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6.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7.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tables/table8.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charts/chart28.xml" ContentType="application/vnd.openxmlformats-officedocument.drawingml.chart+xml"/>
  <Override PartName="/xl/drawings/drawing13.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tables/table9.xml" ContentType="application/vnd.openxmlformats-officedocument.spreadsheetml.tab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ktim Mazumdar\Desktop\All\POWER BI- Udemy\2. Telangana Government Tourism Project\"/>
    </mc:Choice>
  </mc:AlternateContent>
  <bookViews>
    <workbookView xWindow="0" yWindow="0" windowWidth="19200" windowHeight="7188" tabRatio="920"/>
  </bookViews>
  <sheets>
    <sheet name="DASHBOARD" sheetId="28" r:id="rId1"/>
    <sheet name="Projected Population" sheetId="15" r:id="rId2"/>
    <sheet name="All" sheetId="2" r:id="rId3"/>
    <sheet name="Census 2011" sheetId="27" r:id="rId4"/>
    <sheet name="Average Revenue from Tourism" sheetId="23" r:id="rId5"/>
    <sheet name="Top 10 visitors" sheetId="5" r:id="rId6"/>
    <sheet name="Top_bottom 3 CAGR" sheetId="6" r:id="rId7"/>
    <sheet name="Top Overall Visiting Month(Hyd)" sheetId="8" r:id="rId8"/>
    <sheet name="Top Domestic visitors in Hyd" sheetId="9" r:id="rId9"/>
    <sheet name="Top Foreign visitors in Hyd" sheetId="10" r:id="rId10"/>
    <sheet name="Domestic to Foreign ratio" sheetId="11" r:id="rId11"/>
    <sheet name="Top Tourist-Population Ratio" sheetId="16" r:id="rId12"/>
    <sheet name="Bottom Tourist-Population Ratio" sheetId="19" r:id="rId13"/>
    <sheet name="Projected Tourists- Hyd (2025)" sheetId="20" r:id="rId14"/>
    <sheet name="Projected Revenue-Hyd (2025)" sheetId="24" r:id="rId15"/>
    <sheet name="Crime Rates in 2022" sheetId="25" r:id="rId16"/>
    <sheet name="Cleanliness Ratings June, 2023" sheetId="26" r:id="rId17"/>
  </sheets>
  <definedNames>
    <definedName name="Slicer_Month">#N/A</definedName>
    <definedName name="Slicer_Year">#N/A</definedName>
  </definedNames>
  <calcPr calcId="162913"/>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48" i="26" l="1"/>
  <c r="A47" i="26"/>
  <c r="A46" i="26"/>
  <c r="A45" i="26"/>
  <c r="A44" i="26"/>
  <c r="A42" i="26"/>
  <c r="A41" i="26"/>
  <c r="D3" i="24"/>
  <c r="D2" i="24"/>
  <c r="E16" i="20"/>
  <c r="E15" i="20"/>
  <c r="E14" i="20"/>
  <c r="E8" i="20"/>
  <c r="E7" i="20"/>
  <c r="E6" i="20"/>
  <c r="P37" i="11"/>
  <c r="O37" i="11"/>
  <c r="N37" i="11"/>
  <c r="M37" i="11"/>
  <c r="P36" i="11"/>
  <c r="O36" i="11"/>
  <c r="N36" i="11"/>
  <c r="M36" i="11"/>
  <c r="P35" i="11"/>
  <c r="O35" i="11"/>
  <c r="N35" i="11"/>
  <c r="M35" i="11"/>
  <c r="P34" i="11"/>
  <c r="O34" i="11"/>
  <c r="N34" i="11"/>
  <c r="M34" i="11"/>
  <c r="P33" i="11"/>
  <c r="O33" i="11"/>
  <c r="N33" i="11"/>
  <c r="M33" i="11"/>
  <c r="P32" i="11"/>
  <c r="O32" i="11"/>
  <c r="N32" i="11"/>
  <c r="M32" i="11"/>
  <c r="P31" i="11"/>
  <c r="O31" i="11"/>
  <c r="N31" i="11"/>
  <c r="M31" i="11"/>
  <c r="P30" i="11"/>
  <c r="O30" i="11"/>
  <c r="N30" i="11"/>
  <c r="M30" i="11"/>
  <c r="P29" i="11"/>
  <c r="O29" i="11"/>
  <c r="N29" i="11"/>
  <c r="M29" i="11"/>
  <c r="P28" i="11"/>
  <c r="O28" i="11"/>
  <c r="N28" i="11"/>
  <c r="M28" i="11"/>
  <c r="P27" i="11"/>
  <c r="O27" i="11"/>
  <c r="N27" i="11"/>
  <c r="M27" i="11"/>
  <c r="P26" i="11"/>
  <c r="O26" i="11"/>
  <c r="N26" i="11"/>
  <c r="M26" i="11"/>
  <c r="P25" i="11"/>
  <c r="O25" i="11"/>
  <c r="N25" i="11"/>
  <c r="M25" i="11"/>
  <c r="P24" i="11"/>
  <c r="O24" i="11"/>
  <c r="N24" i="11"/>
  <c r="M24" i="11"/>
  <c r="P23" i="11"/>
  <c r="O23" i="11"/>
  <c r="N23" i="11"/>
  <c r="M23" i="11"/>
  <c r="P22" i="11"/>
  <c r="O22" i="11"/>
  <c r="N22" i="11"/>
  <c r="M22" i="11"/>
  <c r="P21" i="11"/>
  <c r="O21" i="11"/>
  <c r="N21" i="11"/>
  <c r="M21" i="11"/>
  <c r="P20" i="11"/>
  <c r="O20" i="11"/>
  <c r="N20" i="11"/>
  <c r="M20" i="11"/>
  <c r="P19" i="11"/>
  <c r="O19" i="11"/>
  <c r="N19" i="11"/>
  <c r="M19" i="11"/>
  <c r="P18" i="11"/>
  <c r="O18" i="11"/>
  <c r="N18" i="11"/>
  <c r="M18" i="11"/>
  <c r="P17" i="11"/>
  <c r="O17" i="11"/>
  <c r="N17" i="11"/>
  <c r="M17" i="11"/>
  <c r="P16" i="11"/>
  <c r="O16" i="11"/>
  <c r="N16" i="11"/>
  <c r="M16" i="11"/>
  <c r="P15" i="11"/>
  <c r="O15" i="11"/>
  <c r="N15" i="11"/>
  <c r="M15" i="11"/>
  <c r="P14" i="11"/>
  <c r="O14" i="11"/>
  <c r="N14" i="11"/>
  <c r="M14" i="11"/>
  <c r="P13" i="11"/>
  <c r="O13" i="11"/>
  <c r="N13" i="11"/>
  <c r="M13" i="11"/>
  <c r="P12" i="11"/>
  <c r="O12" i="11"/>
  <c r="N12" i="11"/>
  <c r="M12" i="11"/>
  <c r="P11" i="11"/>
  <c r="O11" i="11"/>
  <c r="N11" i="11"/>
  <c r="M11" i="11"/>
  <c r="P10" i="11"/>
  <c r="O10" i="11"/>
  <c r="N10" i="11"/>
  <c r="M10" i="11"/>
  <c r="P9" i="11"/>
  <c r="O9" i="11"/>
  <c r="N9" i="11"/>
  <c r="M9" i="11"/>
  <c r="P8" i="11"/>
  <c r="O8" i="11"/>
  <c r="N8" i="11"/>
  <c r="M8" i="11"/>
  <c r="P7" i="11"/>
  <c r="O7" i="11"/>
  <c r="N7" i="11"/>
  <c r="M7" i="11"/>
  <c r="P6" i="11"/>
  <c r="O6" i="11"/>
  <c r="N6" i="11"/>
  <c r="M6" i="11"/>
  <c r="P5" i="11"/>
  <c r="O5" i="11"/>
  <c r="N5" i="11"/>
  <c r="M5" i="11"/>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I10" i="20" l="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I9" i="20"/>
  <c r="Q5" i="11"/>
</calcChain>
</file>

<file path=xl/connections.xml><?xml version="1.0" encoding="utf-8"?>
<connections xmlns="http://schemas.openxmlformats.org/spreadsheetml/2006/main">
  <connection id="1" name="Connection1" type="4" refreshedVersion="6" background="1" saveData="1">
    <webPr sourceData="1" parsePre="1" consecutive="1" xl2000="1" url="https://www.indiacensus.net/states/telangana" htmlTables="1">
      <tables count="1">
        <x v="5"/>
      </tables>
    </webPr>
  </connection>
  <connection id="2" keepAlive="1" name="Query - domestic_visitors_2016" description="Connection to the 'domestic_visitors_2016' query in the workbook." type="5" refreshedVersion="0" background="1">
    <dbPr connection="Provider=Microsoft.Mashup.OleDb.1;Data Source=$Workbook$;Location=domestic_visitors_2016" command="SELECT * FROM [domestic_visitors_2016]"/>
  </connection>
  <connection id="3" keepAlive="1" name="Query - domestic_visitors_2017" description="Connection to the 'domestic_visitors_2017' query in the workbook." type="5" refreshedVersion="0" background="1">
    <dbPr connection="Provider=Microsoft.Mashup.OleDb.1;Data Source=$Workbook$;Location=domestic_visitors_2017" command="SELECT * FROM [domestic_visitors_2017]"/>
  </connection>
  <connection id="4" keepAlive="1" name="Query - domestic_visitors_2018" description="Connection to the 'domestic_visitors_2018' query in the workbook." type="5" refreshedVersion="0" background="1">
    <dbPr connection="Provider=Microsoft.Mashup.OleDb.1;Data Source=$Workbook$;Location=domestic_visitors_2018" command="SELECT * FROM [domestic_visitors_2018]"/>
  </connection>
  <connection id="5" keepAlive="1" name="Query - domestic_visitors_2019" description="Connection to the 'domestic_visitors_2019' query in the workbook." type="5" refreshedVersion="0" background="1">
    <dbPr connection="Provider=Microsoft.Mashup.OleDb.1;Data Source=$Workbook$;Location=domestic_visitors_2019" command="SELECT * FROM [domestic_visitors_2019]"/>
  </connection>
</connections>
</file>

<file path=xl/sharedStrings.xml><?xml version="1.0" encoding="utf-8"?>
<sst xmlns="http://schemas.openxmlformats.org/spreadsheetml/2006/main" count="3735" uniqueCount="163">
  <si>
    <t>Adilabad</t>
  </si>
  <si>
    <t>January</t>
  </si>
  <si>
    <t>February</t>
  </si>
  <si>
    <t>March</t>
  </si>
  <si>
    <t>April</t>
  </si>
  <si>
    <t>May</t>
  </si>
  <si>
    <t>June</t>
  </si>
  <si>
    <t>July</t>
  </si>
  <si>
    <t>August</t>
  </si>
  <si>
    <t>September</t>
  </si>
  <si>
    <t>October</t>
  </si>
  <si>
    <t>November</t>
  </si>
  <si>
    <t>December</t>
  </si>
  <si>
    <t xml:space="preserve">Bhadradri Kothagudem </t>
  </si>
  <si>
    <t>Hyderabad</t>
  </si>
  <si>
    <t xml:space="preserve">Jagtial </t>
  </si>
  <si>
    <t xml:space="preserve">Jangaon </t>
  </si>
  <si>
    <t>Jayashankar Bhoopalpally</t>
  </si>
  <si>
    <t xml:space="preserve">Jogulamba Gadwal </t>
  </si>
  <si>
    <t xml:space="preserve">Kamareddy </t>
  </si>
  <si>
    <t xml:space="preserve">Karimnagar </t>
  </si>
  <si>
    <t>Khammam</t>
  </si>
  <si>
    <t>Komaram Bheem Asifabad</t>
  </si>
  <si>
    <t xml:space="preserve">Mahabubabad </t>
  </si>
  <si>
    <t>Mahbubnagar</t>
  </si>
  <si>
    <t>Mancherial</t>
  </si>
  <si>
    <t xml:space="preserve">Medak </t>
  </si>
  <si>
    <t xml:space="preserve">Medchal </t>
  </si>
  <si>
    <t xml:space="preserve">Nagarkurnool </t>
  </si>
  <si>
    <t>Nalgonda</t>
  </si>
  <si>
    <t>Nirmal</t>
  </si>
  <si>
    <t>Nizamabad</t>
  </si>
  <si>
    <t>Peddapalli</t>
  </si>
  <si>
    <t xml:space="preserve">Rajanna Sircilla </t>
  </si>
  <si>
    <t>Ranga Reddy</t>
  </si>
  <si>
    <t xml:space="preserve">Sangareddy </t>
  </si>
  <si>
    <t>Siddipet</t>
  </si>
  <si>
    <t>Suryapet</t>
  </si>
  <si>
    <t>Vikarabad</t>
  </si>
  <si>
    <t xml:space="preserve">Wanaparthy </t>
  </si>
  <si>
    <t>Warangal (Rural)</t>
  </si>
  <si>
    <t>Warangal (Urban)</t>
  </si>
  <si>
    <t>Yadadri Bhongir</t>
  </si>
  <si>
    <t>Mulugu</t>
  </si>
  <si>
    <t>Narayanapet</t>
  </si>
  <si>
    <t>District</t>
  </si>
  <si>
    <t>Date</t>
  </si>
  <si>
    <t>Month</t>
  </si>
  <si>
    <t>Year</t>
  </si>
  <si>
    <t>Row Labels</t>
  </si>
  <si>
    <t>Grand Total</t>
  </si>
  <si>
    <t>Domestic Visitors</t>
  </si>
  <si>
    <t>Foreign Visitors</t>
  </si>
  <si>
    <t>Sum of Domestic Visitors</t>
  </si>
  <si>
    <t>Top 10 Domestic Visitors</t>
  </si>
  <si>
    <t>Top 10 Foreign Visitors</t>
  </si>
  <si>
    <t>Sum of Foreign Visitors</t>
  </si>
  <si>
    <t>All Visitors</t>
  </si>
  <si>
    <t>Sum of All Visitors</t>
  </si>
  <si>
    <t>Top 10 Overall Visitors</t>
  </si>
  <si>
    <t>Column Labels</t>
  </si>
  <si>
    <t>Districts</t>
  </si>
  <si>
    <t>Visitors in Hyderabad</t>
  </si>
  <si>
    <t>States</t>
  </si>
  <si>
    <t>Domestic to Foreign Ration</t>
  </si>
  <si>
    <t>Average D2F Ratio</t>
  </si>
  <si>
    <t>2016</t>
  </si>
  <si>
    <t>2017</t>
  </si>
  <si>
    <t>2018</t>
  </si>
  <si>
    <t>2019</t>
  </si>
  <si>
    <t>Top Districts</t>
  </si>
  <si>
    <t>District Name</t>
  </si>
  <si>
    <t>As per 2011 census</t>
  </si>
  <si>
    <t>Checking district names</t>
  </si>
  <si>
    <t>Projected Population = Base Population × (1 + Growth Rate)^(Number of Years)</t>
  </si>
  <si>
    <t>https://main.mohfw.gov.in/sites/default/files/Population%20Projection%20Report%202011-2036%20-%20upload_compressed_0.pdf</t>
  </si>
  <si>
    <t>growth rate(5.4% for 2016-20):</t>
  </si>
  <si>
    <t>Estimated Population in 2023 from Net</t>
  </si>
  <si>
    <t>Calculated Estimated Population in 2019</t>
  </si>
  <si>
    <t xml:space="preserve">population data: </t>
  </si>
  <si>
    <t>https://www.indiacensus.net/states/telangana</t>
  </si>
  <si>
    <t>Max of Calculated Estimated Population in 2019</t>
  </si>
  <si>
    <t>Tourists in 2019</t>
  </si>
  <si>
    <t>Tourist to Pupulation Ratio 2019</t>
  </si>
  <si>
    <t>Tourist to Population Ratio 2019</t>
  </si>
  <si>
    <t>Tourist</t>
  </si>
  <si>
    <t>Average Revenue</t>
  </si>
  <si>
    <t>Domestic</t>
  </si>
  <si>
    <t>Foreign</t>
  </si>
  <si>
    <t>Approx value provided in the problem statement</t>
  </si>
  <si>
    <t>Projected Tourist in 2025</t>
  </si>
  <si>
    <t>Total Projected Revenue in 2025(Rupees)</t>
  </si>
  <si>
    <t>Growth Rate(%)</t>
  </si>
  <si>
    <t>-</t>
  </si>
  <si>
    <t>Average Growth Rate</t>
  </si>
  <si>
    <t>Projected Population</t>
  </si>
  <si>
    <t>Increased</t>
  </si>
  <si>
    <t>Percentage</t>
  </si>
  <si>
    <t>Decreased</t>
  </si>
  <si>
    <t>Robbery</t>
  </si>
  <si>
    <t>Burglary</t>
  </si>
  <si>
    <t>Other Thefts</t>
  </si>
  <si>
    <t>Kidnapping</t>
  </si>
  <si>
    <t>Hurts</t>
  </si>
  <si>
    <t>Crime against women</t>
  </si>
  <si>
    <t>White-collar Crime</t>
  </si>
  <si>
    <t>Cyber Crime</t>
  </si>
  <si>
    <t>Overall Crime</t>
  </si>
  <si>
    <t>Murder for Gain</t>
  </si>
  <si>
    <t>Dacoity</t>
  </si>
  <si>
    <t>Murders</t>
  </si>
  <si>
    <t>Culpable Homicide</t>
  </si>
  <si>
    <t>Rape</t>
  </si>
  <si>
    <t>Rioting</t>
  </si>
  <si>
    <t>Crime against SC/ST</t>
  </si>
  <si>
    <t xml:space="preserve">According to Telangana DGP ( https://www.aninews.in/news/national/general-news/crime-rate-increased-by-444-pc-in-state-compared-to-last-year-telangana-dgp20221229232153/ ) </t>
  </si>
  <si>
    <t>NDPS (Narcotic Drugs)</t>
  </si>
  <si>
    <t>POCSO (Sexual Offences on Children)</t>
  </si>
  <si>
    <t>SrNo.</t>
  </si>
  <si>
    <t>State Name</t>
  </si>
  <si>
    <t>Baseline ODF+ Score</t>
  </si>
  <si>
    <t>Current ODF+ Score</t>
  </si>
  <si>
    <t>Delta Achievement Score</t>
  </si>
  <si>
    <t>Kerala</t>
  </si>
  <si>
    <t>Madhya Pradesh</t>
  </si>
  <si>
    <t>Telangana</t>
  </si>
  <si>
    <t>Ranking of Districts Based on Delta Achievement Scores As on 01/06/2023</t>
  </si>
  <si>
    <t>High Achievers with 4 Star Rating</t>
  </si>
  <si>
    <t>Kamareddy</t>
  </si>
  <si>
    <t>Jangaon</t>
  </si>
  <si>
    <t>Mahabubabad</t>
  </si>
  <si>
    <t>Kollam</t>
  </si>
  <si>
    <t>Alirajpur</t>
  </si>
  <si>
    <t>Alappuzha</t>
  </si>
  <si>
    <t>Kottayam</t>
  </si>
  <si>
    <t>Thiruvananthapuram</t>
  </si>
  <si>
    <t>Ernakulam</t>
  </si>
  <si>
    <t>Kannur</t>
  </si>
  <si>
    <t>Hoshangabad</t>
  </si>
  <si>
    <t>https://sbm.gov.in/SSG2023/ODFPLusRankingDeltaScore.aspx</t>
  </si>
  <si>
    <t>Estimated Population in 2023</t>
  </si>
  <si>
    <t>Bhadradri Kothagudem</t>
  </si>
  <si>
    <t>Jagitial</t>
  </si>
  <si>
    <t>Jayashankar Bhupalpally</t>
  </si>
  <si>
    <t>Jogulamba Gadwal</t>
  </si>
  <si>
    <t>Karimnagar</t>
  </si>
  <si>
    <t>Komaram Bheem</t>
  </si>
  <si>
    <t>Mahabubnagar</t>
  </si>
  <si>
    <t>Medak</t>
  </si>
  <si>
    <t>Medchal–Malkajgiri</t>
  </si>
  <si>
    <t>Nagarkurnool</t>
  </si>
  <si>
    <t>Narayanpet</t>
  </si>
  <si>
    <t>Rajanna Sircilla</t>
  </si>
  <si>
    <t>Sangareddy</t>
  </si>
  <si>
    <t>Wanaparthy</t>
  </si>
  <si>
    <t>Warangal Rural</t>
  </si>
  <si>
    <t>Warangal Urban</t>
  </si>
  <si>
    <t>Yadadri Bhuvanagiri</t>
  </si>
  <si>
    <t>higher ratio= Domestic visitors are more comapared to foreigners</t>
  </si>
  <si>
    <t xml:space="preserve">lower ratio= domestic and foreign visitors numbers are more same. </t>
  </si>
  <si>
    <t xml:space="preserve">The less, the better. </t>
  </si>
  <si>
    <t xml:space="preserve">                          </t>
  </si>
  <si>
    <t>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</si>
</sst>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000"/>
  </numFmts>
  <fonts count="16" x14ac:knownFonts="1">
    <font>
      <sz val="11"/>
      <color theme="1"/>
      <name val="Calibri"/>
      <family val="2"/>
      <scheme val="minor"/>
    </font>
    <font>
      <b/>
      <sz val="11"/>
      <color theme="0"/>
      <name val="Calibri"/>
      <family val="2"/>
      <scheme val="minor"/>
    </font>
    <font>
      <b/>
      <sz val="12"/>
      <color theme="1"/>
      <name val="Calibri"/>
      <family val="2"/>
      <scheme val="minor"/>
    </font>
    <font>
      <sz val="11"/>
      <color theme="1"/>
      <name val="Calibri"/>
      <family val="2"/>
      <scheme val="minor"/>
    </font>
    <font>
      <sz val="11"/>
      <color theme="0"/>
      <name val="Calibri"/>
      <family val="2"/>
      <scheme val="minor"/>
    </font>
    <font>
      <b/>
      <sz val="10"/>
      <color theme="2" tint="-0.749992370372631"/>
      <name val="Calibri"/>
      <family val="2"/>
      <scheme val="minor"/>
    </font>
    <font>
      <b/>
      <sz val="11"/>
      <color theme="1"/>
      <name val="Calibri"/>
      <family val="2"/>
      <scheme val="minor"/>
    </font>
    <font>
      <sz val="11"/>
      <name val="Calibri"/>
      <family val="2"/>
      <scheme val="minor"/>
    </font>
    <font>
      <b/>
      <sz val="12"/>
      <color theme="0"/>
      <name val="Calibri"/>
      <family val="2"/>
      <scheme val="minor"/>
    </font>
    <font>
      <u/>
      <sz val="11"/>
      <color theme="10"/>
      <name val="Calibri"/>
      <family val="2"/>
      <scheme val="minor"/>
    </font>
    <font>
      <i/>
      <sz val="11"/>
      <color theme="1"/>
      <name val="Calibri"/>
      <family val="2"/>
      <scheme val="minor"/>
    </font>
    <font>
      <i/>
      <u/>
      <sz val="11"/>
      <color theme="10"/>
      <name val="Calibri"/>
      <family val="2"/>
      <scheme val="minor"/>
    </font>
    <font>
      <b/>
      <sz val="14"/>
      <color theme="1"/>
      <name val="Calibri"/>
      <family val="2"/>
      <scheme val="minor"/>
    </font>
    <font>
      <sz val="12"/>
      <color theme="0"/>
      <name val="Calibri"/>
      <family val="2"/>
      <scheme val="minor"/>
    </font>
    <font>
      <b/>
      <sz val="10"/>
      <color rgb="FF000000"/>
      <name val="Arial"/>
      <family val="2"/>
    </font>
    <font>
      <sz val="10"/>
      <color rgb="FF000000"/>
      <name val="Arial"/>
      <family val="2"/>
    </font>
  </fonts>
  <fills count="19">
    <fill>
      <patternFill patternType="none"/>
    </fill>
    <fill>
      <patternFill patternType="gray125"/>
    </fill>
    <fill>
      <patternFill patternType="solid">
        <fgColor theme="9" tint="0.79998168889431442"/>
        <bgColor theme="9" tint="0.79998168889431442"/>
      </patternFill>
    </fill>
    <fill>
      <patternFill patternType="solid">
        <fgColor theme="9" tint="-0.499984740745262"/>
        <bgColor theme="9"/>
      </patternFill>
    </fill>
    <fill>
      <patternFill patternType="solid">
        <fgColor theme="7" tint="0.79998168889431442"/>
        <bgColor indexed="6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5"/>
        <bgColor theme="5"/>
      </patternFill>
    </fill>
    <fill>
      <patternFill patternType="solid">
        <fgColor theme="4" tint="0.39997558519241921"/>
        <bgColor indexed="64"/>
      </patternFill>
    </fill>
    <fill>
      <patternFill patternType="solid">
        <fgColor theme="1" tint="0.249977111117893"/>
        <bgColor indexed="64"/>
      </patternFill>
    </fill>
    <fill>
      <patternFill patternType="solid">
        <fgColor theme="4" tint="0.59999389629810485"/>
        <bgColor theme="4" tint="0.59999389629810485"/>
      </patternFill>
    </fill>
    <fill>
      <patternFill patternType="solid">
        <fgColor theme="4" tint="0.79998168889431442"/>
        <bgColor indexed="64"/>
      </patternFill>
    </fill>
    <fill>
      <patternFill patternType="solid">
        <fgColor theme="3" tint="0.59999389629810485"/>
        <bgColor indexed="64"/>
      </patternFill>
    </fill>
    <fill>
      <patternFill patternType="solid">
        <fgColor rgb="FFDFF0D8"/>
        <bgColor indexed="64"/>
      </patternFill>
    </fill>
    <fill>
      <patternFill patternType="solid">
        <fgColor rgb="FFF9F9F9"/>
        <bgColor indexed="64"/>
      </patternFill>
    </fill>
    <fill>
      <patternFill patternType="solid">
        <fgColor rgb="FFFF0000"/>
        <bgColor indexed="64"/>
      </patternFill>
    </fill>
    <fill>
      <patternFill patternType="solid">
        <fgColor theme="9" tint="-0.249977111117893"/>
        <bgColor indexed="64"/>
      </patternFill>
    </fill>
    <fill>
      <patternFill patternType="solid">
        <fgColor rgb="FF151B21"/>
        <bgColor indexed="64"/>
      </patternFill>
    </fill>
  </fills>
  <borders count="13">
    <border>
      <left/>
      <right/>
      <top/>
      <bottom/>
      <diagonal/>
    </border>
    <border>
      <left/>
      <right/>
      <top style="thin">
        <color theme="9" tint="0.39997558519241921"/>
      </top>
      <bottom/>
      <diagonal/>
    </border>
    <border>
      <left/>
      <right/>
      <top style="thin">
        <color theme="4" tint="0.39997558519241921"/>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000000"/>
      </right>
      <top style="medium">
        <color rgb="FFDDDDDD"/>
      </top>
      <bottom style="medium">
        <color rgb="FF000000"/>
      </bottom>
      <diagonal/>
    </border>
    <border>
      <left style="medium">
        <color rgb="FF000000"/>
      </left>
      <right style="medium">
        <color rgb="FFDDDDDD"/>
      </right>
      <top style="medium">
        <color rgb="FFDDDDDD"/>
      </top>
      <bottom style="medium">
        <color rgb="FF000000"/>
      </bottom>
      <diagonal/>
    </border>
    <border>
      <left/>
      <right style="medium">
        <color rgb="FFDDDDDD"/>
      </right>
      <top/>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4">
    <xf numFmtId="0" fontId="0" fillId="0" borderId="0"/>
    <xf numFmtId="9"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cellStyleXfs>
  <cellXfs count="113">
    <xf numFmtId="0" fontId="0" fillId="0" borderId="0" xfId="0"/>
    <xf numFmtId="0" fontId="0" fillId="0" borderId="0" xfId="0" applyAlignment="1">
      <alignment horizontal="center" vertical="center"/>
    </xf>
    <xf numFmtId="0" fontId="0" fillId="2" borderId="1" xfId="0" applyNumberFormat="1" applyFont="1" applyFill="1" applyBorder="1" applyAlignment="1">
      <alignment horizontal="center" vertical="center"/>
    </xf>
    <xf numFmtId="14" fontId="0" fillId="2"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4" borderId="0" xfId="0" applyFont="1" applyFill="1"/>
    <xf numFmtId="0" fontId="0" fillId="4" borderId="0" xfId="0" applyFill="1"/>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1" fontId="0" fillId="0" borderId="0" xfId="0" applyNumberFormat="1"/>
    <xf numFmtId="0" fontId="4" fillId="6" borderId="0" xfId="0" applyFont="1" applyFill="1" applyAlignment="1">
      <alignment horizontal="center" vertical="center"/>
    </xf>
    <xf numFmtId="0" fontId="4" fillId="6" borderId="0" xfId="0" applyNumberFormat="1" applyFont="1" applyFill="1" applyAlignment="1">
      <alignment horizontal="center" vertical="center"/>
    </xf>
    <xf numFmtId="0" fontId="0" fillId="0" borderId="0" xfId="0" applyBorder="1" applyAlignment="1">
      <alignment horizontal="center"/>
    </xf>
    <xf numFmtId="1" fontId="0" fillId="0" borderId="0" xfId="0" applyNumberFormat="1" applyBorder="1" applyAlignment="1">
      <alignment horizontal="center"/>
    </xf>
    <xf numFmtId="1" fontId="0" fillId="0" borderId="0" xfId="0" applyNumberFormat="1" applyBorder="1" applyAlignment="1">
      <alignment horizontal="center" vertic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center" vertical="center"/>
    </xf>
    <xf numFmtId="0" fontId="0" fillId="2" borderId="0" xfId="0" applyNumberFormat="1" applyFont="1" applyFill="1" applyBorder="1" applyAlignment="1">
      <alignment horizontal="center" vertical="center"/>
    </xf>
    <xf numFmtId="0" fontId="6" fillId="7" borderId="3" xfId="0" applyFont="1" applyFill="1" applyBorder="1"/>
    <xf numFmtId="0" fontId="0" fillId="0" borderId="0" xfId="0" pivotButton="1" applyAlignment="1"/>
    <xf numFmtId="0" fontId="0" fillId="0" borderId="0" xfId="0" applyAlignment="1"/>
    <xf numFmtId="1" fontId="0" fillId="0" borderId="0" xfId="0" applyNumberFormat="1" applyAlignment="1">
      <alignment horizontal="center" vertical="center"/>
    </xf>
    <xf numFmtId="0" fontId="0" fillId="0" borderId="0" xfId="0" applyAlignment="1">
      <alignment horizontal="center" vertical="center" wrapText="1"/>
    </xf>
    <xf numFmtId="0" fontId="10" fillId="5" borderId="0" xfId="0" applyFont="1" applyFill="1" applyAlignment="1">
      <alignment horizontal="center" vertical="center" wrapText="1"/>
    </xf>
    <xf numFmtId="0" fontId="0" fillId="5" borderId="0" xfId="0" applyFill="1" applyAlignment="1">
      <alignment horizontal="center" vertical="center" wrapText="1"/>
    </xf>
    <xf numFmtId="1" fontId="0" fillId="0" borderId="0" xfId="0" applyNumberFormat="1" applyAlignment="1">
      <alignment horizontal="center" vertical="center" wrapText="1"/>
    </xf>
    <xf numFmtId="0" fontId="11" fillId="5" borderId="0" xfId="2" applyFont="1" applyFill="1" applyAlignment="1">
      <alignment horizontal="center" vertical="center" wrapText="1"/>
    </xf>
    <xf numFmtId="1" fontId="0" fillId="2" borderId="0" xfId="0" applyNumberFormat="1" applyFont="1" applyFill="1" applyBorder="1" applyAlignment="1">
      <alignment horizontal="center" vertical="center"/>
    </xf>
    <xf numFmtId="1" fontId="0" fillId="0" borderId="0" xfId="0" applyNumberFormat="1" applyFont="1" applyBorder="1" applyAlignment="1">
      <alignment horizontal="center" vertical="center"/>
    </xf>
    <xf numFmtId="0" fontId="12" fillId="9" borderId="5" xfId="0" applyFont="1" applyFill="1" applyBorder="1" applyAlignment="1">
      <alignment horizontal="center" vertical="center" wrapText="1"/>
    </xf>
    <xf numFmtId="14" fontId="0" fillId="2" borderId="0" xfId="0" applyNumberFormat="1" applyFont="1" applyFill="1" applyBorder="1" applyAlignment="1">
      <alignment horizontal="center" vertical="center"/>
    </xf>
    <xf numFmtId="0" fontId="1" fillId="3" borderId="5" xfId="0" applyNumberFormat="1"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5" xfId="0" applyNumberFormat="1" applyFont="1" applyFill="1" applyBorder="1" applyAlignment="1">
      <alignment horizontal="center" vertical="center" wrapText="1"/>
    </xf>
    <xf numFmtId="0" fontId="0" fillId="0" borderId="0" xfId="0" applyAlignment="1">
      <alignment horizontal="center" vertical="top" wrapText="1"/>
    </xf>
    <xf numFmtId="2" fontId="0" fillId="0" borderId="0" xfId="0" applyNumberFormat="1"/>
    <xf numFmtId="0" fontId="8" fillId="10" borderId="0" xfId="0" applyFont="1" applyFill="1" applyAlignment="1">
      <alignment horizontal="center" vertical="center" wrapText="1"/>
    </xf>
    <xf numFmtId="0" fontId="8" fillId="10" borderId="0" xfId="0" applyFont="1" applyFill="1" applyAlignment="1">
      <alignment horizontal="left" vertical="top" wrapText="1"/>
    </xf>
    <xf numFmtId="0" fontId="0" fillId="0" borderId="0" xfId="0" applyAlignment="1">
      <alignment horizontal="left" vertical="top"/>
    </xf>
    <xf numFmtId="1" fontId="0" fillId="0" borderId="0" xfId="0" applyNumberFormat="1" applyAlignment="1">
      <alignment horizontal="left" vertical="top"/>
    </xf>
    <xf numFmtId="2" fontId="0" fillId="0" borderId="0" xfId="0" applyNumberFormat="1" applyAlignment="1">
      <alignment horizontal="left" vertical="top"/>
    </xf>
    <xf numFmtId="0" fontId="0" fillId="0" borderId="0" xfId="0" applyAlignment="1">
      <alignment horizontal="center"/>
    </xf>
    <xf numFmtId="0" fontId="4" fillId="8" borderId="0" xfId="0" applyFont="1" applyFill="1" applyAlignment="1">
      <alignment horizontal="center" vertical="center"/>
    </xf>
    <xf numFmtId="0" fontId="0" fillId="11" borderId="0" xfId="0" applyFill="1" applyAlignment="1">
      <alignment horizontal="center" vertical="center"/>
    </xf>
    <xf numFmtId="0" fontId="0" fillId="7" borderId="0" xfId="0" applyFill="1" applyAlignment="1">
      <alignment horizontal="center" vertical="center"/>
    </xf>
    <xf numFmtId="0" fontId="6" fillId="7" borderId="3" xfId="0" applyFont="1" applyFill="1" applyBorder="1" applyAlignment="1">
      <alignment horizontal="left"/>
    </xf>
    <xf numFmtId="0" fontId="0" fillId="0" borderId="0" xfId="0" applyAlignment="1">
      <alignment horizontal="right"/>
    </xf>
    <xf numFmtId="0" fontId="6" fillId="7" borderId="0" xfId="0" applyFont="1" applyFill="1" applyBorder="1" applyAlignment="1">
      <alignment horizontal="right"/>
    </xf>
    <xf numFmtId="0" fontId="0" fillId="0" borderId="0" xfId="0" applyBorder="1" applyAlignment="1">
      <alignment horizontal="right"/>
    </xf>
    <xf numFmtId="10" fontId="0" fillId="0" borderId="0" xfId="1" applyNumberFormat="1" applyFont="1" applyAlignment="1">
      <alignment horizontal="right"/>
    </xf>
    <xf numFmtId="0" fontId="6" fillId="7" borderId="4" xfId="0" applyFont="1" applyFill="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1" fontId="0" fillId="0" borderId="0" xfId="0" applyNumberFormat="1" applyAlignment="1">
      <alignment horizontal="center"/>
    </xf>
    <xf numFmtId="0" fontId="0" fillId="5" borderId="0" xfId="0" applyFill="1"/>
    <xf numFmtId="1" fontId="0" fillId="11" borderId="0" xfId="0" applyNumberFormat="1" applyFill="1" applyAlignment="1">
      <alignment horizontal="center" vertical="center"/>
    </xf>
    <xf numFmtId="1" fontId="0" fillId="7" borderId="0" xfId="0" applyNumberFormat="1" applyFill="1" applyAlignment="1">
      <alignment horizontal="center" vertical="center"/>
    </xf>
    <xf numFmtId="0" fontId="4" fillId="8" borderId="0" xfId="0" applyFont="1" applyFill="1" applyAlignment="1">
      <alignment horizontal="center" vertical="center" wrapText="1"/>
    </xf>
    <xf numFmtId="2" fontId="0" fillId="11" borderId="0" xfId="3" applyNumberFormat="1" applyFont="1" applyFill="1" applyAlignment="1">
      <alignment horizontal="center" vertical="center"/>
    </xf>
    <xf numFmtId="2" fontId="0" fillId="7" borderId="0" xfId="3" applyNumberFormat="1" applyFont="1" applyFill="1" applyAlignment="1">
      <alignment horizontal="center" vertical="center"/>
    </xf>
    <xf numFmtId="0" fontId="6" fillId="0" borderId="0" xfId="0" applyFont="1"/>
    <xf numFmtId="0" fontId="6" fillId="13" borderId="0" xfId="0" applyFont="1" applyFill="1"/>
    <xf numFmtId="0" fontId="0" fillId="12" borderId="0" xfId="0" applyFill="1"/>
    <xf numFmtId="9" fontId="0" fillId="12" borderId="0" xfId="0" applyNumberFormat="1" applyFill="1"/>
    <xf numFmtId="10" fontId="0" fillId="12" borderId="0" xfId="0" applyNumberFormat="1" applyFill="1"/>
    <xf numFmtId="0" fontId="0" fillId="12" borderId="0" xfId="0" applyFill="1" applyAlignment="1">
      <alignment wrapText="1"/>
    </xf>
    <xf numFmtId="0" fontId="13" fillId="6" borderId="0" xfId="0" applyFont="1" applyFill="1"/>
    <xf numFmtId="0" fontId="9" fillId="5" borderId="0" xfId="2" applyFill="1"/>
    <xf numFmtId="0" fontId="14" fillId="14" borderId="6" xfId="0" applyFont="1" applyFill="1" applyBorder="1" applyAlignment="1">
      <alignment horizontal="left" vertical="center"/>
    </xf>
    <xf numFmtId="0" fontId="14" fillId="14" borderId="6" xfId="0" applyFont="1" applyFill="1" applyBorder="1" applyAlignment="1">
      <alignment horizontal="center" vertical="center"/>
    </xf>
    <xf numFmtId="0" fontId="14" fillId="14" borderId="7" xfId="0" applyFont="1" applyFill="1" applyBorder="1" applyAlignment="1">
      <alignment horizontal="right" vertical="center"/>
    </xf>
    <xf numFmtId="0" fontId="9" fillId="0" borderId="0" xfId="2" applyAlignment="1">
      <alignment vertical="center"/>
    </xf>
    <xf numFmtId="3" fontId="15" fillId="0" borderId="0" xfId="0" applyNumberFormat="1" applyFont="1" applyAlignment="1">
      <alignment horizontal="right" vertical="center"/>
    </xf>
    <xf numFmtId="3" fontId="15" fillId="0" borderId="8" xfId="0" applyNumberFormat="1" applyFont="1" applyBorder="1" applyAlignment="1">
      <alignment horizontal="right" vertical="center"/>
    </xf>
    <xf numFmtId="0" fontId="9" fillId="15" borderId="9" xfId="2" applyFill="1" applyBorder="1" applyAlignment="1">
      <alignment vertical="center"/>
    </xf>
    <xf numFmtId="3" fontId="15" fillId="15" borderId="9" xfId="0" applyNumberFormat="1" applyFont="1" applyFill="1" applyBorder="1" applyAlignment="1">
      <alignment horizontal="right" vertical="center"/>
    </xf>
    <xf numFmtId="3" fontId="15" fillId="15" borderId="10" xfId="0" applyNumberFormat="1" applyFont="1" applyFill="1" applyBorder="1" applyAlignment="1">
      <alignment horizontal="right" vertical="center"/>
    </xf>
    <xf numFmtId="0" fontId="9" fillId="0" borderId="11" xfId="2" applyBorder="1" applyAlignment="1">
      <alignment vertical="center"/>
    </xf>
    <xf numFmtId="3" fontId="15" fillId="0" borderId="11" xfId="0" applyNumberFormat="1" applyFont="1" applyBorder="1" applyAlignment="1">
      <alignment horizontal="right" vertical="center"/>
    </xf>
    <xf numFmtId="3" fontId="15" fillId="0" borderId="12" xfId="0" applyNumberFormat="1" applyFont="1" applyBorder="1" applyAlignment="1">
      <alignment horizontal="right" vertical="center"/>
    </xf>
    <xf numFmtId="0" fontId="4" fillId="16" borderId="0" xfId="0" applyFont="1" applyFill="1" applyBorder="1" applyAlignment="1">
      <alignment horizontal="center"/>
    </xf>
    <xf numFmtId="1" fontId="4" fillId="16" borderId="0" xfId="0" applyNumberFormat="1" applyFont="1" applyFill="1" applyBorder="1" applyAlignment="1">
      <alignment horizontal="center"/>
    </xf>
    <xf numFmtId="1" fontId="4" fillId="16" borderId="0" xfId="0" applyNumberFormat="1" applyFont="1" applyFill="1" applyBorder="1" applyAlignment="1">
      <alignment horizontal="center" vertical="center"/>
    </xf>
    <xf numFmtId="0" fontId="4" fillId="17" borderId="0" xfId="0" applyFont="1" applyFill="1" applyBorder="1" applyAlignment="1">
      <alignment horizontal="center"/>
    </xf>
    <xf numFmtId="1" fontId="4" fillId="17" borderId="0" xfId="0" applyNumberFormat="1" applyFont="1" applyFill="1" applyBorder="1" applyAlignment="1">
      <alignment horizontal="center"/>
    </xf>
    <xf numFmtId="1" fontId="4" fillId="17" borderId="0" xfId="0" applyNumberFormat="1" applyFont="1" applyFill="1" applyBorder="1" applyAlignment="1">
      <alignment horizontal="center" vertical="center"/>
    </xf>
    <xf numFmtId="0" fontId="4" fillId="16" borderId="0" xfId="0" applyFont="1" applyFill="1" applyBorder="1" applyAlignment="1">
      <alignment horizontal="center" vertical="center"/>
    </xf>
    <xf numFmtId="0" fontId="10" fillId="5" borderId="0" xfId="0" applyFont="1" applyFill="1"/>
    <xf numFmtId="164" fontId="0" fillId="0" borderId="0" xfId="0" applyNumberFormat="1"/>
    <xf numFmtId="0" fontId="0" fillId="18" borderId="0" xfId="0" applyFill="1"/>
    <xf numFmtId="0" fontId="0" fillId="18" borderId="0" xfId="0" applyFill="1" applyProtection="1"/>
    <xf numFmtId="10" fontId="0" fillId="0" borderId="0" xfId="1" applyNumberFormat="1" applyFont="1"/>
    <xf numFmtId="0" fontId="10" fillId="5" borderId="0" xfId="0" applyFont="1" applyFill="1" applyAlignment="1">
      <alignment horizontal="left"/>
    </xf>
    <xf numFmtId="0" fontId="5" fillId="0" borderId="0" xfId="0" applyFont="1" applyAlignment="1">
      <alignment horizontal="center"/>
    </xf>
    <xf numFmtId="0" fontId="8" fillId="6" borderId="0" xfId="0" applyFont="1" applyFill="1" applyAlignment="1">
      <alignment horizontal="left" vertical="center"/>
    </xf>
    <xf numFmtId="10" fontId="0" fillId="0" borderId="0" xfId="1" applyNumberFormat="1" applyFont="1" applyAlignment="1">
      <alignment horizontal="right"/>
    </xf>
    <xf numFmtId="0" fontId="6" fillId="7" borderId="3" xfId="0" applyFont="1" applyFill="1" applyBorder="1" applyAlignment="1">
      <alignment horizontal="center"/>
    </xf>
    <xf numFmtId="10" fontId="0" fillId="0" borderId="2" xfId="0" applyNumberFormat="1" applyBorder="1" applyAlignment="1">
      <alignment horizontal="center"/>
    </xf>
    <xf numFmtId="0" fontId="0" fillId="0" borderId="2" xfId="0" applyBorder="1" applyAlignment="1">
      <alignment horizontal="center"/>
    </xf>
    <xf numFmtId="10" fontId="0" fillId="0" borderId="0" xfId="0" applyNumberFormat="1" applyAlignment="1">
      <alignment horizontal="center"/>
    </xf>
    <xf numFmtId="0" fontId="0" fillId="0" borderId="0" xfId="0" applyAlignment="1">
      <alignment horizontal="center"/>
    </xf>
    <xf numFmtId="0" fontId="6" fillId="7" borderId="3" xfId="0" applyFont="1" applyFill="1" applyBorder="1" applyAlignment="1">
      <alignment horizontal="right"/>
    </xf>
    <xf numFmtId="0" fontId="0" fillId="0" borderId="2" xfId="0" applyBorder="1" applyAlignment="1">
      <alignment horizontal="right"/>
    </xf>
    <xf numFmtId="0" fontId="6" fillId="7" borderId="4" xfId="0" applyFont="1" applyFill="1" applyBorder="1" applyAlignment="1">
      <alignment horizontal="center"/>
    </xf>
    <xf numFmtId="0" fontId="6" fillId="7" borderId="4" xfId="0" applyFont="1" applyFill="1" applyBorder="1" applyAlignment="1">
      <alignment horizontal="center" vertical="center"/>
    </xf>
    <xf numFmtId="0" fontId="0" fillId="5" borderId="0" xfId="0" applyFill="1" applyAlignment="1">
      <alignment horizontal="left"/>
    </xf>
  </cellXfs>
  <cellStyles count="4">
    <cellStyle name="Currency" xfId="3" builtinId="4"/>
    <cellStyle name="Hyperlink" xfId="2" builtinId="8"/>
    <cellStyle name="Normal" xfId="0" builtinId="0"/>
    <cellStyle name="Percent" xfId="1" builtinId="5"/>
  </cellStyles>
  <dxfs count="183">
    <dxf>
      <font>
        <b val="0"/>
        <i val="0"/>
        <strike val="0"/>
        <condense val="0"/>
        <extend val="0"/>
        <outline val="0"/>
        <shadow val="0"/>
        <u val="none"/>
        <vertAlign val="baseline"/>
        <sz val="12"/>
        <color theme="0"/>
        <name val="Calibri"/>
        <scheme val="minor"/>
      </font>
      <fill>
        <patternFill patternType="solid">
          <fgColor indexed="64"/>
          <bgColor theme="3" tint="-0.249977111117893"/>
        </patternFill>
      </fill>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1" formatCode="0"/>
    </dxf>
    <dxf>
      <font>
        <b/>
        <i val="0"/>
        <strike val="0"/>
        <condense val="0"/>
        <extend val="0"/>
        <outline val="0"/>
        <shadow val="0"/>
        <u val="none"/>
        <vertAlign val="baseline"/>
        <sz val="12"/>
        <color theme="0"/>
        <name val="Calibri"/>
        <scheme val="minor"/>
      </font>
      <fill>
        <patternFill patternType="solid">
          <fgColor indexed="64"/>
          <bgColor theme="1" tint="0.249977111117893"/>
        </patternFill>
      </fill>
      <alignment horizontal="center" vertical="center" textRotation="0" wrapText="1" indent="0" justifyLastLine="0" shrinkToFit="0" readingOrder="0"/>
    </dxf>
    <dxf>
      <alignment vertical="top" readingOrder="0"/>
    </dxf>
    <dxf>
      <alignment wrapText="1" readingOrder="0"/>
    </dxf>
    <dxf>
      <alignment wrapText="0" readingOrder="0"/>
    </dxf>
    <dxf>
      <alignment horizontal="center" readingOrder="0"/>
    </dxf>
    <dxf>
      <alignment horizontal="left" readingOrder="0"/>
    </dxf>
    <dxf>
      <alignment vertical="center" readingOrder="0"/>
    </dxf>
    <dxf>
      <alignment horizontal="center" readingOrder="0"/>
    </dxf>
    <dxf>
      <alignment wrapText="1" readingOrder="0"/>
    </dxf>
    <dxf>
      <alignment wrapText="0" readingOrder="0"/>
    </dxf>
    <dxf>
      <alignment wrapText="0" readingOrder="0"/>
    </dxf>
    <dxf>
      <alignment wrapText="1" readingOrder="0"/>
    </dxf>
    <dxf>
      <numFmt numFmtId="1" formatCode="0"/>
    </dxf>
    <dxf>
      <numFmt numFmtId="165" formatCode="0.0"/>
    </dxf>
    <dxf>
      <numFmt numFmtId="2" formatCode="0.00"/>
      <alignment horizontal="left" vertical="top" textRotation="0" indent="0" justifyLastLine="0" shrinkToFit="0" readingOrder="0"/>
    </dxf>
    <dxf>
      <numFmt numFmtId="1" formatCode="0"/>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1" tint="0.249977111117893"/>
        </patternFill>
      </fill>
      <alignment horizontal="left" vertical="top" textRotation="0" wrapText="1" indent="0" justifyLastLine="0" shrinkToFit="0" readingOrder="0"/>
    </dxf>
    <dxf>
      <alignment vertical="top" readingOrder="0"/>
    </dxf>
    <dxf>
      <alignment wrapText="1" readingOrder="0"/>
    </dxf>
    <dxf>
      <alignment wrapText="0" readingOrder="0"/>
    </dxf>
    <dxf>
      <alignment horizontal="center" readingOrder="0"/>
    </dxf>
    <dxf>
      <alignment horizontal="left" readingOrder="0"/>
    </dxf>
    <dxf>
      <alignment vertical="center" readingOrder="0"/>
    </dxf>
    <dxf>
      <alignment horizontal="center" readingOrder="0"/>
    </dxf>
    <dxf>
      <alignment wrapText="1" readingOrder="0"/>
    </dxf>
    <dxf>
      <alignment wrapText="0" readingOrder="0"/>
    </dxf>
    <dxf>
      <alignment wrapText="0" readingOrder="0"/>
    </dxf>
    <dxf>
      <alignment wrapText="1" readingOrder="0"/>
    </dxf>
    <dxf>
      <numFmt numFmtId="1" formatCode="0"/>
    </dxf>
    <dxf>
      <numFmt numFmtId="165" formatCode="0.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3" tint="-0.249977111117893"/>
        </patternFill>
      </fill>
      <alignment horizontal="center" vertical="center" textRotation="0" wrapText="0" indent="0" justifyLastLine="0" shrinkToFit="0" readingOrder="0"/>
    </dxf>
    <dxf>
      <alignment horizontal="left" vertical="center" textRotation="0" wrapText="0" indent="0" justifyLastLine="0" shrinkToFi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numFmt numFmtId="14"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9" formatCode="dd/mm/yy"/>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tint="-0.499984740745262"/>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0"/>
  </tableStyles>
  <colors>
    <mruColors>
      <color rgb="FFFFCC00"/>
      <color rgb="FF151B21"/>
      <color rgb="FF1C242C"/>
      <color rgb="FF4632AC"/>
      <color rgb="FF0066FF"/>
      <color rgb="FFFF0000"/>
      <color rgb="FFFF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02537182852143"/>
          <c:y val="2.5428331875182269E-2"/>
          <c:w val="0.86297462817147852"/>
          <c:h val="0.88292468649752109"/>
        </c:manualLayout>
      </c:layout>
      <c:lineChart>
        <c:grouping val="standard"/>
        <c:varyColors val="0"/>
        <c:dLbls>
          <c:showLegendKey val="0"/>
          <c:showVal val="0"/>
          <c:showCatName val="0"/>
          <c:showSerName val="0"/>
          <c:showPercent val="0"/>
          <c:showBubbleSize val="0"/>
        </c:dLbls>
        <c:marker val="1"/>
        <c:smooth val="0"/>
        <c:axId val="615049304"/>
        <c:axId val="615049632"/>
      </c:lineChart>
      <c:catAx>
        <c:axId val="615049304"/>
        <c:scaling>
          <c:orientation val="minMax"/>
        </c:scaling>
        <c:delete val="1"/>
        <c:axPos val="b"/>
        <c:numFmt formatCode="General" sourceLinked="1"/>
        <c:majorTickMark val="none"/>
        <c:minorTickMark val="none"/>
        <c:tickLblPos val="nextTo"/>
        <c:crossAx val="615049632"/>
        <c:crosses val="autoZero"/>
        <c:auto val="1"/>
        <c:lblAlgn val="ctr"/>
        <c:lblOffset val="100"/>
        <c:noMultiLvlLbl val="0"/>
      </c:catAx>
      <c:valAx>
        <c:axId val="615049632"/>
        <c:scaling>
          <c:orientation val="minMax"/>
        </c:scaling>
        <c:delete val="1"/>
        <c:axPos val="l"/>
        <c:numFmt formatCode="0,,&quot;M&quot;" sourceLinked="0"/>
        <c:majorTickMark val="none"/>
        <c:minorTickMark val="none"/>
        <c:tickLblPos val="nextTo"/>
        <c:crossAx val="6150493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Domestic</a:t>
            </a:r>
          </a:p>
        </c:rich>
      </c:tx>
      <c:layout>
        <c:manualLayout>
          <c:xMode val="edge"/>
          <c:yMode val="edge"/>
          <c:x val="0.41764566929133862"/>
          <c:y val="4.629629629629629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manualLayout>
          <c:layoutTarget val="inner"/>
          <c:xMode val="edge"/>
          <c:yMode val="edge"/>
          <c:x val="4.787689801814729E-2"/>
          <c:y val="9.5557458143074592E-2"/>
          <c:w val="0.89414606301741395"/>
          <c:h val="0.65428411773870732"/>
        </c:manualLayout>
      </c:layout>
      <c:lineChart>
        <c:grouping val="standard"/>
        <c:varyColors val="0"/>
        <c:ser>
          <c:idx val="0"/>
          <c:order val="0"/>
          <c:tx>
            <c:v>Domestic Visitors</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5"/>
              <c:layout>
                <c:manualLayout>
                  <c:x val="1.8818897637794256E-3"/>
                  <c:y val="1.15394429862933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020-4E28-AA32-A3966E5265FC}"/>
                </c:ext>
              </c:extLst>
            </c:dLbl>
            <c:dLbl>
              <c:idx val="11"/>
              <c:layout>
                <c:manualLayout>
                  <c:x val="-3.2032741229638229E-2"/>
                  <c:y val="-6.39221478719610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020-4E28-AA32-A3966E5265FC}"/>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Domestic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Domestic visitors in Hyd'!$B$5:$M$5</c:f>
              <c:numCache>
                <c:formatCode>General</c:formatCode>
                <c:ptCount val="12"/>
                <c:pt idx="0">
                  <c:v>6452101</c:v>
                </c:pt>
                <c:pt idx="1">
                  <c:v>5014430</c:v>
                </c:pt>
                <c:pt idx="2">
                  <c:v>5227626</c:v>
                </c:pt>
                <c:pt idx="3">
                  <c:v>6126839</c:v>
                </c:pt>
                <c:pt idx="4">
                  <c:v>6049214</c:v>
                </c:pt>
                <c:pt idx="5">
                  <c:v>16897783</c:v>
                </c:pt>
                <c:pt idx="6">
                  <c:v>5552527</c:v>
                </c:pt>
                <c:pt idx="7">
                  <c:v>5750967</c:v>
                </c:pt>
                <c:pt idx="8">
                  <c:v>5312283</c:v>
                </c:pt>
                <c:pt idx="9">
                  <c:v>6552397</c:v>
                </c:pt>
                <c:pt idx="10">
                  <c:v>5626156</c:v>
                </c:pt>
                <c:pt idx="11">
                  <c:v>9338637</c:v>
                </c:pt>
              </c:numCache>
            </c:numRef>
          </c:val>
          <c:smooth val="1"/>
          <c:extLst>
            <c:ext xmlns:c16="http://schemas.microsoft.com/office/drawing/2014/chart" uri="{C3380CC4-5D6E-409C-BE32-E72D297353CC}">
              <c16:uniqueId val="{00000002-3020-4E28-AA32-A3966E5265FC}"/>
            </c:ext>
          </c:extLst>
        </c:ser>
        <c:dLbls>
          <c:showLegendKey val="0"/>
          <c:showVal val="1"/>
          <c:showCatName val="0"/>
          <c:showSerName val="0"/>
          <c:showPercent val="0"/>
          <c:showBubbleSize val="0"/>
        </c:dLbls>
        <c:marker val="1"/>
        <c:smooth val="0"/>
        <c:axId val="566185368"/>
        <c:axId val="566188976"/>
      </c:lineChart>
      <c:catAx>
        <c:axId val="566185368"/>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566188976"/>
        <c:crosses val="autoZero"/>
        <c:auto val="1"/>
        <c:lblAlgn val="ctr"/>
        <c:lblOffset val="100"/>
        <c:noMultiLvlLbl val="0"/>
      </c:catAx>
      <c:valAx>
        <c:axId val="566188976"/>
        <c:scaling>
          <c:orientation val="minMax"/>
        </c:scaling>
        <c:delete val="1"/>
        <c:axPos val="l"/>
        <c:numFmt formatCode="General" sourceLinked="1"/>
        <c:majorTickMark val="none"/>
        <c:minorTickMark val="none"/>
        <c:tickLblPos val="nextTo"/>
        <c:crossAx val="566185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09055388810035"/>
          <c:y val="9.36929465092097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manualLayout>
          <c:layoutTarget val="inner"/>
          <c:xMode val="edge"/>
          <c:yMode val="edge"/>
          <c:x val="5.4133639545056865E-2"/>
          <c:y val="0.10035318319164849"/>
          <c:w val="0.91531080489938754"/>
          <c:h val="0.66442199644797728"/>
        </c:manualLayout>
      </c:layout>
      <c:lineChart>
        <c:grouping val="standard"/>
        <c:varyColors val="0"/>
        <c:ser>
          <c:idx val="0"/>
          <c:order val="0"/>
          <c:tx>
            <c:v>Foreign</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1"/>
              <c:layout>
                <c:manualLayout>
                  <c:x val="-2.3044688341329431E-2"/>
                  <c:y val="-2.4781514497327378E-2"/>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234995760055265"/>
                      <c:h val="5.4818279623128748E-2"/>
                    </c:manualLayout>
                  </c15:layout>
                </c:ext>
                <c:ext xmlns:c16="http://schemas.microsoft.com/office/drawing/2014/chart" uri="{C3380CC4-5D6E-409C-BE32-E72D297353CC}">
                  <c16:uniqueId val="{00000001-9177-47A2-8E8E-7826F5E92FD3}"/>
                </c:ext>
              </c:extLst>
            </c:dLbl>
            <c:dLbl>
              <c:idx val="2"/>
              <c:layout>
                <c:manualLayout>
                  <c:x val="-8.5878873976998213E-2"/>
                  <c:y val="5.735074189946061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177-47A2-8E8E-7826F5E92FD3}"/>
                </c:ext>
              </c:extLst>
            </c:dLbl>
            <c:dLbl>
              <c:idx val="11"/>
              <c:layout>
                <c:manualLayout>
                  <c:x val="-4.1937798133864744E-3"/>
                  <c:y val="7.73118099580581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177-47A2-8E8E-7826F5E92FD3}"/>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Foreign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Foreign visitors in Hyd'!$B$5:$M$5</c:f>
              <c:numCache>
                <c:formatCode>General</c:formatCode>
                <c:ptCount val="12"/>
                <c:pt idx="0">
                  <c:v>106450</c:v>
                </c:pt>
                <c:pt idx="1">
                  <c:v>103778</c:v>
                </c:pt>
                <c:pt idx="2">
                  <c:v>76358</c:v>
                </c:pt>
                <c:pt idx="3">
                  <c:v>60495</c:v>
                </c:pt>
                <c:pt idx="4">
                  <c:v>60376</c:v>
                </c:pt>
                <c:pt idx="5">
                  <c:v>67524</c:v>
                </c:pt>
                <c:pt idx="6">
                  <c:v>80616</c:v>
                </c:pt>
                <c:pt idx="7">
                  <c:v>83769</c:v>
                </c:pt>
                <c:pt idx="8">
                  <c:v>94080</c:v>
                </c:pt>
                <c:pt idx="9">
                  <c:v>97954</c:v>
                </c:pt>
                <c:pt idx="10">
                  <c:v>93503</c:v>
                </c:pt>
                <c:pt idx="11">
                  <c:v>119995</c:v>
                </c:pt>
              </c:numCache>
            </c:numRef>
          </c:val>
          <c:smooth val="0"/>
          <c:extLst>
            <c:ext xmlns:c16="http://schemas.microsoft.com/office/drawing/2014/chart" uri="{C3380CC4-5D6E-409C-BE32-E72D297353CC}">
              <c16:uniqueId val="{00000000-9177-47A2-8E8E-7826F5E92FD3}"/>
            </c:ext>
          </c:extLst>
        </c:ser>
        <c:dLbls>
          <c:showLegendKey val="0"/>
          <c:showVal val="1"/>
          <c:showCatName val="0"/>
          <c:showSerName val="0"/>
          <c:showPercent val="0"/>
          <c:showBubbleSize val="0"/>
        </c:dLbls>
        <c:marker val="1"/>
        <c:smooth val="0"/>
        <c:axId val="822450856"/>
        <c:axId val="822453152"/>
      </c:lineChart>
      <c:catAx>
        <c:axId val="822450856"/>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22453152"/>
        <c:crosses val="autoZero"/>
        <c:auto val="1"/>
        <c:lblAlgn val="ctr"/>
        <c:lblOffset val="100"/>
        <c:noMultiLvlLbl val="0"/>
      </c:catAx>
      <c:valAx>
        <c:axId val="822453152"/>
        <c:scaling>
          <c:orientation val="minMax"/>
        </c:scaling>
        <c:delete val="1"/>
        <c:axPos val="l"/>
        <c:numFmt formatCode="General" sourceLinked="1"/>
        <c:majorTickMark val="none"/>
        <c:minorTickMark val="none"/>
        <c:tickLblPos val="nextTo"/>
        <c:crossAx val="822450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visitors!PivotTable4</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Domestic</a:t>
            </a:r>
          </a:p>
        </c:rich>
      </c:tx>
      <c:layout>
        <c:manualLayout>
          <c:xMode val="edge"/>
          <c:yMode val="edge"/>
          <c:x val="0.413532798859914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206802274715661"/>
          <c:y val="0.10689814814814814"/>
          <c:w val="0.62440544125493269"/>
          <c:h val="0.78570246427529888"/>
        </c:manualLayout>
      </c:layout>
      <c:barChart>
        <c:barDir val="bar"/>
        <c:grouping val="clustered"/>
        <c:varyColors val="0"/>
        <c:ser>
          <c:idx val="0"/>
          <c:order val="0"/>
          <c:tx>
            <c:strRef>
              <c:f>'Top 10 visitors'!$B$2</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visitors'!$A$3:$A$13</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visitors'!$B$3:$B$13</c:f>
              <c:numCache>
                <c:formatCode>General</c:formatCode>
                <c:ptCount val="10"/>
                <c:pt idx="0">
                  <c:v>11303514</c:v>
                </c:pt>
                <c:pt idx="1">
                  <c:v>13315796</c:v>
                </c:pt>
                <c:pt idx="2">
                  <c:v>17180118</c:v>
                </c:pt>
                <c:pt idx="3">
                  <c:v>19632865</c:v>
                </c:pt>
                <c:pt idx="4">
                  <c:v>20542639</c:v>
                </c:pt>
                <c:pt idx="5">
                  <c:v>21600962</c:v>
                </c:pt>
                <c:pt idx="6">
                  <c:v>26893080</c:v>
                </c:pt>
                <c:pt idx="7">
                  <c:v>30726603</c:v>
                </c:pt>
                <c:pt idx="8">
                  <c:v>41763276</c:v>
                </c:pt>
                <c:pt idx="9">
                  <c:v>83900960</c:v>
                </c:pt>
              </c:numCache>
            </c:numRef>
          </c:val>
          <c:extLst>
            <c:ext xmlns:c16="http://schemas.microsoft.com/office/drawing/2014/chart" uri="{C3380CC4-5D6E-409C-BE32-E72D297353CC}">
              <c16:uniqueId val="{00000000-9C61-4EF9-8921-E1B36706A081}"/>
            </c:ext>
          </c:extLst>
        </c:ser>
        <c:dLbls>
          <c:showLegendKey val="0"/>
          <c:showVal val="0"/>
          <c:showCatName val="0"/>
          <c:showSerName val="0"/>
          <c:showPercent val="0"/>
          <c:showBubbleSize val="0"/>
        </c:dLbls>
        <c:gapWidth val="45"/>
        <c:axId val="701030168"/>
        <c:axId val="701034432"/>
      </c:barChart>
      <c:catAx>
        <c:axId val="70103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34432"/>
        <c:crosses val="autoZero"/>
        <c:auto val="1"/>
        <c:lblAlgn val="ctr"/>
        <c:lblOffset val="100"/>
        <c:noMultiLvlLbl val="0"/>
      </c:catAx>
      <c:valAx>
        <c:axId val="701034432"/>
        <c:scaling>
          <c:orientation val="minMax"/>
        </c:scaling>
        <c:delete val="1"/>
        <c:axPos val="b"/>
        <c:numFmt formatCode="General" sourceLinked="1"/>
        <c:majorTickMark val="none"/>
        <c:minorTickMark val="none"/>
        <c:tickLblPos val="nextTo"/>
        <c:crossAx val="701030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visitors!PivotTable5</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Foreign</a:t>
            </a:r>
          </a:p>
        </c:rich>
      </c:tx>
      <c:layout>
        <c:manualLayout>
          <c:xMode val="edge"/>
          <c:yMode val="edge"/>
          <c:x val="0.4300242081390311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4453894451414998"/>
          <c:y val="6.5231481481481501E-2"/>
          <c:w val="0.70791664782840702"/>
          <c:h val="0.86546176885498938"/>
        </c:manualLayout>
      </c:layout>
      <c:barChart>
        <c:barDir val="bar"/>
        <c:grouping val="clustered"/>
        <c:varyColors val="0"/>
        <c:ser>
          <c:idx val="0"/>
          <c:order val="0"/>
          <c:tx>
            <c:strRef>
              <c:f>'Top 10 visitors'!$B$16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visitors'!$A$17:$A$20</c:f>
              <c:strCache>
                <c:ptCount val="3"/>
                <c:pt idx="0">
                  <c:v>Mahbubnagar</c:v>
                </c:pt>
                <c:pt idx="1">
                  <c:v>Warangal (Urban)</c:v>
                </c:pt>
                <c:pt idx="2">
                  <c:v>Hyderabad</c:v>
                </c:pt>
              </c:strCache>
            </c:strRef>
          </c:cat>
          <c:val>
            <c:numRef>
              <c:f>'Top 10 visitors'!$B$17:$B$20</c:f>
              <c:numCache>
                <c:formatCode>General</c:formatCode>
                <c:ptCount val="3"/>
                <c:pt idx="0">
                  <c:v>2282</c:v>
                </c:pt>
                <c:pt idx="1">
                  <c:v>8821</c:v>
                </c:pt>
                <c:pt idx="2">
                  <c:v>1044898</c:v>
                </c:pt>
              </c:numCache>
            </c:numRef>
          </c:val>
          <c:extLst>
            <c:ext xmlns:c16="http://schemas.microsoft.com/office/drawing/2014/chart" uri="{C3380CC4-5D6E-409C-BE32-E72D297353CC}">
              <c16:uniqueId val="{00000000-F61B-4415-BC7B-596649217FBB}"/>
            </c:ext>
          </c:extLst>
        </c:ser>
        <c:dLbls>
          <c:dLblPos val="outEnd"/>
          <c:showLegendKey val="0"/>
          <c:showVal val="1"/>
          <c:showCatName val="0"/>
          <c:showSerName val="0"/>
          <c:showPercent val="0"/>
          <c:showBubbleSize val="0"/>
        </c:dLbls>
        <c:gapWidth val="161"/>
        <c:overlap val="-10"/>
        <c:axId val="701027544"/>
        <c:axId val="701032792"/>
      </c:barChart>
      <c:catAx>
        <c:axId val="70102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32792"/>
        <c:crosses val="autoZero"/>
        <c:auto val="1"/>
        <c:lblAlgn val="ctr"/>
        <c:lblOffset val="100"/>
        <c:noMultiLvlLbl val="0"/>
      </c:catAx>
      <c:valAx>
        <c:axId val="701032792"/>
        <c:scaling>
          <c:orientation val="minMax"/>
          <c:max val="1100000"/>
          <c:min val="0"/>
        </c:scaling>
        <c:delete val="1"/>
        <c:axPos val="b"/>
        <c:numFmt formatCode="General" sourceLinked="1"/>
        <c:majorTickMark val="none"/>
        <c:minorTickMark val="none"/>
        <c:tickLblPos val="nextTo"/>
        <c:crossAx val="701027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visitors!PivotTable6</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All</a:t>
            </a:r>
            <a:r>
              <a:rPr lang="en-US" b="1" baseline="0">
                <a:solidFill>
                  <a:schemeClr val="accent2">
                    <a:lumMod val="60000"/>
                    <a:lumOff val="40000"/>
                  </a:schemeClr>
                </a:solidFill>
              </a:rPr>
              <a:t> Tourists</a:t>
            </a:r>
            <a:endParaRPr lang="en-US" b="1">
              <a:solidFill>
                <a:schemeClr val="accent2">
                  <a:lumMod val="60000"/>
                  <a:lumOff val="40000"/>
                </a:schemeClr>
              </a:solidFill>
            </a:endParaRPr>
          </a:p>
        </c:rich>
      </c:tx>
      <c:layout>
        <c:manualLayout>
          <c:xMode val="edge"/>
          <c:yMode val="edge"/>
          <c:x val="0.409299411245092"/>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817913385826771"/>
          <c:y val="0.11654648946443141"/>
          <c:w val="0.64515419947506558"/>
          <c:h val="0.83382022442559189"/>
        </c:manualLayout>
      </c:layout>
      <c:barChart>
        <c:barDir val="bar"/>
        <c:grouping val="clustered"/>
        <c:varyColors val="0"/>
        <c:ser>
          <c:idx val="0"/>
          <c:order val="0"/>
          <c:tx>
            <c:strRef>
              <c:f>'Top 10 visitors'!$B$28</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visitors'!$A$29:$A$39</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visitors'!$B$29:$B$39</c:f>
              <c:numCache>
                <c:formatCode>General</c:formatCode>
                <c:ptCount val="10"/>
                <c:pt idx="0">
                  <c:v>11303514</c:v>
                </c:pt>
                <c:pt idx="1">
                  <c:v>13315798</c:v>
                </c:pt>
                <c:pt idx="2">
                  <c:v>17182400</c:v>
                </c:pt>
                <c:pt idx="3">
                  <c:v>19634117</c:v>
                </c:pt>
                <c:pt idx="4">
                  <c:v>20542639</c:v>
                </c:pt>
                <c:pt idx="5">
                  <c:v>21600962</c:v>
                </c:pt>
                <c:pt idx="6">
                  <c:v>26893080</c:v>
                </c:pt>
                <c:pt idx="7">
                  <c:v>30735424</c:v>
                </c:pt>
                <c:pt idx="8">
                  <c:v>41763276</c:v>
                </c:pt>
                <c:pt idx="9">
                  <c:v>84945858</c:v>
                </c:pt>
              </c:numCache>
            </c:numRef>
          </c:val>
          <c:extLst>
            <c:ext xmlns:c16="http://schemas.microsoft.com/office/drawing/2014/chart" uri="{C3380CC4-5D6E-409C-BE32-E72D297353CC}">
              <c16:uniqueId val="{00000000-37A3-45C7-9FF4-78245CB7E456}"/>
            </c:ext>
          </c:extLst>
        </c:ser>
        <c:dLbls>
          <c:showLegendKey val="0"/>
          <c:showVal val="0"/>
          <c:showCatName val="0"/>
          <c:showSerName val="0"/>
          <c:showPercent val="0"/>
          <c:showBubbleSize val="0"/>
        </c:dLbls>
        <c:gapWidth val="62"/>
        <c:axId val="701067232"/>
        <c:axId val="701060016"/>
      </c:barChart>
      <c:catAx>
        <c:axId val="7010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60016"/>
        <c:crosses val="autoZero"/>
        <c:auto val="1"/>
        <c:lblAlgn val="ctr"/>
        <c:lblOffset val="100"/>
        <c:noMultiLvlLbl val="0"/>
      </c:catAx>
      <c:valAx>
        <c:axId val="701060016"/>
        <c:scaling>
          <c:orientation val="minMax"/>
          <c:max val="90000000"/>
          <c:min val="0"/>
        </c:scaling>
        <c:delete val="1"/>
        <c:axPos val="b"/>
        <c:numFmt formatCode="General" sourceLinked="1"/>
        <c:majorTickMark val="none"/>
        <c:minorTickMark val="none"/>
        <c:tickLblPos val="nextTo"/>
        <c:crossAx val="701067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8911766118043616E-2"/>
          <c:w val="1"/>
          <c:h val="0.78872080490466001"/>
        </c:manualLayout>
      </c:layout>
      <c:barChart>
        <c:barDir val="col"/>
        <c:grouping val="clustered"/>
        <c:varyColors val="0"/>
        <c:ser>
          <c:idx val="0"/>
          <c:order val="0"/>
          <c:tx>
            <c:v>CAGR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'Top_bottom 3 CAGR'!$A$3:$A$8</c:f>
              <c:strCache>
                <c:ptCount val="6"/>
                <c:pt idx="0">
                  <c:v>Mancherial</c:v>
                </c:pt>
                <c:pt idx="1">
                  <c:v>Warangal (Rural)</c:v>
                </c:pt>
                <c:pt idx="2">
                  <c:v>Bhadradri Kothagudem </c:v>
                </c:pt>
                <c:pt idx="3">
                  <c:v>Warangal (Urban)</c:v>
                </c:pt>
                <c:pt idx="4">
                  <c:v>Nalgonda</c:v>
                </c:pt>
                <c:pt idx="5">
                  <c:v>Karimnagar </c:v>
                </c:pt>
              </c:strCache>
            </c:strRef>
          </c:cat>
          <c:val>
            <c:numRef>
              <c:f>'Top_bottom 3 CAGR'!$D$3:$D$8</c:f>
              <c:numCache>
                <c:formatCode>0.00%</c:formatCode>
                <c:ptCount val="6"/>
                <c:pt idx="0">
                  <c:v>1.4250296223855279</c:v>
                </c:pt>
                <c:pt idx="1">
                  <c:v>1.0660789932007666</c:v>
                </c:pt>
                <c:pt idx="2">
                  <c:v>0.94860465183472131</c:v>
                </c:pt>
                <c:pt idx="3">
                  <c:v>-0.48617463548942708</c:v>
                </c:pt>
                <c:pt idx="4">
                  <c:v>-0.60618184619516091</c:v>
                </c:pt>
                <c:pt idx="5">
                  <c:v>-0.69678515101585969</c:v>
                </c:pt>
              </c:numCache>
            </c:numRef>
          </c:val>
          <c:extLst>
            <c:ext xmlns:c16="http://schemas.microsoft.com/office/drawing/2014/chart" uri="{C3380CC4-5D6E-409C-BE32-E72D297353CC}">
              <c16:uniqueId val="{00000000-2684-416A-8506-E4831E106DED}"/>
            </c:ext>
          </c:extLst>
        </c:ser>
        <c:dLbls>
          <c:dLblPos val="outEnd"/>
          <c:showLegendKey val="0"/>
          <c:showVal val="1"/>
          <c:showCatName val="0"/>
          <c:showSerName val="0"/>
          <c:showPercent val="0"/>
          <c:showBubbleSize val="0"/>
        </c:dLbls>
        <c:gapWidth val="219"/>
        <c:overlap val="-27"/>
        <c:axId val="551831784"/>
        <c:axId val="551826536"/>
      </c:barChart>
      <c:catAx>
        <c:axId val="55183178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1826536"/>
        <c:crosses val="autoZero"/>
        <c:auto val="1"/>
        <c:lblAlgn val="ctr"/>
        <c:lblOffset val="30"/>
        <c:noMultiLvlLbl val="0"/>
      </c:catAx>
      <c:valAx>
        <c:axId val="551826536"/>
        <c:scaling>
          <c:orientation val="minMax"/>
        </c:scaling>
        <c:delete val="1"/>
        <c:axPos val="l"/>
        <c:numFmt formatCode="0.00%" sourceLinked="1"/>
        <c:majorTickMark val="out"/>
        <c:minorTickMark val="none"/>
        <c:tickLblPos val="nextTo"/>
        <c:crossAx val="55183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Domestic</a:t>
            </a:r>
          </a:p>
        </c:rich>
      </c:tx>
      <c:layout>
        <c:manualLayout>
          <c:xMode val="edge"/>
          <c:yMode val="edge"/>
          <c:x val="0.413532798859914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06802274715661"/>
          <c:y val="0.10689814814814814"/>
          <c:w val="0.62440544125493269"/>
          <c:h val="0.78570246427529888"/>
        </c:manualLayout>
      </c:layout>
      <c:barChart>
        <c:barDir val="bar"/>
        <c:grouping val="clustered"/>
        <c:varyColors val="0"/>
        <c:ser>
          <c:idx val="0"/>
          <c:order val="0"/>
          <c:tx>
            <c:strRef>
              <c:f>'Top 10 visitors'!$B$2</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visitors'!$A$3:$A$13</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visitors'!$B$3:$B$13</c:f>
              <c:numCache>
                <c:formatCode>General</c:formatCode>
                <c:ptCount val="10"/>
                <c:pt idx="0">
                  <c:v>11303514</c:v>
                </c:pt>
                <c:pt idx="1">
                  <c:v>13315796</c:v>
                </c:pt>
                <c:pt idx="2">
                  <c:v>17180118</c:v>
                </c:pt>
                <c:pt idx="3">
                  <c:v>19632865</c:v>
                </c:pt>
                <c:pt idx="4">
                  <c:v>20542639</c:v>
                </c:pt>
                <c:pt idx="5">
                  <c:v>21600962</c:v>
                </c:pt>
                <c:pt idx="6">
                  <c:v>26893080</c:v>
                </c:pt>
                <c:pt idx="7">
                  <c:v>30726603</c:v>
                </c:pt>
                <c:pt idx="8">
                  <c:v>41763276</c:v>
                </c:pt>
                <c:pt idx="9">
                  <c:v>83900960</c:v>
                </c:pt>
              </c:numCache>
            </c:numRef>
          </c:val>
          <c:extLst>
            <c:ext xmlns:c16="http://schemas.microsoft.com/office/drawing/2014/chart" uri="{C3380CC4-5D6E-409C-BE32-E72D297353CC}">
              <c16:uniqueId val="{00000000-ADA9-4B46-BDD2-0B435CBD0183}"/>
            </c:ext>
          </c:extLst>
        </c:ser>
        <c:dLbls>
          <c:showLegendKey val="0"/>
          <c:showVal val="0"/>
          <c:showCatName val="0"/>
          <c:showSerName val="0"/>
          <c:showPercent val="0"/>
          <c:showBubbleSize val="0"/>
        </c:dLbls>
        <c:gapWidth val="45"/>
        <c:axId val="701030168"/>
        <c:axId val="701034432"/>
      </c:barChart>
      <c:catAx>
        <c:axId val="70103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4432"/>
        <c:crosses val="autoZero"/>
        <c:auto val="1"/>
        <c:lblAlgn val="ctr"/>
        <c:lblOffset val="100"/>
        <c:noMultiLvlLbl val="0"/>
      </c:catAx>
      <c:valAx>
        <c:axId val="701034432"/>
        <c:scaling>
          <c:orientation val="minMax"/>
        </c:scaling>
        <c:delete val="1"/>
        <c:axPos val="b"/>
        <c:numFmt formatCode="General" sourceLinked="1"/>
        <c:majorTickMark val="none"/>
        <c:minorTickMark val="none"/>
        <c:tickLblPos val="nextTo"/>
        <c:crossAx val="701030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Foreign</a:t>
            </a:r>
          </a:p>
        </c:rich>
      </c:tx>
      <c:layout>
        <c:manualLayout>
          <c:xMode val="edge"/>
          <c:yMode val="edge"/>
          <c:x val="0.4300242081390311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manualLayout>
          <c:layoutTarget val="inner"/>
          <c:xMode val="edge"/>
          <c:yMode val="edge"/>
          <c:x val="0.22259536307961506"/>
          <c:y val="6.5231481481481501E-2"/>
          <c:w val="0.77740455315425994"/>
          <c:h val="0.9347686508760441"/>
        </c:manualLayout>
      </c:layout>
      <c:barChart>
        <c:barDir val="bar"/>
        <c:grouping val="clustered"/>
        <c:varyColors val="0"/>
        <c:ser>
          <c:idx val="0"/>
          <c:order val="0"/>
          <c:tx>
            <c:strRef>
              <c:f>'Top 10 visitors'!$B$16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visitors'!$A$17:$A$20</c:f>
              <c:strCache>
                <c:ptCount val="3"/>
                <c:pt idx="0">
                  <c:v>Mahbubnagar</c:v>
                </c:pt>
                <c:pt idx="1">
                  <c:v>Warangal (Urban)</c:v>
                </c:pt>
                <c:pt idx="2">
                  <c:v>Hyderabad</c:v>
                </c:pt>
              </c:strCache>
            </c:strRef>
          </c:cat>
          <c:val>
            <c:numRef>
              <c:f>'Top 10 visitors'!$B$17:$B$20</c:f>
              <c:numCache>
                <c:formatCode>General</c:formatCode>
                <c:ptCount val="3"/>
                <c:pt idx="0">
                  <c:v>2282</c:v>
                </c:pt>
                <c:pt idx="1">
                  <c:v>8821</c:v>
                </c:pt>
                <c:pt idx="2">
                  <c:v>1044898</c:v>
                </c:pt>
              </c:numCache>
            </c:numRef>
          </c:val>
          <c:extLst>
            <c:ext xmlns:c16="http://schemas.microsoft.com/office/drawing/2014/chart" uri="{C3380CC4-5D6E-409C-BE32-E72D297353CC}">
              <c16:uniqueId val="{00000000-8FD5-483A-A0B5-DF8F913FAFEA}"/>
            </c:ext>
          </c:extLst>
        </c:ser>
        <c:dLbls>
          <c:dLblPos val="outEnd"/>
          <c:showLegendKey val="0"/>
          <c:showVal val="1"/>
          <c:showCatName val="0"/>
          <c:showSerName val="0"/>
          <c:showPercent val="0"/>
          <c:showBubbleSize val="0"/>
        </c:dLbls>
        <c:gapWidth val="161"/>
        <c:overlap val="-10"/>
        <c:axId val="701027544"/>
        <c:axId val="701032792"/>
      </c:barChart>
      <c:catAx>
        <c:axId val="70102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2792"/>
        <c:crosses val="autoZero"/>
        <c:auto val="1"/>
        <c:lblAlgn val="ctr"/>
        <c:lblOffset val="100"/>
        <c:noMultiLvlLbl val="0"/>
      </c:catAx>
      <c:valAx>
        <c:axId val="701032792"/>
        <c:scaling>
          <c:orientation val="minMax"/>
          <c:max val="1100000"/>
          <c:min val="0"/>
        </c:scaling>
        <c:delete val="1"/>
        <c:axPos val="b"/>
        <c:numFmt formatCode="General" sourceLinked="1"/>
        <c:majorTickMark val="none"/>
        <c:minorTickMark val="none"/>
        <c:tickLblPos val="nextTo"/>
        <c:crossAx val="701027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All</a:t>
            </a:r>
            <a:r>
              <a:rPr lang="en-US" b="1" baseline="0"/>
              <a:t> Tourists</a:t>
            </a:r>
            <a:endParaRPr lang="en-US" b="1"/>
          </a:p>
        </c:rich>
      </c:tx>
      <c:layout>
        <c:manualLayout>
          <c:xMode val="edge"/>
          <c:yMode val="edge"/>
          <c:x val="0.409299411245092"/>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17913385826771"/>
          <c:y val="0.10226851851851852"/>
          <c:w val="0.64515419947506558"/>
          <c:h val="0.88384259259259257"/>
        </c:manualLayout>
      </c:layout>
      <c:barChart>
        <c:barDir val="bar"/>
        <c:grouping val="clustered"/>
        <c:varyColors val="0"/>
        <c:ser>
          <c:idx val="0"/>
          <c:order val="0"/>
          <c:tx>
            <c:strRef>
              <c:f>'Top 10 visitors'!$B$28</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visitors'!$A$29:$A$39</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visitors'!$B$29:$B$39</c:f>
              <c:numCache>
                <c:formatCode>General</c:formatCode>
                <c:ptCount val="10"/>
                <c:pt idx="0">
                  <c:v>11303514</c:v>
                </c:pt>
                <c:pt idx="1">
                  <c:v>13315798</c:v>
                </c:pt>
                <c:pt idx="2">
                  <c:v>17182400</c:v>
                </c:pt>
                <c:pt idx="3">
                  <c:v>19634117</c:v>
                </c:pt>
                <c:pt idx="4">
                  <c:v>20542639</c:v>
                </c:pt>
                <c:pt idx="5">
                  <c:v>21600962</c:v>
                </c:pt>
                <c:pt idx="6">
                  <c:v>26893080</c:v>
                </c:pt>
                <c:pt idx="7">
                  <c:v>30735424</c:v>
                </c:pt>
                <c:pt idx="8">
                  <c:v>41763276</c:v>
                </c:pt>
                <c:pt idx="9">
                  <c:v>84945858</c:v>
                </c:pt>
              </c:numCache>
            </c:numRef>
          </c:val>
          <c:extLst>
            <c:ext xmlns:c16="http://schemas.microsoft.com/office/drawing/2014/chart" uri="{C3380CC4-5D6E-409C-BE32-E72D297353CC}">
              <c16:uniqueId val="{00000000-2DFA-4262-B724-1D7EFEEF6D98}"/>
            </c:ext>
          </c:extLst>
        </c:ser>
        <c:dLbls>
          <c:showLegendKey val="0"/>
          <c:showVal val="0"/>
          <c:showCatName val="0"/>
          <c:showSerName val="0"/>
          <c:showPercent val="0"/>
          <c:showBubbleSize val="0"/>
        </c:dLbls>
        <c:gapWidth val="62"/>
        <c:axId val="701067232"/>
        <c:axId val="701060016"/>
      </c:barChart>
      <c:catAx>
        <c:axId val="7010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0016"/>
        <c:crosses val="autoZero"/>
        <c:auto val="1"/>
        <c:lblAlgn val="ctr"/>
        <c:lblOffset val="100"/>
        <c:noMultiLvlLbl val="0"/>
      </c:catAx>
      <c:valAx>
        <c:axId val="701060016"/>
        <c:scaling>
          <c:orientation val="minMax"/>
          <c:max val="90000000"/>
          <c:min val="0"/>
        </c:scaling>
        <c:delete val="1"/>
        <c:axPos val="b"/>
        <c:numFmt formatCode="General" sourceLinked="1"/>
        <c:majorTickMark val="none"/>
        <c:minorTickMark val="none"/>
        <c:tickLblPos val="nextTo"/>
        <c:crossAx val="701067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8911766118043616E-2"/>
          <c:w val="1"/>
          <c:h val="0.78872080490466001"/>
        </c:manualLayout>
      </c:layout>
      <c:barChart>
        <c:barDir val="col"/>
        <c:grouping val="clustered"/>
        <c:varyColors val="0"/>
        <c:ser>
          <c:idx val="0"/>
          <c:order val="0"/>
          <c:tx>
            <c:v>CAGR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'Top_bottom 3 CAGR'!$A$3:$A$8</c:f>
              <c:strCache>
                <c:ptCount val="6"/>
                <c:pt idx="0">
                  <c:v>Mancherial</c:v>
                </c:pt>
                <c:pt idx="1">
                  <c:v>Warangal (Rural)</c:v>
                </c:pt>
                <c:pt idx="2">
                  <c:v>Bhadradri Kothagudem </c:v>
                </c:pt>
                <c:pt idx="3">
                  <c:v>Warangal (Urban)</c:v>
                </c:pt>
                <c:pt idx="4">
                  <c:v>Nalgonda</c:v>
                </c:pt>
                <c:pt idx="5">
                  <c:v>Karimnagar </c:v>
                </c:pt>
              </c:strCache>
            </c:strRef>
          </c:cat>
          <c:val>
            <c:numRef>
              <c:f>'Top_bottom 3 CAGR'!$D$3:$D$8</c:f>
              <c:numCache>
                <c:formatCode>0.00%</c:formatCode>
                <c:ptCount val="6"/>
                <c:pt idx="0">
                  <c:v>1.4250296223855279</c:v>
                </c:pt>
                <c:pt idx="1">
                  <c:v>1.0660789932007666</c:v>
                </c:pt>
                <c:pt idx="2">
                  <c:v>0.94860465183472131</c:v>
                </c:pt>
                <c:pt idx="3">
                  <c:v>-0.48617463548942708</c:v>
                </c:pt>
                <c:pt idx="4">
                  <c:v>-0.60618184619516091</c:v>
                </c:pt>
                <c:pt idx="5">
                  <c:v>-0.69678515101585969</c:v>
                </c:pt>
              </c:numCache>
            </c:numRef>
          </c:val>
          <c:extLst>
            <c:ext xmlns:c16="http://schemas.microsoft.com/office/drawing/2014/chart" uri="{C3380CC4-5D6E-409C-BE32-E72D297353CC}">
              <c16:uniqueId val="{00000000-840B-43A7-81FD-E55AC0E47997}"/>
            </c:ext>
          </c:extLst>
        </c:ser>
        <c:dLbls>
          <c:dLblPos val="outEnd"/>
          <c:showLegendKey val="0"/>
          <c:showVal val="1"/>
          <c:showCatName val="0"/>
          <c:showSerName val="0"/>
          <c:showPercent val="0"/>
          <c:showBubbleSize val="0"/>
        </c:dLbls>
        <c:gapWidth val="219"/>
        <c:overlap val="-27"/>
        <c:axId val="551831784"/>
        <c:axId val="551826536"/>
      </c:barChart>
      <c:catAx>
        <c:axId val="55183178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26536"/>
        <c:crosses val="autoZero"/>
        <c:auto val="1"/>
        <c:lblAlgn val="ctr"/>
        <c:lblOffset val="30"/>
        <c:noMultiLvlLbl val="0"/>
      </c:catAx>
      <c:valAx>
        <c:axId val="551826536"/>
        <c:scaling>
          <c:orientation val="minMax"/>
        </c:scaling>
        <c:delete val="1"/>
        <c:axPos val="l"/>
        <c:numFmt formatCode="0.00%" sourceLinked="1"/>
        <c:majorTickMark val="out"/>
        <c:minorTickMark val="none"/>
        <c:tickLblPos val="nextTo"/>
        <c:crossAx val="55183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0.12782688683022439"/>
          <c:w val="0.84716539603200858"/>
          <c:h val="0.74609569822585509"/>
        </c:manualLayout>
      </c:layout>
      <c:lineChart>
        <c:grouping val="standard"/>
        <c:varyColors val="0"/>
        <c:ser>
          <c:idx val="0"/>
          <c:order val="0"/>
          <c:tx>
            <c:strRef>
              <c:f>'Projected Tourists- Hyd (2025)'!$B$20</c:f>
              <c:strCache>
                <c:ptCount val="1"/>
                <c:pt idx="0">
                  <c:v>Domestic</c:v>
                </c:pt>
              </c:strCache>
            </c:strRef>
          </c:tx>
          <c:spPr>
            <a:ln w="38100" cap="rnd">
              <a:solidFill>
                <a:schemeClr val="accent1"/>
              </a:solidFill>
              <a:round/>
            </a:ln>
            <a:effectLst/>
          </c:spPr>
          <c:marker>
            <c:symbol val="circle"/>
            <c:size val="5"/>
            <c:spPr>
              <a:solidFill>
                <a:schemeClr val="bg1"/>
              </a:solidFill>
              <a:ln w="9525">
                <a:noFill/>
              </a:ln>
              <a:effectLst/>
            </c:spPr>
          </c:marker>
          <c:dLbls>
            <c:dLbl>
              <c:idx val="9"/>
              <c:layout>
                <c:manualLayout>
                  <c:x val="-3.8888888888888994E-2"/>
                  <c:y val="-5.55555555555556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D55-4801-ADD8-51347CD83E55}"/>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(2025)'!$B$21:$B$30</c:f>
              <c:numCache>
                <c:formatCode>General</c:formatCode>
                <c:ptCount val="10"/>
                <c:pt idx="0">
                  <c:v>23394705</c:v>
                </c:pt>
                <c:pt idx="1">
                  <c:v>27160242</c:v>
                </c:pt>
                <c:pt idx="2">
                  <c:v>19543651</c:v>
                </c:pt>
                <c:pt idx="3">
                  <c:v>13802362</c:v>
                </c:pt>
                <c:pt idx="4" formatCode="0">
                  <c:v>11901122.05689585</c:v>
                </c:pt>
                <c:pt idx="5" formatCode="0">
                  <c:v>10261773.036610177</c:v>
                </c:pt>
                <c:pt idx="6" formatCode="0">
                  <c:v>8848240.1366418637</c:v>
                </c:pt>
                <c:pt idx="7" formatCode="0">
                  <c:v>7629417.7659519166</c:v>
                </c:pt>
                <c:pt idx="8" formatCode="0">
                  <c:v>6578485.0488375407</c:v>
                </c:pt>
                <c:pt idx="9" formatCode="0">
                  <c:v>5672315.6163908802</c:v>
                </c:pt>
              </c:numCache>
            </c:numRef>
          </c:val>
          <c:smooth val="1"/>
          <c:extLst>
            <c:ext xmlns:c16="http://schemas.microsoft.com/office/drawing/2014/chart" uri="{C3380CC4-5D6E-409C-BE32-E72D297353CC}">
              <c16:uniqueId val="{00000001-0D55-4801-ADD8-51347CD83E55}"/>
            </c:ext>
          </c:extLst>
        </c:ser>
        <c:ser>
          <c:idx val="1"/>
          <c:order val="1"/>
          <c:tx>
            <c:strRef>
              <c:f>'Projected Tourists- Hyd (2025)'!$C$20</c:f>
              <c:strCache>
                <c:ptCount val="1"/>
                <c:pt idx="0">
                  <c:v>Foreign</c:v>
                </c:pt>
              </c:strCache>
            </c:strRef>
          </c:tx>
          <c:spPr>
            <a:ln w="38100" cap="rnd">
              <a:solidFill>
                <a:schemeClr val="accent6">
                  <a:lumMod val="60000"/>
                  <a:lumOff val="40000"/>
                </a:schemeClr>
              </a:solidFill>
              <a:round/>
            </a:ln>
            <a:effectLst/>
          </c:spPr>
          <c:marker>
            <c:symbol val="circle"/>
            <c:size val="5"/>
            <c:spPr>
              <a:solidFill>
                <a:schemeClr val="bg1"/>
              </a:solidFill>
              <a:ln w="9525">
                <a:noFill/>
              </a:ln>
              <a:effectLst/>
            </c:spPr>
          </c:marker>
          <c:dLbls>
            <c:dLbl>
              <c:idx val="9"/>
              <c:layout>
                <c:manualLayout>
                  <c:x val="-4.9888188043987924E-2"/>
                  <c:y val="-6.2142687565808111E-2"/>
                </c:manualLayout>
              </c:layout>
              <c:numFmt formatCode="0.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64091481755566"/>
                      <c:h val="5.9772414655495799E-2"/>
                    </c:manualLayout>
                  </c15:layout>
                </c:ext>
                <c:ext xmlns:c16="http://schemas.microsoft.com/office/drawing/2014/chart" uri="{C3380CC4-5D6E-409C-BE32-E72D297353CC}">
                  <c16:uniqueId val="{00000002-0D55-4801-ADD8-51347CD83E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(2025)'!$C$21:$C$30</c:f>
              <c:numCache>
                <c:formatCode>General</c:formatCode>
                <c:ptCount val="10"/>
                <c:pt idx="0">
                  <c:v>163631</c:v>
                </c:pt>
                <c:pt idx="1">
                  <c:v>247179</c:v>
                </c:pt>
                <c:pt idx="2">
                  <c:v>314788</c:v>
                </c:pt>
                <c:pt idx="3">
                  <c:v>319300</c:v>
                </c:pt>
                <c:pt idx="4" formatCode="0">
                  <c:v>404281.02769284893</c:v>
                </c:pt>
                <c:pt idx="5" formatCode="0">
                  <c:v>511879.57830374595</c:v>
                </c:pt>
                <c:pt idx="6" formatCode="0">
                  <c:v>648115.25828882097</c:v>
                </c:pt>
                <c:pt idx="7" formatCode="0">
                  <c:v>820609.77978208824</c:v>
                </c:pt>
                <c:pt idx="8" formatCode="0">
                  <c:v>1039013.3576733639</c:v>
                </c:pt>
                <c:pt idx="9" formatCode="0">
                  <c:v>1315544.59137734</c:v>
                </c:pt>
              </c:numCache>
            </c:numRef>
          </c:val>
          <c:smooth val="1"/>
          <c:extLst>
            <c:ext xmlns:c16="http://schemas.microsoft.com/office/drawing/2014/chart" uri="{C3380CC4-5D6E-409C-BE32-E72D297353CC}">
              <c16:uniqueId val="{00000003-0D55-4801-ADD8-51347CD83E55}"/>
            </c:ext>
          </c:extLst>
        </c:ser>
        <c:dLbls>
          <c:showLegendKey val="0"/>
          <c:showVal val="0"/>
          <c:showCatName val="0"/>
          <c:showSerName val="0"/>
          <c:showPercent val="0"/>
          <c:showBubbleSize val="0"/>
        </c:dLbls>
        <c:marker val="1"/>
        <c:smooth val="0"/>
        <c:axId val="761033096"/>
        <c:axId val="761036048"/>
      </c:lineChart>
      <c:catAx>
        <c:axId val="7610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1036048"/>
        <c:crosses val="autoZero"/>
        <c:auto val="1"/>
        <c:lblAlgn val="ctr"/>
        <c:lblOffset val="100"/>
        <c:noMultiLvlLbl val="0"/>
      </c:catAx>
      <c:valAx>
        <c:axId val="76103604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1033096"/>
        <c:crosses val="autoZero"/>
        <c:crossBetween val="between"/>
      </c:valAx>
      <c:spPr>
        <a:noFill/>
        <a:ln>
          <a:noFill/>
        </a:ln>
        <a:effectLst/>
      </c:spPr>
    </c:plotArea>
    <c:legend>
      <c:legendPos val="b"/>
      <c:layout>
        <c:manualLayout>
          <c:xMode val="edge"/>
          <c:yMode val="edge"/>
          <c:x val="0.7418578302712161"/>
          <c:y val="0.12127612267602536"/>
          <c:w val="0.23850656167979004"/>
          <c:h val="0.18104269987736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38144794878852E-2"/>
          <c:y val="1.9715450697814066E-2"/>
          <c:w val="0.96168018560205404"/>
          <c:h val="0.706742662544944"/>
        </c:manualLayout>
      </c:layout>
      <c:lineChart>
        <c:grouping val="standard"/>
        <c:varyColors val="0"/>
        <c:ser>
          <c:idx val="0"/>
          <c:order val="0"/>
          <c:tx>
            <c:strRef>
              <c:f>'Top Overall Visiting Month(Hyd)'!$B$8</c:f>
              <c:strCache>
                <c:ptCount val="1"/>
              </c:strCache>
            </c:strRef>
          </c:tx>
          <c:spPr>
            <a:ln w="28575" cap="rnd">
              <a:solidFill>
                <a:schemeClr val="accent1"/>
              </a:solidFill>
              <a:round/>
            </a:ln>
            <a:effectLst/>
          </c:spPr>
          <c:marker>
            <c:symbol val="circle"/>
            <c:size val="5"/>
            <c:spPr>
              <a:solidFill>
                <a:schemeClr val="tx2">
                  <a:lumMod val="50000"/>
                </a:schemeClr>
              </a:solidFill>
              <a:ln w="9525">
                <a:solidFill>
                  <a:schemeClr val="accent1"/>
                </a:solidFill>
              </a:ln>
              <a:effectLst/>
            </c:spPr>
          </c:marker>
          <c:dLbls>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49-42F0-9B52-C3A6F6432CAA}"/>
                </c:ext>
              </c:extLst>
            </c:dLbl>
            <c:dLbl>
              <c:idx val="11"/>
              <c:layout>
                <c:manualLayout>
                  <c:x val="-6.7725233401376406E-4"/>
                  <c:y val="6.2114901703770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49-42F0-9B52-C3A6F6432CAA}"/>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'Top Overall Visiting Month(Hyd)'!$A$9:$A$20</c:f>
              <c:numCache>
                <c:formatCode>General</c:formatCode>
                <c:ptCount val="12"/>
              </c:numCache>
            </c:numRef>
          </c:cat>
          <c:val>
            <c:numRef>
              <c:f>'Top Overall Visiting Month(Hyd)'!$B$9:$B$20</c:f>
              <c:numCache>
                <c:formatCode>General</c:formatCode>
                <c:ptCount val="12"/>
              </c:numCache>
            </c:numRef>
          </c:val>
          <c:smooth val="0"/>
          <c:extLst>
            <c:ext xmlns:c16="http://schemas.microsoft.com/office/drawing/2014/chart" uri="{C3380CC4-5D6E-409C-BE32-E72D297353CC}">
              <c16:uniqueId val="{00000000-19A6-41A9-B744-812E8A53FCCE}"/>
            </c:ext>
          </c:extLst>
        </c:ser>
        <c:dLbls>
          <c:showLegendKey val="0"/>
          <c:showVal val="1"/>
          <c:showCatName val="0"/>
          <c:showSerName val="0"/>
          <c:showPercent val="0"/>
          <c:showBubbleSize val="0"/>
        </c:dLbls>
        <c:marker val="1"/>
        <c:smooth val="0"/>
        <c:axId val="626142120"/>
        <c:axId val="626142448"/>
      </c:lineChart>
      <c:catAx>
        <c:axId val="62614212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42448"/>
        <c:crosses val="autoZero"/>
        <c:auto val="1"/>
        <c:lblAlgn val="ctr"/>
        <c:lblOffset val="100"/>
        <c:noMultiLvlLbl val="0"/>
      </c:catAx>
      <c:valAx>
        <c:axId val="626142448"/>
        <c:scaling>
          <c:orientation val="minMax"/>
        </c:scaling>
        <c:delete val="1"/>
        <c:axPos val="l"/>
        <c:numFmt formatCode="0.0,,&quot;M&quot;" sourceLinked="0"/>
        <c:majorTickMark val="none"/>
        <c:minorTickMark val="none"/>
        <c:tickLblPos val="nextTo"/>
        <c:crossAx val="626142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790026246719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5367672790901134E-2"/>
          <c:y val="0.1115277777777778"/>
          <c:w val="0.92407677165354329"/>
          <c:h val="0.66377879848352284"/>
        </c:manualLayout>
      </c:layout>
      <c:lineChart>
        <c:grouping val="standard"/>
        <c:varyColors val="0"/>
        <c:ser>
          <c:idx val="0"/>
          <c:order val="0"/>
          <c:tx>
            <c:v>Visitors in Hyderabad</c:v>
          </c:tx>
          <c:spPr>
            <a:ln w="28575" cap="rnd">
              <a:solidFill>
                <a:schemeClr val="accent1"/>
              </a:solidFill>
              <a:round/>
            </a:ln>
            <a:effectLst/>
          </c:spPr>
          <c:marker>
            <c:symbol val="circle"/>
            <c:size val="5"/>
            <c:spPr>
              <a:solidFill>
                <a:schemeClr val="bg1"/>
              </a:solidFill>
              <a:ln w="9525">
                <a:noFill/>
              </a:ln>
              <a:effectLst/>
            </c:spPr>
          </c:marker>
          <c:dLbls>
            <c:dLbl>
              <c:idx val="5"/>
              <c:layout>
                <c:manualLayout>
                  <c:x val="1.8818897637794256E-3"/>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F5-4045-ABB4-3C7EBB2C5388}"/>
                </c:ext>
              </c:extLst>
            </c:dLbl>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Overall Visiting Month(Hyd)'!$B$4:$M$4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Overall Visiting Month(Hyd)'!$B$5:$M$5</c:f>
              <c:numCache>
                <c:formatCode>General</c:formatCode>
                <c:ptCount val="12"/>
                <c:pt idx="0">
                  <c:v>6558551</c:v>
                </c:pt>
                <c:pt idx="1">
                  <c:v>5118208</c:v>
                </c:pt>
                <c:pt idx="2">
                  <c:v>5303984</c:v>
                </c:pt>
                <c:pt idx="3">
                  <c:v>6187334</c:v>
                </c:pt>
                <c:pt idx="4">
                  <c:v>6109590</c:v>
                </c:pt>
                <c:pt idx="5">
                  <c:v>16965307</c:v>
                </c:pt>
                <c:pt idx="6">
                  <c:v>5633143</c:v>
                </c:pt>
                <c:pt idx="7">
                  <c:v>5834736</c:v>
                </c:pt>
                <c:pt idx="8">
                  <c:v>5406363</c:v>
                </c:pt>
                <c:pt idx="9">
                  <c:v>6650351</c:v>
                </c:pt>
                <c:pt idx="10">
                  <c:v>5719659</c:v>
                </c:pt>
                <c:pt idx="11">
                  <c:v>9458632</c:v>
                </c:pt>
              </c:numCache>
            </c:numRef>
          </c:val>
          <c:smooth val="0"/>
          <c:extLst>
            <c:ext xmlns:c16="http://schemas.microsoft.com/office/drawing/2014/chart" uri="{C3380CC4-5D6E-409C-BE32-E72D297353CC}">
              <c16:uniqueId val="{00000000-FEF5-4045-ABB4-3C7EBB2C5388}"/>
            </c:ext>
          </c:extLst>
        </c:ser>
        <c:dLbls>
          <c:showLegendKey val="0"/>
          <c:showVal val="1"/>
          <c:showCatName val="0"/>
          <c:showSerName val="0"/>
          <c:showPercent val="0"/>
          <c:showBubbleSize val="0"/>
        </c:dLbls>
        <c:marker val="1"/>
        <c:smooth val="0"/>
        <c:axId val="690534904"/>
        <c:axId val="690529000"/>
      </c:lineChart>
      <c:catAx>
        <c:axId val="6905349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29000"/>
        <c:crosses val="autoZero"/>
        <c:auto val="1"/>
        <c:lblAlgn val="ctr"/>
        <c:lblOffset val="100"/>
        <c:noMultiLvlLbl val="0"/>
      </c:catAx>
      <c:valAx>
        <c:axId val="690529000"/>
        <c:scaling>
          <c:orientation val="minMax"/>
        </c:scaling>
        <c:delete val="1"/>
        <c:axPos val="l"/>
        <c:numFmt formatCode="General" sourceLinked="1"/>
        <c:majorTickMark val="none"/>
        <c:minorTickMark val="none"/>
        <c:tickLblPos val="nextTo"/>
        <c:crossAx val="6905349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a:t>
            </a:r>
          </a:p>
        </c:rich>
      </c:tx>
      <c:layout>
        <c:manualLayout>
          <c:xMode val="edge"/>
          <c:yMode val="edge"/>
          <c:x val="0.41764566929133862"/>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392694063926939E-2"/>
          <c:y val="9.5557458143074592E-2"/>
          <c:w val="0.93721461187214616"/>
          <c:h val="0.65428411773870732"/>
        </c:manualLayout>
      </c:layout>
      <c:lineChart>
        <c:grouping val="standard"/>
        <c:varyColors val="0"/>
        <c:ser>
          <c:idx val="0"/>
          <c:order val="0"/>
          <c:tx>
            <c:v>Domestic Visitors</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5"/>
              <c:layout>
                <c:manualLayout>
                  <c:x val="1.8818897637794256E-3"/>
                  <c:y val="1.1539442986293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25-49E7-8037-3B63ED059B54}"/>
                </c:ext>
              </c:extLst>
            </c:dLbl>
            <c:dLbl>
              <c:idx val="11"/>
              <c:layout>
                <c:manualLayout>
                  <c:x val="-2.2797792399237765E-2"/>
                  <c:y val="6.417674888241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25-49E7-8037-3B63ED059B54}"/>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Domestic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Domestic visitors in Hyd'!$B$5:$M$5</c:f>
              <c:numCache>
                <c:formatCode>General</c:formatCode>
                <c:ptCount val="12"/>
                <c:pt idx="0">
                  <c:v>6452101</c:v>
                </c:pt>
                <c:pt idx="1">
                  <c:v>5014430</c:v>
                </c:pt>
                <c:pt idx="2">
                  <c:v>5227626</c:v>
                </c:pt>
                <c:pt idx="3">
                  <c:v>6126839</c:v>
                </c:pt>
                <c:pt idx="4">
                  <c:v>6049214</c:v>
                </c:pt>
                <c:pt idx="5">
                  <c:v>16897783</c:v>
                </c:pt>
                <c:pt idx="6">
                  <c:v>5552527</c:v>
                </c:pt>
                <c:pt idx="7">
                  <c:v>5750967</c:v>
                </c:pt>
                <c:pt idx="8">
                  <c:v>5312283</c:v>
                </c:pt>
                <c:pt idx="9">
                  <c:v>6552397</c:v>
                </c:pt>
                <c:pt idx="10">
                  <c:v>5626156</c:v>
                </c:pt>
                <c:pt idx="11">
                  <c:v>9338637</c:v>
                </c:pt>
              </c:numCache>
            </c:numRef>
          </c:val>
          <c:smooth val="0"/>
          <c:extLst>
            <c:ext xmlns:c16="http://schemas.microsoft.com/office/drawing/2014/chart" uri="{C3380CC4-5D6E-409C-BE32-E72D297353CC}">
              <c16:uniqueId val="{00000001-AA25-49E7-8037-3B63ED059B54}"/>
            </c:ext>
          </c:extLst>
        </c:ser>
        <c:dLbls>
          <c:showLegendKey val="0"/>
          <c:showVal val="1"/>
          <c:showCatName val="0"/>
          <c:showSerName val="0"/>
          <c:showPercent val="0"/>
          <c:showBubbleSize val="0"/>
        </c:dLbls>
        <c:marker val="1"/>
        <c:smooth val="0"/>
        <c:axId val="566185368"/>
        <c:axId val="566188976"/>
      </c:lineChart>
      <c:catAx>
        <c:axId val="566185368"/>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976"/>
        <c:crosses val="autoZero"/>
        <c:auto val="1"/>
        <c:lblAlgn val="ctr"/>
        <c:lblOffset val="100"/>
        <c:noMultiLvlLbl val="0"/>
      </c:catAx>
      <c:valAx>
        <c:axId val="566188976"/>
        <c:scaling>
          <c:orientation val="minMax"/>
        </c:scaling>
        <c:delete val="1"/>
        <c:axPos val="l"/>
        <c:numFmt formatCode="General" sourceLinked="1"/>
        <c:majorTickMark val="none"/>
        <c:minorTickMark val="none"/>
        <c:tickLblPos val="nextTo"/>
        <c:crossAx val="566185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33639545056865E-2"/>
          <c:y val="5.5972222222222222E-2"/>
          <c:w val="0.91531080489938754"/>
          <c:h val="0.7088029137788725"/>
        </c:manualLayout>
      </c:layout>
      <c:lineChart>
        <c:grouping val="standard"/>
        <c:varyColors val="0"/>
        <c:ser>
          <c:idx val="0"/>
          <c:order val="0"/>
          <c:tx>
            <c:v>Foreign</c:v>
          </c:tx>
          <c:spPr>
            <a:ln w="28575" cap="rnd">
              <a:solidFill>
                <a:schemeClr val="accent1"/>
              </a:solidFill>
              <a:round/>
            </a:ln>
            <a:effectLst/>
          </c:spPr>
          <c:marker>
            <c:symbol val="circle"/>
            <c:size val="5"/>
            <c:spPr>
              <a:solidFill>
                <a:schemeClr val="bg1"/>
              </a:solidFill>
              <a:ln w="9525">
                <a:solidFill>
                  <a:schemeClr val="accent1"/>
                </a:solid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Foreign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Foreign visitors in Hyd'!$B$5:$M$5</c:f>
              <c:numCache>
                <c:formatCode>General</c:formatCode>
                <c:ptCount val="12"/>
                <c:pt idx="0">
                  <c:v>106450</c:v>
                </c:pt>
                <c:pt idx="1">
                  <c:v>103778</c:v>
                </c:pt>
                <c:pt idx="2">
                  <c:v>76358</c:v>
                </c:pt>
                <c:pt idx="3">
                  <c:v>60495</c:v>
                </c:pt>
                <c:pt idx="4">
                  <c:v>60376</c:v>
                </c:pt>
                <c:pt idx="5">
                  <c:v>67524</c:v>
                </c:pt>
                <c:pt idx="6">
                  <c:v>80616</c:v>
                </c:pt>
                <c:pt idx="7">
                  <c:v>83769</c:v>
                </c:pt>
                <c:pt idx="8">
                  <c:v>94080</c:v>
                </c:pt>
                <c:pt idx="9">
                  <c:v>97954</c:v>
                </c:pt>
                <c:pt idx="10">
                  <c:v>93503</c:v>
                </c:pt>
                <c:pt idx="11">
                  <c:v>119995</c:v>
                </c:pt>
              </c:numCache>
            </c:numRef>
          </c:val>
          <c:smooth val="0"/>
          <c:extLst>
            <c:ext xmlns:c16="http://schemas.microsoft.com/office/drawing/2014/chart" uri="{C3380CC4-5D6E-409C-BE32-E72D297353CC}">
              <c16:uniqueId val="{00000000-B0A6-48E5-ACE1-E56DFEC974E8}"/>
            </c:ext>
          </c:extLst>
        </c:ser>
        <c:dLbls>
          <c:showLegendKey val="0"/>
          <c:showVal val="1"/>
          <c:showCatName val="0"/>
          <c:showSerName val="0"/>
          <c:showPercent val="0"/>
          <c:showBubbleSize val="0"/>
        </c:dLbls>
        <c:marker val="1"/>
        <c:smooth val="0"/>
        <c:axId val="822450856"/>
        <c:axId val="822453152"/>
      </c:lineChart>
      <c:catAx>
        <c:axId val="822450856"/>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53152"/>
        <c:crosses val="autoZero"/>
        <c:auto val="1"/>
        <c:lblAlgn val="ctr"/>
        <c:lblOffset val="100"/>
        <c:noMultiLvlLbl val="0"/>
      </c:catAx>
      <c:valAx>
        <c:axId val="822453152"/>
        <c:scaling>
          <c:orientation val="minMax"/>
        </c:scaling>
        <c:delete val="1"/>
        <c:axPos val="l"/>
        <c:numFmt formatCode="General" sourceLinked="1"/>
        <c:majorTickMark val="none"/>
        <c:minorTickMark val="none"/>
        <c:tickLblPos val="nextTo"/>
        <c:crossAx val="822450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79624241473877"/>
          <c:y val="6.0601851851851872E-2"/>
          <c:w val="0.76581564121143608"/>
          <c:h val="0.85514690871974341"/>
        </c:manualLayout>
      </c:layout>
      <c:barChart>
        <c:barDir val="bar"/>
        <c:grouping val="clustered"/>
        <c:varyColors val="0"/>
        <c:ser>
          <c:idx val="0"/>
          <c:order val="0"/>
          <c:tx>
            <c:strRef>
              <c:f>'Domestic to Foreign ratio'!$L$39</c:f>
              <c:strCache>
                <c:ptCount val="1"/>
                <c:pt idx="0">
                  <c:v>Average D2F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'Domestic to Foreign ratio'!$G$40:$G$71</c:f>
              <c:strCache>
                <c:ptCount val="6"/>
                <c:pt idx="0">
                  <c:v>Adilabad</c:v>
                </c:pt>
                <c:pt idx="1">
                  <c:v>Jayashankar Bhoopalpally</c:v>
                </c:pt>
                <c:pt idx="2">
                  <c:v>Nagarkurnool </c:v>
                </c:pt>
                <c:pt idx="3">
                  <c:v>Mahbubnagar</c:v>
                </c:pt>
                <c:pt idx="4">
                  <c:v>Warangal (Urban)</c:v>
                </c:pt>
                <c:pt idx="5">
                  <c:v>Hyderabad</c:v>
                </c:pt>
              </c:strCache>
            </c:strRef>
          </c:cat>
          <c:val>
            <c:numRef>
              <c:f>'Domestic to Foreign ratio'!$L$40:$L$71</c:f>
              <c:numCache>
                <c:formatCode>0</c:formatCode>
                <c:ptCount val="6"/>
                <c:pt idx="0">
                  <c:v>210213.66969696971</c:v>
                </c:pt>
                <c:pt idx="1">
                  <c:v>13011.496592016782</c:v>
                </c:pt>
                <c:pt idx="2">
                  <c:v>12188.380210884445</c:v>
                </c:pt>
                <c:pt idx="3">
                  <c:v>7079.8488447977343</c:v>
                </c:pt>
                <c:pt idx="4">
                  <c:v>3947.0119085262577</c:v>
                </c:pt>
                <c:pt idx="5">
                  <c:v>89.541313152202761</c:v>
                </c:pt>
              </c:numCache>
            </c:numRef>
          </c:val>
          <c:extLst>
            <c:ext xmlns:c16="http://schemas.microsoft.com/office/drawing/2014/chart" uri="{C3380CC4-5D6E-409C-BE32-E72D297353CC}">
              <c16:uniqueId val="{00000000-4659-453C-8836-44D264D6C779}"/>
            </c:ext>
          </c:extLst>
        </c:ser>
        <c:dLbls>
          <c:showLegendKey val="0"/>
          <c:showVal val="0"/>
          <c:showCatName val="0"/>
          <c:showSerName val="0"/>
          <c:showPercent val="0"/>
          <c:showBubbleSize val="0"/>
        </c:dLbls>
        <c:gapWidth val="40"/>
        <c:axId val="781021032"/>
        <c:axId val="781020704"/>
      </c:barChart>
      <c:catAx>
        <c:axId val="7810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81020704"/>
        <c:crosses val="autoZero"/>
        <c:auto val="1"/>
        <c:lblAlgn val="ctr"/>
        <c:lblOffset val="100"/>
        <c:noMultiLvlLbl val="0"/>
      </c:catAx>
      <c:valAx>
        <c:axId val="781020704"/>
        <c:scaling>
          <c:orientation val="minMax"/>
          <c:max val="220000"/>
          <c:min val="0"/>
        </c:scaling>
        <c:delete val="1"/>
        <c:axPos val="b"/>
        <c:numFmt formatCode="0" sourceLinked="1"/>
        <c:majorTickMark val="none"/>
        <c:minorTickMark val="none"/>
        <c:tickLblPos val="nextTo"/>
        <c:crossAx val="781021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Tourist-Population Ratio'!$E$26:$E$30</c:f>
              <c:strCache>
                <c:ptCount val="5"/>
                <c:pt idx="0">
                  <c:v>Rajanna Sircilla </c:v>
                </c:pt>
                <c:pt idx="1">
                  <c:v>Bhadradri Kothagudem </c:v>
                </c:pt>
                <c:pt idx="2">
                  <c:v>Medak </c:v>
                </c:pt>
                <c:pt idx="3">
                  <c:v>Mulugu</c:v>
                </c:pt>
                <c:pt idx="4">
                  <c:v>Yadadri Bhongir</c:v>
                </c:pt>
              </c:strCache>
            </c:strRef>
          </c:cat>
          <c:val>
            <c:numRef>
              <c:f>'Top Tourist-Population Ratio'!$H$26:$H$30</c:f>
              <c:numCache>
                <c:formatCode>0.00</c:formatCode>
                <c:ptCount val="5"/>
                <c:pt idx="0">
                  <c:v>20.020079231521255</c:v>
                </c:pt>
                <c:pt idx="1">
                  <c:v>7.8705075983983015</c:v>
                </c:pt>
                <c:pt idx="2">
                  <c:v>4.6648611572161025</c:v>
                </c:pt>
                <c:pt idx="3">
                  <c:v>4.6371101401873061</c:v>
                </c:pt>
                <c:pt idx="4">
                  <c:v>3.9861465497408366</c:v>
                </c:pt>
              </c:numCache>
            </c:numRef>
          </c:val>
          <c:extLst>
            <c:ext xmlns:c16="http://schemas.microsoft.com/office/drawing/2014/chart" uri="{C3380CC4-5D6E-409C-BE32-E72D297353CC}">
              <c16:uniqueId val="{00000000-A143-4703-87B2-B08E0E309D7B}"/>
            </c:ext>
          </c:extLst>
        </c:ser>
        <c:dLbls>
          <c:dLblPos val="outEnd"/>
          <c:showLegendKey val="0"/>
          <c:showVal val="1"/>
          <c:showCatName val="0"/>
          <c:showSerName val="0"/>
          <c:showPercent val="0"/>
          <c:showBubbleSize val="0"/>
        </c:dLbls>
        <c:gapWidth val="100"/>
        <c:overlap val="-27"/>
        <c:axId val="726805320"/>
        <c:axId val="726800400"/>
      </c:barChart>
      <c:catAx>
        <c:axId val="7268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00400"/>
        <c:crosses val="autoZero"/>
        <c:auto val="1"/>
        <c:lblAlgn val="ctr"/>
        <c:lblOffset val="100"/>
        <c:noMultiLvlLbl val="0"/>
      </c:catAx>
      <c:valAx>
        <c:axId val="726800400"/>
        <c:scaling>
          <c:orientation val="minMax"/>
          <c:max val="22"/>
          <c:min val="0"/>
        </c:scaling>
        <c:delete val="1"/>
        <c:axPos val="l"/>
        <c:numFmt formatCode="0.00" sourceLinked="1"/>
        <c:majorTickMark val="none"/>
        <c:minorTickMark val="none"/>
        <c:tickLblPos val="nextTo"/>
        <c:crossAx val="726805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Tourist-Population Ratio'!$E$2:$E$6</c:f>
              <c:strCache>
                <c:ptCount val="5"/>
                <c:pt idx="0">
                  <c:v>Kamareddy </c:v>
                </c:pt>
                <c:pt idx="1">
                  <c:v>Peddapalli</c:v>
                </c:pt>
                <c:pt idx="2">
                  <c:v>Nizamabad</c:v>
                </c:pt>
                <c:pt idx="3">
                  <c:v>Komaram Bheem Asifabad</c:v>
                </c:pt>
                <c:pt idx="4">
                  <c:v>Karimnagar </c:v>
                </c:pt>
              </c:strCache>
            </c:strRef>
          </c:cat>
          <c:val>
            <c:numRef>
              <c:f>'Bottom Tourist-Population Ratio'!$H$2:$H$6</c:f>
              <c:numCache>
                <c:formatCode>0.00</c:formatCode>
                <c:ptCount val="5"/>
                <c:pt idx="0" formatCode="0.0000">
                  <c:v>3.6047150660293399E-4</c:v>
                </c:pt>
                <c:pt idx="1">
                  <c:v>1.3687917398859382E-2</c:v>
                </c:pt>
                <c:pt idx="2">
                  <c:v>1.9363891500380859E-2</c:v>
                </c:pt>
                <c:pt idx="3">
                  <c:v>2.4425081097963344E-2</c:v>
                </c:pt>
                <c:pt idx="4">
                  <c:v>5.0588660256049446E-2</c:v>
                </c:pt>
              </c:numCache>
            </c:numRef>
          </c:val>
          <c:extLst>
            <c:ext xmlns:c16="http://schemas.microsoft.com/office/drawing/2014/chart" uri="{C3380CC4-5D6E-409C-BE32-E72D297353CC}">
              <c16:uniqueId val="{00000000-8970-4A1E-94F2-67ED8C2F328F}"/>
            </c:ext>
          </c:extLst>
        </c:ser>
        <c:dLbls>
          <c:showLegendKey val="0"/>
          <c:showVal val="0"/>
          <c:showCatName val="0"/>
          <c:showSerName val="0"/>
          <c:showPercent val="0"/>
          <c:showBubbleSize val="0"/>
        </c:dLbls>
        <c:gapWidth val="100"/>
        <c:overlap val="-27"/>
        <c:axId val="726799744"/>
        <c:axId val="726797776"/>
      </c:barChart>
      <c:catAx>
        <c:axId val="7267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97776"/>
        <c:crosses val="autoZero"/>
        <c:auto val="1"/>
        <c:lblAlgn val="ctr"/>
        <c:lblOffset val="100"/>
        <c:noMultiLvlLbl val="0"/>
      </c:catAx>
      <c:valAx>
        <c:axId val="726797776"/>
        <c:scaling>
          <c:orientation val="minMax"/>
        </c:scaling>
        <c:delete val="1"/>
        <c:axPos val="l"/>
        <c:numFmt formatCode="0.0000" sourceLinked="1"/>
        <c:majorTickMark val="none"/>
        <c:minorTickMark val="none"/>
        <c:tickLblPos val="nextTo"/>
        <c:crossAx val="726799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5.5555555555555552E-2"/>
          <c:w val="0.82686351706036743"/>
          <c:h val="0.73577136191309422"/>
        </c:manualLayout>
      </c:layout>
      <c:lineChart>
        <c:grouping val="standard"/>
        <c:varyColors val="0"/>
        <c:ser>
          <c:idx val="0"/>
          <c:order val="0"/>
          <c:tx>
            <c:strRef>
              <c:f>'Projected Tourists- Hyd (2025)'!$B$20</c:f>
              <c:strCache>
                <c:ptCount val="1"/>
                <c:pt idx="0">
                  <c:v>Domestic</c:v>
                </c:pt>
              </c:strCache>
            </c:strRef>
          </c:tx>
          <c:spPr>
            <a:ln w="38100" cap="rnd">
              <a:solidFill>
                <a:schemeClr val="accent1"/>
              </a:solidFill>
              <a:round/>
            </a:ln>
            <a:effectLst/>
          </c:spPr>
          <c:marker>
            <c:symbol val="circle"/>
            <c:size val="5"/>
            <c:spPr>
              <a:solidFill>
                <a:schemeClr val="bg1"/>
              </a:solidFill>
              <a:ln w="9525">
                <a:noFill/>
              </a:ln>
              <a:effectLst/>
            </c:spPr>
          </c:marker>
          <c:dLbls>
            <c:dLbl>
              <c:idx val="9"/>
              <c:layout>
                <c:manualLayout>
                  <c:x val="-3.8888888888888994E-2"/>
                  <c:y val="-5.55555555555556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52A-4231-A7B8-B119EC12F3A0}"/>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(2025)'!$B$21:$B$30</c:f>
              <c:numCache>
                <c:formatCode>General</c:formatCode>
                <c:ptCount val="10"/>
                <c:pt idx="0">
                  <c:v>23394705</c:v>
                </c:pt>
                <c:pt idx="1">
                  <c:v>27160242</c:v>
                </c:pt>
                <c:pt idx="2">
                  <c:v>19543651</c:v>
                </c:pt>
                <c:pt idx="3">
                  <c:v>13802362</c:v>
                </c:pt>
                <c:pt idx="4" formatCode="0">
                  <c:v>11901122.05689585</c:v>
                </c:pt>
                <c:pt idx="5" formatCode="0">
                  <c:v>10261773.036610177</c:v>
                </c:pt>
                <c:pt idx="6" formatCode="0">
                  <c:v>8848240.1366418637</c:v>
                </c:pt>
                <c:pt idx="7" formatCode="0">
                  <c:v>7629417.7659519166</c:v>
                </c:pt>
                <c:pt idx="8" formatCode="0">
                  <c:v>6578485.0488375407</c:v>
                </c:pt>
                <c:pt idx="9" formatCode="0">
                  <c:v>5672315.6163908802</c:v>
                </c:pt>
              </c:numCache>
            </c:numRef>
          </c:val>
          <c:smooth val="1"/>
          <c:extLst>
            <c:ext xmlns:c16="http://schemas.microsoft.com/office/drawing/2014/chart" uri="{C3380CC4-5D6E-409C-BE32-E72D297353CC}">
              <c16:uniqueId val="{00000000-552A-4231-A7B8-B119EC12F3A0}"/>
            </c:ext>
          </c:extLst>
        </c:ser>
        <c:ser>
          <c:idx val="1"/>
          <c:order val="1"/>
          <c:tx>
            <c:strRef>
              <c:f>'Projected Tourists- Hyd (2025)'!$C$20</c:f>
              <c:strCache>
                <c:ptCount val="1"/>
                <c:pt idx="0">
                  <c:v>Foreign</c:v>
                </c:pt>
              </c:strCache>
            </c:strRef>
          </c:tx>
          <c:spPr>
            <a:ln w="38100" cap="rnd">
              <a:solidFill>
                <a:schemeClr val="accent6">
                  <a:lumMod val="60000"/>
                  <a:lumOff val="40000"/>
                </a:schemeClr>
              </a:solidFill>
              <a:round/>
            </a:ln>
            <a:effectLst/>
          </c:spPr>
          <c:marker>
            <c:symbol val="circle"/>
            <c:size val="5"/>
            <c:spPr>
              <a:solidFill>
                <a:schemeClr val="bg1"/>
              </a:solidFill>
              <a:ln w="9525">
                <a:noFill/>
              </a:ln>
              <a:effectLst/>
            </c:spPr>
          </c:marker>
          <c:dLbls>
            <c:dLbl>
              <c:idx val="9"/>
              <c:layout>
                <c:manualLayout>
                  <c:x val="-4.9888188043987924E-2"/>
                  <c:y val="-6.2142687565808111E-2"/>
                </c:manualLayout>
              </c:layout>
              <c:numFmt formatCode="0.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64091481755566"/>
                      <c:h val="5.9772414655495799E-2"/>
                    </c:manualLayout>
                  </c15:layout>
                </c:ext>
                <c:ext xmlns:c16="http://schemas.microsoft.com/office/drawing/2014/chart" uri="{C3380CC4-5D6E-409C-BE32-E72D297353CC}">
                  <c16:uniqueId val="{00000004-552A-4231-A7B8-B119EC12F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(2025)'!$C$21:$C$30</c:f>
              <c:numCache>
                <c:formatCode>General</c:formatCode>
                <c:ptCount val="10"/>
                <c:pt idx="0">
                  <c:v>163631</c:v>
                </c:pt>
                <c:pt idx="1">
                  <c:v>247179</c:v>
                </c:pt>
                <c:pt idx="2">
                  <c:v>314788</c:v>
                </c:pt>
                <c:pt idx="3">
                  <c:v>319300</c:v>
                </c:pt>
                <c:pt idx="4" formatCode="0">
                  <c:v>404281.02769284893</c:v>
                </c:pt>
                <c:pt idx="5" formatCode="0">
                  <c:v>511879.57830374595</c:v>
                </c:pt>
                <c:pt idx="6" formatCode="0">
                  <c:v>648115.25828882097</c:v>
                </c:pt>
                <c:pt idx="7" formatCode="0">
                  <c:v>820609.77978208824</c:v>
                </c:pt>
                <c:pt idx="8" formatCode="0">
                  <c:v>1039013.3576733639</c:v>
                </c:pt>
                <c:pt idx="9" formatCode="0">
                  <c:v>1315544.59137734</c:v>
                </c:pt>
              </c:numCache>
            </c:numRef>
          </c:val>
          <c:smooth val="1"/>
          <c:extLst>
            <c:ext xmlns:c16="http://schemas.microsoft.com/office/drawing/2014/chart" uri="{C3380CC4-5D6E-409C-BE32-E72D297353CC}">
              <c16:uniqueId val="{00000001-552A-4231-A7B8-B119EC12F3A0}"/>
            </c:ext>
          </c:extLst>
        </c:ser>
        <c:dLbls>
          <c:showLegendKey val="0"/>
          <c:showVal val="0"/>
          <c:showCatName val="0"/>
          <c:showSerName val="0"/>
          <c:showPercent val="0"/>
          <c:showBubbleSize val="0"/>
        </c:dLbls>
        <c:marker val="1"/>
        <c:smooth val="0"/>
        <c:axId val="761033096"/>
        <c:axId val="761036048"/>
      </c:lineChart>
      <c:catAx>
        <c:axId val="7610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36048"/>
        <c:crosses val="autoZero"/>
        <c:auto val="1"/>
        <c:lblAlgn val="ctr"/>
        <c:lblOffset val="100"/>
        <c:noMultiLvlLbl val="0"/>
      </c:catAx>
      <c:valAx>
        <c:axId val="76103604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33096"/>
        <c:crosses val="autoZero"/>
        <c:crossBetween val="between"/>
      </c:valAx>
      <c:spPr>
        <a:noFill/>
        <a:ln>
          <a:noFill/>
        </a:ln>
        <a:effectLst/>
      </c:spPr>
    </c:plotArea>
    <c:legend>
      <c:legendPos val="b"/>
      <c:layout>
        <c:manualLayout>
          <c:xMode val="edge"/>
          <c:yMode val="edge"/>
          <c:x val="0.7418578302712161"/>
          <c:y val="2.8355934674832318E-2"/>
          <c:w val="0.23850656167979004"/>
          <c:h val="0.17071813939924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9724770642202E-2"/>
          <c:y val="6.3309352517985612E-2"/>
          <c:w val="0.92660550458715596"/>
          <c:h val="0.8031754376026737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EDE4-464C-890E-C82281879EA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2-EDE4-464C-890E-C82281879EA3}"/>
              </c:ext>
            </c:extLst>
          </c:dPt>
          <c:dLbls>
            <c:dLbl>
              <c:idx val="0"/>
              <c:numFmt formatCode="[&gt;9999999][$₹]##\,##\,##\,##0.00;[&gt;99999][$₹]##\,##\,##0.00;[$₹]##,##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EDE4-464C-890E-C82281879EA3}"/>
                </c:ext>
              </c:extLst>
            </c:dLbl>
            <c:dLbl>
              <c:idx val="1"/>
              <c:layout>
                <c:manualLayout>
                  <c:x val="-6.672226855713094E-3"/>
                  <c:y val="0"/>
                </c:manualLayout>
              </c:layout>
              <c:numFmt formatCode="[&gt;9999999][$₹]##\,##\,##\,##0.00;[&gt;99999][$₹]##\,##\,##0.00;[$₹]##,##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71059216013344"/>
                      <c:h val="8.2446269755848858E-2"/>
                    </c:manualLayout>
                  </c15:layout>
                </c:ext>
                <c:ext xmlns:c16="http://schemas.microsoft.com/office/drawing/2014/chart" uri="{C3380CC4-5D6E-409C-BE32-E72D297353CC}">
                  <c16:uniqueId val="{00000002-EDE4-464C-890E-C82281879EA3}"/>
                </c:ext>
              </c:extLst>
            </c:dLbl>
            <c:numFmt formatCode="[&gt;9999999][$₹]##\,##\,##\,##0.00;[&gt;99999][$₹]##\,##\,##0.00;[$₹]##,##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Revenue-Hyd (2025)'!$A$2:$A$3</c:f>
              <c:strCache>
                <c:ptCount val="2"/>
                <c:pt idx="0">
                  <c:v>Domestic</c:v>
                </c:pt>
                <c:pt idx="1">
                  <c:v>Foreign</c:v>
                </c:pt>
              </c:strCache>
            </c:strRef>
          </c:cat>
          <c:val>
            <c:numRef>
              <c:f>'Projected Revenue-Hyd (2025)'!$D$2:$D$3</c:f>
              <c:numCache>
                <c:formatCode>0.00</c:formatCode>
                <c:ptCount val="2"/>
                <c:pt idx="0">
                  <c:v>31764967451.788929</c:v>
                </c:pt>
                <c:pt idx="1">
                  <c:v>1578653509.652808</c:v>
                </c:pt>
              </c:numCache>
            </c:numRef>
          </c:val>
          <c:extLst>
            <c:ext xmlns:c16="http://schemas.microsoft.com/office/drawing/2014/chart" uri="{C3380CC4-5D6E-409C-BE32-E72D297353CC}">
              <c16:uniqueId val="{00000000-EDE4-464C-890E-C82281879EA3}"/>
            </c:ext>
          </c:extLst>
        </c:ser>
        <c:dLbls>
          <c:dLblPos val="outEnd"/>
          <c:showLegendKey val="0"/>
          <c:showVal val="1"/>
          <c:showCatName val="0"/>
          <c:showSerName val="0"/>
          <c:showPercent val="0"/>
          <c:showBubbleSize val="0"/>
        </c:dLbls>
        <c:gapWidth val="119"/>
        <c:overlap val="-27"/>
        <c:axId val="610916456"/>
        <c:axId val="610917112"/>
      </c:barChart>
      <c:catAx>
        <c:axId val="610916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17112"/>
        <c:crosses val="autoZero"/>
        <c:auto val="1"/>
        <c:lblAlgn val="ctr"/>
        <c:lblOffset val="100"/>
        <c:noMultiLvlLbl val="0"/>
      </c:catAx>
      <c:valAx>
        <c:axId val="610917112"/>
        <c:scaling>
          <c:orientation val="minMax"/>
        </c:scaling>
        <c:delete val="1"/>
        <c:axPos val="l"/>
        <c:numFmt formatCode="0.00" sourceLinked="1"/>
        <c:majorTickMark val="out"/>
        <c:minorTickMark val="none"/>
        <c:tickLblPos val="nextTo"/>
        <c:crossAx val="610916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040173449164794E-2"/>
          <c:w val="1"/>
          <c:h val="0.88096528196655044"/>
        </c:manualLayout>
      </c:layout>
      <c:barChart>
        <c:barDir val="col"/>
        <c:grouping val="clustered"/>
        <c:varyColors val="0"/>
        <c:ser>
          <c:idx val="0"/>
          <c:order val="0"/>
          <c:tx>
            <c:strRef>
              <c:f>'Crime Rates in 2022'!$D$2</c:f>
              <c:strCache>
                <c:ptCount val="1"/>
                <c:pt idx="0">
                  <c:v>Crime against SC/ST</c:v>
                </c:pt>
              </c:strCache>
            </c:strRef>
          </c:tx>
          <c:spPr>
            <a:solidFill>
              <a:schemeClr val="accent1">
                <a:shade val="44000"/>
              </a:schemeClr>
            </a:solidFill>
            <a:ln>
              <a:noFill/>
            </a:ln>
            <a:effectLst/>
          </c:spPr>
          <c:invertIfNegative val="0"/>
          <c:dLbls>
            <c:dLbl>
              <c:idx val="0"/>
              <c:tx>
                <c:rich>
                  <a:bodyPr/>
                  <a:lstStyle/>
                  <a:p>
                    <a:r>
                      <a:rPr lang="en-US"/>
                      <a:t>-1.28%</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BC-494D-BD07-358623315C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2022'!$E$2</c:f>
              <c:numCache>
                <c:formatCode>0.00%</c:formatCode>
                <c:ptCount val="1"/>
                <c:pt idx="0">
                  <c:v>-1.2800000000000001E-2</c:v>
                </c:pt>
              </c:numCache>
            </c:numRef>
          </c:val>
          <c:extLst>
            <c:ext xmlns:c16="http://schemas.microsoft.com/office/drawing/2014/chart" uri="{C3380CC4-5D6E-409C-BE32-E72D297353CC}">
              <c16:uniqueId val="{00000000-8BFE-4C33-B3B9-7DD920D7CD2E}"/>
            </c:ext>
          </c:extLst>
        </c:ser>
        <c:ser>
          <c:idx val="1"/>
          <c:order val="1"/>
          <c:tx>
            <c:strRef>
              <c:f>'Crime Rates in 2022'!$D$3</c:f>
              <c:strCache>
                <c:ptCount val="1"/>
                <c:pt idx="0">
                  <c:v>NDPS (Narcotic Drugs)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2022'!$E$3</c:f>
              <c:numCache>
                <c:formatCode>0%</c:formatCode>
                <c:ptCount val="1"/>
                <c:pt idx="0">
                  <c:v>-0.05</c:v>
                </c:pt>
              </c:numCache>
            </c:numRef>
          </c:val>
          <c:extLst>
            <c:ext xmlns:c16="http://schemas.microsoft.com/office/drawing/2014/chart" uri="{C3380CC4-5D6E-409C-BE32-E72D297353CC}">
              <c16:uniqueId val="{00000001-8BFE-4C33-B3B9-7DD920D7CD2E}"/>
            </c:ext>
          </c:extLst>
        </c:ser>
        <c:ser>
          <c:idx val="2"/>
          <c:order val="2"/>
          <c:tx>
            <c:strRef>
              <c:f>'Crime Rates in 2022'!$D$4</c:f>
              <c:strCache>
                <c:ptCount val="1"/>
                <c:pt idx="0">
                  <c:v>POCSO (Sexual Offences on Children)</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2022'!$E$4</c:f>
              <c:numCache>
                <c:formatCode>0%</c:formatCode>
                <c:ptCount val="1"/>
                <c:pt idx="0">
                  <c:v>-0.05</c:v>
                </c:pt>
              </c:numCache>
            </c:numRef>
          </c:val>
          <c:extLst>
            <c:ext xmlns:c16="http://schemas.microsoft.com/office/drawing/2014/chart" uri="{C3380CC4-5D6E-409C-BE32-E72D297353CC}">
              <c16:uniqueId val="{00000002-8BFE-4C33-B3B9-7DD920D7CD2E}"/>
            </c:ext>
          </c:extLst>
        </c:ser>
        <c:ser>
          <c:idx val="3"/>
          <c:order val="3"/>
          <c:tx>
            <c:strRef>
              <c:f>'Crime Rates in 2022'!$D$5</c:f>
              <c:strCache>
                <c:ptCount val="1"/>
                <c:pt idx="0">
                  <c:v>Rioting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2022'!$E$5</c:f>
              <c:numCache>
                <c:formatCode>0%</c:formatCode>
                <c:ptCount val="1"/>
                <c:pt idx="0">
                  <c:v>-0.11</c:v>
                </c:pt>
              </c:numCache>
            </c:numRef>
          </c:val>
          <c:extLst>
            <c:ext xmlns:c16="http://schemas.microsoft.com/office/drawing/2014/chart" uri="{C3380CC4-5D6E-409C-BE32-E72D297353CC}">
              <c16:uniqueId val="{00000003-8BFE-4C33-B3B9-7DD920D7CD2E}"/>
            </c:ext>
          </c:extLst>
        </c:ser>
        <c:ser>
          <c:idx val="4"/>
          <c:order val="4"/>
          <c:tx>
            <c:strRef>
              <c:f>'Crime Rates in 2022'!$D$6</c:f>
              <c:strCache>
                <c:ptCount val="1"/>
                <c:pt idx="0">
                  <c:v>Murders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2022'!$E$6</c:f>
              <c:numCache>
                <c:formatCode>0.00%</c:formatCode>
                <c:ptCount val="1"/>
                <c:pt idx="0">
                  <c:v>-0.125</c:v>
                </c:pt>
              </c:numCache>
            </c:numRef>
          </c:val>
          <c:extLst>
            <c:ext xmlns:c16="http://schemas.microsoft.com/office/drawing/2014/chart" uri="{C3380CC4-5D6E-409C-BE32-E72D297353CC}">
              <c16:uniqueId val="{00000004-8BFE-4C33-B3B9-7DD920D7CD2E}"/>
            </c:ext>
          </c:extLst>
        </c:ser>
        <c:ser>
          <c:idx val="5"/>
          <c:order val="5"/>
          <c:tx>
            <c:strRef>
              <c:f>'Crime Rates in 2022'!$D$7</c:f>
              <c:strCache>
                <c:ptCount val="1"/>
                <c:pt idx="0">
                  <c:v>Rape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2022'!$E$7</c:f>
              <c:numCache>
                <c:formatCode>0%</c:formatCode>
                <c:ptCount val="1"/>
                <c:pt idx="0">
                  <c:v>-0.17</c:v>
                </c:pt>
              </c:numCache>
            </c:numRef>
          </c:val>
          <c:extLst>
            <c:ext xmlns:c16="http://schemas.microsoft.com/office/drawing/2014/chart" uri="{C3380CC4-5D6E-409C-BE32-E72D297353CC}">
              <c16:uniqueId val="{00000005-8BFE-4C33-B3B9-7DD920D7CD2E}"/>
            </c:ext>
          </c:extLst>
        </c:ser>
        <c:ser>
          <c:idx val="6"/>
          <c:order val="6"/>
          <c:tx>
            <c:strRef>
              <c:f>'Crime Rates in 2022'!$D$8</c:f>
              <c:strCache>
                <c:ptCount val="1"/>
                <c:pt idx="0">
                  <c:v>Dacoity</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2022'!$E$8</c:f>
              <c:numCache>
                <c:formatCode>0%</c:formatCode>
                <c:ptCount val="1"/>
                <c:pt idx="0">
                  <c:v>-0.35</c:v>
                </c:pt>
              </c:numCache>
            </c:numRef>
          </c:val>
          <c:extLst>
            <c:ext xmlns:c16="http://schemas.microsoft.com/office/drawing/2014/chart" uri="{C3380CC4-5D6E-409C-BE32-E72D297353CC}">
              <c16:uniqueId val="{00000006-8BFE-4C33-B3B9-7DD920D7CD2E}"/>
            </c:ext>
          </c:extLst>
        </c:ser>
        <c:ser>
          <c:idx val="7"/>
          <c:order val="7"/>
          <c:tx>
            <c:strRef>
              <c:f>'Crime Rates in 2022'!$D$9</c:f>
              <c:strCache>
                <c:ptCount val="1"/>
                <c:pt idx="0">
                  <c:v>Culpable Homicide</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2022'!$E$9</c:f>
              <c:numCache>
                <c:formatCode>0%</c:formatCode>
                <c:ptCount val="1"/>
                <c:pt idx="0">
                  <c:v>-0.47</c:v>
                </c:pt>
              </c:numCache>
            </c:numRef>
          </c:val>
          <c:extLst>
            <c:ext xmlns:c16="http://schemas.microsoft.com/office/drawing/2014/chart" uri="{C3380CC4-5D6E-409C-BE32-E72D297353CC}">
              <c16:uniqueId val="{00000007-8BFE-4C33-B3B9-7DD920D7CD2E}"/>
            </c:ext>
          </c:extLst>
        </c:ser>
        <c:ser>
          <c:idx val="8"/>
          <c:order val="8"/>
          <c:tx>
            <c:strRef>
              <c:f>'Crime Rates in 2022'!$D$10</c:f>
              <c:strCache>
                <c:ptCount val="1"/>
                <c:pt idx="0">
                  <c:v>Murder for Gain</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2022'!$E$10</c:f>
              <c:numCache>
                <c:formatCode>0%</c:formatCode>
                <c:ptCount val="1"/>
                <c:pt idx="0">
                  <c:v>-0.52</c:v>
                </c:pt>
              </c:numCache>
            </c:numRef>
          </c:val>
          <c:extLst>
            <c:ext xmlns:c16="http://schemas.microsoft.com/office/drawing/2014/chart" uri="{C3380CC4-5D6E-409C-BE32-E72D297353CC}">
              <c16:uniqueId val="{00000008-8BFE-4C33-B3B9-7DD920D7CD2E}"/>
            </c:ext>
          </c:extLst>
        </c:ser>
        <c:dLbls>
          <c:dLblPos val="outEnd"/>
          <c:showLegendKey val="0"/>
          <c:showVal val="1"/>
          <c:showCatName val="0"/>
          <c:showSerName val="0"/>
          <c:showPercent val="0"/>
          <c:showBubbleSize val="0"/>
        </c:dLbls>
        <c:gapWidth val="219"/>
        <c:overlap val="-27"/>
        <c:axId val="605640848"/>
        <c:axId val="605641176"/>
      </c:barChart>
      <c:catAx>
        <c:axId val="605640848"/>
        <c:scaling>
          <c:orientation val="minMax"/>
        </c:scaling>
        <c:delete val="1"/>
        <c:axPos val="b"/>
        <c:numFmt formatCode="General" sourceLinked="1"/>
        <c:majorTickMark val="out"/>
        <c:minorTickMark val="none"/>
        <c:tickLblPos val="nextTo"/>
        <c:crossAx val="605641176"/>
        <c:crosses val="autoZero"/>
        <c:auto val="1"/>
        <c:lblAlgn val="ctr"/>
        <c:lblOffset val="100"/>
        <c:noMultiLvlLbl val="0"/>
      </c:catAx>
      <c:valAx>
        <c:axId val="605641176"/>
        <c:scaling>
          <c:orientation val="minMax"/>
          <c:max val="0"/>
          <c:min val="-0.60000000000000009"/>
        </c:scaling>
        <c:delete val="1"/>
        <c:axPos val="l"/>
        <c:numFmt formatCode="0.00%" sourceLinked="1"/>
        <c:majorTickMark val="out"/>
        <c:minorTickMark val="none"/>
        <c:tickLblPos val="nextTo"/>
        <c:crossAx val="605640848"/>
        <c:crosses val="autoZero"/>
        <c:crossBetween val="between"/>
      </c:valAx>
      <c:spPr>
        <a:noFill/>
        <a:ln>
          <a:noFill/>
        </a:ln>
        <a:effectLst/>
      </c:spPr>
    </c:plotArea>
    <c:legend>
      <c:legendPos val="b"/>
      <c:layout>
        <c:manualLayout>
          <c:xMode val="edge"/>
          <c:yMode val="edge"/>
          <c:x val="0"/>
          <c:y val="0.39080534796282129"/>
          <c:w val="0.46629978029963265"/>
          <c:h val="0.6048532267159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9724770642202E-2"/>
          <c:y val="6.3309352517985612E-2"/>
          <c:w val="0.92660550458715596"/>
          <c:h val="0.8031754376026737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F50E-4529-941E-6FD517F6327A}"/>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50E-4529-941E-6FD517F6327A}"/>
              </c:ext>
            </c:extLst>
          </c:dPt>
          <c:dLbls>
            <c:dLbl>
              <c:idx val="0"/>
              <c:layout/>
              <c:numFmt formatCode="General" sourceLinked="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108058482515591"/>
                      <c:h val="0.1276697547593765"/>
                    </c:manualLayout>
                  </c15:layout>
                </c:ext>
                <c:ext xmlns:c16="http://schemas.microsoft.com/office/drawing/2014/chart" uri="{C3380CC4-5D6E-409C-BE32-E72D297353CC}">
                  <c16:uniqueId val="{00000001-F50E-4529-941E-6FD517F6327A}"/>
                </c:ext>
              </c:extLst>
            </c:dLbl>
            <c:dLbl>
              <c:idx val="1"/>
              <c:layout>
                <c:manualLayout>
                  <c:x val="-6.6720455058788351E-3"/>
                  <c:y val="-2.7646114066561538E-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87994363455958"/>
                      <c:h val="7.6917149167547202E-2"/>
                    </c:manualLayout>
                  </c15:layout>
                </c:ext>
                <c:ext xmlns:c16="http://schemas.microsoft.com/office/drawing/2014/chart" uri="{C3380CC4-5D6E-409C-BE32-E72D297353CC}">
                  <c16:uniqueId val="{00000003-F50E-4529-941E-6FD517F6327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Revenue-Hyd (2025)'!$A$2:$A$3</c:f>
              <c:strCache>
                <c:ptCount val="2"/>
                <c:pt idx="0">
                  <c:v>Domestic</c:v>
                </c:pt>
                <c:pt idx="1">
                  <c:v>Foreign</c:v>
                </c:pt>
              </c:strCache>
            </c:strRef>
          </c:cat>
          <c:val>
            <c:numRef>
              <c:f>'Projected Revenue-Hyd (2025)'!$D$2:$D$3</c:f>
              <c:numCache>
                <c:formatCode>0.00</c:formatCode>
                <c:ptCount val="2"/>
                <c:pt idx="0">
                  <c:v>31764967451.788929</c:v>
                </c:pt>
                <c:pt idx="1">
                  <c:v>1578653509.652808</c:v>
                </c:pt>
              </c:numCache>
            </c:numRef>
          </c:val>
          <c:extLst>
            <c:ext xmlns:c16="http://schemas.microsoft.com/office/drawing/2014/chart" uri="{C3380CC4-5D6E-409C-BE32-E72D297353CC}">
              <c16:uniqueId val="{00000004-F50E-4529-941E-6FD517F6327A}"/>
            </c:ext>
          </c:extLst>
        </c:ser>
        <c:dLbls>
          <c:dLblPos val="outEnd"/>
          <c:showLegendKey val="0"/>
          <c:showVal val="1"/>
          <c:showCatName val="0"/>
          <c:showSerName val="0"/>
          <c:showPercent val="0"/>
          <c:showBubbleSize val="0"/>
        </c:dLbls>
        <c:gapWidth val="119"/>
        <c:overlap val="-27"/>
        <c:axId val="610916456"/>
        <c:axId val="610917112"/>
      </c:barChart>
      <c:catAx>
        <c:axId val="610916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917112"/>
        <c:crosses val="autoZero"/>
        <c:auto val="1"/>
        <c:lblAlgn val="ctr"/>
        <c:lblOffset val="100"/>
        <c:noMultiLvlLbl val="0"/>
      </c:catAx>
      <c:valAx>
        <c:axId val="610917112"/>
        <c:scaling>
          <c:orientation val="minMax"/>
        </c:scaling>
        <c:delete val="1"/>
        <c:axPos val="l"/>
        <c:numFmt formatCode="0.00" sourceLinked="1"/>
        <c:majorTickMark val="out"/>
        <c:minorTickMark val="none"/>
        <c:tickLblPos val="nextTo"/>
        <c:crossAx val="610916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715648362980146E-2"/>
          <c:w val="1"/>
          <c:h val="0.80858285985713496"/>
        </c:manualLayout>
      </c:layout>
      <c:barChart>
        <c:barDir val="col"/>
        <c:grouping val="clustered"/>
        <c:varyColors val="0"/>
        <c:ser>
          <c:idx val="0"/>
          <c:order val="0"/>
          <c:tx>
            <c:strRef>
              <c:f>'Crime Rates in 2022'!$A$2</c:f>
              <c:strCache>
                <c:ptCount val="1"/>
                <c:pt idx="0">
                  <c:v>Cyber Crime</c:v>
                </c:pt>
              </c:strCache>
            </c:strRef>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2022'!$B$2</c:f>
              <c:numCache>
                <c:formatCode>0%</c:formatCode>
                <c:ptCount val="1"/>
                <c:pt idx="0">
                  <c:v>0.56999999999999995</c:v>
                </c:pt>
              </c:numCache>
            </c:numRef>
          </c:val>
          <c:extLst>
            <c:ext xmlns:c16="http://schemas.microsoft.com/office/drawing/2014/chart" uri="{C3380CC4-5D6E-409C-BE32-E72D297353CC}">
              <c16:uniqueId val="{00000000-DE2D-403C-BB56-5B08ADE3F7B3}"/>
            </c:ext>
          </c:extLst>
        </c:ser>
        <c:ser>
          <c:idx val="1"/>
          <c:order val="1"/>
          <c:tx>
            <c:strRef>
              <c:f>'Crime Rates in 2022'!$A$3</c:f>
              <c:strCache>
                <c:ptCount val="1"/>
                <c:pt idx="0">
                  <c:v>Overall Crime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2022'!$B$3</c:f>
              <c:numCache>
                <c:formatCode>0%</c:formatCode>
                <c:ptCount val="1"/>
                <c:pt idx="0">
                  <c:v>0.5</c:v>
                </c:pt>
              </c:numCache>
            </c:numRef>
          </c:val>
          <c:extLst>
            <c:ext xmlns:c16="http://schemas.microsoft.com/office/drawing/2014/chart" uri="{C3380CC4-5D6E-409C-BE32-E72D297353CC}">
              <c16:uniqueId val="{00000001-DE2D-403C-BB56-5B08ADE3F7B3}"/>
            </c:ext>
          </c:extLst>
        </c:ser>
        <c:ser>
          <c:idx val="2"/>
          <c:order val="2"/>
          <c:tx>
            <c:strRef>
              <c:f>'Crime Rates in 2022'!$A$4</c:f>
              <c:strCache>
                <c:ptCount val="1"/>
                <c:pt idx="0">
                  <c:v>White-collar Crime</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2022'!$B$4</c:f>
              <c:numCache>
                <c:formatCode>0%</c:formatCode>
                <c:ptCount val="1"/>
                <c:pt idx="0">
                  <c:v>0.35</c:v>
                </c:pt>
              </c:numCache>
            </c:numRef>
          </c:val>
          <c:extLst>
            <c:ext xmlns:c16="http://schemas.microsoft.com/office/drawing/2014/chart" uri="{C3380CC4-5D6E-409C-BE32-E72D297353CC}">
              <c16:uniqueId val="{00000002-DE2D-403C-BB56-5B08ADE3F7B3}"/>
            </c:ext>
          </c:extLst>
        </c:ser>
        <c:ser>
          <c:idx val="3"/>
          <c:order val="3"/>
          <c:tx>
            <c:strRef>
              <c:f>'Crime Rates in 2022'!$A$5</c:f>
              <c:strCache>
                <c:ptCount val="1"/>
                <c:pt idx="0">
                  <c:v>Kidnapping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2022'!$B$5</c:f>
              <c:numCache>
                <c:formatCode>0%</c:formatCode>
                <c:ptCount val="1"/>
                <c:pt idx="0">
                  <c:v>0.15</c:v>
                </c:pt>
              </c:numCache>
            </c:numRef>
          </c:val>
          <c:extLst>
            <c:ext xmlns:c16="http://schemas.microsoft.com/office/drawing/2014/chart" uri="{C3380CC4-5D6E-409C-BE32-E72D297353CC}">
              <c16:uniqueId val="{00000003-DE2D-403C-BB56-5B08ADE3F7B3}"/>
            </c:ext>
          </c:extLst>
        </c:ser>
        <c:ser>
          <c:idx val="4"/>
          <c:order val="4"/>
          <c:tx>
            <c:strRef>
              <c:f>'Crime Rates in 2022'!$A$6</c:f>
              <c:strCache>
                <c:ptCount val="1"/>
                <c:pt idx="0">
                  <c:v>Robbery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2022'!$B$6</c:f>
              <c:numCache>
                <c:formatCode>0%</c:formatCode>
                <c:ptCount val="1"/>
                <c:pt idx="0">
                  <c:v>7.0000000000000007E-2</c:v>
                </c:pt>
              </c:numCache>
            </c:numRef>
          </c:val>
          <c:extLst>
            <c:ext xmlns:c16="http://schemas.microsoft.com/office/drawing/2014/chart" uri="{C3380CC4-5D6E-409C-BE32-E72D297353CC}">
              <c16:uniqueId val="{00000004-DE2D-403C-BB56-5B08ADE3F7B3}"/>
            </c:ext>
          </c:extLst>
        </c:ser>
        <c:ser>
          <c:idx val="5"/>
          <c:order val="5"/>
          <c:tx>
            <c:strRef>
              <c:f>'Crime Rates in 2022'!$A$7</c:f>
              <c:strCache>
                <c:ptCount val="1"/>
                <c:pt idx="0">
                  <c:v>Other Thefts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2022'!$B$7</c:f>
              <c:numCache>
                <c:formatCode>0%</c:formatCode>
                <c:ptCount val="1"/>
                <c:pt idx="0">
                  <c:v>0.05</c:v>
                </c:pt>
              </c:numCache>
            </c:numRef>
          </c:val>
          <c:extLst>
            <c:ext xmlns:c16="http://schemas.microsoft.com/office/drawing/2014/chart" uri="{C3380CC4-5D6E-409C-BE32-E72D297353CC}">
              <c16:uniqueId val="{00000005-DE2D-403C-BB56-5B08ADE3F7B3}"/>
            </c:ext>
          </c:extLst>
        </c:ser>
        <c:ser>
          <c:idx val="6"/>
          <c:order val="6"/>
          <c:tx>
            <c:strRef>
              <c:f>'Crime Rates in 2022'!$A$8</c:f>
              <c:strCache>
                <c:ptCount val="1"/>
                <c:pt idx="0">
                  <c:v>Crime against women</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2022'!$B$8</c:f>
              <c:numCache>
                <c:formatCode>0.00%</c:formatCode>
                <c:ptCount val="1"/>
                <c:pt idx="0">
                  <c:v>3.7999999999999999E-2</c:v>
                </c:pt>
              </c:numCache>
            </c:numRef>
          </c:val>
          <c:extLst>
            <c:ext xmlns:c16="http://schemas.microsoft.com/office/drawing/2014/chart" uri="{C3380CC4-5D6E-409C-BE32-E72D297353CC}">
              <c16:uniqueId val="{00000006-DE2D-403C-BB56-5B08ADE3F7B3}"/>
            </c:ext>
          </c:extLst>
        </c:ser>
        <c:ser>
          <c:idx val="7"/>
          <c:order val="7"/>
          <c:tx>
            <c:strRef>
              <c:f>'Crime Rates in 2022'!$A$9</c:f>
              <c:strCache>
                <c:ptCount val="1"/>
                <c:pt idx="0">
                  <c:v>Hurts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2022'!$B$9</c:f>
              <c:numCache>
                <c:formatCode>0%</c:formatCode>
                <c:ptCount val="1"/>
                <c:pt idx="0">
                  <c:v>0.03</c:v>
                </c:pt>
              </c:numCache>
            </c:numRef>
          </c:val>
          <c:extLst>
            <c:ext xmlns:c16="http://schemas.microsoft.com/office/drawing/2014/chart" uri="{C3380CC4-5D6E-409C-BE32-E72D297353CC}">
              <c16:uniqueId val="{00000007-DE2D-403C-BB56-5B08ADE3F7B3}"/>
            </c:ext>
          </c:extLst>
        </c:ser>
        <c:ser>
          <c:idx val="8"/>
          <c:order val="8"/>
          <c:tx>
            <c:strRef>
              <c:f>'Crime Rates in 2022'!$A$10</c:f>
              <c:strCache>
                <c:ptCount val="1"/>
                <c:pt idx="0">
                  <c:v>Burglary</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2022'!$B$10</c:f>
              <c:numCache>
                <c:formatCode>0%</c:formatCode>
                <c:ptCount val="1"/>
                <c:pt idx="0">
                  <c:v>0.01</c:v>
                </c:pt>
              </c:numCache>
            </c:numRef>
          </c:val>
          <c:extLst>
            <c:ext xmlns:c16="http://schemas.microsoft.com/office/drawing/2014/chart" uri="{C3380CC4-5D6E-409C-BE32-E72D297353CC}">
              <c16:uniqueId val="{00000008-DE2D-403C-BB56-5B08ADE3F7B3}"/>
            </c:ext>
          </c:extLst>
        </c:ser>
        <c:dLbls>
          <c:dLblPos val="outEnd"/>
          <c:showLegendKey val="0"/>
          <c:showVal val="1"/>
          <c:showCatName val="0"/>
          <c:showSerName val="0"/>
          <c:showPercent val="0"/>
          <c:showBubbleSize val="0"/>
        </c:dLbls>
        <c:gapWidth val="219"/>
        <c:overlap val="-27"/>
        <c:axId val="670927320"/>
        <c:axId val="670928304"/>
      </c:barChart>
      <c:catAx>
        <c:axId val="670927320"/>
        <c:scaling>
          <c:orientation val="minMax"/>
        </c:scaling>
        <c:delete val="1"/>
        <c:axPos val="b"/>
        <c:numFmt formatCode="General" sourceLinked="1"/>
        <c:majorTickMark val="none"/>
        <c:minorTickMark val="none"/>
        <c:tickLblPos val="nextTo"/>
        <c:crossAx val="670928304"/>
        <c:crosses val="autoZero"/>
        <c:auto val="1"/>
        <c:lblAlgn val="ctr"/>
        <c:lblOffset val="100"/>
        <c:noMultiLvlLbl val="0"/>
      </c:catAx>
      <c:valAx>
        <c:axId val="670928304"/>
        <c:scaling>
          <c:orientation val="minMax"/>
        </c:scaling>
        <c:delete val="1"/>
        <c:axPos val="l"/>
        <c:numFmt formatCode="0%" sourceLinked="1"/>
        <c:majorTickMark val="none"/>
        <c:minorTickMark val="none"/>
        <c:tickLblPos val="nextTo"/>
        <c:crossAx val="670927320"/>
        <c:crosses val="autoZero"/>
        <c:crossBetween val="between"/>
      </c:valAx>
      <c:spPr>
        <a:noFill/>
        <a:ln>
          <a:noFill/>
        </a:ln>
        <a:effectLst/>
      </c:spPr>
    </c:plotArea>
    <c:legend>
      <c:legendPos val="b"/>
      <c:layout>
        <c:manualLayout>
          <c:xMode val="edge"/>
          <c:yMode val="edge"/>
          <c:x val="0.64200985317670545"/>
          <c:y val="2.4875718841409346E-2"/>
          <c:w val="0.34088337565692922"/>
          <c:h val="0.57711535708386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9247594050743664E-2"/>
          <c:y val="5.0925925925925923E-2"/>
          <c:w val="0.90408573928258973"/>
          <c:h val="0.56964566929133853"/>
        </c:manualLayout>
      </c:layout>
      <c:barChart>
        <c:barDir val="col"/>
        <c:grouping val="clustered"/>
        <c:varyColors val="0"/>
        <c:ser>
          <c:idx val="0"/>
          <c:order val="0"/>
          <c:tx>
            <c:strRef>
              <c:f>'Cleanliness Ratings June, 2023'!$F$3</c:f>
              <c:strCache>
                <c:ptCount val="1"/>
                <c:pt idx="0">
                  <c:v>Delta Achievement Score</c:v>
                </c:pt>
              </c:strCache>
            </c:strRef>
          </c:tx>
          <c:spPr>
            <a:solidFill>
              <a:schemeClr val="accent1"/>
            </a:solidFill>
            <a:ln>
              <a:noFill/>
            </a:ln>
            <a:effectLst/>
          </c:spPr>
          <c:invertIfNegative val="0"/>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10-6949-4514-970F-D35915B03FBA}"/>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B-6949-4514-970F-D35915B03FBA}"/>
              </c:ext>
            </c:extLst>
          </c:dPt>
          <c:dPt>
            <c:idx val="8"/>
            <c:invertIfNegative val="0"/>
            <c:bubble3D val="0"/>
            <c:spPr>
              <a:solidFill>
                <a:schemeClr val="tx2">
                  <a:lumMod val="75000"/>
                </a:schemeClr>
              </a:solidFill>
              <a:ln>
                <a:noFill/>
              </a:ln>
              <a:effectLst/>
            </c:spPr>
            <c:extLst>
              <c:ext xmlns:c16="http://schemas.microsoft.com/office/drawing/2014/chart" uri="{C3380CC4-5D6E-409C-BE32-E72D297353CC}">
                <c16:uniqueId val="{0000000D-6949-4514-970F-D35915B03FBA}"/>
              </c:ext>
            </c:extLst>
          </c:dPt>
          <c:dPt>
            <c:idx val="9"/>
            <c:invertIfNegative val="0"/>
            <c:bubble3D val="0"/>
            <c:spPr>
              <a:solidFill>
                <a:schemeClr val="tx2">
                  <a:lumMod val="75000"/>
                </a:schemeClr>
              </a:solidFill>
              <a:ln>
                <a:noFill/>
              </a:ln>
              <a:effectLst/>
            </c:spPr>
            <c:extLst>
              <c:ext xmlns:c16="http://schemas.microsoft.com/office/drawing/2014/chart" uri="{C3380CC4-5D6E-409C-BE32-E72D297353CC}">
                <c16:uniqueId val="{00000007-6949-4514-970F-D35915B03FBA}"/>
              </c:ext>
            </c:extLst>
          </c:dPt>
          <c:dPt>
            <c:idx val="11"/>
            <c:invertIfNegative val="0"/>
            <c:bubble3D val="0"/>
            <c:spPr>
              <a:solidFill>
                <a:schemeClr val="tx2">
                  <a:lumMod val="75000"/>
                </a:schemeClr>
              </a:solidFill>
              <a:ln>
                <a:noFill/>
              </a:ln>
              <a:effectLst/>
            </c:spPr>
            <c:extLst>
              <c:ext xmlns:c16="http://schemas.microsoft.com/office/drawing/2014/chart" uri="{C3380CC4-5D6E-409C-BE32-E72D297353CC}">
                <c16:uniqueId val="{00000009-6949-4514-970F-D35915B03FBA}"/>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6-CF5D-44D6-9262-B5813177FA8C}"/>
              </c:ext>
            </c:extLst>
          </c:dPt>
          <c:dPt>
            <c:idx val="14"/>
            <c:invertIfNegative val="0"/>
            <c:bubble3D val="0"/>
            <c:spPr>
              <a:solidFill>
                <a:schemeClr val="tx2">
                  <a:lumMod val="75000"/>
                </a:schemeClr>
              </a:solidFill>
              <a:ln>
                <a:noFill/>
              </a:ln>
              <a:effectLst/>
            </c:spPr>
            <c:extLst>
              <c:ext xmlns:c16="http://schemas.microsoft.com/office/drawing/2014/chart" uri="{C3380CC4-5D6E-409C-BE32-E72D297353CC}">
                <c16:uniqueId val="{00000018-CF5D-44D6-9262-B5813177FA8C}"/>
              </c:ext>
            </c:extLst>
          </c:dPt>
          <c:dPt>
            <c:idx val="15"/>
            <c:invertIfNegative val="0"/>
            <c:bubble3D val="0"/>
            <c:spPr>
              <a:solidFill>
                <a:schemeClr val="bg2">
                  <a:lumMod val="25000"/>
                </a:schemeClr>
              </a:solidFill>
              <a:ln>
                <a:noFill/>
              </a:ln>
              <a:effectLst/>
            </c:spPr>
            <c:extLst>
              <c:ext xmlns:c16="http://schemas.microsoft.com/office/drawing/2014/chart" uri="{C3380CC4-5D6E-409C-BE32-E72D297353CC}">
                <c16:uniqueId val="{0000001C-CF5D-44D6-9262-B5813177FA8C}"/>
              </c:ext>
            </c:extLst>
          </c:dPt>
          <c:cat>
            <c:strRef>
              <c:f>'Cleanliness Ratings June, 2023'!$C$4:$C$19</c:f>
              <c:strCache>
                <c:ptCount val="16"/>
                <c:pt idx="0">
                  <c:v>Kollam</c:v>
                </c:pt>
                <c:pt idx="1">
                  <c:v>Alirajpur</c:v>
                </c:pt>
                <c:pt idx="2">
                  <c:v>Alappuzha</c:v>
                </c:pt>
                <c:pt idx="3">
                  <c:v>Kottayam</c:v>
                </c:pt>
                <c:pt idx="4">
                  <c:v>Mahabubabad</c:v>
                </c:pt>
                <c:pt idx="5">
                  <c:v>Thiruvananthapuram</c:v>
                </c:pt>
                <c:pt idx="6">
                  <c:v>Ernakulam</c:v>
                </c:pt>
                <c:pt idx="7">
                  <c:v>Mulugu</c:v>
                </c:pt>
                <c:pt idx="8">
                  <c:v>Vikarabad</c:v>
                </c:pt>
                <c:pt idx="9">
                  <c:v>Jangaon</c:v>
                </c:pt>
                <c:pt idx="10">
                  <c:v>Kannur</c:v>
                </c:pt>
                <c:pt idx="11">
                  <c:v>Yadadri Bhongir</c:v>
                </c:pt>
                <c:pt idx="12">
                  <c:v>Hoshangabad</c:v>
                </c:pt>
                <c:pt idx="13">
                  <c:v>Kamareddy</c:v>
                </c:pt>
                <c:pt idx="14">
                  <c:v>Sangareddy </c:v>
                </c:pt>
                <c:pt idx="15">
                  <c:v>Nirmal</c:v>
                </c:pt>
              </c:strCache>
            </c:strRef>
          </c:cat>
          <c:val>
            <c:numRef>
              <c:f>'Cleanliness Ratings June, 2023'!$F$4:$F$19</c:f>
              <c:numCache>
                <c:formatCode>General</c:formatCode>
                <c:ptCount val="16"/>
                <c:pt idx="0">
                  <c:v>240.19</c:v>
                </c:pt>
                <c:pt idx="1">
                  <c:v>229.04</c:v>
                </c:pt>
                <c:pt idx="2">
                  <c:v>220.39</c:v>
                </c:pt>
                <c:pt idx="3">
                  <c:v>220.13</c:v>
                </c:pt>
                <c:pt idx="4">
                  <c:v>219.28</c:v>
                </c:pt>
                <c:pt idx="5">
                  <c:v>214.39</c:v>
                </c:pt>
                <c:pt idx="6">
                  <c:v>209.82</c:v>
                </c:pt>
                <c:pt idx="7">
                  <c:v>201.44</c:v>
                </c:pt>
                <c:pt idx="8">
                  <c:v>200.02</c:v>
                </c:pt>
                <c:pt idx="9">
                  <c:v>198.19</c:v>
                </c:pt>
                <c:pt idx="10">
                  <c:v>196.26</c:v>
                </c:pt>
                <c:pt idx="11">
                  <c:v>188.16</c:v>
                </c:pt>
                <c:pt idx="12">
                  <c:v>167.96</c:v>
                </c:pt>
                <c:pt idx="13">
                  <c:v>140.81</c:v>
                </c:pt>
                <c:pt idx="14">
                  <c:v>134.15</c:v>
                </c:pt>
                <c:pt idx="15">
                  <c:v>129.47</c:v>
                </c:pt>
              </c:numCache>
            </c:numRef>
          </c:val>
          <c:extLst>
            <c:ext xmlns:c16="http://schemas.microsoft.com/office/drawing/2014/chart" uri="{C3380CC4-5D6E-409C-BE32-E72D297353CC}">
              <c16:uniqueId val="{00000000-CF5D-44D6-9262-B5813177FA8C}"/>
            </c:ext>
          </c:extLst>
        </c:ser>
        <c:dLbls>
          <c:showLegendKey val="0"/>
          <c:showVal val="0"/>
          <c:showCatName val="0"/>
          <c:showSerName val="0"/>
          <c:showPercent val="0"/>
          <c:showBubbleSize val="0"/>
        </c:dLbls>
        <c:gapWidth val="43"/>
        <c:overlap val="-27"/>
        <c:axId val="686469296"/>
        <c:axId val="686475528"/>
      </c:barChart>
      <c:catAx>
        <c:axId val="6864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75528"/>
        <c:crosses val="autoZero"/>
        <c:auto val="1"/>
        <c:lblAlgn val="ctr"/>
        <c:lblOffset val="100"/>
        <c:noMultiLvlLbl val="0"/>
      </c:catAx>
      <c:valAx>
        <c:axId val="686475528"/>
        <c:scaling>
          <c:orientation val="minMax"/>
          <c:max val="26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69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84265165160751"/>
          <c:y val="6.0601851851851872E-2"/>
          <c:w val="0.7081604994812648"/>
          <c:h val="0.88973492589018488"/>
        </c:manualLayout>
      </c:layout>
      <c:barChart>
        <c:barDir val="bar"/>
        <c:grouping val="clustered"/>
        <c:varyColors val="0"/>
        <c:ser>
          <c:idx val="0"/>
          <c:order val="0"/>
          <c:tx>
            <c:strRef>
              <c:f>'Domestic to Foreign ratio'!$L$39</c:f>
              <c:strCache>
                <c:ptCount val="1"/>
                <c:pt idx="0">
                  <c:v>Average D2F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to Foreign ratio'!$G$40:$G$71</c:f>
              <c:strCache>
                <c:ptCount val="6"/>
                <c:pt idx="0">
                  <c:v>Adilabad</c:v>
                </c:pt>
                <c:pt idx="1">
                  <c:v>Jayashankar Bhoopalpally</c:v>
                </c:pt>
                <c:pt idx="2">
                  <c:v>Nagarkurnool </c:v>
                </c:pt>
                <c:pt idx="3">
                  <c:v>Mahbubnagar</c:v>
                </c:pt>
                <c:pt idx="4">
                  <c:v>Warangal (Urban)</c:v>
                </c:pt>
                <c:pt idx="5">
                  <c:v>Hyderabad</c:v>
                </c:pt>
              </c:strCache>
            </c:strRef>
          </c:cat>
          <c:val>
            <c:numRef>
              <c:f>'Domestic to Foreign ratio'!$L$40:$L$71</c:f>
              <c:numCache>
                <c:formatCode>0</c:formatCode>
                <c:ptCount val="6"/>
                <c:pt idx="0">
                  <c:v>210213.66969696971</c:v>
                </c:pt>
                <c:pt idx="1">
                  <c:v>13011.496592016782</c:v>
                </c:pt>
                <c:pt idx="2">
                  <c:v>12188.380210884445</c:v>
                </c:pt>
                <c:pt idx="3">
                  <c:v>7079.8488447977343</c:v>
                </c:pt>
                <c:pt idx="4">
                  <c:v>3947.0119085262577</c:v>
                </c:pt>
                <c:pt idx="5">
                  <c:v>89.541313152202761</c:v>
                </c:pt>
              </c:numCache>
            </c:numRef>
          </c:val>
          <c:extLst>
            <c:ext xmlns:c16="http://schemas.microsoft.com/office/drawing/2014/chart" uri="{C3380CC4-5D6E-409C-BE32-E72D297353CC}">
              <c16:uniqueId val="{00000000-0851-4DD2-B642-91F0AA3B8F95}"/>
            </c:ext>
          </c:extLst>
        </c:ser>
        <c:dLbls>
          <c:showLegendKey val="0"/>
          <c:showVal val="0"/>
          <c:showCatName val="0"/>
          <c:showSerName val="0"/>
          <c:showPercent val="0"/>
          <c:showBubbleSize val="0"/>
        </c:dLbls>
        <c:gapWidth val="40"/>
        <c:axId val="781021032"/>
        <c:axId val="781020704"/>
      </c:barChart>
      <c:catAx>
        <c:axId val="7810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81020704"/>
        <c:crosses val="autoZero"/>
        <c:auto val="1"/>
        <c:lblAlgn val="ctr"/>
        <c:lblOffset val="100"/>
        <c:noMultiLvlLbl val="0"/>
      </c:catAx>
      <c:valAx>
        <c:axId val="781020704"/>
        <c:scaling>
          <c:orientation val="minMax"/>
          <c:max val="220000"/>
          <c:min val="0"/>
        </c:scaling>
        <c:delete val="1"/>
        <c:axPos val="b"/>
        <c:numFmt formatCode="0" sourceLinked="1"/>
        <c:majorTickMark val="none"/>
        <c:minorTickMark val="none"/>
        <c:tickLblPos val="nextTo"/>
        <c:crossAx val="781021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3940767523163"/>
          <c:y val="6.0821450946433153E-2"/>
          <c:w val="0.88736059232476838"/>
          <c:h val="0.3906503537282695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Tourist-Population Ratio'!$E$26:$E$30</c:f>
              <c:strCache>
                <c:ptCount val="5"/>
                <c:pt idx="0">
                  <c:v>Rajanna Sircilla </c:v>
                </c:pt>
                <c:pt idx="1">
                  <c:v>Bhadradri Kothagudem </c:v>
                </c:pt>
                <c:pt idx="2">
                  <c:v>Medak </c:v>
                </c:pt>
                <c:pt idx="3">
                  <c:v>Mulugu</c:v>
                </c:pt>
                <c:pt idx="4">
                  <c:v>Yadadri Bhongir</c:v>
                </c:pt>
              </c:strCache>
            </c:strRef>
          </c:cat>
          <c:val>
            <c:numRef>
              <c:f>'Top Tourist-Population Ratio'!$H$26:$H$30</c:f>
              <c:numCache>
                <c:formatCode>0.00</c:formatCode>
                <c:ptCount val="5"/>
                <c:pt idx="0">
                  <c:v>20.020079231521255</c:v>
                </c:pt>
                <c:pt idx="1">
                  <c:v>7.8705075983983015</c:v>
                </c:pt>
                <c:pt idx="2">
                  <c:v>4.6648611572161025</c:v>
                </c:pt>
                <c:pt idx="3">
                  <c:v>4.6371101401873061</c:v>
                </c:pt>
                <c:pt idx="4">
                  <c:v>3.9861465497408366</c:v>
                </c:pt>
              </c:numCache>
            </c:numRef>
          </c:val>
          <c:extLst>
            <c:ext xmlns:c16="http://schemas.microsoft.com/office/drawing/2014/chart" uri="{C3380CC4-5D6E-409C-BE32-E72D297353CC}">
              <c16:uniqueId val="{00000000-4C8D-495C-8E81-81A41808F88A}"/>
            </c:ext>
          </c:extLst>
        </c:ser>
        <c:dLbls>
          <c:dLblPos val="outEnd"/>
          <c:showLegendKey val="0"/>
          <c:showVal val="1"/>
          <c:showCatName val="0"/>
          <c:showSerName val="0"/>
          <c:showPercent val="0"/>
          <c:showBubbleSize val="0"/>
        </c:dLbls>
        <c:gapWidth val="100"/>
        <c:overlap val="-27"/>
        <c:axId val="726805320"/>
        <c:axId val="726800400"/>
      </c:barChart>
      <c:catAx>
        <c:axId val="7268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6800400"/>
        <c:crosses val="autoZero"/>
        <c:auto val="1"/>
        <c:lblAlgn val="ctr"/>
        <c:lblOffset val="100"/>
        <c:noMultiLvlLbl val="0"/>
      </c:catAx>
      <c:valAx>
        <c:axId val="726800400"/>
        <c:scaling>
          <c:orientation val="minMax"/>
          <c:max val="22"/>
          <c:min val="0"/>
        </c:scaling>
        <c:delete val="1"/>
        <c:axPos val="l"/>
        <c:numFmt formatCode="0.00" sourceLinked="1"/>
        <c:majorTickMark val="none"/>
        <c:minorTickMark val="none"/>
        <c:tickLblPos val="nextTo"/>
        <c:crossAx val="726805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001059805490035E-2"/>
          <c:y val="0.17036190078048771"/>
          <c:w val="0.91799788038901997"/>
          <c:h val="0.34254925527260133"/>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'Bottom Tourist-Population Ratio'!$E$2:$E$6</c:f>
              <c:strCache>
                <c:ptCount val="5"/>
                <c:pt idx="0">
                  <c:v>Kamareddy </c:v>
                </c:pt>
                <c:pt idx="1">
                  <c:v>Peddapalli</c:v>
                </c:pt>
                <c:pt idx="2">
                  <c:v>Nizamabad</c:v>
                </c:pt>
                <c:pt idx="3">
                  <c:v>Komaram Bheem Asifabad</c:v>
                </c:pt>
                <c:pt idx="4">
                  <c:v>Karimnagar </c:v>
                </c:pt>
              </c:strCache>
            </c:strRef>
          </c:cat>
          <c:val>
            <c:numRef>
              <c:f>'Bottom Tourist-Population Ratio'!$H$2:$H$6</c:f>
              <c:numCache>
                <c:formatCode>0.00</c:formatCode>
                <c:ptCount val="5"/>
                <c:pt idx="0" formatCode="0.0000">
                  <c:v>3.6047150660293399E-4</c:v>
                </c:pt>
                <c:pt idx="1">
                  <c:v>1.3687917398859382E-2</c:v>
                </c:pt>
                <c:pt idx="2">
                  <c:v>1.9363891500380859E-2</c:v>
                </c:pt>
                <c:pt idx="3">
                  <c:v>2.4425081097963344E-2</c:v>
                </c:pt>
                <c:pt idx="4">
                  <c:v>5.0588660256049446E-2</c:v>
                </c:pt>
              </c:numCache>
            </c:numRef>
          </c:val>
          <c:extLst>
            <c:ext xmlns:c16="http://schemas.microsoft.com/office/drawing/2014/chart" uri="{C3380CC4-5D6E-409C-BE32-E72D297353CC}">
              <c16:uniqueId val="{00000000-B493-4776-80F8-2A4F4E08B88A}"/>
            </c:ext>
          </c:extLst>
        </c:ser>
        <c:dLbls>
          <c:showLegendKey val="0"/>
          <c:showVal val="0"/>
          <c:showCatName val="0"/>
          <c:showSerName val="0"/>
          <c:showPercent val="0"/>
          <c:showBubbleSize val="0"/>
        </c:dLbls>
        <c:gapWidth val="136"/>
        <c:overlap val="-27"/>
        <c:axId val="726799744"/>
        <c:axId val="726797776"/>
      </c:barChart>
      <c:catAx>
        <c:axId val="7267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8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726797776"/>
        <c:crosses val="autoZero"/>
        <c:auto val="1"/>
        <c:lblAlgn val="ctr"/>
        <c:lblOffset val="100"/>
        <c:noMultiLvlLbl val="0"/>
      </c:catAx>
      <c:valAx>
        <c:axId val="726797776"/>
        <c:scaling>
          <c:orientation val="minMax"/>
        </c:scaling>
        <c:delete val="1"/>
        <c:axPos val="l"/>
        <c:numFmt formatCode="0.0000" sourceLinked="1"/>
        <c:majorTickMark val="none"/>
        <c:minorTickMark val="none"/>
        <c:tickLblPos val="nextTo"/>
        <c:crossAx val="726799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040173449164794E-2"/>
          <c:w val="1"/>
          <c:h val="0.9439600195175365"/>
        </c:manualLayout>
      </c:layout>
      <c:barChart>
        <c:barDir val="col"/>
        <c:grouping val="clustered"/>
        <c:varyColors val="0"/>
        <c:ser>
          <c:idx val="0"/>
          <c:order val="0"/>
          <c:tx>
            <c:strRef>
              <c:f>'Crime Rates in 2022'!$D$2</c:f>
              <c:strCache>
                <c:ptCount val="1"/>
                <c:pt idx="0">
                  <c:v>Crime against SC/ST</c:v>
                </c:pt>
              </c:strCache>
            </c:strRef>
          </c:tx>
          <c:spPr>
            <a:solidFill>
              <a:schemeClr val="accent1">
                <a:lumMod val="50000"/>
              </a:schemeClr>
            </a:solidFill>
            <a:ln>
              <a:noFill/>
            </a:ln>
            <a:effectLst/>
          </c:spPr>
          <c:invertIfNegative val="0"/>
          <c:dLbls>
            <c:dLbl>
              <c:idx val="0"/>
              <c:layout/>
              <c:tx>
                <c:rich>
                  <a:bodyPr/>
                  <a:lstStyle/>
                  <a:p>
                    <a:r>
                      <a:rPr lang="en-US"/>
                      <a:t>-1.28%</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8A8-4149-B134-03A469AFC369}"/>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2022'!$E$2</c:f>
              <c:numCache>
                <c:formatCode>0.00%</c:formatCode>
                <c:ptCount val="1"/>
                <c:pt idx="0">
                  <c:v>-1.2800000000000001E-2</c:v>
                </c:pt>
              </c:numCache>
            </c:numRef>
          </c:val>
          <c:extLst>
            <c:ext xmlns:c16="http://schemas.microsoft.com/office/drawing/2014/chart" uri="{C3380CC4-5D6E-409C-BE32-E72D297353CC}">
              <c16:uniqueId val="{00000001-18A8-4149-B134-03A469AFC369}"/>
            </c:ext>
          </c:extLst>
        </c:ser>
        <c:ser>
          <c:idx val="1"/>
          <c:order val="1"/>
          <c:tx>
            <c:strRef>
              <c:f>'Crime Rates in 2022'!$D$3</c:f>
              <c:strCache>
                <c:ptCount val="1"/>
                <c:pt idx="0">
                  <c:v>NDPS (Narcotic Drugs)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2022'!$E$3</c:f>
              <c:numCache>
                <c:formatCode>0%</c:formatCode>
                <c:ptCount val="1"/>
                <c:pt idx="0">
                  <c:v>-0.05</c:v>
                </c:pt>
              </c:numCache>
            </c:numRef>
          </c:val>
          <c:extLst>
            <c:ext xmlns:c16="http://schemas.microsoft.com/office/drawing/2014/chart" uri="{C3380CC4-5D6E-409C-BE32-E72D297353CC}">
              <c16:uniqueId val="{00000002-18A8-4149-B134-03A469AFC369}"/>
            </c:ext>
          </c:extLst>
        </c:ser>
        <c:ser>
          <c:idx val="2"/>
          <c:order val="2"/>
          <c:tx>
            <c:strRef>
              <c:f>'Crime Rates in 2022'!$D$4</c:f>
              <c:strCache>
                <c:ptCount val="1"/>
                <c:pt idx="0">
                  <c:v>POCSO (Sexual Offences on Children)</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2022'!$E$4</c:f>
              <c:numCache>
                <c:formatCode>0%</c:formatCode>
                <c:ptCount val="1"/>
                <c:pt idx="0">
                  <c:v>-0.05</c:v>
                </c:pt>
              </c:numCache>
            </c:numRef>
          </c:val>
          <c:extLst>
            <c:ext xmlns:c16="http://schemas.microsoft.com/office/drawing/2014/chart" uri="{C3380CC4-5D6E-409C-BE32-E72D297353CC}">
              <c16:uniqueId val="{00000003-18A8-4149-B134-03A469AFC369}"/>
            </c:ext>
          </c:extLst>
        </c:ser>
        <c:ser>
          <c:idx val="3"/>
          <c:order val="3"/>
          <c:tx>
            <c:strRef>
              <c:f>'Crime Rates in 2022'!$D$5</c:f>
              <c:strCache>
                <c:ptCount val="1"/>
                <c:pt idx="0">
                  <c:v>Rioting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2022'!$E$5</c:f>
              <c:numCache>
                <c:formatCode>0%</c:formatCode>
                <c:ptCount val="1"/>
                <c:pt idx="0">
                  <c:v>-0.11</c:v>
                </c:pt>
              </c:numCache>
            </c:numRef>
          </c:val>
          <c:extLst>
            <c:ext xmlns:c16="http://schemas.microsoft.com/office/drawing/2014/chart" uri="{C3380CC4-5D6E-409C-BE32-E72D297353CC}">
              <c16:uniqueId val="{00000004-18A8-4149-B134-03A469AFC369}"/>
            </c:ext>
          </c:extLst>
        </c:ser>
        <c:ser>
          <c:idx val="4"/>
          <c:order val="4"/>
          <c:tx>
            <c:strRef>
              <c:f>'Crime Rates in 2022'!$D$6</c:f>
              <c:strCache>
                <c:ptCount val="1"/>
                <c:pt idx="0">
                  <c:v>Murders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2022'!$E$6</c:f>
              <c:numCache>
                <c:formatCode>0.00%</c:formatCode>
                <c:ptCount val="1"/>
                <c:pt idx="0">
                  <c:v>-0.125</c:v>
                </c:pt>
              </c:numCache>
            </c:numRef>
          </c:val>
          <c:extLst>
            <c:ext xmlns:c16="http://schemas.microsoft.com/office/drawing/2014/chart" uri="{C3380CC4-5D6E-409C-BE32-E72D297353CC}">
              <c16:uniqueId val="{00000005-18A8-4149-B134-03A469AFC369}"/>
            </c:ext>
          </c:extLst>
        </c:ser>
        <c:ser>
          <c:idx val="5"/>
          <c:order val="5"/>
          <c:tx>
            <c:strRef>
              <c:f>'Crime Rates in 2022'!$D$7</c:f>
              <c:strCache>
                <c:ptCount val="1"/>
                <c:pt idx="0">
                  <c:v>Rape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2022'!$E$7</c:f>
              <c:numCache>
                <c:formatCode>0%</c:formatCode>
                <c:ptCount val="1"/>
                <c:pt idx="0">
                  <c:v>-0.17</c:v>
                </c:pt>
              </c:numCache>
            </c:numRef>
          </c:val>
          <c:extLst>
            <c:ext xmlns:c16="http://schemas.microsoft.com/office/drawing/2014/chart" uri="{C3380CC4-5D6E-409C-BE32-E72D297353CC}">
              <c16:uniqueId val="{00000006-18A8-4149-B134-03A469AFC369}"/>
            </c:ext>
          </c:extLst>
        </c:ser>
        <c:ser>
          <c:idx val="6"/>
          <c:order val="6"/>
          <c:tx>
            <c:strRef>
              <c:f>'Crime Rates in 2022'!$D$8</c:f>
              <c:strCache>
                <c:ptCount val="1"/>
                <c:pt idx="0">
                  <c:v>Dacoity</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2022'!$E$8</c:f>
              <c:numCache>
                <c:formatCode>0%</c:formatCode>
                <c:ptCount val="1"/>
                <c:pt idx="0">
                  <c:v>-0.35</c:v>
                </c:pt>
              </c:numCache>
            </c:numRef>
          </c:val>
          <c:extLst>
            <c:ext xmlns:c16="http://schemas.microsoft.com/office/drawing/2014/chart" uri="{C3380CC4-5D6E-409C-BE32-E72D297353CC}">
              <c16:uniqueId val="{00000007-18A8-4149-B134-03A469AFC369}"/>
            </c:ext>
          </c:extLst>
        </c:ser>
        <c:ser>
          <c:idx val="7"/>
          <c:order val="7"/>
          <c:tx>
            <c:strRef>
              <c:f>'Crime Rates in 2022'!$D$9</c:f>
              <c:strCache>
                <c:ptCount val="1"/>
                <c:pt idx="0">
                  <c:v>Culpable Homicide</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2022'!$E$9</c:f>
              <c:numCache>
                <c:formatCode>0%</c:formatCode>
                <c:ptCount val="1"/>
                <c:pt idx="0">
                  <c:v>-0.47</c:v>
                </c:pt>
              </c:numCache>
            </c:numRef>
          </c:val>
          <c:extLst>
            <c:ext xmlns:c16="http://schemas.microsoft.com/office/drawing/2014/chart" uri="{C3380CC4-5D6E-409C-BE32-E72D297353CC}">
              <c16:uniqueId val="{00000008-18A8-4149-B134-03A469AFC369}"/>
            </c:ext>
          </c:extLst>
        </c:ser>
        <c:ser>
          <c:idx val="8"/>
          <c:order val="8"/>
          <c:tx>
            <c:strRef>
              <c:f>'Crime Rates in 2022'!$D$10</c:f>
              <c:strCache>
                <c:ptCount val="1"/>
                <c:pt idx="0">
                  <c:v>Murder for Gain</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2022'!$E$10</c:f>
              <c:numCache>
                <c:formatCode>0%</c:formatCode>
                <c:ptCount val="1"/>
                <c:pt idx="0">
                  <c:v>-0.52</c:v>
                </c:pt>
              </c:numCache>
            </c:numRef>
          </c:val>
          <c:extLst>
            <c:ext xmlns:c16="http://schemas.microsoft.com/office/drawing/2014/chart" uri="{C3380CC4-5D6E-409C-BE32-E72D297353CC}">
              <c16:uniqueId val="{00000009-18A8-4149-B134-03A469AFC369}"/>
            </c:ext>
          </c:extLst>
        </c:ser>
        <c:dLbls>
          <c:dLblPos val="outEnd"/>
          <c:showLegendKey val="0"/>
          <c:showVal val="1"/>
          <c:showCatName val="0"/>
          <c:showSerName val="0"/>
          <c:showPercent val="0"/>
          <c:showBubbleSize val="0"/>
        </c:dLbls>
        <c:gapWidth val="219"/>
        <c:overlap val="-27"/>
        <c:axId val="605640848"/>
        <c:axId val="605641176"/>
      </c:barChart>
      <c:catAx>
        <c:axId val="605640848"/>
        <c:scaling>
          <c:orientation val="minMax"/>
        </c:scaling>
        <c:delete val="1"/>
        <c:axPos val="b"/>
        <c:numFmt formatCode="General" sourceLinked="1"/>
        <c:majorTickMark val="out"/>
        <c:minorTickMark val="none"/>
        <c:tickLblPos val="nextTo"/>
        <c:crossAx val="605641176"/>
        <c:crosses val="autoZero"/>
        <c:auto val="1"/>
        <c:lblAlgn val="ctr"/>
        <c:lblOffset val="100"/>
        <c:noMultiLvlLbl val="0"/>
      </c:catAx>
      <c:valAx>
        <c:axId val="605641176"/>
        <c:scaling>
          <c:orientation val="minMax"/>
          <c:max val="0"/>
          <c:min val="-0.60000000000000009"/>
        </c:scaling>
        <c:delete val="1"/>
        <c:axPos val="l"/>
        <c:numFmt formatCode="0.00%" sourceLinked="1"/>
        <c:majorTickMark val="out"/>
        <c:minorTickMark val="none"/>
        <c:tickLblPos val="nextTo"/>
        <c:crossAx val="605640848"/>
        <c:crosses val="autoZero"/>
        <c:crossBetween val="between"/>
      </c:valAx>
      <c:spPr>
        <a:noFill/>
        <a:ln>
          <a:noFill/>
        </a:ln>
        <a:effectLst/>
      </c:spPr>
    </c:plotArea>
    <c:legend>
      <c:legendPos val="b"/>
      <c:layout>
        <c:manualLayout>
          <c:xMode val="edge"/>
          <c:yMode val="edge"/>
          <c:x val="0"/>
          <c:y val="0.39080534796282129"/>
          <c:w val="0.46629978029963265"/>
          <c:h val="0.6048532267159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715648362980146E-2"/>
          <c:w val="1"/>
          <c:h val="0.91166996920285515"/>
        </c:manualLayout>
      </c:layout>
      <c:barChart>
        <c:barDir val="col"/>
        <c:grouping val="clustered"/>
        <c:varyColors val="0"/>
        <c:ser>
          <c:idx val="0"/>
          <c:order val="0"/>
          <c:tx>
            <c:strRef>
              <c:f>'Crime Rates in 2022'!$A$2</c:f>
              <c:strCache>
                <c:ptCount val="1"/>
                <c:pt idx="0">
                  <c:v>Cyber Crime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2022'!$B$2</c:f>
              <c:numCache>
                <c:formatCode>0%</c:formatCode>
                <c:ptCount val="1"/>
                <c:pt idx="0">
                  <c:v>0.56999999999999995</c:v>
                </c:pt>
              </c:numCache>
            </c:numRef>
          </c:val>
          <c:extLst>
            <c:ext xmlns:c16="http://schemas.microsoft.com/office/drawing/2014/chart" uri="{C3380CC4-5D6E-409C-BE32-E72D297353CC}">
              <c16:uniqueId val="{00000000-E85B-4C6D-AC1D-4ACAA560C2E6}"/>
            </c:ext>
          </c:extLst>
        </c:ser>
        <c:ser>
          <c:idx val="1"/>
          <c:order val="1"/>
          <c:tx>
            <c:strRef>
              <c:f>'Crime Rates in 2022'!$A$3</c:f>
              <c:strCache>
                <c:ptCount val="1"/>
                <c:pt idx="0">
                  <c:v>Overall Crime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2022'!$B$3</c:f>
              <c:numCache>
                <c:formatCode>0%</c:formatCode>
                <c:ptCount val="1"/>
                <c:pt idx="0">
                  <c:v>0.5</c:v>
                </c:pt>
              </c:numCache>
            </c:numRef>
          </c:val>
          <c:extLst>
            <c:ext xmlns:c16="http://schemas.microsoft.com/office/drawing/2014/chart" uri="{C3380CC4-5D6E-409C-BE32-E72D297353CC}">
              <c16:uniqueId val="{00000001-E85B-4C6D-AC1D-4ACAA560C2E6}"/>
            </c:ext>
          </c:extLst>
        </c:ser>
        <c:ser>
          <c:idx val="2"/>
          <c:order val="2"/>
          <c:tx>
            <c:strRef>
              <c:f>'Crime Rates in 2022'!$A$4</c:f>
              <c:strCache>
                <c:ptCount val="1"/>
                <c:pt idx="0">
                  <c:v>White-collar Crime</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2022'!$B$4</c:f>
              <c:numCache>
                <c:formatCode>0%</c:formatCode>
                <c:ptCount val="1"/>
                <c:pt idx="0">
                  <c:v>0.35</c:v>
                </c:pt>
              </c:numCache>
            </c:numRef>
          </c:val>
          <c:extLst>
            <c:ext xmlns:c16="http://schemas.microsoft.com/office/drawing/2014/chart" uri="{C3380CC4-5D6E-409C-BE32-E72D297353CC}">
              <c16:uniqueId val="{00000002-E85B-4C6D-AC1D-4ACAA560C2E6}"/>
            </c:ext>
          </c:extLst>
        </c:ser>
        <c:ser>
          <c:idx val="3"/>
          <c:order val="3"/>
          <c:tx>
            <c:strRef>
              <c:f>'Crime Rates in 2022'!$A$5</c:f>
              <c:strCache>
                <c:ptCount val="1"/>
                <c:pt idx="0">
                  <c:v>Kidnapping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2022'!$B$5</c:f>
              <c:numCache>
                <c:formatCode>0%</c:formatCode>
                <c:ptCount val="1"/>
                <c:pt idx="0">
                  <c:v>0.15</c:v>
                </c:pt>
              </c:numCache>
            </c:numRef>
          </c:val>
          <c:extLst>
            <c:ext xmlns:c16="http://schemas.microsoft.com/office/drawing/2014/chart" uri="{C3380CC4-5D6E-409C-BE32-E72D297353CC}">
              <c16:uniqueId val="{00000003-E85B-4C6D-AC1D-4ACAA560C2E6}"/>
            </c:ext>
          </c:extLst>
        </c:ser>
        <c:ser>
          <c:idx val="4"/>
          <c:order val="4"/>
          <c:tx>
            <c:strRef>
              <c:f>'Crime Rates in 2022'!$A$6</c:f>
              <c:strCache>
                <c:ptCount val="1"/>
                <c:pt idx="0">
                  <c:v>Robbery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2022'!$B$6</c:f>
              <c:numCache>
                <c:formatCode>0%</c:formatCode>
                <c:ptCount val="1"/>
                <c:pt idx="0">
                  <c:v>7.0000000000000007E-2</c:v>
                </c:pt>
              </c:numCache>
            </c:numRef>
          </c:val>
          <c:extLst>
            <c:ext xmlns:c16="http://schemas.microsoft.com/office/drawing/2014/chart" uri="{C3380CC4-5D6E-409C-BE32-E72D297353CC}">
              <c16:uniqueId val="{00000004-E85B-4C6D-AC1D-4ACAA560C2E6}"/>
            </c:ext>
          </c:extLst>
        </c:ser>
        <c:ser>
          <c:idx val="5"/>
          <c:order val="5"/>
          <c:tx>
            <c:strRef>
              <c:f>'Crime Rates in 2022'!$A$7</c:f>
              <c:strCache>
                <c:ptCount val="1"/>
                <c:pt idx="0">
                  <c:v>Other Thefts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2022'!$B$7</c:f>
              <c:numCache>
                <c:formatCode>0%</c:formatCode>
                <c:ptCount val="1"/>
                <c:pt idx="0">
                  <c:v>0.05</c:v>
                </c:pt>
              </c:numCache>
            </c:numRef>
          </c:val>
          <c:extLst>
            <c:ext xmlns:c16="http://schemas.microsoft.com/office/drawing/2014/chart" uri="{C3380CC4-5D6E-409C-BE32-E72D297353CC}">
              <c16:uniqueId val="{00000005-E85B-4C6D-AC1D-4ACAA560C2E6}"/>
            </c:ext>
          </c:extLst>
        </c:ser>
        <c:ser>
          <c:idx val="6"/>
          <c:order val="6"/>
          <c:tx>
            <c:strRef>
              <c:f>'Crime Rates in 2022'!$A$8</c:f>
              <c:strCache>
                <c:ptCount val="1"/>
                <c:pt idx="0">
                  <c:v>Crime against women</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2022'!$B$8</c:f>
              <c:numCache>
                <c:formatCode>0.00%</c:formatCode>
                <c:ptCount val="1"/>
                <c:pt idx="0">
                  <c:v>3.7999999999999999E-2</c:v>
                </c:pt>
              </c:numCache>
            </c:numRef>
          </c:val>
          <c:extLst>
            <c:ext xmlns:c16="http://schemas.microsoft.com/office/drawing/2014/chart" uri="{C3380CC4-5D6E-409C-BE32-E72D297353CC}">
              <c16:uniqueId val="{00000006-E85B-4C6D-AC1D-4ACAA560C2E6}"/>
            </c:ext>
          </c:extLst>
        </c:ser>
        <c:ser>
          <c:idx val="7"/>
          <c:order val="7"/>
          <c:tx>
            <c:strRef>
              <c:f>'Crime Rates in 2022'!$A$9</c:f>
              <c:strCache>
                <c:ptCount val="1"/>
                <c:pt idx="0">
                  <c:v>Hurts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2022'!$B$9</c:f>
              <c:numCache>
                <c:formatCode>0%</c:formatCode>
                <c:ptCount val="1"/>
                <c:pt idx="0">
                  <c:v>0.03</c:v>
                </c:pt>
              </c:numCache>
            </c:numRef>
          </c:val>
          <c:extLst>
            <c:ext xmlns:c16="http://schemas.microsoft.com/office/drawing/2014/chart" uri="{C3380CC4-5D6E-409C-BE32-E72D297353CC}">
              <c16:uniqueId val="{00000007-E85B-4C6D-AC1D-4ACAA560C2E6}"/>
            </c:ext>
          </c:extLst>
        </c:ser>
        <c:ser>
          <c:idx val="8"/>
          <c:order val="8"/>
          <c:tx>
            <c:strRef>
              <c:f>'Crime Rates in 2022'!$A$10</c:f>
              <c:strCache>
                <c:ptCount val="1"/>
                <c:pt idx="0">
                  <c:v>Burglary</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2022'!$B$10</c:f>
              <c:numCache>
                <c:formatCode>0%</c:formatCode>
                <c:ptCount val="1"/>
                <c:pt idx="0">
                  <c:v>0.01</c:v>
                </c:pt>
              </c:numCache>
            </c:numRef>
          </c:val>
          <c:extLst>
            <c:ext xmlns:c16="http://schemas.microsoft.com/office/drawing/2014/chart" uri="{C3380CC4-5D6E-409C-BE32-E72D297353CC}">
              <c16:uniqueId val="{00000008-E85B-4C6D-AC1D-4ACAA560C2E6}"/>
            </c:ext>
          </c:extLst>
        </c:ser>
        <c:dLbls>
          <c:dLblPos val="outEnd"/>
          <c:showLegendKey val="0"/>
          <c:showVal val="1"/>
          <c:showCatName val="0"/>
          <c:showSerName val="0"/>
          <c:showPercent val="0"/>
          <c:showBubbleSize val="0"/>
        </c:dLbls>
        <c:gapWidth val="219"/>
        <c:overlap val="-27"/>
        <c:axId val="670927320"/>
        <c:axId val="670928304"/>
      </c:barChart>
      <c:catAx>
        <c:axId val="670927320"/>
        <c:scaling>
          <c:orientation val="minMax"/>
        </c:scaling>
        <c:delete val="1"/>
        <c:axPos val="b"/>
        <c:numFmt formatCode="General" sourceLinked="1"/>
        <c:majorTickMark val="none"/>
        <c:minorTickMark val="none"/>
        <c:tickLblPos val="nextTo"/>
        <c:crossAx val="670928304"/>
        <c:crosses val="autoZero"/>
        <c:auto val="1"/>
        <c:lblAlgn val="ctr"/>
        <c:lblOffset val="100"/>
        <c:noMultiLvlLbl val="0"/>
      </c:catAx>
      <c:valAx>
        <c:axId val="670928304"/>
        <c:scaling>
          <c:orientation val="minMax"/>
        </c:scaling>
        <c:delete val="1"/>
        <c:axPos val="l"/>
        <c:numFmt formatCode="0%" sourceLinked="1"/>
        <c:majorTickMark val="none"/>
        <c:minorTickMark val="none"/>
        <c:tickLblPos val="nextTo"/>
        <c:crossAx val="670927320"/>
        <c:crosses val="autoZero"/>
        <c:crossBetween val="between"/>
      </c:valAx>
      <c:spPr>
        <a:noFill/>
        <a:ln>
          <a:noFill/>
        </a:ln>
        <a:effectLst/>
      </c:spPr>
    </c:plotArea>
    <c:legend>
      <c:legendPos val="b"/>
      <c:layout>
        <c:manualLayout>
          <c:xMode val="edge"/>
          <c:yMode val="edge"/>
          <c:x val="0.64200985317670545"/>
          <c:y val="2.4875718841409346E-2"/>
          <c:w val="0.34088337565692922"/>
          <c:h val="0.57711535708386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9247594050743664E-2"/>
          <c:y val="5.0925925925925923E-2"/>
          <c:w val="0.90408573928258973"/>
          <c:h val="0.56964566929133853"/>
        </c:manualLayout>
      </c:layout>
      <c:barChart>
        <c:barDir val="col"/>
        <c:grouping val="clustered"/>
        <c:varyColors val="0"/>
        <c:ser>
          <c:idx val="0"/>
          <c:order val="0"/>
          <c:tx>
            <c:strRef>
              <c:f>'Cleanliness Ratings June, 2023'!$F$3</c:f>
              <c:strCache>
                <c:ptCount val="1"/>
                <c:pt idx="0">
                  <c:v>Delta Achievement Score</c:v>
                </c:pt>
              </c:strCache>
            </c:strRef>
          </c:tx>
          <c:spPr>
            <a:solidFill>
              <a:schemeClr val="accent1"/>
            </a:solidFill>
            <a:ln>
              <a:noFill/>
            </a:ln>
            <a:effectLst/>
          </c:spPr>
          <c:invertIfNegative val="0"/>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1-AC3B-455D-857A-D70E9BA3FFEA}"/>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3-AC3B-455D-857A-D70E9BA3FFEA}"/>
              </c:ext>
            </c:extLst>
          </c:dPt>
          <c:dPt>
            <c:idx val="8"/>
            <c:invertIfNegative val="0"/>
            <c:bubble3D val="0"/>
            <c:spPr>
              <a:solidFill>
                <a:schemeClr val="tx2">
                  <a:lumMod val="75000"/>
                </a:schemeClr>
              </a:solidFill>
              <a:ln>
                <a:noFill/>
              </a:ln>
              <a:effectLst/>
            </c:spPr>
            <c:extLst>
              <c:ext xmlns:c16="http://schemas.microsoft.com/office/drawing/2014/chart" uri="{C3380CC4-5D6E-409C-BE32-E72D297353CC}">
                <c16:uniqueId val="{00000005-AC3B-455D-857A-D70E9BA3FFEA}"/>
              </c:ext>
            </c:extLst>
          </c:dPt>
          <c:dPt>
            <c:idx val="9"/>
            <c:invertIfNegative val="0"/>
            <c:bubble3D val="0"/>
            <c:spPr>
              <a:solidFill>
                <a:schemeClr val="tx2">
                  <a:lumMod val="75000"/>
                </a:schemeClr>
              </a:solidFill>
              <a:ln>
                <a:noFill/>
              </a:ln>
              <a:effectLst/>
            </c:spPr>
            <c:extLst>
              <c:ext xmlns:c16="http://schemas.microsoft.com/office/drawing/2014/chart" uri="{C3380CC4-5D6E-409C-BE32-E72D297353CC}">
                <c16:uniqueId val="{00000007-AC3B-455D-857A-D70E9BA3FFEA}"/>
              </c:ext>
            </c:extLst>
          </c:dPt>
          <c:dPt>
            <c:idx val="11"/>
            <c:invertIfNegative val="0"/>
            <c:bubble3D val="0"/>
            <c:spPr>
              <a:solidFill>
                <a:schemeClr val="tx2">
                  <a:lumMod val="75000"/>
                </a:schemeClr>
              </a:solidFill>
              <a:ln>
                <a:noFill/>
              </a:ln>
              <a:effectLst/>
            </c:spPr>
            <c:extLst>
              <c:ext xmlns:c16="http://schemas.microsoft.com/office/drawing/2014/chart" uri="{C3380CC4-5D6E-409C-BE32-E72D297353CC}">
                <c16:uniqueId val="{00000009-AC3B-455D-857A-D70E9BA3FFEA}"/>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0B-AC3B-455D-857A-D70E9BA3FFEA}"/>
              </c:ext>
            </c:extLst>
          </c:dPt>
          <c:dPt>
            <c:idx val="14"/>
            <c:invertIfNegative val="0"/>
            <c:bubble3D val="0"/>
            <c:spPr>
              <a:solidFill>
                <a:schemeClr val="tx2">
                  <a:lumMod val="75000"/>
                </a:schemeClr>
              </a:solidFill>
              <a:ln>
                <a:noFill/>
              </a:ln>
              <a:effectLst/>
            </c:spPr>
            <c:extLst>
              <c:ext xmlns:c16="http://schemas.microsoft.com/office/drawing/2014/chart" uri="{C3380CC4-5D6E-409C-BE32-E72D297353CC}">
                <c16:uniqueId val="{0000000D-AC3B-455D-857A-D70E9BA3FFEA}"/>
              </c:ext>
            </c:extLst>
          </c:dPt>
          <c:dPt>
            <c:idx val="15"/>
            <c:invertIfNegative val="0"/>
            <c:bubble3D val="0"/>
            <c:spPr>
              <a:solidFill>
                <a:schemeClr val="tx2">
                  <a:lumMod val="75000"/>
                </a:schemeClr>
              </a:solidFill>
              <a:ln>
                <a:noFill/>
              </a:ln>
              <a:effectLst/>
            </c:spPr>
            <c:extLst>
              <c:ext xmlns:c16="http://schemas.microsoft.com/office/drawing/2014/chart" uri="{C3380CC4-5D6E-409C-BE32-E72D297353CC}">
                <c16:uniqueId val="{0000000F-AC3B-455D-857A-D70E9BA3FFEA}"/>
              </c:ext>
            </c:extLst>
          </c:dPt>
          <c:cat>
            <c:strRef>
              <c:f>'Cleanliness Ratings June, 2023'!$C$4:$C$19</c:f>
              <c:strCache>
                <c:ptCount val="16"/>
                <c:pt idx="0">
                  <c:v>Kollam</c:v>
                </c:pt>
                <c:pt idx="1">
                  <c:v>Alirajpur</c:v>
                </c:pt>
                <c:pt idx="2">
                  <c:v>Alappuzha</c:v>
                </c:pt>
                <c:pt idx="3">
                  <c:v>Kottayam</c:v>
                </c:pt>
                <c:pt idx="4">
                  <c:v>Mahabubabad</c:v>
                </c:pt>
                <c:pt idx="5">
                  <c:v>Thiruvananthapuram</c:v>
                </c:pt>
                <c:pt idx="6">
                  <c:v>Ernakulam</c:v>
                </c:pt>
                <c:pt idx="7">
                  <c:v>Mulugu</c:v>
                </c:pt>
                <c:pt idx="8">
                  <c:v>Vikarabad</c:v>
                </c:pt>
                <c:pt idx="9">
                  <c:v>Jangaon</c:v>
                </c:pt>
                <c:pt idx="10">
                  <c:v>Kannur</c:v>
                </c:pt>
                <c:pt idx="11">
                  <c:v>Yadadri Bhongir</c:v>
                </c:pt>
                <c:pt idx="12">
                  <c:v>Hoshangabad</c:v>
                </c:pt>
                <c:pt idx="13">
                  <c:v>Kamareddy</c:v>
                </c:pt>
                <c:pt idx="14">
                  <c:v>Sangareddy </c:v>
                </c:pt>
                <c:pt idx="15">
                  <c:v>Nirmal</c:v>
                </c:pt>
              </c:strCache>
            </c:strRef>
          </c:cat>
          <c:val>
            <c:numRef>
              <c:f>'Cleanliness Ratings June, 2023'!$F$4:$F$19</c:f>
              <c:numCache>
                <c:formatCode>General</c:formatCode>
                <c:ptCount val="16"/>
                <c:pt idx="0">
                  <c:v>240.19</c:v>
                </c:pt>
                <c:pt idx="1">
                  <c:v>229.04</c:v>
                </c:pt>
                <c:pt idx="2">
                  <c:v>220.39</c:v>
                </c:pt>
                <c:pt idx="3">
                  <c:v>220.13</c:v>
                </c:pt>
                <c:pt idx="4">
                  <c:v>219.28</c:v>
                </c:pt>
                <c:pt idx="5">
                  <c:v>214.39</c:v>
                </c:pt>
                <c:pt idx="6">
                  <c:v>209.82</c:v>
                </c:pt>
                <c:pt idx="7">
                  <c:v>201.44</c:v>
                </c:pt>
                <c:pt idx="8">
                  <c:v>200.02</c:v>
                </c:pt>
                <c:pt idx="9">
                  <c:v>198.19</c:v>
                </c:pt>
                <c:pt idx="10">
                  <c:v>196.26</c:v>
                </c:pt>
                <c:pt idx="11">
                  <c:v>188.16</c:v>
                </c:pt>
                <c:pt idx="12">
                  <c:v>167.96</c:v>
                </c:pt>
                <c:pt idx="13">
                  <c:v>140.81</c:v>
                </c:pt>
                <c:pt idx="14">
                  <c:v>134.15</c:v>
                </c:pt>
                <c:pt idx="15">
                  <c:v>129.47</c:v>
                </c:pt>
              </c:numCache>
            </c:numRef>
          </c:val>
          <c:extLst>
            <c:ext xmlns:c16="http://schemas.microsoft.com/office/drawing/2014/chart" uri="{C3380CC4-5D6E-409C-BE32-E72D297353CC}">
              <c16:uniqueId val="{00000010-AC3B-455D-857A-D70E9BA3FFEA}"/>
            </c:ext>
          </c:extLst>
        </c:ser>
        <c:dLbls>
          <c:showLegendKey val="0"/>
          <c:showVal val="0"/>
          <c:showCatName val="0"/>
          <c:showSerName val="0"/>
          <c:showPercent val="0"/>
          <c:showBubbleSize val="0"/>
        </c:dLbls>
        <c:gapWidth val="43"/>
        <c:overlap val="-27"/>
        <c:axId val="686469296"/>
        <c:axId val="686475528"/>
      </c:barChart>
      <c:catAx>
        <c:axId val="6864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475528"/>
        <c:crosses val="autoZero"/>
        <c:auto val="1"/>
        <c:lblAlgn val="ctr"/>
        <c:lblOffset val="100"/>
        <c:noMultiLvlLbl val="0"/>
      </c:catAx>
      <c:valAx>
        <c:axId val="686475528"/>
        <c:scaling>
          <c:orientation val="minMax"/>
          <c:max val="26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469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chart" Target="../charts/chart13.xml"/><Relationship Id="rId2" Type="http://schemas.microsoft.com/office/2007/relationships/hdphoto" Target="../media/hdphoto1.wdp"/><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chart" Target="../charts/chart11.xml"/><Relationship Id="rId10" Type="http://schemas.openxmlformats.org/officeDocument/2006/relationships/chart" Target="../charts/chart6.xml"/><Relationship Id="rId19" Type="http://schemas.openxmlformats.org/officeDocument/2006/relationships/chart" Target="../charts/chart15.xml"/><Relationship Id="rId4" Type="http://schemas.microsoft.com/office/2007/relationships/hdphoto" Target="../media/hdphoto2.wdp"/><Relationship Id="rId9" Type="http://schemas.openxmlformats.org/officeDocument/2006/relationships/chart" Target="../charts/chart5.xml"/><Relationship Id="rId14" Type="http://schemas.openxmlformats.org/officeDocument/2006/relationships/chart" Target="../charts/chart10.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97331</xdr:colOff>
      <xdr:row>1</xdr:row>
      <xdr:rowOff>23054</xdr:rowOff>
    </xdr:from>
    <xdr:to>
      <xdr:col>27</xdr:col>
      <xdr:colOff>44824</xdr:colOff>
      <xdr:row>4</xdr:row>
      <xdr:rowOff>163288</xdr:rowOff>
    </xdr:to>
    <xdr:sp macro="" textlink="">
      <xdr:nvSpPr>
        <xdr:cNvPr id="2" name="Rounded Rectangle 1"/>
        <xdr:cNvSpPr/>
      </xdr:nvSpPr>
      <xdr:spPr>
        <a:xfrm>
          <a:off x="97331" y="23054"/>
          <a:ext cx="16406693" cy="678116"/>
        </a:xfrm>
        <a:prstGeom prst="roundRect">
          <a:avLst>
            <a:gd name="adj" fmla="val 11334"/>
          </a:avLst>
        </a:prstGeom>
        <a:effectLst/>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215155</xdr:colOff>
      <xdr:row>1</xdr:row>
      <xdr:rowOff>116543</xdr:rowOff>
    </xdr:from>
    <xdr:to>
      <xdr:col>1</xdr:col>
      <xdr:colOff>125507</xdr:colOff>
      <xdr:row>4</xdr:row>
      <xdr:rowOff>98612</xdr:rowOff>
    </xdr:to>
    <xdr:pic>
      <xdr:nvPicPr>
        <xdr:cNvPr id="6" name="Picture 5"/>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215155" y="116543"/>
          <a:ext cx="519952" cy="519952"/>
        </a:xfrm>
        <a:prstGeom prst="rect">
          <a:avLst/>
        </a:prstGeom>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26</xdr:col>
      <xdr:colOff>0</xdr:colOff>
      <xdr:row>1</xdr:row>
      <xdr:rowOff>125506</xdr:rowOff>
    </xdr:from>
    <xdr:to>
      <xdr:col>26</xdr:col>
      <xdr:colOff>502024</xdr:colOff>
      <xdr:row>4</xdr:row>
      <xdr:rowOff>89647</xdr:rowOff>
    </xdr:to>
    <xdr:pic>
      <xdr:nvPicPr>
        <xdr:cNvPr id="7" name="Picture 6"/>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15849600" y="125506"/>
          <a:ext cx="502024" cy="502024"/>
        </a:xfrm>
        <a:prstGeom prst="ellipse">
          <a:avLst/>
        </a:prstGeom>
        <a:ln w="190500" cap="rnd">
          <a:noFill/>
          <a:prstDash val="soli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2</xdr:col>
      <xdr:colOff>591671</xdr:colOff>
      <xdr:row>5</xdr:row>
      <xdr:rowOff>80681</xdr:rowOff>
    </xdr:from>
    <xdr:to>
      <xdr:col>13</xdr:col>
      <xdr:colOff>283029</xdr:colOff>
      <xdr:row>19</xdr:row>
      <xdr:rowOff>62751</xdr:rowOff>
    </xdr:to>
    <xdr:sp macro="" textlink="">
      <xdr:nvSpPr>
        <xdr:cNvPr id="10" name="Rounded Rectangle 9"/>
        <xdr:cNvSpPr/>
      </xdr:nvSpPr>
      <xdr:spPr>
        <a:xfrm>
          <a:off x="1810871" y="820910"/>
          <a:ext cx="6396958"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13</xdr:col>
      <xdr:colOff>348343</xdr:colOff>
      <xdr:row>5</xdr:row>
      <xdr:rowOff>80680</xdr:rowOff>
    </xdr:from>
    <xdr:to>
      <xdr:col>27</xdr:col>
      <xdr:colOff>26895</xdr:colOff>
      <xdr:row>19</xdr:row>
      <xdr:rowOff>62750</xdr:rowOff>
    </xdr:to>
    <xdr:sp macro="" textlink="">
      <xdr:nvSpPr>
        <xdr:cNvPr id="12" name="Rounded Rectangle 11"/>
        <xdr:cNvSpPr/>
      </xdr:nvSpPr>
      <xdr:spPr>
        <a:xfrm>
          <a:off x="8273143" y="820909"/>
          <a:ext cx="8212952"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3</xdr:col>
      <xdr:colOff>0</xdr:colOff>
      <xdr:row>5</xdr:row>
      <xdr:rowOff>71719</xdr:rowOff>
    </xdr:from>
    <xdr:to>
      <xdr:col>11</xdr:col>
      <xdr:colOff>268941</xdr:colOff>
      <xdr:row>7</xdr:row>
      <xdr:rowOff>17929</xdr:rowOff>
    </xdr:to>
    <xdr:sp macro="" textlink="">
      <xdr:nvSpPr>
        <xdr:cNvPr id="13" name="TextBox 12"/>
        <xdr:cNvSpPr txBox="1"/>
      </xdr:nvSpPr>
      <xdr:spPr>
        <a:xfrm>
          <a:off x="1828800" y="788895"/>
          <a:ext cx="5145741" cy="3047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bg1"/>
              </a:solidFill>
              <a:effectLst>
                <a:outerShdw blurRad="50800" dist="38100" dir="2700000" algn="tl" rotWithShape="0">
                  <a:prstClr val="black">
                    <a:alpha val="40000"/>
                  </a:prstClr>
                </a:outerShdw>
              </a:effectLst>
              <a:latin typeface="+mj-lt"/>
              <a:ea typeface="Adobe Gothic Std B" panose="020B0800000000000000" pitchFamily="34" charset="-128"/>
            </a:rPr>
            <a:t>Compound Annual Growth Rate (CAGR) of Tourists</a:t>
          </a:r>
        </a:p>
      </xdr:txBody>
    </xdr:sp>
    <xdr:clientData/>
  </xdr:twoCellAnchor>
  <xdr:twoCellAnchor>
    <xdr:from>
      <xdr:col>2</xdr:col>
      <xdr:colOff>573741</xdr:colOff>
      <xdr:row>19</xdr:row>
      <xdr:rowOff>143433</xdr:rowOff>
    </xdr:from>
    <xdr:to>
      <xdr:col>20</xdr:col>
      <xdr:colOff>511629</xdr:colOff>
      <xdr:row>33</xdr:row>
      <xdr:rowOff>125503</xdr:rowOff>
    </xdr:to>
    <xdr:sp macro="" textlink="">
      <xdr:nvSpPr>
        <xdr:cNvPr id="17" name="Rounded Rectangle 16"/>
        <xdr:cNvSpPr/>
      </xdr:nvSpPr>
      <xdr:spPr>
        <a:xfrm>
          <a:off x="1792941" y="3474462"/>
          <a:ext cx="10910688"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3</xdr:col>
      <xdr:colOff>17929</xdr:colOff>
      <xdr:row>20</xdr:row>
      <xdr:rowOff>1</xdr:rowOff>
    </xdr:from>
    <xdr:to>
      <xdr:col>11</xdr:col>
      <xdr:colOff>286870</xdr:colOff>
      <xdr:row>21</xdr:row>
      <xdr:rowOff>125506</xdr:rowOff>
    </xdr:to>
    <xdr:sp macro="" textlink="">
      <xdr:nvSpPr>
        <xdr:cNvPr id="18" name="TextBox 17"/>
        <xdr:cNvSpPr txBox="1"/>
      </xdr:nvSpPr>
      <xdr:spPr>
        <a:xfrm>
          <a:off x="1846729" y="3406589"/>
          <a:ext cx="5145741" cy="3047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Districts With</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Most Number of Tourists</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13</xdr:col>
      <xdr:colOff>393166</xdr:colOff>
      <xdr:row>5</xdr:row>
      <xdr:rowOff>89649</xdr:rowOff>
    </xdr:from>
    <xdr:to>
      <xdr:col>22</xdr:col>
      <xdr:colOff>52507</xdr:colOff>
      <xdr:row>7</xdr:row>
      <xdr:rowOff>35859</xdr:rowOff>
    </xdr:to>
    <xdr:sp macro="" textlink="">
      <xdr:nvSpPr>
        <xdr:cNvPr id="19" name="TextBox 18"/>
        <xdr:cNvSpPr txBox="1"/>
      </xdr:nvSpPr>
      <xdr:spPr>
        <a:xfrm>
          <a:off x="8317966" y="829878"/>
          <a:ext cx="5145741"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Projected Tourists &amp;</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Revenue of 2025 for Hyderabad</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14</xdr:col>
      <xdr:colOff>478970</xdr:colOff>
      <xdr:row>6</xdr:row>
      <xdr:rowOff>43544</xdr:rowOff>
    </xdr:from>
    <xdr:to>
      <xdr:col>20</xdr:col>
      <xdr:colOff>544285</xdr:colOff>
      <xdr:row>19</xdr:row>
      <xdr:rowOff>10885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6</xdr:row>
      <xdr:rowOff>108856</xdr:rowOff>
    </xdr:from>
    <xdr:to>
      <xdr:col>20</xdr:col>
      <xdr:colOff>381000</xdr:colOff>
      <xdr:row>19</xdr:row>
      <xdr:rowOff>97970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348343</xdr:colOff>
      <xdr:row>7</xdr:row>
      <xdr:rowOff>21769</xdr:rowOff>
    </xdr:from>
    <xdr:to>
      <xdr:col>26</xdr:col>
      <xdr:colOff>446315</xdr:colOff>
      <xdr:row>19</xdr:row>
      <xdr:rowOff>97970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587830</xdr:colOff>
      <xdr:row>19</xdr:row>
      <xdr:rowOff>131705</xdr:rowOff>
    </xdr:from>
    <xdr:to>
      <xdr:col>27</xdr:col>
      <xdr:colOff>18815</xdr:colOff>
      <xdr:row>33</xdr:row>
      <xdr:rowOff>131704</xdr:rowOff>
    </xdr:to>
    <xdr:sp macro="" textlink="">
      <xdr:nvSpPr>
        <xdr:cNvPr id="28" name="Rounded Rectangle 27"/>
        <xdr:cNvSpPr/>
      </xdr:nvSpPr>
      <xdr:spPr>
        <a:xfrm>
          <a:off x="12817460" y="3349038"/>
          <a:ext cx="3711355" cy="25023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20</xdr:col>
      <xdr:colOff>578223</xdr:colOff>
      <xdr:row>19</xdr:row>
      <xdr:rowOff>144078</xdr:rowOff>
    </xdr:from>
    <xdr:to>
      <xdr:col>26</xdr:col>
      <xdr:colOff>545629</xdr:colOff>
      <xdr:row>21</xdr:row>
      <xdr:rowOff>90288</xdr:rowOff>
    </xdr:to>
    <xdr:sp macro="" textlink="">
      <xdr:nvSpPr>
        <xdr:cNvPr id="29" name="TextBox 28"/>
        <xdr:cNvSpPr txBox="1"/>
      </xdr:nvSpPr>
      <xdr:spPr>
        <a:xfrm>
          <a:off x="12807853" y="3361411"/>
          <a:ext cx="3636295" cy="3036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Domestic to Foreign</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Tourists Ratio</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xdr:col>
      <xdr:colOff>587829</xdr:colOff>
      <xdr:row>34</xdr:row>
      <xdr:rowOff>26252</xdr:rowOff>
    </xdr:from>
    <xdr:to>
      <xdr:col>16</xdr:col>
      <xdr:colOff>245165</xdr:colOff>
      <xdr:row>48</xdr:row>
      <xdr:rowOff>8322</xdr:rowOff>
    </xdr:to>
    <xdr:sp macro="" textlink="">
      <xdr:nvSpPr>
        <xdr:cNvPr id="30" name="Rounded Rectangle 29"/>
        <xdr:cNvSpPr/>
      </xdr:nvSpPr>
      <xdr:spPr>
        <a:xfrm>
          <a:off x="1807029" y="6133138"/>
          <a:ext cx="8191736"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2</xdr:col>
      <xdr:colOff>578223</xdr:colOff>
      <xdr:row>34</xdr:row>
      <xdr:rowOff>24335</xdr:rowOff>
    </xdr:from>
    <xdr:to>
      <xdr:col>11</xdr:col>
      <xdr:colOff>237564</xdr:colOff>
      <xdr:row>35</xdr:row>
      <xdr:rowOff>155602</xdr:rowOff>
    </xdr:to>
    <xdr:sp macro="" textlink="">
      <xdr:nvSpPr>
        <xdr:cNvPr id="31" name="TextBox 30"/>
        <xdr:cNvSpPr txBox="1"/>
      </xdr:nvSpPr>
      <xdr:spPr>
        <a:xfrm>
          <a:off x="1797423" y="6131221"/>
          <a:ext cx="5145741"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Top</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Visiting Months in Hyderabad</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20</xdr:col>
      <xdr:colOff>587829</xdr:colOff>
      <xdr:row>21</xdr:row>
      <xdr:rowOff>93804</xdr:rowOff>
    </xdr:from>
    <xdr:to>
      <xdr:col>27</xdr:col>
      <xdr:colOff>10886</xdr:colOff>
      <xdr:row>33</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315686</xdr:colOff>
      <xdr:row>34</xdr:row>
      <xdr:rowOff>18816</xdr:rowOff>
    </xdr:from>
    <xdr:to>
      <xdr:col>27</xdr:col>
      <xdr:colOff>37630</xdr:colOff>
      <xdr:row>48</xdr:row>
      <xdr:rowOff>16655</xdr:rowOff>
    </xdr:to>
    <xdr:sp macro="" textlink="">
      <xdr:nvSpPr>
        <xdr:cNvPr id="35" name="Rounded Rectangle 34"/>
        <xdr:cNvSpPr/>
      </xdr:nvSpPr>
      <xdr:spPr>
        <a:xfrm>
          <a:off x="10069286" y="6125702"/>
          <a:ext cx="6427544" cy="2588639"/>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16</xdr:col>
      <xdr:colOff>314816</xdr:colOff>
      <xdr:row>34</xdr:row>
      <xdr:rowOff>21782</xdr:rowOff>
    </xdr:from>
    <xdr:to>
      <xdr:col>22</xdr:col>
      <xdr:colOff>366888</xdr:colOff>
      <xdr:row>35</xdr:row>
      <xdr:rowOff>146733</xdr:rowOff>
    </xdr:to>
    <xdr:sp macro="" textlink="">
      <xdr:nvSpPr>
        <xdr:cNvPr id="36" name="TextBox 35"/>
        <xdr:cNvSpPr txBox="1"/>
      </xdr:nvSpPr>
      <xdr:spPr>
        <a:xfrm>
          <a:off x="10098520" y="5920226"/>
          <a:ext cx="3720961" cy="3036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Tourists to Population Ratio</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16</xdr:col>
      <xdr:colOff>354526</xdr:colOff>
      <xdr:row>35</xdr:row>
      <xdr:rowOff>108856</xdr:rowOff>
    </xdr:from>
    <xdr:to>
      <xdr:col>21</xdr:col>
      <xdr:colOff>359229</xdr:colOff>
      <xdr:row>48</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410817</xdr:colOff>
      <xdr:row>34</xdr:row>
      <xdr:rowOff>13255</xdr:rowOff>
    </xdr:from>
    <xdr:to>
      <xdr:col>26</xdr:col>
      <xdr:colOff>587829</xdr:colOff>
      <xdr:row>47</xdr:row>
      <xdr:rowOff>165653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130628</xdr:colOff>
      <xdr:row>36</xdr:row>
      <xdr:rowOff>130628</xdr:rowOff>
    </xdr:from>
    <xdr:to>
      <xdr:col>19</xdr:col>
      <xdr:colOff>87085</xdr:colOff>
      <xdr:row>37</xdr:row>
      <xdr:rowOff>152400</xdr:rowOff>
    </xdr:to>
    <xdr:sp macro="" textlink="">
      <xdr:nvSpPr>
        <xdr:cNvPr id="39" name="TextBox 38"/>
        <xdr:cNvSpPr txBox="1"/>
      </xdr:nvSpPr>
      <xdr:spPr>
        <a:xfrm>
          <a:off x="11103428" y="6607628"/>
          <a:ext cx="566057" cy="2068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4">
                  <a:lumMod val="40000"/>
                  <a:lumOff val="60000"/>
                </a:schemeClr>
              </a:solidFill>
            </a:rPr>
            <a:t>Top 5</a:t>
          </a:r>
        </a:p>
      </xdr:txBody>
    </xdr:sp>
    <xdr:clientData/>
  </xdr:twoCellAnchor>
  <xdr:twoCellAnchor>
    <xdr:from>
      <xdr:col>23</xdr:col>
      <xdr:colOff>487680</xdr:colOff>
      <xdr:row>36</xdr:row>
      <xdr:rowOff>119742</xdr:rowOff>
    </xdr:from>
    <xdr:to>
      <xdr:col>25</xdr:col>
      <xdr:colOff>167639</xdr:colOff>
      <xdr:row>37</xdr:row>
      <xdr:rowOff>144780</xdr:rowOff>
    </xdr:to>
    <xdr:sp macro="" textlink="">
      <xdr:nvSpPr>
        <xdr:cNvPr id="40" name="TextBox 39"/>
        <xdr:cNvSpPr txBox="1"/>
      </xdr:nvSpPr>
      <xdr:spPr>
        <a:xfrm>
          <a:off x="14508480" y="6520542"/>
          <a:ext cx="899159" cy="20791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4">
                  <a:lumMod val="40000"/>
                  <a:lumOff val="60000"/>
                </a:schemeClr>
              </a:solidFill>
            </a:rPr>
            <a:t>Bottom</a:t>
          </a:r>
          <a:r>
            <a:rPr lang="en-US" sz="1200" b="1" baseline="0">
              <a:solidFill>
                <a:schemeClr val="accent4">
                  <a:lumMod val="40000"/>
                  <a:lumOff val="60000"/>
                </a:schemeClr>
              </a:solidFill>
            </a:rPr>
            <a:t> </a:t>
          </a:r>
          <a:r>
            <a:rPr lang="en-US" sz="1200" b="1">
              <a:solidFill>
                <a:schemeClr val="accent4">
                  <a:lumMod val="40000"/>
                  <a:lumOff val="60000"/>
                </a:schemeClr>
              </a:solidFill>
            </a:rPr>
            <a:t>5</a:t>
          </a:r>
        </a:p>
      </xdr:txBody>
    </xdr:sp>
    <xdr:clientData/>
  </xdr:twoCellAnchor>
  <xdr:twoCellAnchor>
    <xdr:from>
      <xdr:col>1</xdr:col>
      <xdr:colOff>224119</xdr:colOff>
      <xdr:row>1</xdr:row>
      <xdr:rowOff>21770</xdr:rowOff>
    </xdr:from>
    <xdr:to>
      <xdr:col>9</xdr:col>
      <xdr:colOff>224119</xdr:colOff>
      <xdr:row>4</xdr:row>
      <xdr:rowOff>130628</xdr:rowOff>
    </xdr:to>
    <xdr:grpSp>
      <xdr:nvGrpSpPr>
        <xdr:cNvPr id="50" name="Group 49"/>
        <xdr:cNvGrpSpPr/>
      </xdr:nvGrpSpPr>
      <xdr:grpSpPr>
        <a:xfrm>
          <a:off x="837032" y="203987"/>
          <a:ext cx="4903304" cy="655511"/>
          <a:chOff x="5812972" y="22942"/>
          <a:chExt cx="4996545" cy="652566"/>
        </a:xfrm>
      </xdr:grpSpPr>
      <xdr:sp macro="" textlink="">
        <xdr:nvSpPr>
          <xdr:cNvPr id="45" name="Pentagon 44"/>
          <xdr:cNvSpPr/>
        </xdr:nvSpPr>
        <xdr:spPr>
          <a:xfrm>
            <a:off x="6389917" y="108857"/>
            <a:ext cx="4419600" cy="512466"/>
          </a:xfrm>
          <a:prstGeom prst="homePlate">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Pentagon 45"/>
          <xdr:cNvSpPr/>
        </xdr:nvSpPr>
        <xdr:spPr>
          <a:xfrm>
            <a:off x="6074230" y="108857"/>
            <a:ext cx="4419600" cy="512466"/>
          </a:xfrm>
          <a:prstGeom prst="homePlat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Pentagon 46"/>
          <xdr:cNvSpPr/>
        </xdr:nvSpPr>
        <xdr:spPr>
          <a:xfrm>
            <a:off x="5812972" y="108857"/>
            <a:ext cx="4419600" cy="512466"/>
          </a:xfrm>
          <a:prstGeom prst="homePlat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xdr:cNvSpPr txBox="1"/>
        </xdr:nvSpPr>
        <xdr:spPr>
          <a:xfrm>
            <a:off x="5820508" y="22942"/>
            <a:ext cx="4112514" cy="65256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ctr"/>
          <a:lstStyle/>
          <a:p>
            <a:pPr algn="l"/>
            <a:r>
              <a:rPr lang="en-US" sz="3600" b="1" cap="none" spc="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rPr>
              <a:t>Telanaga</a:t>
            </a:r>
            <a:r>
              <a:rPr lang="en-US" sz="3600" b="1" cap="none" spc="0" baseline="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rPr>
              <a:t> Tourism </a:t>
            </a:r>
            <a:endParaRPr lang="en-US" sz="3600" b="1" cap="none" spc="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endParaRPr>
          </a:p>
        </xdr:txBody>
      </xdr:sp>
    </xdr:grpSp>
    <xdr:clientData/>
  </xdr:twoCellAnchor>
  <xdr:twoCellAnchor>
    <xdr:from>
      <xdr:col>2</xdr:col>
      <xdr:colOff>576942</xdr:colOff>
      <xdr:row>48</xdr:row>
      <xdr:rowOff>91566</xdr:rowOff>
    </xdr:from>
    <xdr:to>
      <xdr:col>18</xdr:col>
      <xdr:colOff>217714</xdr:colOff>
      <xdr:row>62</xdr:row>
      <xdr:rowOff>73636</xdr:rowOff>
    </xdr:to>
    <xdr:sp macro="" textlink="">
      <xdr:nvSpPr>
        <xdr:cNvPr id="51" name="Rounded Rectangle 50"/>
        <xdr:cNvSpPr/>
      </xdr:nvSpPr>
      <xdr:spPr>
        <a:xfrm>
          <a:off x="1796142" y="8789252"/>
          <a:ext cx="9394372"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18</xdr:col>
      <xdr:colOff>283029</xdr:colOff>
      <xdr:row>48</xdr:row>
      <xdr:rowOff>77277</xdr:rowOff>
    </xdr:from>
    <xdr:to>
      <xdr:col>27</xdr:col>
      <xdr:colOff>43543</xdr:colOff>
      <xdr:row>62</xdr:row>
      <xdr:rowOff>77276</xdr:rowOff>
    </xdr:to>
    <xdr:sp macro="" textlink="">
      <xdr:nvSpPr>
        <xdr:cNvPr id="52" name="Rounded Rectangle 51"/>
        <xdr:cNvSpPr/>
      </xdr:nvSpPr>
      <xdr:spPr>
        <a:xfrm>
          <a:off x="11255829" y="8774963"/>
          <a:ext cx="5246914" cy="2590799"/>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18</xdr:col>
      <xdr:colOff>306080</xdr:colOff>
      <xdr:row>48</xdr:row>
      <xdr:rowOff>89650</xdr:rowOff>
    </xdr:from>
    <xdr:to>
      <xdr:col>26</xdr:col>
      <xdr:colOff>551028</xdr:colOff>
      <xdr:row>50</xdr:row>
      <xdr:rowOff>35860</xdr:rowOff>
    </xdr:to>
    <xdr:sp macro="" textlink="">
      <xdr:nvSpPr>
        <xdr:cNvPr id="53" name="TextBox 52"/>
        <xdr:cNvSpPr txBox="1"/>
      </xdr:nvSpPr>
      <xdr:spPr>
        <a:xfrm>
          <a:off x="11278880" y="8787336"/>
          <a:ext cx="5121748"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Cleanliness</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Ratings till 2023</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xdr:col>
      <xdr:colOff>578223</xdr:colOff>
      <xdr:row>48</xdr:row>
      <xdr:rowOff>78764</xdr:rowOff>
    </xdr:from>
    <xdr:to>
      <xdr:col>11</xdr:col>
      <xdr:colOff>213571</xdr:colOff>
      <xdr:row>50</xdr:row>
      <xdr:rowOff>24974</xdr:rowOff>
    </xdr:to>
    <xdr:sp macro="" textlink="">
      <xdr:nvSpPr>
        <xdr:cNvPr id="54" name="TextBox 53"/>
        <xdr:cNvSpPr txBox="1"/>
      </xdr:nvSpPr>
      <xdr:spPr>
        <a:xfrm>
          <a:off x="1797423" y="8776450"/>
          <a:ext cx="5121748"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Crime Ratio for 2022</a:t>
          </a:r>
        </a:p>
      </xdr:txBody>
    </xdr:sp>
    <xdr:clientData/>
  </xdr:twoCellAnchor>
  <xdr:twoCellAnchor>
    <xdr:from>
      <xdr:col>11</xdr:col>
      <xdr:colOff>10886</xdr:colOff>
      <xdr:row>49</xdr:row>
      <xdr:rowOff>141513</xdr:rowOff>
    </xdr:from>
    <xdr:to>
      <xdr:col>17</xdr:col>
      <xdr:colOff>560287</xdr:colOff>
      <xdr:row>61</xdr:row>
      <xdr:rowOff>87084</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158397</xdr:colOff>
      <xdr:row>50</xdr:row>
      <xdr:rowOff>58510</xdr:rowOff>
    </xdr:from>
    <xdr:to>
      <xdr:col>10</xdr:col>
      <xdr:colOff>206829</xdr:colOff>
      <xdr:row>61</xdr:row>
      <xdr:rowOff>117231</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283029</xdr:colOff>
      <xdr:row>49</xdr:row>
      <xdr:rowOff>141514</xdr:rowOff>
    </xdr:from>
    <xdr:to>
      <xdr:col>26</xdr:col>
      <xdr:colOff>529559</xdr:colOff>
      <xdr:row>62</xdr:row>
      <xdr:rowOff>21771</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587829</xdr:colOff>
      <xdr:row>35</xdr:row>
      <xdr:rowOff>108858</xdr:rowOff>
    </xdr:from>
    <xdr:to>
      <xdr:col>9</xdr:col>
      <xdr:colOff>511629</xdr:colOff>
      <xdr:row>47</xdr:row>
      <xdr:rowOff>174172</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5</xdr:row>
      <xdr:rowOff>39188</xdr:rowOff>
    </xdr:from>
    <xdr:to>
      <xdr:col>2</xdr:col>
      <xdr:colOff>489857</xdr:colOff>
      <xdr:row>23</xdr:row>
      <xdr:rowOff>163285</xdr:rowOff>
    </xdr:to>
    <mc:AlternateContent xmlns:mc="http://schemas.openxmlformats.org/markup-compatibility/2006" xmlns:a14="http://schemas.microsoft.com/office/drawing/2010/main">
      <mc:Choice Requires="a14">
        <xdr:graphicFrame macro="">
          <xdr:nvGraphicFramePr>
            <xdr:cNvPr id="4" name="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770708"/>
              <a:ext cx="1709057" cy="341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293914</xdr:colOff>
      <xdr:row>34</xdr:row>
      <xdr:rowOff>26251</xdr:rowOff>
    </xdr:from>
    <xdr:to>
      <xdr:col>16</xdr:col>
      <xdr:colOff>195942</xdr:colOff>
      <xdr:row>48</xdr:row>
      <xdr:rowOff>10885</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573741</xdr:colOff>
      <xdr:row>21</xdr:row>
      <xdr:rowOff>54427</xdr:rowOff>
    </xdr:from>
    <xdr:to>
      <xdr:col>10</xdr:col>
      <xdr:colOff>250371</xdr:colOff>
      <xdr:row>34</xdr:row>
      <xdr:rowOff>84649</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348342</xdr:colOff>
      <xdr:row>21</xdr:row>
      <xdr:rowOff>32656</xdr:rowOff>
    </xdr:from>
    <xdr:to>
      <xdr:col>15</xdr:col>
      <xdr:colOff>163285</xdr:colOff>
      <xdr:row>33</xdr:row>
      <xdr:rowOff>119741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10886</xdr:colOff>
      <xdr:row>21</xdr:row>
      <xdr:rowOff>43543</xdr:rowOff>
    </xdr:from>
    <xdr:to>
      <xdr:col>20</xdr:col>
      <xdr:colOff>446314</xdr:colOff>
      <xdr:row>33</xdr:row>
      <xdr:rowOff>119743</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591671</xdr:colOff>
      <xdr:row>5</xdr:row>
      <xdr:rowOff>80680</xdr:rowOff>
    </xdr:from>
    <xdr:to>
      <xdr:col>13</xdr:col>
      <xdr:colOff>283029</xdr:colOff>
      <xdr:row>19</xdr:row>
      <xdr:rowOff>43541</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0</xdr:colOff>
      <xdr:row>24</xdr:row>
      <xdr:rowOff>32657</xdr:rowOff>
    </xdr:from>
    <xdr:to>
      <xdr:col>2</xdr:col>
      <xdr:colOff>489857</xdr:colOff>
      <xdr:row>30</xdr:row>
      <xdr:rowOff>174171</xdr:rowOff>
    </xdr:to>
    <mc:AlternateContent xmlns:mc="http://schemas.openxmlformats.org/markup-compatibility/2006" xmlns:a14="http://schemas.microsoft.com/office/drawing/2010/main">
      <mc:Choice Requires="a14">
        <xdr:graphicFrame macro="">
          <xdr:nvGraphicFramePr>
            <xdr:cNvPr id="11" name="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238897"/>
              <a:ext cx="1709057" cy="123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10.xml><?xml version="1.0" encoding="utf-8"?>
<xdr:wsDr xmlns:xdr="http://schemas.openxmlformats.org/drawingml/2006/spreadsheetDrawing" xmlns:a="http://schemas.openxmlformats.org/drawingml/2006/main">
  <xdr:twoCellAnchor>
    <xdr:from>
      <xdr:col>4</xdr:col>
      <xdr:colOff>3735</xdr:colOff>
      <xdr:row>5</xdr:row>
      <xdr:rowOff>182282</xdr:rowOff>
    </xdr:from>
    <xdr:to>
      <xdr:col>7</xdr:col>
      <xdr:colOff>851646</xdr:colOff>
      <xdr:row>46</xdr:row>
      <xdr:rowOff>52294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299870</xdr:colOff>
      <xdr:row>16</xdr:row>
      <xdr:rowOff>94353</xdr:rowOff>
    </xdr:from>
    <xdr:to>
      <xdr:col>19</xdr:col>
      <xdr:colOff>43031</xdr:colOff>
      <xdr:row>31</xdr:row>
      <xdr:rowOff>94353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xdr:colOff>
      <xdr:row>0</xdr:row>
      <xdr:rowOff>69850</xdr:rowOff>
    </xdr:from>
    <xdr:to>
      <xdr:col>7</xdr:col>
      <xdr:colOff>69850</xdr:colOff>
      <xdr:row>10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2949575</xdr:colOff>
      <xdr:row>10</xdr:row>
      <xdr:rowOff>101601</xdr:rowOff>
    </xdr:from>
    <xdr:to>
      <xdr:col>10</xdr:col>
      <xdr:colOff>88900</xdr:colOff>
      <xdr:row>23</xdr:row>
      <xdr:rowOff>56466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155575</xdr:colOff>
      <xdr:row>11</xdr:row>
      <xdr:rowOff>28575</xdr:rowOff>
    </xdr:from>
    <xdr:to>
      <xdr:col>3</xdr:col>
      <xdr:colOff>1612900</xdr:colOff>
      <xdr:row>23</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104588</xdr:colOff>
      <xdr:row>2</xdr:row>
      <xdr:rowOff>37353</xdr:rowOff>
    </xdr:from>
    <xdr:to>
      <xdr:col>12</xdr:col>
      <xdr:colOff>440765</xdr:colOff>
      <xdr:row>18</xdr:row>
      <xdr:rowOff>141941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57150</xdr:rowOff>
    </xdr:from>
    <xdr:to>
      <xdr:col>2</xdr:col>
      <xdr:colOff>552450</xdr:colOff>
      <xdr:row>0</xdr:row>
      <xdr:rowOff>133350</xdr:rowOff>
    </xdr:to>
    <xdr:sp macro="" textlink="">
      <xdr:nvSpPr>
        <xdr:cNvPr id="2" name="Left Arrow 1"/>
        <xdr:cNvSpPr/>
      </xdr:nvSpPr>
      <xdr:spPr>
        <a:xfrm>
          <a:off x="1987550" y="57150"/>
          <a:ext cx="419100" cy="762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23949</xdr:colOff>
      <xdr:row>0</xdr:row>
      <xdr:rowOff>0</xdr:rowOff>
    </xdr:from>
    <xdr:to>
      <xdr:col>7</xdr:col>
      <xdr:colOff>459377</xdr:colOff>
      <xdr:row>14</xdr:row>
      <xdr:rowOff>141514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541020</xdr:colOff>
      <xdr:row>13</xdr:row>
      <xdr:rowOff>118110</xdr:rowOff>
    </xdr:from>
    <xdr:to>
      <xdr:col>7</xdr:col>
      <xdr:colOff>320040</xdr:colOff>
      <xdr:row>23</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xdr:colOff>
      <xdr:row>24</xdr:row>
      <xdr:rowOff>163830</xdr:rowOff>
    </xdr:from>
    <xdr:to>
      <xdr:col>8</xdr:col>
      <xdr:colOff>22860</xdr:colOff>
      <xdr:row>39</xdr:row>
      <xdr:rowOff>148590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394448</xdr:colOff>
      <xdr:row>0</xdr:row>
      <xdr:rowOff>0</xdr:rowOff>
    </xdr:from>
    <xdr:to>
      <xdr:col>11</xdr:col>
      <xdr:colOff>493059</xdr:colOff>
      <xdr:row>12</xdr:row>
      <xdr:rowOff>89647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92074</xdr:colOff>
      <xdr:row>7</xdr:row>
      <xdr:rowOff>111125</xdr:rowOff>
    </xdr:from>
    <xdr:to>
      <xdr:col>9</xdr:col>
      <xdr:colOff>628650</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6</xdr:row>
      <xdr:rowOff>64770</xdr:rowOff>
    </xdr:from>
    <xdr:to>
      <xdr:col>6</xdr:col>
      <xdr:colOff>259080</xdr:colOff>
      <xdr:row>21</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6</xdr:row>
      <xdr:rowOff>118110</xdr:rowOff>
    </xdr:from>
    <xdr:to>
      <xdr:col>5</xdr:col>
      <xdr:colOff>205740</xdr:colOff>
      <xdr:row>21</xdr:row>
      <xdr:rowOff>44958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5</xdr:row>
      <xdr:rowOff>110490</xdr:rowOff>
    </xdr:from>
    <xdr:to>
      <xdr:col>6</xdr:col>
      <xdr:colOff>335280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77611</xdr:colOff>
      <xdr:row>72</xdr:row>
      <xdr:rowOff>71261</xdr:rowOff>
    </xdr:from>
    <xdr:to>
      <xdr:col>11</xdr:col>
      <xdr:colOff>183445</xdr:colOff>
      <xdr:row>86</xdr:row>
      <xdr:rowOff>49389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552823</xdr:colOff>
      <xdr:row>29</xdr:row>
      <xdr:rowOff>182283</xdr:rowOff>
    </xdr:from>
    <xdr:to>
      <xdr:col>7</xdr:col>
      <xdr:colOff>37352</xdr:colOff>
      <xdr:row>46</xdr:row>
      <xdr:rowOff>89648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tim Mazumdar" refreshedDate="45095.880834606483" createdVersion="6" refreshedVersion="6" minRefreshableVersion="3" recordCount="1512">
  <cacheSource type="worksheet">
    <worksheetSource name="Table1"/>
  </cacheSource>
  <cacheFields count="8">
    <cacheField name="District" numFmtId="0">
      <sharedItems count="33">
        <s v="Adilabad"/>
        <s v="Bhadradri Kothagudem "/>
        <s v="Hyderabad"/>
        <s v="Jagtial "/>
        <s v="Jangaon "/>
        <s v="Jayashankar Bhoopalpally"/>
        <s v="Jogulamba Gadwal "/>
        <s v="Kamareddy "/>
        <s v="Karimnagar "/>
        <s v="Khammam"/>
        <s v="Komaram Bheem Asifabad"/>
        <s v="Mahabubabad "/>
        <s v="Mahbubnagar"/>
        <s v="Mancherial"/>
        <s v="Medak "/>
        <s v="Medchal "/>
        <s v="Mulugu"/>
        <s v="Nagarkurnool "/>
        <s v="Nalgonda"/>
        <s v="Narayanapet"/>
        <s v="Nirmal"/>
        <s v="Nizamabad"/>
        <s v="Peddapalli"/>
        <s v="Rajanna Sircilla "/>
        <s v="Ranga Reddy"/>
        <s v="Sangareddy "/>
        <s v="Siddipet"/>
        <s v="Suryapet"/>
        <s v="Vikarabad"/>
        <s v="Wanaparthy "/>
        <s v="Warangal (Rural)"/>
        <s v="Warangal (Urban)"/>
        <s v="Yadadri Bhongir"/>
      </sharedItems>
    </cacheField>
    <cacheField name="Date" numFmtId="14">
      <sharedItems containsSemiMixedTypes="0" containsNonDate="0" containsDate="1" containsString="0" minDate="2016-01-01T00:00:00" maxDate="2019-01-13T00:00:00"/>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6" maxValue="2019" count="4">
        <n v="2016"/>
        <n v="2017"/>
        <n v="2018"/>
        <n v="2019"/>
      </sharedItems>
    </cacheField>
    <cacheField name="Domestic Visitors" numFmtId="0">
      <sharedItems containsSemiMixedTypes="0" containsString="0" containsNumber="1" containsInteger="1" minValue="0" maxValue="20703778"/>
    </cacheField>
    <cacheField name="Foreign Visitors" numFmtId="0">
      <sharedItems containsSemiMixedTypes="0" containsString="0" containsNumber="1" containsInteger="1" minValue="0" maxValue="38933"/>
    </cacheField>
    <cacheField name="All Visitors" numFmtId="0">
      <sharedItems containsSemiMixedTypes="0" containsString="0" containsNumber="1" containsInteger="1" minValue="0" maxValue="20704169"/>
    </cacheField>
    <cacheField name="Calculated Estimated Population in 2019" numFmtId="1">
      <sharedItems containsSemiMixedTypes="0" containsString="0" containsNumber="1" minValue="392566.6945505137" maxValue="6006026.427986743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12">
  <r>
    <x v="0"/>
    <d v="2016-01-01T00:00:00"/>
    <x v="0"/>
    <x v="0"/>
    <n v="792136"/>
    <n v="2"/>
    <n v="792138"/>
    <n v="1079826.4734343644"/>
  </r>
  <r>
    <x v="0"/>
    <d v="2016-01-02T00:00:00"/>
    <x v="1"/>
    <x v="0"/>
    <n v="937820"/>
    <n v="0"/>
    <n v="937820"/>
    <n v="1079826.4734343644"/>
  </r>
  <r>
    <x v="0"/>
    <d v="2016-01-03T00:00:00"/>
    <x v="2"/>
    <x v="0"/>
    <n v="582946"/>
    <n v="2"/>
    <n v="582948"/>
    <n v="1079826.4734343644"/>
  </r>
  <r>
    <x v="0"/>
    <d v="2016-01-04T00:00:00"/>
    <x v="3"/>
    <x v="0"/>
    <n v="341948"/>
    <n v="0"/>
    <n v="341948"/>
    <n v="1079826.4734343644"/>
  </r>
  <r>
    <x v="0"/>
    <d v="2016-01-05T00:00:00"/>
    <x v="4"/>
    <x v="0"/>
    <n v="252887"/>
    <n v="0"/>
    <n v="252887"/>
    <n v="1079826.4734343644"/>
  </r>
  <r>
    <x v="0"/>
    <d v="2016-01-06T00:00:00"/>
    <x v="5"/>
    <x v="0"/>
    <n v="368237"/>
    <n v="0"/>
    <n v="368237"/>
    <n v="1079826.4734343644"/>
  </r>
  <r>
    <x v="0"/>
    <d v="2016-01-07T00:00:00"/>
    <x v="6"/>
    <x v="0"/>
    <n v="447562"/>
    <n v="4"/>
    <n v="447566"/>
    <n v="1079826.4734343644"/>
  </r>
  <r>
    <x v="0"/>
    <d v="2016-01-08T00:00:00"/>
    <x v="7"/>
    <x v="0"/>
    <n v="614285"/>
    <n v="2"/>
    <n v="614287"/>
    <n v="1079826.4734343644"/>
  </r>
  <r>
    <x v="0"/>
    <d v="2016-01-09T00:00:00"/>
    <x v="8"/>
    <x v="0"/>
    <n v="491279"/>
    <n v="0"/>
    <n v="491279"/>
    <n v="1079826.4734343644"/>
  </r>
  <r>
    <x v="0"/>
    <d v="2016-01-10T00:00:00"/>
    <x v="9"/>
    <x v="0"/>
    <n v="94184"/>
    <n v="0"/>
    <n v="94184"/>
    <n v="1079826.4734343644"/>
  </r>
  <r>
    <x v="0"/>
    <d v="2016-01-11T00:00:00"/>
    <x v="10"/>
    <x v="0"/>
    <n v="99148"/>
    <n v="0"/>
    <n v="99148"/>
    <n v="1079826.4734343644"/>
  </r>
  <r>
    <x v="0"/>
    <d v="2016-01-12T00:00:00"/>
    <x v="11"/>
    <x v="0"/>
    <n v="53125"/>
    <n v="0"/>
    <n v="53125"/>
    <n v="1079826.4734343644"/>
  </r>
  <r>
    <x v="0"/>
    <d v="2017-01-01T00:00:00"/>
    <x v="0"/>
    <x v="1"/>
    <n v="318799"/>
    <n v="5"/>
    <n v="318804"/>
    <n v="1079826.4734343644"/>
  </r>
  <r>
    <x v="0"/>
    <d v="2017-01-02T00:00:00"/>
    <x v="1"/>
    <x v="1"/>
    <n v="83316"/>
    <n v="0"/>
    <n v="83316"/>
    <n v="1079826.4734343644"/>
  </r>
  <r>
    <x v="0"/>
    <d v="2017-01-03T00:00:00"/>
    <x v="2"/>
    <x v="1"/>
    <n v="27508"/>
    <n v="0"/>
    <n v="27508"/>
    <n v="1079826.4734343644"/>
  </r>
  <r>
    <x v="0"/>
    <d v="2017-01-04T00:00:00"/>
    <x v="3"/>
    <x v="1"/>
    <n v="13946"/>
    <n v="0"/>
    <n v="13946"/>
    <n v="1079826.4734343644"/>
  </r>
  <r>
    <x v="0"/>
    <d v="2017-01-05T00:00:00"/>
    <x v="4"/>
    <x v="1"/>
    <n v="11752"/>
    <n v="0"/>
    <n v="11752"/>
    <n v="1079826.4734343644"/>
  </r>
  <r>
    <x v="0"/>
    <d v="2017-01-06T00:00:00"/>
    <x v="5"/>
    <x v="1"/>
    <n v="26859"/>
    <n v="3"/>
    <n v="26862"/>
    <n v="1079826.4734343644"/>
  </r>
  <r>
    <x v="0"/>
    <d v="2017-01-07T00:00:00"/>
    <x v="6"/>
    <x v="1"/>
    <n v="52386"/>
    <n v="0"/>
    <n v="52386"/>
    <n v="1079826.4734343644"/>
  </r>
  <r>
    <x v="0"/>
    <d v="2017-01-08T00:00:00"/>
    <x v="7"/>
    <x v="1"/>
    <n v="34876"/>
    <n v="0"/>
    <n v="34876"/>
    <n v="1079826.4734343644"/>
  </r>
  <r>
    <x v="0"/>
    <d v="2017-01-09T00:00:00"/>
    <x v="8"/>
    <x v="1"/>
    <n v="42699"/>
    <n v="3"/>
    <n v="42702"/>
    <n v="1079826.4734343644"/>
  </r>
  <r>
    <x v="0"/>
    <d v="2017-01-10T00:00:00"/>
    <x v="9"/>
    <x v="1"/>
    <n v="41666"/>
    <n v="0"/>
    <n v="41666"/>
    <n v="1079826.4734343644"/>
  </r>
  <r>
    <x v="0"/>
    <d v="2017-01-11T00:00:00"/>
    <x v="10"/>
    <x v="1"/>
    <n v="117322"/>
    <n v="0"/>
    <n v="117322"/>
    <n v="1079826.4734343644"/>
  </r>
  <r>
    <x v="0"/>
    <d v="2017-01-12T00:00:00"/>
    <x v="11"/>
    <x v="1"/>
    <n v="54251"/>
    <n v="0"/>
    <n v="54251"/>
    <n v="1079826.4734343644"/>
  </r>
  <r>
    <x v="0"/>
    <d v="2018-01-01T00:00:00"/>
    <x v="0"/>
    <x v="2"/>
    <n v="320356"/>
    <n v="0"/>
    <n v="320356"/>
    <n v="1079826.4734343644"/>
  </r>
  <r>
    <x v="0"/>
    <d v="2018-01-02T00:00:00"/>
    <x v="1"/>
    <x v="2"/>
    <n v="36550"/>
    <n v="0"/>
    <n v="36550"/>
    <n v="1079826.4734343644"/>
  </r>
  <r>
    <x v="0"/>
    <d v="2018-01-03T00:00:00"/>
    <x v="2"/>
    <x v="2"/>
    <n v="23011"/>
    <n v="0"/>
    <n v="23011"/>
    <n v="1079826.4734343644"/>
  </r>
  <r>
    <x v="0"/>
    <d v="2018-01-04T00:00:00"/>
    <x v="3"/>
    <x v="2"/>
    <n v="14183"/>
    <n v="0"/>
    <n v="14183"/>
    <n v="1079826.4734343644"/>
  </r>
  <r>
    <x v="0"/>
    <d v="2018-01-05T00:00:00"/>
    <x v="4"/>
    <x v="2"/>
    <n v="8197"/>
    <n v="0"/>
    <n v="8197"/>
    <n v="1079826.4734343644"/>
  </r>
  <r>
    <x v="0"/>
    <d v="2018-01-06T00:00:00"/>
    <x v="5"/>
    <x v="2"/>
    <n v="12052"/>
    <n v="0"/>
    <n v="12052"/>
    <n v="1079826.4734343644"/>
  </r>
  <r>
    <x v="0"/>
    <d v="2018-01-07T00:00:00"/>
    <x v="6"/>
    <x v="2"/>
    <n v="24666"/>
    <n v="2"/>
    <n v="24668"/>
    <n v="1079826.4734343644"/>
  </r>
  <r>
    <x v="0"/>
    <d v="2018-01-08T00:00:00"/>
    <x v="7"/>
    <x v="2"/>
    <n v="38939"/>
    <n v="3"/>
    <n v="38942"/>
    <n v="1079826.4734343644"/>
  </r>
  <r>
    <x v="0"/>
    <d v="2018-01-09T00:00:00"/>
    <x v="8"/>
    <x v="2"/>
    <n v="25875"/>
    <n v="0"/>
    <n v="25875"/>
    <n v="1079826.4734343644"/>
  </r>
  <r>
    <x v="0"/>
    <d v="2018-01-10T00:00:00"/>
    <x v="9"/>
    <x v="2"/>
    <n v="30257"/>
    <n v="0"/>
    <n v="30257"/>
    <n v="1079826.4734343644"/>
  </r>
  <r>
    <x v="0"/>
    <d v="2018-01-11T00:00:00"/>
    <x v="10"/>
    <x v="2"/>
    <n v="49181"/>
    <n v="0"/>
    <n v="49181"/>
    <n v="1079826.4734343644"/>
  </r>
  <r>
    <x v="0"/>
    <d v="2018-01-12T00:00:00"/>
    <x v="11"/>
    <x v="2"/>
    <n v="61476"/>
    <n v="0"/>
    <n v="61476"/>
    <n v="1079826.4734343644"/>
  </r>
  <r>
    <x v="0"/>
    <d v="2019-01-01T00:00:00"/>
    <x v="0"/>
    <x v="3"/>
    <n v="25071"/>
    <n v="0"/>
    <n v="25071"/>
    <n v="1079826.4734343644"/>
  </r>
  <r>
    <x v="0"/>
    <d v="2019-01-02T00:00:00"/>
    <x v="1"/>
    <x v="3"/>
    <n v="406177"/>
    <n v="2"/>
    <n v="406179"/>
    <n v="1079826.4734343644"/>
  </r>
  <r>
    <x v="0"/>
    <d v="2019-01-03T00:00:00"/>
    <x v="2"/>
    <x v="3"/>
    <n v="14347"/>
    <n v="0"/>
    <n v="14347"/>
    <n v="1079826.4734343644"/>
  </r>
  <r>
    <x v="0"/>
    <d v="2019-01-04T00:00:00"/>
    <x v="3"/>
    <x v="3"/>
    <n v="9972"/>
    <n v="0"/>
    <n v="9972"/>
    <n v="1079826.4734343644"/>
  </r>
  <r>
    <x v="0"/>
    <d v="2019-01-05T00:00:00"/>
    <x v="4"/>
    <x v="3"/>
    <n v="6997"/>
    <n v="0"/>
    <n v="6997"/>
    <n v="1079826.4734343644"/>
  </r>
  <r>
    <x v="0"/>
    <d v="2019-01-06T00:00:00"/>
    <x v="5"/>
    <x v="3"/>
    <n v="9161"/>
    <n v="0"/>
    <n v="9161"/>
    <n v="1079826.4734343644"/>
  </r>
  <r>
    <x v="0"/>
    <d v="2019-01-07T00:00:00"/>
    <x v="6"/>
    <x v="3"/>
    <n v="11791"/>
    <n v="0"/>
    <n v="11791"/>
    <n v="1079826.4734343644"/>
  </r>
  <r>
    <x v="0"/>
    <d v="2019-01-08T00:00:00"/>
    <x v="7"/>
    <x v="3"/>
    <n v="108173"/>
    <n v="2"/>
    <n v="108175"/>
    <n v="1079826.4734343644"/>
  </r>
  <r>
    <x v="0"/>
    <d v="2019-01-09T00:00:00"/>
    <x v="8"/>
    <x v="3"/>
    <n v="37589"/>
    <n v="0"/>
    <n v="37589"/>
    <n v="1079826.4734343644"/>
  </r>
  <r>
    <x v="0"/>
    <d v="2019-01-10T00:00:00"/>
    <x v="9"/>
    <x v="3"/>
    <n v="38184"/>
    <n v="0"/>
    <n v="38184"/>
    <n v="1079826.4734343644"/>
  </r>
  <r>
    <x v="0"/>
    <d v="2019-01-11T00:00:00"/>
    <x v="10"/>
    <x v="3"/>
    <n v="70344"/>
    <n v="2"/>
    <n v="70346"/>
    <n v="1079826.4734343644"/>
  </r>
  <r>
    <x v="0"/>
    <d v="2019-01-12T00:00:00"/>
    <x v="11"/>
    <x v="3"/>
    <n v="38089"/>
    <n v="0"/>
    <n v="38089"/>
    <n v="1079826.4734343644"/>
  </r>
  <r>
    <x v="1"/>
    <d v="2016-01-01T00:00:00"/>
    <x v="0"/>
    <x v="0"/>
    <n v="0"/>
    <n v="0"/>
    <n v="0"/>
    <n v="1628578.1875883699"/>
  </r>
  <r>
    <x v="1"/>
    <d v="2016-01-02T00:00:00"/>
    <x v="1"/>
    <x v="0"/>
    <n v="0"/>
    <n v="0"/>
    <n v="0"/>
    <n v="1628578.1875883699"/>
  </r>
  <r>
    <x v="1"/>
    <d v="2016-01-03T00:00:00"/>
    <x v="2"/>
    <x v="0"/>
    <n v="0"/>
    <n v="0"/>
    <n v="0"/>
    <n v="1628578.1875883699"/>
  </r>
  <r>
    <x v="1"/>
    <d v="2016-01-04T00:00:00"/>
    <x v="3"/>
    <x v="0"/>
    <n v="0"/>
    <n v="0"/>
    <n v="0"/>
    <n v="1628578.1875883699"/>
  </r>
  <r>
    <x v="1"/>
    <d v="2016-01-05T00:00:00"/>
    <x v="4"/>
    <x v="0"/>
    <n v="0"/>
    <n v="0"/>
    <n v="0"/>
    <n v="1628578.1875883699"/>
  </r>
  <r>
    <x v="1"/>
    <d v="2016-01-06T00:00:00"/>
    <x v="5"/>
    <x v="0"/>
    <n v="0"/>
    <n v="0"/>
    <n v="0"/>
    <n v="1628578.1875883699"/>
  </r>
  <r>
    <x v="1"/>
    <d v="2016-01-07T00:00:00"/>
    <x v="6"/>
    <x v="0"/>
    <n v="0"/>
    <n v="0"/>
    <n v="0"/>
    <n v="1628578.1875883699"/>
  </r>
  <r>
    <x v="1"/>
    <d v="2016-01-08T00:00:00"/>
    <x v="7"/>
    <x v="0"/>
    <n v="0"/>
    <n v="0"/>
    <n v="0"/>
    <n v="1628578.1875883699"/>
  </r>
  <r>
    <x v="1"/>
    <d v="2016-01-09T00:00:00"/>
    <x v="8"/>
    <x v="0"/>
    <n v="0"/>
    <n v="0"/>
    <n v="0"/>
    <n v="1628578.1875883699"/>
  </r>
  <r>
    <x v="1"/>
    <d v="2016-01-10T00:00:00"/>
    <x v="9"/>
    <x v="0"/>
    <n v="310133"/>
    <n v="0"/>
    <n v="310133"/>
    <n v="1628578.1875883699"/>
  </r>
  <r>
    <x v="1"/>
    <d v="2016-01-11T00:00:00"/>
    <x v="10"/>
    <x v="0"/>
    <n v="252127"/>
    <n v="0"/>
    <n v="252127"/>
    <n v="1628578.1875883699"/>
  </r>
  <r>
    <x v="1"/>
    <d v="2016-01-12T00:00:00"/>
    <x v="11"/>
    <x v="0"/>
    <n v="326770"/>
    <n v="0"/>
    <n v="326770"/>
    <n v="1628578.1875883699"/>
  </r>
  <r>
    <x v="1"/>
    <d v="2017-01-01T00:00:00"/>
    <x v="0"/>
    <x v="1"/>
    <n v="302315"/>
    <n v="0"/>
    <n v="302315"/>
    <n v="1628578.1875883699"/>
  </r>
  <r>
    <x v="1"/>
    <d v="2017-01-02T00:00:00"/>
    <x v="1"/>
    <x v="1"/>
    <n v="251359"/>
    <n v="0"/>
    <n v="251359"/>
    <n v="1628578.1875883699"/>
  </r>
  <r>
    <x v="1"/>
    <d v="2017-01-03T00:00:00"/>
    <x v="2"/>
    <x v="1"/>
    <n v="243943"/>
    <n v="0"/>
    <n v="243943"/>
    <n v="1628578.1875883699"/>
  </r>
  <r>
    <x v="1"/>
    <d v="2017-01-04T00:00:00"/>
    <x v="3"/>
    <x v="1"/>
    <n v="667459"/>
    <n v="0"/>
    <n v="667459"/>
    <n v="1628578.1875883699"/>
  </r>
  <r>
    <x v="1"/>
    <d v="2017-01-05T00:00:00"/>
    <x v="4"/>
    <x v="1"/>
    <n v="311626"/>
    <n v="0"/>
    <n v="311626"/>
    <n v="1628578.1875883699"/>
  </r>
  <r>
    <x v="1"/>
    <d v="2017-01-06T00:00:00"/>
    <x v="5"/>
    <x v="1"/>
    <n v="351742"/>
    <n v="0"/>
    <n v="351742"/>
    <n v="1628578.1875883699"/>
  </r>
  <r>
    <x v="1"/>
    <d v="2017-01-07T00:00:00"/>
    <x v="6"/>
    <x v="1"/>
    <n v="258114"/>
    <n v="0"/>
    <n v="258114"/>
    <n v="1628578.1875883699"/>
  </r>
  <r>
    <x v="1"/>
    <d v="2017-01-08T00:00:00"/>
    <x v="7"/>
    <x v="1"/>
    <n v="316438"/>
    <n v="0"/>
    <n v="316438"/>
    <n v="1628578.1875883699"/>
  </r>
  <r>
    <x v="1"/>
    <d v="2017-01-09T00:00:00"/>
    <x v="8"/>
    <x v="1"/>
    <n v="381784"/>
    <n v="0"/>
    <n v="381784"/>
    <n v="1628578.1875883699"/>
  </r>
  <r>
    <x v="1"/>
    <d v="2017-01-10T00:00:00"/>
    <x v="9"/>
    <x v="1"/>
    <n v="334504"/>
    <n v="0"/>
    <n v="334504"/>
    <n v="1628578.1875883699"/>
  </r>
  <r>
    <x v="1"/>
    <d v="2017-01-11T00:00:00"/>
    <x v="10"/>
    <x v="1"/>
    <n v="281515"/>
    <n v="0"/>
    <n v="281515"/>
    <n v="1628578.1875883699"/>
  </r>
  <r>
    <x v="1"/>
    <d v="2017-01-12T00:00:00"/>
    <x v="11"/>
    <x v="1"/>
    <n v="393518"/>
    <n v="0"/>
    <n v="393518"/>
    <n v="1628578.1875883699"/>
  </r>
  <r>
    <x v="1"/>
    <d v="2018-01-01T00:00:00"/>
    <x v="0"/>
    <x v="2"/>
    <n v="421275"/>
    <n v="0"/>
    <n v="421275"/>
    <n v="1628578.1875883699"/>
  </r>
  <r>
    <x v="1"/>
    <d v="2018-01-02T00:00:00"/>
    <x v="1"/>
    <x v="2"/>
    <n v="240634"/>
    <n v="0"/>
    <n v="240634"/>
    <n v="1628578.1875883699"/>
  </r>
  <r>
    <x v="1"/>
    <d v="2018-01-03T00:00:00"/>
    <x v="2"/>
    <x v="2"/>
    <n v="421275"/>
    <n v="0"/>
    <n v="421275"/>
    <n v="1628578.1875883699"/>
  </r>
  <r>
    <x v="1"/>
    <d v="2018-01-04T00:00:00"/>
    <x v="3"/>
    <x v="2"/>
    <n v="341258"/>
    <n v="0"/>
    <n v="341258"/>
    <n v="1628578.1875883699"/>
  </r>
  <r>
    <x v="1"/>
    <d v="2018-01-05T00:00:00"/>
    <x v="4"/>
    <x v="2"/>
    <n v="291273"/>
    <n v="0"/>
    <n v="291273"/>
    <n v="1628578.1875883699"/>
  </r>
  <r>
    <x v="1"/>
    <d v="2018-01-06T00:00:00"/>
    <x v="5"/>
    <x v="2"/>
    <n v="290512"/>
    <n v="0"/>
    <n v="290512"/>
    <n v="1628578.1875883699"/>
  </r>
  <r>
    <x v="1"/>
    <d v="2018-01-07T00:00:00"/>
    <x v="6"/>
    <x v="2"/>
    <n v="220304"/>
    <n v="0"/>
    <n v="220304"/>
    <n v="1628578.1875883699"/>
  </r>
  <r>
    <x v="1"/>
    <d v="2018-01-08T00:00:00"/>
    <x v="7"/>
    <x v="2"/>
    <n v="219548"/>
    <n v="0"/>
    <n v="219548"/>
    <n v="1628578.1875883699"/>
  </r>
  <r>
    <x v="1"/>
    <d v="2018-01-09T00:00:00"/>
    <x v="8"/>
    <x v="2"/>
    <n v="334878"/>
    <n v="0"/>
    <n v="334878"/>
    <n v="1628578.1875883699"/>
  </r>
  <r>
    <x v="1"/>
    <d v="2018-01-10T00:00:00"/>
    <x v="9"/>
    <x v="2"/>
    <n v="322974"/>
    <n v="0"/>
    <n v="322974"/>
    <n v="1628578.1875883699"/>
  </r>
  <r>
    <x v="1"/>
    <d v="2018-01-11T00:00:00"/>
    <x v="10"/>
    <x v="2"/>
    <n v="253464"/>
    <n v="0"/>
    <n v="253464"/>
    <n v="1628578.1875883699"/>
  </r>
  <r>
    <x v="1"/>
    <d v="2018-01-12T00:00:00"/>
    <x v="11"/>
    <x v="2"/>
    <n v="442483"/>
    <n v="0"/>
    <n v="442483"/>
    <n v="1628578.1875883699"/>
  </r>
  <r>
    <x v="1"/>
    <d v="2019-01-01T00:00:00"/>
    <x v="0"/>
    <x v="3"/>
    <n v="283365"/>
    <n v="0"/>
    <n v="283365"/>
    <n v="1628578.1875883699"/>
  </r>
  <r>
    <x v="1"/>
    <d v="2019-01-02T00:00:00"/>
    <x v="1"/>
    <x v="3"/>
    <n v="229159"/>
    <n v="0"/>
    <n v="229159"/>
    <n v="1628578.1875883699"/>
  </r>
  <r>
    <x v="1"/>
    <d v="2019-01-03T00:00:00"/>
    <x v="2"/>
    <x v="3"/>
    <n v="225448"/>
    <n v="0"/>
    <n v="225448"/>
    <n v="1628578.1875883699"/>
  </r>
  <r>
    <x v="1"/>
    <d v="2019-01-04T00:00:00"/>
    <x v="3"/>
    <x v="3"/>
    <n v="349585"/>
    <n v="0"/>
    <n v="349585"/>
    <n v="1628578.1875883699"/>
  </r>
  <r>
    <x v="1"/>
    <d v="2019-01-05T00:00:00"/>
    <x v="4"/>
    <x v="3"/>
    <n v="275800"/>
    <n v="0"/>
    <n v="275800"/>
    <n v="1628578.1875883699"/>
  </r>
  <r>
    <x v="1"/>
    <d v="2019-01-06T00:00:00"/>
    <x v="5"/>
    <x v="3"/>
    <n v="9761776"/>
    <n v="0"/>
    <n v="9761776"/>
    <n v="1628578.1875883699"/>
  </r>
  <r>
    <x v="1"/>
    <d v="2019-01-07T00:00:00"/>
    <x v="6"/>
    <x v="3"/>
    <n v="233338"/>
    <n v="0"/>
    <n v="233338"/>
    <n v="1628578.1875883699"/>
  </r>
  <r>
    <x v="1"/>
    <d v="2019-01-08T00:00:00"/>
    <x v="7"/>
    <x v="3"/>
    <n v="271941"/>
    <n v="0"/>
    <n v="271941"/>
    <n v="1628578.1875883699"/>
  </r>
  <r>
    <x v="1"/>
    <d v="2019-01-09T00:00:00"/>
    <x v="8"/>
    <x v="3"/>
    <n v="314199"/>
    <n v="0"/>
    <n v="314199"/>
    <n v="1628578.1875883699"/>
  </r>
  <r>
    <x v="1"/>
    <d v="2019-01-10T00:00:00"/>
    <x v="9"/>
    <x v="3"/>
    <n v="287432"/>
    <n v="0"/>
    <n v="287432"/>
    <n v="1628578.1875883699"/>
  </r>
  <r>
    <x v="1"/>
    <d v="2019-01-11T00:00:00"/>
    <x v="10"/>
    <x v="3"/>
    <n v="298366"/>
    <n v="0"/>
    <n v="298366"/>
    <n v="1628578.1875883699"/>
  </r>
  <r>
    <x v="1"/>
    <d v="2019-01-12T00:00:00"/>
    <x v="11"/>
    <x v="3"/>
    <n v="287328"/>
    <n v="0"/>
    <n v="287328"/>
    <n v="1628578.1875883699"/>
  </r>
  <r>
    <x v="2"/>
    <d v="2016-01-01T00:00:00"/>
    <x v="0"/>
    <x v="0"/>
    <n v="1122510"/>
    <n v="15865"/>
    <n v="1138375"/>
    <n v="6006026.4279867439"/>
  </r>
  <r>
    <x v="2"/>
    <d v="2016-01-02T00:00:00"/>
    <x v="1"/>
    <x v="0"/>
    <n v="778748"/>
    <n v="29646"/>
    <n v="808394"/>
    <n v="6006026.4279867439"/>
  </r>
  <r>
    <x v="2"/>
    <d v="2016-01-03T00:00:00"/>
    <x v="2"/>
    <x v="0"/>
    <n v="1017794"/>
    <n v="13019"/>
    <n v="1030813"/>
    <n v="6006026.4279867439"/>
  </r>
  <r>
    <x v="2"/>
    <d v="2016-01-04T00:00:00"/>
    <x v="3"/>
    <x v="0"/>
    <n v="1127738"/>
    <n v="8402"/>
    <n v="1136140"/>
    <n v="6006026.4279867439"/>
  </r>
  <r>
    <x v="2"/>
    <d v="2016-01-05T00:00:00"/>
    <x v="4"/>
    <x v="0"/>
    <n v="1287181"/>
    <n v="8522"/>
    <n v="1295703"/>
    <n v="6006026.4279867439"/>
  </r>
  <r>
    <x v="2"/>
    <d v="2016-01-06T00:00:00"/>
    <x v="5"/>
    <x v="0"/>
    <n v="12032661"/>
    <n v="10284"/>
    <n v="12042945"/>
    <n v="6006026.4279867439"/>
  </r>
  <r>
    <x v="2"/>
    <d v="2016-01-07T00:00:00"/>
    <x v="6"/>
    <x v="0"/>
    <n v="1096754"/>
    <n v="17142"/>
    <n v="1113896"/>
    <n v="6006026.4279867439"/>
  </r>
  <r>
    <x v="2"/>
    <d v="2016-01-08T00:00:00"/>
    <x v="7"/>
    <x v="0"/>
    <n v="1061137"/>
    <n v="12842"/>
    <n v="1073979"/>
    <n v="6006026.4279867439"/>
  </r>
  <r>
    <x v="2"/>
    <d v="2016-01-09T00:00:00"/>
    <x v="8"/>
    <x v="0"/>
    <n v="832987"/>
    <n v="9397"/>
    <n v="842384"/>
    <n v="6006026.4279867439"/>
  </r>
  <r>
    <x v="2"/>
    <d v="2016-01-10T00:00:00"/>
    <x v="9"/>
    <x v="0"/>
    <n v="901960"/>
    <n v="12808"/>
    <n v="914768"/>
    <n v="6006026.4279867439"/>
  </r>
  <r>
    <x v="2"/>
    <d v="2016-01-11T00:00:00"/>
    <x v="10"/>
    <x v="0"/>
    <n v="909733"/>
    <n v="8084"/>
    <n v="917817"/>
    <n v="6006026.4279867439"/>
  </r>
  <r>
    <x v="2"/>
    <d v="2016-01-12T00:00:00"/>
    <x v="11"/>
    <x v="0"/>
    <n v="1225502"/>
    <n v="17620"/>
    <n v="1243122"/>
    <n v="6006026.4279867439"/>
  </r>
  <r>
    <x v="2"/>
    <d v="2017-01-01T00:00:00"/>
    <x v="0"/>
    <x v="1"/>
    <n v="1924695"/>
    <n v="19286"/>
    <n v="1943981"/>
    <n v="6006026.4279867439"/>
  </r>
  <r>
    <x v="2"/>
    <d v="2017-01-02T00:00:00"/>
    <x v="1"/>
    <x v="1"/>
    <n v="1886698"/>
    <n v="18097"/>
    <n v="1904795"/>
    <n v="6006026.4279867439"/>
  </r>
  <r>
    <x v="2"/>
    <d v="2017-01-03T00:00:00"/>
    <x v="2"/>
    <x v="1"/>
    <n v="1783903"/>
    <n v="13875"/>
    <n v="1797778"/>
    <n v="6006026.4279867439"/>
  </r>
  <r>
    <x v="2"/>
    <d v="2017-01-04T00:00:00"/>
    <x v="3"/>
    <x v="1"/>
    <n v="2366793"/>
    <n v="12996"/>
    <n v="2379789"/>
    <n v="6006026.4279867439"/>
  </r>
  <r>
    <x v="2"/>
    <d v="2017-01-05T00:00:00"/>
    <x v="4"/>
    <x v="1"/>
    <n v="2266793"/>
    <n v="12983"/>
    <n v="2279776"/>
    <n v="6006026.4279867439"/>
  </r>
  <r>
    <x v="2"/>
    <d v="2017-01-06T00:00:00"/>
    <x v="5"/>
    <x v="1"/>
    <n v="2007060"/>
    <n v="12486"/>
    <n v="2019546"/>
    <n v="6006026.4279867439"/>
  </r>
  <r>
    <x v="2"/>
    <d v="2017-01-07T00:00:00"/>
    <x v="6"/>
    <x v="1"/>
    <n v="1890870"/>
    <n v="18144"/>
    <n v="1909014"/>
    <n v="6006026.4279867439"/>
  </r>
  <r>
    <x v="2"/>
    <d v="2017-01-08T00:00:00"/>
    <x v="7"/>
    <x v="1"/>
    <n v="1976980"/>
    <n v="16985"/>
    <n v="1993965"/>
    <n v="6006026.4279867439"/>
  </r>
  <r>
    <x v="2"/>
    <d v="2017-01-09T00:00:00"/>
    <x v="8"/>
    <x v="1"/>
    <n v="2011280"/>
    <n v="27856"/>
    <n v="2039136"/>
    <n v="6006026.4279867439"/>
  </r>
  <r>
    <x v="2"/>
    <d v="2017-01-10T00:00:00"/>
    <x v="9"/>
    <x v="1"/>
    <n v="2202316"/>
    <n v="26368"/>
    <n v="2228684"/>
    <n v="6006026.4279867439"/>
  </r>
  <r>
    <x v="2"/>
    <d v="2017-01-11T00:00:00"/>
    <x v="10"/>
    <x v="1"/>
    <n v="1971438"/>
    <n v="29170"/>
    <n v="2000608"/>
    <n v="6006026.4279867439"/>
  </r>
  <r>
    <x v="2"/>
    <d v="2017-01-12T00:00:00"/>
    <x v="11"/>
    <x v="1"/>
    <n v="4871416"/>
    <n v="38933"/>
    <n v="4910349"/>
    <n v="6006026.4279867439"/>
  </r>
  <r>
    <x v="2"/>
    <d v="2018-01-01T00:00:00"/>
    <x v="0"/>
    <x v="2"/>
    <n v="1978396"/>
    <n v="35379"/>
    <n v="2013775"/>
    <n v="6006026.4279867439"/>
  </r>
  <r>
    <x v="2"/>
    <d v="2018-01-02T00:00:00"/>
    <x v="1"/>
    <x v="2"/>
    <n v="1365837"/>
    <n v="30414"/>
    <n v="1396251"/>
    <n v="6006026.4279867439"/>
  </r>
  <r>
    <x v="2"/>
    <d v="2018-01-03T00:00:00"/>
    <x v="2"/>
    <x v="2"/>
    <n v="1415938"/>
    <n v="27535"/>
    <n v="1443473"/>
    <n v="6006026.4279867439"/>
  </r>
  <r>
    <x v="2"/>
    <d v="2018-01-04T00:00:00"/>
    <x v="3"/>
    <x v="2"/>
    <n v="1586375"/>
    <n v="20830"/>
    <n v="1607205"/>
    <n v="6006026.4279867439"/>
  </r>
  <r>
    <x v="2"/>
    <d v="2018-01-05T00:00:00"/>
    <x v="4"/>
    <x v="2"/>
    <n v="1189492"/>
    <n v="21554"/>
    <n v="1211046"/>
    <n v="6006026.4279867439"/>
  </r>
  <r>
    <x v="2"/>
    <d v="2018-01-06T00:00:00"/>
    <x v="5"/>
    <x v="2"/>
    <n v="1595067"/>
    <n v="24677"/>
    <n v="1619744"/>
    <n v="6006026.4279867439"/>
  </r>
  <r>
    <x v="2"/>
    <d v="2018-01-07T00:00:00"/>
    <x v="6"/>
    <x v="2"/>
    <n v="1470042"/>
    <n v="17456"/>
    <n v="1487498"/>
    <n v="6006026.4279867439"/>
  </r>
  <r>
    <x v="2"/>
    <d v="2018-01-08T00:00:00"/>
    <x v="7"/>
    <x v="2"/>
    <n v="1591470"/>
    <n v="31217"/>
    <n v="1622687"/>
    <n v="6006026.4279867439"/>
  </r>
  <r>
    <x v="2"/>
    <d v="2018-01-09T00:00:00"/>
    <x v="8"/>
    <x v="2"/>
    <n v="1508086"/>
    <n v="22809"/>
    <n v="1530895"/>
    <n v="6006026.4279867439"/>
  </r>
  <r>
    <x v="2"/>
    <d v="2018-01-10T00:00:00"/>
    <x v="9"/>
    <x v="2"/>
    <n v="2207478"/>
    <n v="30072"/>
    <n v="2237550"/>
    <n v="6006026.4279867439"/>
  </r>
  <r>
    <x v="2"/>
    <d v="2018-01-11T00:00:00"/>
    <x v="10"/>
    <x v="2"/>
    <n v="1671320"/>
    <n v="23487"/>
    <n v="1694807"/>
    <n v="6006026.4279867439"/>
  </r>
  <r>
    <x v="2"/>
    <d v="2018-01-12T00:00:00"/>
    <x v="11"/>
    <x v="2"/>
    <n v="1964150"/>
    <n v="29358"/>
    <n v="1993508"/>
    <n v="6006026.4279867439"/>
  </r>
  <r>
    <x v="2"/>
    <d v="2019-01-01T00:00:00"/>
    <x v="0"/>
    <x v="3"/>
    <n v="1426500"/>
    <n v="35920"/>
    <n v="1462420"/>
    <n v="6006026.4279867439"/>
  </r>
  <r>
    <x v="2"/>
    <d v="2019-01-02T00:00:00"/>
    <x v="1"/>
    <x v="3"/>
    <n v="983147"/>
    <n v="25621"/>
    <n v="1008768"/>
    <n v="6006026.4279867439"/>
  </r>
  <r>
    <x v="2"/>
    <d v="2019-01-03T00:00:00"/>
    <x v="2"/>
    <x v="3"/>
    <n v="1009991"/>
    <n v="21929"/>
    <n v="1031920"/>
    <n v="6006026.4279867439"/>
  </r>
  <r>
    <x v="2"/>
    <d v="2019-01-04T00:00:00"/>
    <x v="3"/>
    <x v="3"/>
    <n v="1045933"/>
    <n v="18267"/>
    <n v="1064200"/>
    <n v="6006026.4279867439"/>
  </r>
  <r>
    <x v="2"/>
    <d v="2019-01-05T00:00:00"/>
    <x v="4"/>
    <x v="3"/>
    <n v="1305748"/>
    <n v="17317"/>
    <n v="1323065"/>
    <n v="6006026.4279867439"/>
  </r>
  <r>
    <x v="2"/>
    <d v="2019-01-06T00:00:00"/>
    <x v="5"/>
    <x v="3"/>
    <n v="1262995"/>
    <n v="20077"/>
    <n v="1283072"/>
    <n v="6006026.4279867439"/>
  </r>
  <r>
    <x v="2"/>
    <d v="2019-01-07T00:00:00"/>
    <x v="6"/>
    <x v="3"/>
    <n v="1094861"/>
    <n v="27874"/>
    <n v="1122735"/>
    <n v="6006026.4279867439"/>
  </r>
  <r>
    <x v="2"/>
    <d v="2019-01-08T00:00:00"/>
    <x v="7"/>
    <x v="3"/>
    <n v="1121380"/>
    <n v="22725"/>
    <n v="1144105"/>
    <n v="6006026.4279867439"/>
  </r>
  <r>
    <x v="2"/>
    <d v="2019-01-09T00:00:00"/>
    <x v="8"/>
    <x v="3"/>
    <n v="959930"/>
    <n v="34018"/>
    <n v="993948"/>
    <n v="6006026.4279867439"/>
  </r>
  <r>
    <x v="2"/>
    <d v="2019-01-10T00:00:00"/>
    <x v="9"/>
    <x v="3"/>
    <n v="1240643"/>
    <n v="28706"/>
    <n v="1269349"/>
    <n v="6006026.4279867439"/>
  </r>
  <r>
    <x v="2"/>
    <d v="2019-01-11T00:00:00"/>
    <x v="10"/>
    <x v="3"/>
    <n v="1073665"/>
    <n v="32762"/>
    <n v="1106427"/>
    <n v="6006026.4279867439"/>
  </r>
  <r>
    <x v="2"/>
    <d v="2019-01-12T00:00:00"/>
    <x v="11"/>
    <x v="3"/>
    <n v="1277569"/>
    <n v="34084"/>
    <n v="1311653"/>
    <n v="6006026.4279867439"/>
  </r>
  <r>
    <x v="3"/>
    <d v="2016-01-01T00:00:00"/>
    <x v="0"/>
    <x v="0"/>
    <n v="0"/>
    <n v="0"/>
    <n v="0"/>
    <n v="1500876.4294954822"/>
  </r>
  <r>
    <x v="3"/>
    <d v="2016-01-02T00:00:00"/>
    <x v="1"/>
    <x v="0"/>
    <n v="0"/>
    <n v="0"/>
    <n v="0"/>
    <n v="1500876.4294954822"/>
  </r>
  <r>
    <x v="3"/>
    <d v="2016-01-03T00:00:00"/>
    <x v="2"/>
    <x v="0"/>
    <n v="0"/>
    <n v="0"/>
    <n v="0"/>
    <n v="1500876.4294954822"/>
  </r>
  <r>
    <x v="3"/>
    <d v="2016-01-04T00:00:00"/>
    <x v="3"/>
    <x v="0"/>
    <n v="0"/>
    <n v="0"/>
    <n v="0"/>
    <n v="1500876.4294954822"/>
  </r>
  <r>
    <x v="3"/>
    <d v="2016-01-05T00:00:00"/>
    <x v="4"/>
    <x v="0"/>
    <n v="0"/>
    <n v="0"/>
    <n v="0"/>
    <n v="1500876.4294954822"/>
  </r>
  <r>
    <x v="3"/>
    <d v="2016-01-06T00:00:00"/>
    <x v="5"/>
    <x v="0"/>
    <n v="0"/>
    <n v="0"/>
    <n v="0"/>
    <n v="1500876.4294954822"/>
  </r>
  <r>
    <x v="3"/>
    <d v="2016-01-07T00:00:00"/>
    <x v="6"/>
    <x v="0"/>
    <n v="0"/>
    <n v="0"/>
    <n v="0"/>
    <n v="1500876.4294954822"/>
  </r>
  <r>
    <x v="3"/>
    <d v="2016-01-08T00:00:00"/>
    <x v="7"/>
    <x v="0"/>
    <n v="0"/>
    <n v="0"/>
    <n v="0"/>
    <n v="1500876.4294954822"/>
  </r>
  <r>
    <x v="3"/>
    <d v="2016-01-09T00:00:00"/>
    <x v="8"/>
    <x v="0"/>
    <n v="0"/>
    <n v="0"/>
    <n v="0"/>
    <n v="1500876.4294954822"/>
  </r>
  <r>
    <x v="3"/>
    <d v="2016-01-10T00:00:00"/>
    <x v="9"/>
    <x v="0"/>
    <n v="201249"/>
    <n v="0"/>
    <n v="201249"/>
    <n v="1500876.4294954822"/>
  </r>
  <r>
    <x v="3"/>
    <d v="2016-01-11T00:00:00"/>
    <x v="10"/>
    <x v="0"/>
    <n v="214534"/>
    <n v="0"/>
    <n v="214534"/>
    <n v="1500876.4294954822"/>
  </r>
  <r>
    <x v="3"/>
    <d v="2016-01-12T00:00:00"/>
    <x v="11"/>
    <x v="0"/>
    <n v="207294"/>
    <n v="0"/>
    <n v="207294"/>
    <n v="1500876.4294954822"/>
  </r>
  <r>
    <x v="3"/>
    <d v="2017-01-01T00:00:00"/>
    <x v="0"/>
    <x v="1"/>
    <n v="174477"/>
    <n v="0"/>
    <n v="174477"/>
    <n v="1500876.4294954822"/>
  </r>
  <r>
    <x v="3"/>
    <d v="2017-01-02T00:00:00"/>
    <x v="1"/>
    <x v="1"/>
    <n v="159659"/>
    <n v="0"/>
    <n v="159659"/>
    <n v="1500876.4294954822"/>
  </r>
  <r>
    <x v="3"/>
    <d v="2017-01-03T00:00:00"/>
    <x v="2"/>
    <x v="1"/>
    <n v="323658"/>
    <n v="0"/>
    <n v="323658"/>
    <n v="1500876.4294954822"/>
  </r>
  <r>
    <x v="3"/>
    <d v="2017-01-04T00:00:00"/>
    <x v="3"/>
    <x v="1"/>
    <n v="330540"/>
    <n v="0"/>
    <n v="330540"/>
    <n v="1500876.4294954822"/>
  </r>
  <r>
    <x v="3"/>
    <d v="2017-01-05T00:00:00"/>
    <x v="4"/>
    <x v="1"/>
    <n v="468038"/>
    <n v="0"/>
    <n v="468038"/>
    <n v="1500876.4294954822"/>
  </r>
  <r>
    <x v="3"/>
    <d v="2017-01-06T00:00:00"/>
    <x v="5"/>
    <x v="1"/>
    <n v="418103"/>
    <n v="0"/>
    <n v="418103"/>
    <n v="1500876.4294954822"/>
  </r>
  <r>
    <x v="3"/>
    <d v="2017-01-07T00:00:00"/>
    <x v="6"/>
    <x v="1"/>
    <n v="247254"/>
    <n v="0"/>
    <n v="247254"/>
    <n v="1500876.4294954822"/>
  </r>
  <r>
    <x v="3"/>
    <d v="2017-01-08T00:00:00"/>
    <x v="7"/>
    <x v="1"/>
    <n v="386458"/>
    <n v="0"/>
    <n v="386458"/>
    <n v="1500876.4294954822"/>
  </r>
  <r>
    <x v="3"/>
    <d v="2017-01-09T00:00:00"/>
    <x v="8"/>
    <x v="1"/>
    <n v="143102"/>
    <n v="0"/>
    <n v="143102"/>
    <n v="1500876.4294954822"/>
  </r>
  <r>
    <x v="3"/>
    <d v="2017-01-10T00:00:00"/>
    <x v="9"/>
    <x v="1"/>
    <n v="248504"/>
    <n v="0"/>
    <n v="248504"/>
    <n v="1500876.4294954822"/>
  </r>
  <r>
    <x v="3"/>
    <d v="2017-01-11T00:00:00"/>
    <x v="10"/>
    <x v="1"/>
    <n v="348042"/>
    <n v="0"/>
    <n v="348042"/>
    <n v="1500876.4294954822"/>
  </r>
  <r>
    <x v="3"/>
    <d v="2017-01-12T00:00:00"/>
    <x v="11"/>
    <x v="1"/>
    <n v="393566"/>
    <n v="0"/>
    <n v="393566"/>
    <n v="1500876.4294954822"/>
  </r>
  <r>
    <x v="3"/>
    <d v="2018-01-01T00:00:00"/>
    <x v="0"/>
    <x v="2"/>
    <n v="614082"/>
    <n v="0"/>
    <n v="614082"/>
    <n v="1500876.4294954822"/>
  </r>
  <r>
    <x v="3"/>
    <d v="2018-01-02T00:00:00"/>
    <x v="1"/>
    <x v="2"/>
    <n v="349576"/>
    <n v="0"/>
    <n v="349576"/>
    <n v="1500876.4294954822"/>
  </r>
  <r>
    <x v="3"/>
    <d v="2018-01-03T00:00:00"/>
    <x v="2"/>
    <x v="2"/>
    <n v="416716"/>
    <n v="0"/>
    <n v="416716"/>
    <n v="1500876.4294954822"/>
  </r>
  <r>
    <x v="3"/>
    <d v="2018-01-04T00:00:00"/>
    <x v="3"/>
    <x v="2"/>
    <n v="372874"/>
    <n v="0"/>
    <n v="372874"/>
    <n v="1500876.4294954822"/>
  </r>
  <r>
    <x v="3"/>
    <d v="2018-01-05T00:00:00"/>
    <x v="4"/>
    <x v="2"/>
    <n v="641363"/>
    <n v="0"/>
    <n v="641363"/>
    <n v="1500876.4294954822"/>
  </r>
  <r>
    <x v="3"/>
    <d v="2018-01-06T00:00:00"/>
    <x v="5"/>
    <x v="2"/>
    <n v="182505"/>
    <n v="0"/>
    <n v="182505"/>
    <n v="1500876.4294954822"/>
  </r>
  <r>
    <x v="3"/>
    <d v="2018-01-07T00:00:00"/>
    <x v="6"/>
    <x v="2"/>
    <n v="182473"/>
    <n v="0"/>
    <n v="182473"/>
    <n v="1500876.4294954822"/>
  </r>
  <r>
    <x v="3"/>
    <d v="2018-01-08T00:00:00"/>
    <x v="7"/>
    <x v="2"/>
    <n v="272685"/>
    <n v="0"/>
    <n v="272685"/>
    <n v="1500876.4294954822"/>
  </r>
  <r>
    <x v="3"/>
    <d v="2018-01-09T00:00:00"/>
    <x v="8"/>
    <x v="2"/>
    <n v="273121"/>
    <n v="0"/>
    <n v="273121"/>
    <n v="1500876.4294954822"/>
  </r>
  <r>
    <x v="3"/>
    <d v="2018-01-10T00:00:00"/>
    <x v="9"/>
    <x v="2"/>
    <n v="138206"/>
    <n v="0"/>
    <n v="138206"/>
    <n v="1500876.4294954822"/>
  </r>
  <r>
    <x v="3"/>
    <d v="2018-01-11T00:00:00"/>
    <x v="10"/>
    <x v="2"/>
    <n v="277997"/>
    <n v="0"/>
    <n v="277997"/>
    <n v="1500876.4294954822"/>
  </r>
  <r>
    <x v="3"/>
    <d v="2018-01-12T00:00:00"/>
    <x v="11"/>
    <x v="2"/>
    <n v="231323"/>
    <n v="0"/>
    <n v="231323"/>
    <n v="1500876.4294954822"/>
  </r>
  <r>
    <x v="3"/>
    <d v="2019-01-01T00:00:00"/>
    <x v="0"/>
    <x v="3"/>
    <n v="211913"/>
    <n v="0"/>
    <n v="211913"/>
    <n v="1500876.4294954822"/>
  </r>
  <r>
    <x v="3"/>
    <d v="2019-01-02T00:00:00"/>
    <x v="1"/>
    <x v="3"/>
    <n v="215105"/>
    <n v="0"/>
    <n v="215105"/>
    <n v="1500876.4294954822"/>
  </r>
  <r>
    <x v="3"/>
    <d v="2019-01-03T00:00:00"/>
    <x v="2"/>
    <x v="3"/>
    <n v="194090"/>
    <n v="0"/>
    <n v="194090"/>
    <n v="1500876.4294954822"/>
  </r>
  <r>
    <x v="3"/>
    <d v="2019-01-04T00:00:00"/>
    <x v="3"/>
    <x v="3"/>
    <n v="447226"/>
    <n v="0"/>
    <n v="447226"/>
    <n v="1500876.4294954822"/>
  </r>
  <r>
    <x v="3"/>
    <d v="2019-01-05T00:00:00"/>
    <x v="4"/>
    <x v="3"/>
    <n v="500206"/>
    <n v="0"/>
    <n v="500206"/>
    <n v="1500876.4294954822"/>
  </r>
  <r>
    <x v="3"/>
    <d v="2019-01-06T00:00:00"/>
    <x v="5"/>
    <x v="3"/>
    <n v="235363"/>
    <n v="0"/>
    <n v="235363"/>
    <n v="1500876.4294954822"/>
  </r>
  <r>
    <x v="3"/>
    <d v="2019-01-07T00:00:00"/>
    <x v="6"/>
    <x v="3"/>
    <n v="157419"/>
    <n v="0"/>
    <n v="157419"/>
    <n v="1500876.4294954822"/>
  </r>
  <r>
    <x v="3"/>
    <d v="2019-01-08T00:00:00"/>
    <x v="7"/>
    <x v="3"/>
    <n v="151570"/>
    <n v="0"/>
    <n v="151570"/>
    <n v="1500876.4294954822"/>
  </r>
  <r>
    <x v="3"/>
    <d v="2019-01-09T00:00:00"/>
    <x v="8"/>
    <x v="3"/>
    <n v="157564"/>
    <n v="0"/>
    <n v="157564"/>
    <n v="1500876.4294954822"/>
  </r>
  <r>
    <x v="3"/>
    <d v="2019-01-10T00:00:00"/>
    <x v="9"/>
    <x v="3"/>
    <n v="165070"/>
    <n v="0"/>
    <n v="165070"/>
    <n v="1500876.4294954822"/>
  </r>
  <r>
    <x v="3"/>
    <d v="2019-01-11T00:00:00"/>
    <x v="10"/>
    <x v="3"/>
    <n v="277630"/>
    <n v="0"/>
    <n v="277630"/>
    <n v="1500876.4294954822"/>
  </r>
  <r>
    <x v="3"/>
    <d v="2019-01-12T00:00:00"/>
    <x v="11"/>
    <x v="3"/>
    <n v="372959"/>
    <n v="0"/>
    <n v="372959"/>
    <n v="1500876.4294954822"/>
  </r>
  <r>
    <x v="4"/>
    <d v="2016-01-01T00:00:00"/>
    <x v="0"/>
    <x v="0"/>
    <n v="0"/>
    <n v="0"/>
    <n v="0"/>
    <n v="862640.27171434346"/>
  </r>
  <r>
    <x v="4"/>
    <d v="2016-01-02T00:00:00"/>
    <x v="1"/>
    <x v="0"/>
    <n v="0"/>
    <n v="0"/>
    <n v="0"/>
    <n v="862640.27171434346"/>
  </r>
  <r>
    <x v="4"/>
    <d v="2016-01-03T00:00:00"/>
    <x v="2"/>
    <x v="0"/>
    <n v="0"/>
    <n v="0"/>
    <n v="0"/>
    <n v="862640.27171434346"/>
  </r>
  <r>
    <x v="4"/>
    <d v="2016-01-04T00:00:00"/>
    <x v="3"/>
    <x v="0"/>
    <n v="0"/>
    <n v="0"/>
    <n v="0"/>
    <n v="862640.27171434346"/>
  </r>
  <r>
    <x v="4"/>
    <d v="2016-01-05T00:00:00"/>
    <x v="4"/>
    <x v="0"/>
    <n v="0"/>
    <n v="0"/>
    <n v="0"/>
    <n v="862640.27171434346"/>
  </r>
  <r>
    <x v="4"/>
    <d v="2016-01-06T00:00:00"/>
    <x v="5"/>
    <x v="0"/>
    <n v="0"/>
    <n v="0"/>
    <n v="0"/>
    <n v="862640.27171434346"/>
  </r>
  <r>
    <x v="4"/>
    <d v="2016-01-07T00:00:00"/>
    <x v="6"/>
    <x v="0"/>
    <n v="0"/>
    <n v="0"/>
    <n v="0"/>
    <n v="862640.27171434346"/>
  </r>
  <r>
    <x v="4"/>
    <d v="2016-01-08T00:00:00"/>
    <x v="7"/>
    <x v="0"/>
    <n v="0"/>
    <n v="0"/>
    <n v="0"/>
    <n v="862640.27171434346"/>
  </r>
  <r>
    <x v="4"/>
    <d v="2016-01-09T00:00:00"/>
    <x v="8"/>
    <x v="0"/>
    <n v="0"/>
    <n v="0"/>
    <n v="0"/>
    <n v="862640.27171434346"/>
  </r>
  <r>
    <x v="4"/>
    <d v="2016-01-10T00:00:00"/>
    <x v="9"/>
    <x v="0"/>
    <n v="14770"/>
    <n v="0"/>
    <n v="14770"/>
    <n v="862640.27171434346"/>
  </r>
  <r>
    <x v="4"/>
    <d v="2016-01-11T00:00:00"/>
    <x v="10"/>
    <x v="0"/>
    <n v="13210"/>
    <n v="2"/>
    <n v="13212"/>
    <n v="862640.27171434346"/>
  </r>
  <r>
    <x v="4"/>
    <d v="2016-01-12T00:00:00"/>
    <x v="11"/>
    <x v="0"/>
    <n v="12680"/>
    <n v="0"/>
    <n v="12680"/>
    <n v="862640.27171434346"/>
  </r>
  <r>
    <x v="4"/>
    <d v="2017-01-01T00:00:00"/>
    <x v="0"/>
    <x v="1"/>
    <n v="12280"/>
    <n v="0"/>
    <n v="12280"/>
    <n v="862640.27171434346"/>
  </r>
  <r>
    <x v="4"/>
    <d v="2017-01-02T00:00:00"/>
    <x v="1"/>
    <x v="1"/>
    <n v="12610"/>
    <n v="0"/>
    <n v="12610"/>
    <n v="862640.27171434346"/>
  </r>
  <r>
    <x v="4"/>
    <d v="2017-01-03T00:00:00"/>
    <x v="2"/>
    <x v="1"/>
    <n v="8450"/>
    <n v="0"/>
    <n v="8450"/>
    <n v="862640.27171434346"/>
  </r>
  <r>
    <x v="4"/>
    <d v="2017-01-04T00:00:00"/>
    <x v="3"/>
    <x v="1"/>
    <n v="9788"/>
    <n v="0"/>
    <n v="9788"/>
    <n v="862640.27171434346"/>
  </r>
  <r>
    <x v="4"/>
    <d v="2017-01-05T00:00:00"/>
    <x v="4"/>
    <x v="1"/>
    <n v="12130"/>
    <n v="0"/>
    <n v="12130"/>
    <n v="862640.27171434346"/>
  </r>
  <r>
    <x v="4"/>
    <d v="2017-01-06T00:00:00"/>
    <x v="5"/>
    <x v="1"/>
    <n v="13750"/>
    <n v="0"/>
    <n v="13750"/>
    <n v="862640.27171434346"/>
  </r>
  <r>
    <x v="4"/>
    <d v="2017-01-07T00:00:00"/>
    <x v="6"/>
    <x v="1"/>
    <n v="16050"/>
    <n v="0"/>
    <n v="16050"/>
    <n v="862640.27171434346"/>
  </r>
  <r>
    <x v="4"/>
    <d v="2017-01-08T00:00:00"/>
    <x v="7"/>
    <x v="1"/>
    <n v="15680"/>
    <n v="0"/>
    <n v="15680"/>
    <n v="862640.27171434346"/>
  </r>
  <r>
    <x v="4"/>
    <d v="2017-01-09T00:00:00"/>
    <x v="8"/>
    <x v="1"/>
    <n v="15600"/>
    <n v="0"/>
    <n v="15600"/>
    <n v="862640.27171434346"/>
  </r>
  <r>
    <x v="4"/>
    <d v="2017-01-10T00:00:00"/>
    <x v="9"/>
    <x v="1"/>
    <n v="16130"/>
    <n v="0"/>
    <n v="16130"/>
    <n v="862640.27171434346"/>
  </r>
  <r>
    <x v="4"/>
    <d v="2017-01-11T00:00:00"/>
    <x v="10"/>
    <x v="1"/>
    <n v="16360"/>
    <n v="0"/>
    <n v="16360"/>
    <n v="862640.27171434346"/>
  </r>
  <r>
    <x v="4"/>
    <d v="2017-01-12T00:00:00"/>
    <x v="11"/>
    <x v="1"/>
    <n v="16880"/>
    <n v="0"/>
    <n v="16880"/>
    <n v="862640.27171434346"/>
  </r>
  <r>
    <x v="4"/>
    <d v="2018-01-01T00:00:00"/>
    <x v="0"/>
    <x v="2"/>
    <n v="17180"/>
    <n v="0"/>
    <n v="17180"/>
    <n v="862640.27171434346"/>
  </r>
  <r>
    <x v="4"/>
    <d v="2018-01-02T00:00:00"/>
    <x v="1"/>
    <x v="2"/>
    <n v="18600"/>
    <n v="0"/>
    <n v="18600"/>
    <n v="862640.27171434346"/>
  </r>
  <r>
    <x v="4"/>
    <d v="2018-01-03T00:00:00"/>
    <x v="2"/>
    <x v="2"/>
    <n v="17300"/>
    <n v="0"/>
    <n v="17300"/>
    <n v="862640.27171434346"/>
  </r>
  <r>
    <x v="4"/>
    <d v="2018-01-04T00:00:00"/>
    <x v="3"/>
    <x v="2"/>
    <n v="18100"/>
    <n v="0"/>
    <n v="18100"/>
    <n v="862640.27171434346"/>
  </r>
  <r>
    <x v="4"/>
    <d v="2018-01-05T00:00:00"/>
    <x v="4"/>
    <x v="2"/>
    <n v="19660"/>
    <n v="0"/>
    <n v="19660"/>
    <n v="862640.27171434346"/>
  </r>
  <r>
    <x v="4"/>
    <d v="2018-01-06T00:00:00"/>
    <x v="5"/>
    <x v="2"/>
    <n v="23050"/>
    <n v="0"/>
    <n v="23050"/>
    <n v="862640.27171434346"/>
  </r>
  <r>
    <x v="4"/>
    <d v="2018-01-07T00:00:00"/>
    <x v="6"/>
    <x v="2"/>
    <n v="26280"/>
    <n v="0"/>
    <n v="26280"/>
    <n v="862640.27171434346"/>
  </r>
  <r>
    <x v="4"/>
    <d v="2018-01-08T00:00:00"/>
    <x v="7"/>
    <x v="2"/>
    <n v="26020"/>
    <n v="0"/>
    <n v="26020"/>
    <n v="862640.27171434346"/>
  </r>
  <r>
    <x v="4"/>
    <d v="2018-01-09T00:00:00"/>
    <x v="8"/>
    <x v="2"/>
    <n v="28830"/>
    <n v="0"/>
    <n v="28830"/>
    <n v="862640.27171434346"/>
  </r>
  <r>
    <x v="4"/>
    <d v="2018-01-10T00:00:00"/>
    <x v="9"/>
    <x v="2"/>
    <n v="29470"/>
    <n v="0"/>
    <n v="29470"/>
    <n v="862640.27171434346"/>
  </r>
  <r>
    <x v="4"/>
    <d v="2018-01-11T00:00:00"/>
    <x v="10"/>
    <x v="2"/>
    <n v="29570"/>
    <n v="0"/>
    <n v="29570"/>
    <n v="862640.27171434346"/>
  </r>
  <r>
    <x v="4"/>
    <d v="2018-01-12T00:00:00"/>
    <x v="11"/>
    <x v="2"/>
    <n v="36962"/>
    <n v="0"/>
    <n v="36962"/>
    <n v="862640.27171434346"/>
  </r>
  <r>
    <x v="4"/>
    <d v="2019-01-01T00:00:00"/>
    <x v="0"/>
    <x v="3"/>
    <n v="28750"/>
    <n v="0"/>
    <n v="28750"/>
    <n v="862640.27171434346"/>
  </r>
  <r>
    <x v="4"/>
    <d v="2019-01-02T00:00:00"/>
    <x v="1"/>
    <x v="3"/>
    <n v="28810"/>
    <n v="0"/>
    <n v="28810"/>
    <n v="862640.27171434346"/>
  </r>
  <r>
    <x v="4"/>
    <d v="2019-01-03T00:00:00"/>
    <x v="2"/>
    <x v="3"/>
    <n v="27300"/>
    <n v="0"/>
    <n v="27300"/>
    <n v="862640.27171434346"/>
  </r>
  <r>
    <x v="4"/>
    <d v="2019-01-04T00:00:00"/>
    <x v="3"/>
    <x v="3"/>
    <n v="26160"/>
    <n v="0"/>
    <n v="26160"/>
    <n v="862640.27171434346"/>
  </r>
  <r>
    <x v="4"/>
    <d v="2019-01-05T00:00:00"/>
    <x v="4"/>
    <x v="3"/>
    <n v="26740"/>
    <n v="0"/>
    <n v="26740"/>
    <n v="862640.27171434346"/>
  </r>
  <r>
    <x v="4"/>
    <d v="2019-01-06T00:00:00"/>
    <x v="5"/>
    <x v="3"/>
    <n v="25820"/>
    <n v="0"/>
    <n v="25820"/>
    <n v="862640.27171434346"/>
  </r>
  <r>
    <x v="4"/>
    <d v="2019-01-07T00:00:00"/>
    <x v="6"/>
    <x v="3"/>
    <n v="24160"/>
    <n v="0"/>
    <n v="24160"/>
    <n v="862640.27171434346"/>
  </r>
  <r>
    <x v="4"/>
    <d v="2019-01-08T00:00:00"/>
    <x v="7"/>
    <x v="3"/>
    <n v="27800"/>
    <n v="0"/>
    <n v="27800"/>
    <n v="862640.27171434346"/>
  </r>
  <r>
    <x v="4"/>
    <d v="2019-01-09T00:00:00"/>
    <x v="8"/>
    <x v="3"/>
    <n v="28640"/>
    <n v="0"/>
    <n v="28640"/>
    <n v="862640.27171434346"/>
  </r>
  <r>
    <x v="4"/>
    <d v="2019-01-10T00:00:00"/>
    <x v="9"/>
    <x v="3"/>
    <n v="27840"/>
    <n v="0"/>
    <n v="27840"/>
    <n v="862640.27171434346"/>
  </r>
  <r>
    <x v="4"/>
    <d v="2019-01-11T00:00:00"/>
    <x v="10"/>
    <x v="3"/>
    <n v="28410"/>
    <n v="0"/>
    <n v="28410"/>
    <n v="862640.27171434346"/>
  </r>
  <r>
    <x v="4"/>
    <d v="2019-01-12T00:00:00"/>
    <x v="11"/>
    <x v="3"/>
    <n v="28460"/>
    <n v="0"/>
    <n v="28460"/>
    <n v="862640.27171434346"/>
  </r>
  <r>
    <x v="5"/>
    <d v="2016-01-01T00:00:00"/>
    <x v="0"/>
    <x v="0"/>
    <n v="0"/>
    <n v="0"/>
    <n v="0"/>
    <n v="634766.56419142929"/>
  </r>
  <r>
    <x v="5"/>
    <d v="2016-01-02T00:00:00"/>
    <x v="1"/>
    <x v="0"/>
    <n v="0"/>
    <n v="0"/>
    <n v="0"/>
    <n v="634766.56419142929"/>
  </r>
  <r>
    <x v="5"/>
    <d v="2016-01-03T00:00:00"/>
    <x v="2"/>
    <x v="0"/>
    <n v="0"/>
    <n v="0"/>
    <n v="0"/>
    <n v="634766.56419142929"/>
  </r>
  <r>
    <x v="5"/>
    <d v="2016-01-04T00:00:00"/>
    <x v="3"/>
    <x v="0"/>
    <n v="0"/>
    <n v="0"/>
    <n v="0"/>
    <n v="634766.56419142929"/>
  </r>
  <r>
    <x v="5"/>
    <d v="2016-01-05T00:00:00"/>
    <x v="4"/>
    <x v="0"/>
    <n v="0"/>
    <n v="0"/>
    <n v="0"/>
    <n v="634766.56419142929"/>
  </r>
  <r>
    <x v="5"/>
    <d v="2016-01-06T00:00:00"/>
    <x v="5"/>
    <x v="0"/>
    <n v="0"/>
    <n v="0"/>
    <n v="0"/>
    <n v="634766.56419142929"/>
  </r>
  <r>
    <x v="5"/>
    <d v="2016-01-07T00:00:00"/>
    <x v="6"/>
    <x v="0"/>
    <n v="0"/>
    <n v="0"/>
    <n v="0"/>
    <n v="634766.56419142929"/>
  </r>
  <r>
    <x v="5"/>
    <d v="2016-01-08T00:00:00"/>
    <x v="7"/>
    <x v="0"/>
    <n v="0"/>
    <n v="0"/>
    <n v="0"/>
    <n v="634766.56419142929"/>
  </r>
  <r>
    <x v="5"/>
    <d v="2016-01-09T00:00:00"/>
    <x v="8"/>
    <x v="0"/>
    <n v="0"/>
    <n v="0"/>
    <n v="0"/>
    <n v="634766.56419142929"/>
  </r>
  <r>
    <x v="5"/>
    <d v="2016-01-10T00:00:00"/>
    <x v="9"/>
    <x v="0"/>
    <n v="76360"/>
    <n v="24"/>
    <n v="76384"/>
    <n v="634766.56419142929"/>
  </r>
  <r>
    <x v="5"/>
    <d v="2016-01-11T00:00:00"/>
    <x v="10"/>
    <x v="0"/>
    <n v="81580"/>
    <n v="22"/>
    <n v="81602"/>
    <n v="634766.56419142929"/>
  </r>
  <r>
    <x v="5"/>
    <d v="2016-01-12T00:00:00"/>
    <x v="11"/>
    <x v="0"/>
    <n v="85460"/>
    <n v="40"/>
    <n v="85500"/>
    <n v="634766.56419142929"/>
  </r>
  <r>
    <x v="5"/>
    <d v="2017-01-01T00:00:00"/>
    <x v="0"/>
    <x v="1"/>
    <n v="96560"/>
    <n v="85"/>
    <n v="96645"/>
    <n v="634766.56419142929"/>
  </r>
  <r>
    <x v="5"/>
    <d v="2017-01-02T00:00:00"/>
    <x v="1"/>
    <x v="1"/>
    <n v="96850"/>
    <n v="38"/>
    <n v="96888"/>
    <n v="634766.56419142929"/>
  </r>
  <r>
    <x v="5"/>
    <d v="2017-01-03T00:00:00"/>
    <x v="2"/>
    <x v="1"/>
    <n v="81400"/>
    <n v="35"/>
    <n v="81435"/>
    <n v="634766.56419142929"/>
  </r>
  <r>
    <x v="5"/>
    <d v="2017-01-04T00:00:00"/>
    <x v="3"/>
    <x v="1"/>
    <n v="90700"/>
    <n v="36"/>
    <n v="90736"/>
    <n v="634766.56419142929"/>
  </r>
  <r>
    <x v="5"/>
    <d v="2017-01-05T00:00:00"/>
    <x v="4"/>
    <x v="1"/>
    <n v="91150"/>
    <n v="40"/>
    <n v="91190"/>
    <n v="634766.56419142929"/>
  </r>
  <r>
    <x v="5"/>
    <d v="2017-01-06T00:00:00"/>
    <x v="5"/>
    <x v="1"/>
    <n v="93650"/>
    <n v="35"/>
    <n v="93685"/>
    <n v="634766.56419142929"/>
  </r>
  <r>
    <x v="5"/>
    <d v="2017-01-07T00:00:00"/>
    <x v="6"/>
    <x v="1"/>
    <n v="94700"/>
    <n v="42"/>
    <n v="94742"/>
    <n v="634766.56419142929"/>
  </r>
  <r>
    <x v="5"/>
    <d v="2017-01-08T00:00:00"/>
    <x v="7"/>
    <x v="1"/>
    <n v="118350"/>
    <n v="45"/>
    <n v="118395"/>
    <n v="634766.56419142929"/>
  </r>
  <r>
    <x v="5"/>
    <d v="2017-01-09T00:00:00"/>
    <x v="8"/>
    <x v="1"/>
    <n v="112600"/>
    <n v="56"/>
    <n v="112656"/>
    <n v="634766.56419142929"/>
  </r>
  <r>
    <x v="5"/>
    <d v="2017-01-10T00:00:00"/>
    <x v="9"/>
    <x v="1"/>
    <n v="115250"/>
    <n v="55"/>
    <n v="115305"/>
    <n v="634766.56419142929"/>
  </r>
  <r>
    <x v="5"/>
    <d v="2017-01-11T00:00:00"/>
    <x v="10"/>
    <x v="1"/>
    <n v="116800"/>
    <n v="58"/>
    <n v="116858"/>
    <n v="634766.56419142929"/>
  </r>
  <r>
    <x v="5"/>
    <d v="2017-01-12T00:00:00"/>
    <x v="11"/>
    <x v="1"/>
    <n v="723000"/>
    <n v="57"/>
    <n v="723057"/>
    <n v="634766.56419142929"/>
  </r>
  <r>
    <x v="5"/>
    <d v="2018-01-01T00:00:00"/>
    <x v="0"/>
    <x v="2"/>
    <n v="6519850"/>
    <n v="50"/>
    <n v="6519900"/>
    <n v="634766.56419142929"/>
  </r>
  <r>
    <x v="5"/>
    <d v="2018-01-02T00:00:00"/>
    <x v="1"/>
    <x v="2"/>
    <n v="8626250"/>
    <n v="60"/>
    <n v="8626310"/>
    <n v="634766.56419142929"/>
  </r>
  <r>
    <x v="5"/>
    <d v="2018-01-03T00:00:00"/>
    <x v="2"/>
    <x v="2"/>
    <n v="146150"/>
    <n v="70"/>
    <n v="146220"/>
    <n v="634766.56419142929"/>
  </r>
  <r>
    <x v="5"/>
    <d v="2018-01-04T00:00:00"/>
    <x v="3"/>
    <x v="2"/>
    <n v="149150"/>
    <n v="45"/>
    <n v="149195"/>
    <n v="634766.56419142929"/>
  </r>
  <r>
    <x v="5"/>
    <d v="2018-01-05T00:00:00"/>
    <x v="4"/>
    <x v="2"/>
    <n v="152050"/>
    <n v="40"/>
    <n v="152090"/>
    <n v="634766.56419142929"/>
  </r>
  <r>
    <x v="5"/>
    <d v="2018-01-06T00:00:00"/>
    <x v="5"/>
    <x v="2"/>
    <n v="159400"/>
    <n v="35"/>
    <n v="159435"/>
    <n v="634766.56419142929"/>
  </r>
  <r>
    <x v="5"/>
    <d v="2018-01-07T00:00:00"/>
    <x v="6"/>
    <x v="2"/>
    <n v="128550"/>
    <n v="40"/>
    <n v="128590"/>
    <n v="634766.56419142929"/>
  </r>
  <r>
    <x v="5"/>
    <d v="2018-01-08T00:00:00"/>
    <x v="7"/>
    <x v="2"/>
    <n v="184700"/>
    <n v="35"/>
    <n v="184735"/>
    <n v="634766.56419142929"/>
  </r>
  <r>
    <x v="5"/>
    <d v="2018-01-09T00:00:00"/>
    <x v="8"/>
    <x v="2"/>
    <n v="192300"/>
    <n v="40"/>
    <n v="192340"/>
    <n v="634766.56419142929"/>
  </r>
  <r>
    <x v="5"/>
    <d v="2018-01-10T00:00:00"/>
    <x v="9"/>
    <x v="2"/>
    <n v="195400"/>
    <n v="40"/>
    <n v="195440"/>
    <n v="634766.56419142929"/>
  </r>
  <r>
    <x v="5"/>
    <d v="2018-01-11T00:00:00"/>
    <x v="10"/>
    <x v="2"/>
    <n v="196500"/>
    <n v="40"/>
    <n v="196540"/>
    <n v="634766.56419142929"/>
  </r>
  <r>
    <x v="5"/>
    <d v="2018-01-12T00:00:00"/>
    <x v="11"/>
    <x v="2"/>
    <n v="245625"/>
    <n v="44"/>
    <n v="245669"/>
    <n v="634766.56419142929"/>
  </r>
  <r>
    <x v="5"/>
    <d v="2019-01-01T00:00:00"/>
    <x v="0"/>
    <x v="3"/>
    <n v="197430"/>
    <n v="45"/>
    <n v="197475"/>
    <n v="634766.56419142929"/>
  </r>
  <r>
    <x v="5"/>
    <d v="2019-01-02T00:00:00"/>
    <x v="1"/>
    <x v="3"/>
    <n v="33500"/>
    <n v="0"/>
    <n v="33500"/>
    <n v="634766.56419142929"/>
  </r>
  <r>
    <x v="5"/>
    <d v="2019-01-03T00:00:00"/>
    <x v="2"/>
    <x v="3"/>
    <n v="37500"/>
    <n v="0"/>
    <n v="37500"/>
    <n v="634766.56419142929"/>
  </r>
  <r>
    <x v="5"/>
    <d v="2019-01-04T00:00:00"/>
    <x v="3"/>
    <x v="3"/>
    <n v="38500"/>
    <n v="0"/>
    <n v="38500"/>
    <n v="634766.56419142929"/>
  </r>
  <r>
    <x v="5"/>
    <d v="2019-01-05T00:00:00"/>
    <x v="4"/>
    <x v="3"/>
    <n v="30800"/>
    <n v="0"/>
    <n v="30800"/>
    <n v="634766.56419142929"/>
  </r>
  <r>
    <x v="5"/>
    <d v="2019-01-06T00:00:00"/>
    <x v="5"/>
    <x v="3"/>
    <n v="40500"/>
    <n v="0"/>
    <n v="40500"/>
    <n v="634766.56419142929"/>
  </r>
  <r>
    <x v="5"/>
    <d v="2019-01-07T00:00:00"/>
    <x v="6"/>
    <x v="3"/>
    <n v="45500"/>
    <n v="0"/>
    <n v="45500"/>
    <n v="634766.56419142929"/>
  </r>
  <r>
    <x v="5"/>
    <d v="2019-01-08T00:00:00"/>
    <x v="7"/>
    <x v="3"/>
    <n v="45000"/>
    <n v="0"/>
    <n v="45000"/>
    <n v="634766.56419142929"/>
  </r>
  <r>
    <x v="5"/>
    <d v="2019-01-09T00:00:00"/>
    <x v="8"/>
    <x v="3"/>
    <n v="50500"/>
    <n v="0"/>
    <n v="50500"/>
    <n v="634766.56419142929"/>
  </r>
  <r>
    <x v="5"/>
    <d v="2019-01-10T00:00:00"/>
    <x v="9"/>
    <x v="3"/>
    <n v="46000"/>
    <n v="0"/>
    <n v="46000"/>
    <n v="634766.56419142929"/>
  </r>
  <r>
    <x v="5"/>
    <d v="2019-01-11T00:00:00"/>
    <x v="10"/>
    <x v="3"/>
    <n v="51500"/>
    <n v="0"/>
    <n v="51500"/>
    <n v="634766.56419142929"/>
  </r>
  <r>
    <x v="5"/>
    <d v="2019-01-12T00:00:00"/>
    <x v="11"/>
    <x v="3"/>
    <n v="45800"/>
    <n v="0"/>
    <n v="45800"/>
    <n v="634766.56419142929"/>
  </r>
  <r>
    <x v="6"/>
    <d v="2016-01-01T00:00:00"/>
    <x v="0"/>
    <x v="0"/>
    <n v="0"/>
    <n v="0"/>
    <n v="0"/>
    <n v="929068.21500740212"/>
  </r>
  <r>
    <x v="6"/>
    <d v="2016-01-02T00:00:00"/>
    <x v="1"/>
    <x v="0"/>
    <n v="0"/>
    <n v="0"/>
    <n v="0"/>
    <n v="929068.21500740212"/>
  </r>
  <r>
    <x v="6"/>
    <d v="2016-01-03T00:00:00"/>
    <x v="2"/>
    <x v="0"/>
    <n v="0"/>
    <n v="0"/>
    <n v="0"/>
    <n v="929068.21500740212"/>
  </r>
  <r>
    <x v="6"/>
    <d v="2016-01-04T00:00:00"/>
    <x v="3"/>
    <x v="0"/>
    <n v="0"/>
    <n v="0"/>
    <n v="0"/>
    <n v="929068.21500740212"/>
  </r>
  <r>
    <x v="6"/>
    <d v="2016-01-05T00:00:00"/>
    <x v="4"/>
    <x v="0"/>
    <n v="0"/>
    <n v="0"/>
    <n v="0"/>
    <n v="929068.21500740212"/>
  </r>
  <r>
    <x v="6"/>
    <d v="2016-01-06T00:00:00"/>
    <x v="5"/>
    <x v="0"/>
    <n v="0"/>
    <n v="0"/>
    <n v="0"/>
    <n v="929068.21500740212"/>
  </r>
  <r>
    <x v="6"/>
    <d v="2016-01-07T00:00:00"/>
    <x v="6"/>
    <x v="0"/>
    <n v="0"/>
    <n v="0"/>
    <n v="0"/>
    <n v="929068.21500740212"/>
  </r>
  <r>
    <x v="6"/>
    <d v="2016-01-08T00:00:00"/>
    <x v="7"/>
    <x v="0"/>
    <n v="0"/>
    <n v="0"/>
    <n v="0"/>
    <n v="929068.21500740212"/>
  </r>
  <r>
    <x v="6"/>
    <d v="2016-01-09T00:00:00"/>
    <x v="8"/>
    <x v="0"/>
    <n v="0"/>
    <n v="0"/>
    <n v="0"/>
    <n v="929068.21500740212"/>
  </r>
  <r>
    <x v="6"/>
    <d v="2016-01-10T00:00:00"/>
    <x v="9"/>
    <x v="0"/>
    <n v="152898"/>
    <n v="13"/>
    <n v="152911"/>
    <n v="929068.21500740212"/>
  </r>
  <r>
    <x v="6"/>
    <d v="2016-01-11T00:00:00"/>
    <x v="10"/>
    <x v="0"/>
    <n v="188170"/>
    <n v="21"/>
    <n v="188191"/>
    <n v="929068.21500740212"/>
  </r>
  <r>
    <x v="6"/>
    <d v="2016-01-12T00:00:00"/>
    <x v="11"/>
    <x v="0"/>
    <n v="182333"/>
    <n v="11"/>
    <n v="182344"/>
    <n v="929068.21500740212"/>
  </r>
  <r>
    <x v="6"/>
    <d v="2017-01-01T00:00:00"/>
    <x v="0"/>
    <x v="1"/>
    <n v="214887"/>
    <n v="20"/>
    <n v="214907"/>
    <n v="929068.21500740212"/>
  </r>
  <r>
    <x v="6"/>
    <d v="2017-01-02T00:00:00"/>
    <x v="1"/>
    <x v="1"/>
    <n v="481110"/>
    <n v="16"/>
    <n v="481126"/>
    <n v="929068.21500740212"/>
  </r>
  <r>
    <x v="6"/>
    <d v="2017-01-03T00:00:00"/>
    <x v="2"/>
    <x v="1"/>
    <n v="155013"/>
    <n v="32"/>
    <n v="155045"/>
    <n v="929068.21500740212"/>
  </r>
  <r>
    <x v="6"/>
    <d v="2017-01-04T00:00:00"/>
    <x v="3"/>
    <x v="1"/>
    <n v="131426"/>
    <n v="29"/>
    <n v="131455"/>
    <n v="929068.21500740212"/>
  </r>
  <r>
    <x v="6"/>
    <d v="2017-01-05T00:00:00"/>
    <x v="4"/>
    <x v="1"/>
    <n v="131426"/>
    <n v="31"/>
    <n v="131457"/>
    <n v="929068.21500740212"/>
  </r>
  <r>
    <x v="6"/>
    <d v="2017-01-06T00:00:00"/>
    <x v="5"/>
    <x v="1"/>
    <n v="160182"/>
    <n v="32"/>
    <n v="160214"/>
    <n v="929068.21500740212"/>
  </r>
  <r>
    <x v="6"/>
    <d v="2017-01-07T00:00:00"/>
    <x v="6"/>
    <x v="1"/>
    <n v="160182"/>
    <n v="34"/>
    <n v="160216"/>
    <n v="929068.21500740212"/>
  </r>
  <r>
    <x v="6"/>
    <d v="2017-01-08T00:00:00"/>
    <x v="7"/>
    <x v="1"/>
    <n v="131485"/>
    <n v="25"/>
    <n v="131510"/>
    <n v="929068.21500740212"/>
  </r>
  <r>
    <x v="6"/>
    <d v="2017-01-09T00:00:00"/>
    <x v="8"/>
    <x v="1"/>
    <n v="123733"/>
    <n v="42"/>
    <n v="123775"/>
    <n v="929068.21500740212"/>
  </r>
  <r>
    <x v="6"/>
    <d v="2017-01-10T00:00:00"/>
    <x v="9"/>
    <x v="1"/>
    <n v="152898"/>
    <n v="13"/>
    <n v="152911"/>
    <n v="929068.21500740212"/>
  </r>
  <r>
    <x v="6"/>
    <d v="2017-01-11T00:00:00"/>
    <x v="10"/>
    <x v="1"/>
    <n v="188170"/>
    <n v="21"/>
    <n v="188191"/>
    <n v="929068.21500740212"/>
  </r>
  <r>
    <x v="6"/>
    <d v="2017-01-12T00:00:00"/>
    <x v="11"/>
    <x v="1"/>
    <n v="214887"/>
    <n v="10"/>
    <n v="214897"/>
    <n v="929068.21500740212"/>
  </r>
  <r>
    <x v="6"/>
    <d v="2018-01-01T00:00:00"/>
    <x v="0"/>
    <x v="2"/>
    <n v="146441"/>
    <n v="36"/>
    <n v="146477"/>
    <n v="929068.21500740212"/>
  </r>
  <r>
    <x v="6"/>
    <d v="2018-01-02T00:00:00"/>
    <x v="1"/>
    <x v="2"/>
    <n v="481110"/>
    <n v="6"/>
    <n v="481116"/>
    <n v="929068.21500740212"/>
  </r>
  <r>
    <x v="6"/>
    <d v="2018-01-03T00:00:00"/>
    <x v="2"/>
    <x v="2"/>
    <n v="155013"/>
    <n v="22"/>
    <n v="155035"/>
    <n v="929068.21500740212"/>
  </r>
  <r>
    <x v="6"/>
    <d v="2018-01-04T00:00:00"/>
    <x v="3"/>
    <x v="2"/>
    <n v="138673"/>
    <n v="15"/>
    <n v="138688"/>
    <n v="929068.21500740212"/>
  </r>
  <r>
    <x v="6"/>
    <d v="2018-01-05T00:00:00"/>
    <x v="4"/>
    <x v="2"/>
    <n v="131426"/>
    <n v="19"/>
    <n v="131445"/>
    <n v="929068.21500740212"/>
  </r>
  <r>
    <x v="6"/>
    <d v="2018-01-06T00:00:00"/>
    <x v="5"/>
    <x v="2"/>
    <n v="160182"/>
    <n v="19"/>
    <n v="160201"/>
    <n v="929068.21500740212"/>
  </r>
  <r>
    <x v="6"/>
    <d v="2018-01-07T00:00:00"/>
    <x v="6"/>
    <x v="2"/>
    <n v="114951"/>
    <n v="37"/>
    <n v="114988"/>
    <n v="929068.21500740212"/>
  </r>
  <r>
    <x v="6"/>
    <d v="2018-01-08T00:00:00"/>
    <x v="7"/>
    <x v="2"/>
    <n v="123733"/>
    <n v="42"/>
    <n v="123775"/>
    <n v="929068.21500740212"/>
  </r>
  <r>
    <x v="6"/>
    <d v="2018-01-09T00:00:00"/>
    <x v="8"/>
    <x v="2"/>
    <n v="121710"/>
    <n v="35"/>
    <n v="121745"/>
    <n v="929068.21500740212"/>
  </r>
  <r>
    <x v="6"/>
    <d v="2018-01-10T00:00:00"/>
    <x v="9"/>
    <x v="2"/>
    <n v="152898"/>
    <n v="13"/>
    <n v="152911"/>
    <n v="929068.21500740212"/>
  </r>
  <r>
    <x v="6"/>
    <d v="2018-01-11T00:00:00"/>
    <x v="10"/>
    <x v="2"/>
    <n v="128075"/>
    <n v="45"/>
    <n v="128120"/>
    <n v="929068.21500740212"/>
  </r>
  <r>
    <x v="6"/>
    <d v="2018-01-12T00:00:00"/>
    <x v="11"/>
    <x v="2"/>
    <n v="182333"/>
    <n v="11"/>
    <n v="182344"/>
    <n v="929068.21500740212"/>
  </r>
  <r>
    <x v="6"/>
    <d v="2019-01-01T00:00:00"/>
    <x v="0"/>
    <x v="3"/>
    <n v="146441"/>
    <n v="36"/>
    <n v="146477"/>
    <n v="929068.21500740212"/>
  </r>
  <r>
    <x v="6"/>
    <d v="2019-01-02T00:00:00"/>
    <x v="1"/>
    <x v="3"/>
    <n v="481110"/>
    <n v="6"/>
    <n v="481116"/>
    <n v="929068.21500740212"/>
  </r>
  <r>
    <x v="6"/>
    <d v="2019-01-03T00:00:00"/>
    <x v="2"/>
    <x v="3"/>
    <n v="155013"/>
    <n v="22"/>
    <n v="155035"/>
    <n v="929068.21500740212"/>
  </r>
  <r>
    <x v="6"/>
    <d v="2019-01-04T00:00:00"/>
    <x v="3"/>
    <x v="3"/>
    <n v="82334"/>
    <n v="16"/>
    <n v="82350"/>
    <n v="929068.21500740212"/>
  </r>
  <r>
    <x v="6"/>
    <d v="2019-01-05T00:00:00"/>
    <x v="4"/>
    <x v="3"/>
    <n v="154609"/>
    <n v="20"/>
    <n v="154629"/>
    <n v="929068.21500740212"/>
  </r>
  <r>
    <x v="6"/>
    <d v="2019-01-06T00:00:00"/>
    <x v="5"/>
    <x v="3"/>
    <n v="155013"/>
    <n v="22"/>
    <n v="155035"/>
    <n v="929068.21500740212"/>
  </r>
  <r>
    <x v="6"/>
    <d v="2019-01-07T00:00:00"/>
    <x v="6"/>
    <x v="3"/>
    <n v="114951"/>
    <n v="37"/>
    <n v="114988"/>
    <n v="929068.21500740212"/>
  </r>
  <r>
    <x v="6"/>
    <d v="2019-01-08T00:00:00"/>
    <x v="7"/>
    <x v="3"/>
    <n v="123733"/>
    <n v="42"/>
    <n v="123775"/>
    <n v="929068.21500740212"/>
  </r>
  <r>
    <x v="6"/>
    <d v="2019-01-09T00:00:00"/>
    <x v="8"/>
    <x v="3"/>
    <n v="131485"/>
    <n v="25"/>
    <n v="131510"/>
    <n v="929068.21500740212"/>
  </r>
  <r>
    <x v="6"/>
    <d v="2019-01-10T00:00:00"/>
    <x v="9"/>
    <x v="3"/>
    <n v="152898"/>
    <n v="13"/>
    <n v="152911"/>
    <n v="929068.21500740212"/>
  </r>
  <r>
    <x v="6"/>
    <d v="2019-01-11T00:00:00"/>
    <x v="10"/>
    <x v="3"/>
    <n v="128075"/>
    <n v="45"/>
    <n v="128120"/>
    <n v="929068.21500740212"/>
  </r>
  <r>
    <x v="6"/>
    <d v="2019-01-12T00:00:00"/>
    <x v="11"/>
    <x v="3"/>
    <n v="182333"/>
    <n v="11"/>
    <n v="182344"/>
    <n v="929068.21500740212"/>
  </r>
  <r>
    <x v="7"/>
    <d v="2016-01-01T00:00:00"/>
    <x v="0"/>
    <x v="0"/>
    <n v="0"/>
    <n v="0"/>
    <n v="0"/>
    <n v="1481393.0927090191"/>
  </r>
  <r>
    <x v="7"/>
    <d v="2016-01-02T00:00:00"/>
    <x v="1"/>
    <x v="0"/>
    <n v="0"/>
    <n v="0"/>
    <n v="0"/>
    <n v="1481393.0927090191"/>
  </r>
  <r>
    <x v="7"/>
    <d v="2016-01-03T00:00:00"/>
    <x v="2"/>
    <x v="0"/>
    <n v="0"/>
    <n v="0"/>
    <n v="0"/>
    <n v="1481393.0927090191"/>
  </r>
  <r>
    <x v="7"/>
    <d v="2016-01-04T00:00:00"/>
    <x v="3"/>
    <x v="0"/>
    <n v="0"/>
    <n v="0"/>
    <n v="0"/>
    <n v="1481393.0927090191"/>
  </r>
  <r>
    <x v="7"/>
    <d v="2016-01-05T00:00:00"/>
    <x v="4"/>
    <x v="0"/>
    <n v="0"/>
    <n v="0"/>
    <n v="0"/>
    <n v="1481393.0927090191"/>
  </r>
  <r>
    <x v="7"/>
    <d v="2016-01-06T00:00:00"/>
    <x v="5"/>
    <x v="0"/>
    <n v="0"/>
    <n v="0"/>
    <n v="0"/>
    <n v="1481393.0927090191"/>
  </r>
  <r>
    <x v="7"/>
    <d v="2016-01-07T00:00:00"/>
    <x v="6"/>
    <x v="0"/>
    <n v="0"/>
    <n v="0"/>
    <n v="0"/>
    <n v="1481393.0927090191"/>
  </r>
  <r>
    <x v="7"/>
    <d v="2016-01-08T00:00:00"/>
    <x v="7"/>
    <x v="0"/>
    <n v="0"/>
    <n v="0"/>
    <n v="0"/>
    <n v="1481393.0927090191"/>
  </r>
  <r>
    <x v="7"/>
    <d v="2016-01-09T00:00:00"/>
    <x v="8"/>
    <x v="0"/>
    <n v="0"/>
    <n v="0"/>
    <n v="0"/>
    <n v="1481393.0927090191"/>
  </r>
  <r>
    <x v="7"/>
    <d v="2016-01-10T00:00:00"/>
    <x v="9"/>
    <x v="0"/>
    <n v="47"/>
    <n v="0"/>
    <n v="47"/>
    <n v="1481393.0927090191"/>
  </r>
  <r>
    <x v="7"/>
    <d v="2016-01-11T00:00:00"/>
    <x v="10"/>
    <x v="0"/>
    <n v="38"/>
    <n v="0"/>
    <n v="38"/>
    <n v="1481393.0927090191"/>
  </r>
  <r>
    <x v="7"/>
    <d v="2016-01-12T00:00:00"/>
    <x v="11"/>
    <x v="0"/>
    <n v="42"/>
    <n v="0"/>
    <n v="42"/>
    <n v="1481393.0927090191"/>
  </r>
  <r>
    <x v="7"/>
    <d v="2017-01-01T00:00:00"/>
    <x v="0"/>
    <x v="1"/>
    <n v="58"/>
    <n v="0"/>
    <n v="58"/>
    <n v="1481393.0927090191"/>
  </r>
  <r>
    <x v="7"/>
    <d v="2017-01-02T00:00:00"/>
    <x v="1"/>
    <x v="1"/>
    <n v="50"/>
    <n v="0"/>
    <n v="50"/>
    <n v="1481393.0927090191"/>
  </r>
  <r>
    <x v="7"/>
    <d v="2017-01-03T00:00:00"/>
    <x v="2"/>
    <x v="1"/>
    <n v="41"/>
    <n v="0"/>
    <n v="41"/>
    <n v="1481393.0927090191"/>
  </r>
  <r>
    <x v="7"/>
    <d v="2017-01-04T00:00:00"/>
    <x v="3"/>
    <x v="1"/>
    <n v="46"/>
    <n v="0"/>
    <n v="46"/>
    <n v="1481393.0927090191"/>
  </r>
  <r>
    <x v="7"/>
    <d v="2017-01-05T00:00:00"/>
    <x v="4"/>
    <x v="1"/>
    <n v="60"/>
    <n v="0"/>
    <n v="60"/>
    <n v="1481393.0927090191"/>
  </r>
  <r>
    <x v="7"/>
    <d v="2017-01-06T00:00:00"/>
    <x v="5"/>
    <x v="1"/>
    <n v="41"/>
    <n v="0"/>
    <n v="41"/>
    <n v="1481393.0927090191"/>
  </r>
  <r>
    <x v="7"/>
    <d v="2017-01-07T00:00:00"/>
    <x v="6"/>
    <x v="1"/>
    <n v="41"/>
    <n v="0"/>
    <n v="41"/>
    <n v="1481393.0927090191"/>
  </r>
  <r>
    <x v="7"/>
    <d v="2017-01-08T00:00:00"/>
    <x v="7"/>
    <x v="1"/>
    <n v="40"/>
    <n v="0"/>
    <n v="40"/>
    <n v="1481393.0927090191"/>
  </r>
  <r>
    <x v="7"/>
    <d v="2017-01-09T00:00:00"/>
    <x v="8"/>
    <x v="1"/>
    <n v="41"/>
    <n v="0"/>
    <n v="41"/>
    <n v="1481393.0927090191"/>
  </r>
  <r>
    <x v="7"/>
    <d v="2017-01-10T00:00:00"/>
    <x v="9"/>
    <x v="1"/>
    <n v="38"/>
    <n v="0"/>
    <n v="38"/>
    <n v="1481393.0927090191"/>
  </r>
  <r>
    <x v="7"/>
    <d v="2017-01-11T00:00:00"/>
    <x v="10"/>
    <x v="1"/>
    <n v="43"/>
    <n v="0"/>
    <n v="43"/>
    <n v="1481393.0927090191"/>
  </r>
  <r>
    <x v="7"/>
    <d v="2017-01-12T00:00:00"/>
    <x v="11"/>
    <x v="1"/>
    <n v="41"/>
    <n v="0"/>
    <n v="41"/>
    <n v="1481393.0927090191"/>
  </r>
  <r>
    <x v="7"/>
    <d v="2018-01-01T00:00:00"/>
    <x v="0"/>
    <x v="2"/>
    <n v="44"/>
    <n v="0"/>
    <n v="44"/>
    <n v="1481393.0927090191"/>
  </r>
  <r>
    <x v="7"/>
    <d v="2018-01-02T00:00:00"/>
    <x v="1"/>
    <x v="2"/>
    <n v="44"/>
    <n v="0"/>
    <n v="44"/>
    <n v="1481393.0927090191"/>
  </r>
  <r>
    <x v="7"/>
    <d v="2018-01-03T00:00:00"/>
    <x v="2"/>
    <x v="2"/>
    <n v="45"/>
    <n v="0"/>
    <n v="45"/>
    <n v="1481393.0927090191"/>
  </r>
  <r>
    <x v="7"/>
    <d v="2018-01-04T00:00:00"/>
    <x v="3"/>
    <x v="2"/>
    <n v="45"/>
    <n v="0"/>
    <n v="45"/>
    <n v="1481393.0927090191"/>
  </r>
  <r>
    <x v="7"/>
    <d v="2018-01-05T00:00:00"/>
    <x v="4"/>
    <x v="2"/>
    <n v="49"/>
    <n v="0"/>
    <n v="49"/>
    <n v="1481393.0927090191"/>
  </r>
  <r>
    <x v="7"/>
    <d v="2018-01-06T00:00:00"/>
    <x v="5"/>
    <x v="2"/>
    <n v="56"/>
    <n v="0"/>
    <n v="56"/>
    <n v="1481393.0927090191"/>
  </r>
  <r>
    <x v="7"/>
    <d v="2018-01-07T00:00:00"/>
    <x v="6"/>
    <x v="2"/>
    <n v="48"/>
    <n v="0"/>
    <n v="48"/>
    <n v="1481393.0927090191"/>
  </r>
  <r>
    <x v="7"/>
    <d v="2018-01-08T00:00:00"/>
    <x v="7"/>
    <x v="2"/>
    <n v="55"/>
    <n v="0"/>
    <n v="55"/>
    <n v="1481393.0927090191"/>
  </r>
  <r>
    <x v="7"/>
    <d v="2018-01-09T00:00:00"/>
    <x v="8"/>
    <x v="2"/>
    <n v="40"/>
    <n v="0"/>
    <n v="40"/>
    <n v="1481393.0927090191"/>
  </r>
  <r>
    <x v="7"/>
    <d v="2018-01-10T00:00:00"/>
    <x v="9"/>
    <x v="2"/>
    <n v="62"/>
    <n v="0"/>
    <n v="62"/>
    <n v="1481393.0927090191"/>
  </r>
  <r>
    <x v="7"/>
    <d v="2018-01-11T00:00:00"/>
    <x v="10"/>
    <x v="2"/>
    <n v="41"/>
    <n v="0"/>
    <n v="41"/>
    <n v="1481393.0927090191"/>
  </r>
  <r>
    <x v="7"/>
    <d v="2018-01-12T00:00:00"/>
    <x v="11"/>
    <x v="2"/>
    <n v="43"/>
    <n v="0"/>
    <n v="43"/>
    <n v="1481393.0927090191"/>
  </r>
  <r>
    <x v="7"/>
    <d v="2019-01-01T00:00:00"/>
    <x v="0"/>
    <x v="3"/>
    <n v="42"/>
    <n v="0"/>
    <n v="42"/>
    <n v="1481393.0927090191"/>
  </r>
  <r>
    <x v="7"/>
    <d v="2019-01-02T00:00:00"/>
    <x v="1"/>
    <x v="3"/>
    <n v="41"/>
    <n v="0"/>
    <n v="41"/>
    <n v="1481393.0927090191"/>
  </r>
  <r>
    <x v="7"/>
    <d v="2019-01-03T00:00:00"/>
    <x v="2"/>
    <x v="3"/>
    <n v="45"/>
    <n v="0"/>
    <n v="45"/>
    <n v="1481393.0927090191"/>
  </r>
  <r>
    <x v="7"/>
    <d v="2019-01-04T00:00:00"/>
    <x v="3"/>
    <x v="3"/>
    <n v="41"/>
    <n v="0"/>
    <n v="41"/>
    <n v="1481393.0927090191"/>
  </r>
  <r>
    <x v="7"/>
    <d v="2019-01-05T00:00:00"/>
    <x v="4"/>
    <x v="3"/>
    <n v="46"/>
    <n v="0"/>
    <n v="46"/>
    <n v="1481393.0927090191"/>
  </r>
  <r>
    <x v="7"/>
    <d v="2019-01-06T00:00:00"/>
    <x v="5"/>
    <x v="3"/>
    <n v="41"/>
    <n v="0"/>
    <n v="41"/>
    <n v="1481393.0927090191"/>
  </r>
  <r>
    <x v="7"/>
    <d v="2019-01-07T00:00:00"/>
    <x v="6"/>
    <x v="3"/>
    <n v="50"/>
    <n v="0"/>
    <n v="50"/>
    <n v="1481393.0927090191"/>
  </r>
  <r>
    <x v="7"/>
    <d v="2019-01-08T00:00:00"/>
    <x v="7"/>
    <x v="3"/>
    <n v="50"/>
    <n v="0"/>
    <n v="50"/>
    <n v="1481393.0927090191"/>
  </r>
  <r>
    <x v="7"/>
    <d v="2019-01-09T00:00:00"/>
    <x v="8"/>
    <x v="3"/>
    <n v="41"/>
    <n v="0"/>
    <n v="41"/>
    <n v="1481393.0927090191"/>
  </r>
  <r>
    <x v="7"/>
    <d v="2019-01-10T00:00:00"/>
    <x v="9"/>
    <x v="3"/>
    <n v="46"/>
    <n v="0"/>
    <n v="46"/>
    <n v="1481393.0927090191"/>
  </r>
  <r>
    <x v="7"/>
    <d v="2019-01-11T00:00:00"/>
    <x v="10"/>
    <x v="3"/>
    <n v="46"/>
    <n v="0"/>
    <n v="46"/>
    <n v="1481393.0927090191"/>
  </r>
  <r>
    <x v="7"/>
    <d v="2019-01-12T00:00:00"/>
    <x v="11"/>
    <x v="3"/>
    <n v="45"/>
    <n v="0"/>
    <n v="45"/>
    <n v="1481393.0927090191"/>
  </r>
  <r>
    <x v="8"/>
    <d v="2016-01-01T00:00:00"/>
    <x v="0"/>
    <x v="0"/>
    <n v="1984442"/>
    <n v="0"/>
    <n v="1984442"/>
    <n v="1531785.9695786971"/>
  </r>
  <r>
    <x v="8"/>
    <d v="2016-01-02T00:00:00"/>
    <x v="1"/>
    <x v="0"/>
    <n v="779960"/>
    <n v="0"/>
    <n v="779960"/>
    <n v="1531785.9695786971"/>
  </r>
  <r>
    <x v="8"/>
    <d v="2016-01-03T00:00:00"/>
    <x v="2"/>
    <x v="0"/>
    <n v="1018399"/>
    <n v="0"/>
    <n v="1018399"/>
    <n v="1531785.9695786971"/>
  </r>
  <r>
    <x v="8"/>
    <d v="2016-01-04T00:00:00"/>
    <x v="3"/>
    <x v="0"/>
    <n v="956959"/>
    <n v="0"/>
    <n v="956959"/>
    <n v="1531785.9695786971"/>
  </r>
  <r>
    <x v="8"/>
    <d v="2016-01-05T00:00:00"/>
    <x v="4"/>
    <x v="0"/>
    <n v="1095642"/>
    <n v="0"/>
    <n v="1095642"/>
    <n v="1531785.9695786971"/>
  </r>
  <r>
    <x v="8"/>
    <d v="2016-01-06T00:00:00"/>
    <x v="5"/>
    <x v="0"/>
    <n v="914746"/>
    <n v="0"/>
    <n v="914746"/>
    <n v="1531785.9695786971"/>
  </r>
  <r>
    <x v="8"/>
    <d v="2016-01-07T00:00:00"/>
    <x v="6"/>
    <x v="0"/>
    <n v="401047"/>
    <n v="0"/>
    <n v="401047"/>
    <n v="1531785.9695786971"/>
  </r>
  <r>
    <x v="8"/>
    <d v="2016-01-08T00:00:00"/>
    <x v="7"/>
    <x v="0"/>
    <n v="1018399"/>
    <n v="0"/>
    <n v="1018399"/>
    <n v="1531785.9695786971"/>
  </r>
  <r>
    <x v="8"/>
    <d v="2016-01-09T00:00:00"/>
    <x v="8"/>
    <x v="0"/>
    <n v="956959"/>
    <n v="0"/>
    <n v="956959"/>
    <n v="1531785.9695786971"/>
  </r>
  <r>
    <x v="8"/>
    <d v="2016-01-10T00:00:00"/>
    <x v="9"/>
    <x v="0"/>
    <n v="13675"/>
    <n v="0"/>
    <n v="13675"/>
    <n v="1531785.9695786971"/>
  </r>
  <r>
    <x v="8"/>
    <d v="2016-01-11T00:00:00"/>
    <x v="10"/>
    <x v="0"/>
    <n v="13350"/>
    <n v="0"/>
    <n v="13350"/>
    <n v="1531785.9695786971"/>
  </r>
  <r>
    <x v="8"/>
    <d v="2016-01-12T00:00:00"/>
    <x v="11"/>
    <x v="0"/>
    <n v="13890"/>
    <n v="0"/>
    <n v="13890"/>
    <n v="1531785.9695786971"/>
  </r>
  <r>
    <x v="8"/>
    <d v="2017-01-01T00:00:00"/>
    <x v="0"/>
    <x v="1"/>
    <n v="14425"/>
    <n v="0"/>
    <n v="14425"/>
    <n v="1531785.9695786971"/>
  </r>
  <r>
    <x v="8"/>
    <d v="2017-01-02T00:00:00"/>
    <x v="1"/>
    <x v="1"/>
    <n v="10845"/>
    <n v="0"/>
    <n v="10845"/>
    <n v="1531785.9695786971"/>
  </r>
  <r>
    <x v="8"/>
    <d v="2017-01-03T00:00:00"/>
    <x v="2"/>
    <x v="1"/>
    <n v="9625"/>
    <n v="0"/>
    <n v="9625"/>
    <n v="1531785.9695786971"/>
  </r>
  <r>
    <x v="8"/>
    <d v="2017-01-04T00:00:00"/>
    <x v="3"/>
    <x v="1"/>
    <n v="8630"/>
    <n v="0"/>
    <n v="8630"/>
    <n v="1531785.9695786971"/>
  </r>
  <r>
    <x v="8"/>
    <d v="2017-01-05T00:00:00"/>
    <x v="4"/>
    <x v="1"/>
    <n v="8890"/>
    <n v="0"/>
    <n v="8890"/>
    <n v="1531785.9695786971"/>
  </r>
  <r>
    <x v="8"/>
    <d v="2017-01-06T00:00:00"/>
    <x v="5"/>
    <x v="1"/>
    <n v="10542"/>
    <n v="0"/>
    <n v="10542"/>
    <n v="1531785.9695786971"/>
  </r>
  <r>
    <x v="8"/>
    <d v="2017-01-07T00:00:00"/>
    <x v="6"/>
    <x v="1"/>
    <n v="12350"/>
    <n v="0"/>
    <n v="12350"/>
    <n v="1531785.9695786971"/>
  </r>
  <r>
    <x v="8"/>
    <d v="2017-01-08T00:00:00"/>
    <x v="7"/>
    <x v="1"/>
    <n v="10952"/>
    <n v="0"/>
    <n v="10952"/>
    <n v="1531785.9695786971"/>
  </r>
  <r>
    <x v="8"/>
    <d v="2017-01-09T00:00:00"/>
    <x v="8"/>
    <x v="1"/>
    <n v="7576"/>
    <n v="0"/>
    <n v="7576"/>
    <n v="1531785.9695786971"/>
  </r>
  <r>
    <x v="8"/>
    <d v="2017-01-10T00:00:00"/>
    <x v="9"/>
    <x v="1"/>
    <n v="8371"/>
    <n v="0"/>
    <n v="8371"/>
    <n v="1531785.9695786971"/>
  </r>
  <r>
    <x v="8"/>
    <d v="2017-01-11T00:00:00"/>
    <x v="10"/>
    <x v="1"/>
    <n v="8705"/>
    <n v="0"/>
    <n v="8705"/>
    <n v="1531785.9695786971"/>
  </r>
  <r>
    <x v="8"/>
    <d v="2017-01-12T00:00:00"/>
    <x v="11"/>
    <x v="1"/>
    <n v="13065"/>
    <n v="0"/>
    <n v="13065"/>
    <n v="1531785.9695786971"/>
  </r>
  <r>
    <x v="8"/>
    <d v="2018-01-01T00:00:00"/>
    <x v="0"/>
    <x v="2"/>
    <n v="13505"/>
    <n v="0"/>
    <n v="13505"/>
    <n v="1531785.9695786971"/>
  </r>
  <r>
    <x v="8"/>
    <d v="2018-01-02T00:00:00"/>
    <x v="1"/>
    <x v="2"/>
    <n v="9330"/>
    <n v="0"/>
    <n v="9330"/>
    <n v="1531785.9695786971"/>
  </r>
  <r>
    <x v="8"/>
    <d v="2018-01-03T00:00:00"/>
    <x v="2"/>
    <x v="2"/>
    <n v="7205"/>
    <n v="0"/>
    <n v="7205"/>
    <n v="1531785.9695786971"/>
  </r>
  <r>
    <x v="8"/>
    <d v="2018-01-04T00:00:00"/>
    <x v="3"/>
    <x v="2"/>
    <n v="5830"/>
    <n v="0"/>
    <n v="5830"/>
    <n v="1531785.9695786971"/>
  </r>
  <r>
    <x v="8"/>
    <d v="2018-01-05T00:00:00"/>
    <x v="4"/>
    <x v="2"/>
    <n v="5689"/>
    <n v="0"/>
    <n v="5689"/>
    <n v="1531785.9695786971"/>
  </r>
  <r>
    <x v="8"/>
    <d v="2018-01-06T00:00:00"/>
    <x v="5"/>
    <x v="2"/>
    <n v="7180"/>
    <n v="0"/>
    <n v="7180"/>
    <n v="1531785.9695786971"/>
  </r>
  <r>
    <x v="8"/>
    <d v="2018-01-07T00:00:00"/>
    <x v="6"/>
    <x v="2"/>
    <n v="6686"/>
    <n v="0"/>
    <n v="6686"/>
    <n v="1531785.9695786971"/>
  </r>
  <r>
    <x v="8"/>
    <d v="2018-01-08T00:00:00"/>
    <x v="7"/>
    <x v="2"/>
    <n v="8480"/>
    <n v="0"/>
    <n v="8480"/>
    <n v="1531785.9695786971"/>
  </r>
  <r>
    <x v="8"/>
    <d v="2018-01-09T00:00:00"/>
    <x v="8"/>
    <x v="2"/>
    <n v="8480"/>
    <n v="0"/>
    <n v="8480"/>
    <n v="1531785.9695786971"/>
  </r>
  <r>
    <x v="8"/>
    <d v="2018-01-10T00:00:00"/>
    <x v="9"/>
    <x v="2"/>
    <n v="6118"/>
    <n v="0"/>
    <n v="6118"/>
    <n v="1531785.9695786971"/>
  </r>
  <r>
    <x v="8"/>
    <d v="2018-01-11T00:00:00"/>
    <x v="10"/>
    <x v="2"/>
    <n v="7145"/>
    <n v="0"/>
    <n v="7145"/>
    <n v="1531785.9695786971"/>
  </r>
  <r>
    <x v="8"/>
    <d v="2018-01-12T00:00:00"/>
    <x v="11"/>
    <x v="2"/>
    <n v="7800"/>
    <n v="0"/>
    <n v="7800"/>
    <n v="1531785.9695786971"/>
  </r>
  <r>
    <x v="8"/>
    <d v="2019-01-01T00:00:00"/>
    <x v="0"/>
    <x v="3"/>
    <n v="10285"/>
    <n v="0"/>
    <n v="10285"/>
    <n v="1531785.9695786971"/>
  </r>
  <r>
    <x v="8"/>
    <d v="2019-01-02T00:00:00"/>
    <x v="1"/>
    <x v="3"/>
    <n v="6480"/>
    <n v="0"/>
    <n v="6480"/>
    <n v="1531785.9695786971"/>
  </r>
  <r>
    <x v="8"/>
    <d v="2019-01-03T00:00:00"/>
    <x v="2"/>
    <x v="3"/>
    <n v="6634"/>
    <n v="0"/>
    <n v="6634"/>
    <n v="1531785.9695786971"/>
  </r>
  <r>
    <x v="8"/>
    <d v="2019-01-04T00:00:00"/>
    <x v="3"/>
    <x v="3"/>
    <n v="5623"/>
    <n v="0"/>
    <n v="5623"/>
    <n v="1531785.9695786971"/>
  </r>
  <r>
    <x v="8"/>
    <d v="2019-01-05T00:00:00"/>
    <x v="4"/>
    <x v="3"/>
    <n v="3393"/>
    <n v="0"/>
    <n v="3393"/>
    <n v="1531785.9695786971"/>
  </r>
  <r>
    <x v="8"/>
    <d v="2019-01-06T00:00:00"/>
    <x v="5"/>
    <x v="3"/>
    <n v="3871"/>
    <n v="0"/>
    <n v="3871"/>
    <n v="1531785.9695786971"/>
  </r>
  <r>
    <x v="8"/>
    <d v="2019-01-07T00:00:00"/>
    <x v="6"/>
    <x v="3"/>
    <n v="5192"/>
    <n v="0"/>
    <n v="5192"/>
    <n v="1531785.9695786971"/>
  </r>
  <r>
    <x v="8"/>
    <d v="2019-01-08T00:00:00"/>
    <x v="7"/>
    <x v="3"/>
    <n v="5480"/>
    <n v="0"/>
    <n v="5480"/>
    <n v="1531785.9695786971"/>
  </r>
  <r>
    <x v="8"/>
    <d v="2019-01-09T00:00:00"/>
    <x v="8"/>
    <x v="3"/>
    <n v="8735"/>
    <n v="0"/>
    <n v="8735"/>
    <n v="1531785.9695786971"/>
  </r>
  <r>
    <x v="8"/>
    <d v="2019-01-10T00:00:00"/>
    <x v="9"/>
    <x v="3"/>
    <n v="6799"/>
    <n v="0"/>
    <n v="6799"/>
    <n v="1531785.9695786971"/>
  </r>
  <r>
    <x v="8"/>
    <d v="2019-01-11T00:00:00"/>
    <x v="10"/>
    <x v="3"/>
    <n v="7101"/>
    <n v="0"/>
    <n v="7101"/>
    <n v="1531785.9695786971"/>
  </r>
  <r>
    <x v="8"/>
    <d v="2019-01-12T00:00:00"/>
    <x v="11"/>
    <x v="3"/>
    <n v="7898"/>
    <n v="0"/>
    <n v="7898"/>
    <n v="1531785.9695786971"/>
  </r>
  <r>
    <x v="9"/>
    <d v="2016-01-01T00:00:00"/>
    <x v="0"/>
    <x v="0"/>
    <n v="651827"/>
    <n v="0"/>
    <n v="651827"/>
    <n v="2134819.0032865456"/>
  </r>
  <r>
    <x v="9"/>
    <d v="2016-01-02T00:00:00"/>
    <x v="1"/>
    <x v="0"/>
    <n v="407533"/>
    <n v="0"/>
    <n v="407533"/>
    <n v="2134819.0032865456"/>
  </r>
  <r>
    <x v="9"/>
    <d v="2016-01-03T00:00:00"/>
    <x v="2"/>
    <x v="0"/>
    <n v="458527"/>
    <n v="0"/>
    <n v="458527"/>
    <n v="2134819.0032865456"/>
  </r>
  <r>
    <x v="9"/>
    <d v="2016-01-04T00:00:00"/>
    <x v="3"/>
    <x v="0"/>
    <n v="971622"/>
    <n v="0"/>
    <n v="971622"/>
    <n v="2134819.0032865456"/>
  </r>
  <r>
    <x v="9"/>
    <d v="2016-01-05T00:00:00"/>
    <x v="4"/>
    <x v="0"/>
    <n v="433994"/>
    <n v="0"/>
    <n v="433994"/>
    <n v="2134819.0032865456"/>
  </r>
  <r>
    <x v="9"/>
    <d v="2016-01-06T00:00:00"/>
    <x v="5"/>
    <x v="0"/>
    <n v="445862"/>
    <n v="0"/>
    <n v="445862"/>
    <n v="2134819.0032865456"/>
  </r>
  <r>
    <x v="9"/>
    <d v="2016-01-07T00:00:00"/>
    <x v="6"/>
    <x v="0"/>
    <n v="414963"/>
    <n v="0"/>
    <n v="414963"/>
    <n v="2134819.0032865456"/>
  </r>
  <r>
    <x v="9"/>
    <d v="2016-01-08T00:00:00"/>
    <x v="7"/>
    <x v="0"/>
    <n v="503654"/>
    <n v="0"/>
    <n v="503654"/>
    <n v="2134819.0032865456"/>
  </r>
  <r>
    <x v="9"/>
    <d v="2016-01-09T00:00:00"/>
    <x v="8"/>
    <x v="0"/>
    <n v="368437"/>
    <n v="0"/>
    <n v="368437"/>
    <n v="2134819.0032865456"/>
  </r>
  <r>
    <x v="9"/>
    <d v="2016-01-10T00:00:00"/>
    <x v="9"/>
    <x v="0"/>
    <n v="121575"/>
    <n v="0"/>
    <n v="121575"/>
    <n v="2134819.0032865456"/>
  </r>
  <r>
    <x v="9"/>
    <d v="2016-01-11T00:00:00"/>
    <x v="10"/>
    <x v="0"/>
    <n v="110634"/>
    <n v="0"/>
    <n v="110634"/>
    <n v="2134819.0032865456"/>
  </r>
  <r>
    <x v="9"/>
    <d v="2016-01-12T00:00:00"/>
    <x v="11"/>
    <x v="0"/>
    <n v="116403"/>
    <n v="0"/>
    <n v="116403"/>
    <n v="2134819.0032865456"/>
  </r>
  <r>
    <x v="9"/>
    <d v="2017-01-01T00:00:00"/>
    <x v="0"/>
    <x v="1"/>
    <n v="132528"/>
    <n v="0"/>
    <n v="132528"/>
    <n v="2134819.0032865456"/>
  </r>
  <r>
    <x v="9"/>
    <d v="2017-01-02T00:00:00"/>
    <x v="1"/>
    <x v="1"/>
    <n v="115470"/>
    <n v="0"/>
    <n v="115470"/>
    <n v="2134819.0032865456"/>
  </r>
  <r>
    <x v="9"/>
    <d v="2017-01-03T00:00:00"/>
    <x v="2"/>
    <x v="1"/>
    <n v="101878"/>
    <n v="0"/>
    <n v="101878"/>
    <n v="2134819.0032865456"/>
  </r>
  <r>
    <x v="9"/>
    <d v="2017-01-04T00:00:00"/>
    <x v="3"/>
    <x v="1"/>
    <n v="135920"/>
    <n v="0"/>
    <n v="135920"/>
    <n v="2134819.0032865456"/>
  </r>
  <r>
    <x v="9"/>
    <d v="2017-01-05T00:00:00"/>
    <x v="4"/>
    <x v="1"/>
    <n v="138799"/>
    <n v="0"/>
    <n v="138799"/>
    <n v="2134819.0032865456"/>
  </r>
  <r>
    <x v="9"/>
    <d v="2017-01-06T00:00:00"/>
    <x v="5"/>
    <x v="1"/>
    <n v="138158"/>
    <n v="0"/>
    <n v="138158"/>
    <n v="2134819.0032865456"/>
  </r>
  <r>
    <x v="9"/>
    <d v="2017-01-07T00:00:00"/>
    <x v="6"/>
    <x v="1"/>
    <n v="105102"/>
    <n v="0"/>
    <n v="105102"/>
    <n v="2134819.0032865456"/>
  </r>
  <r>
    <x v="9"/>
    <d v="2017-01-08T00:00:00"/>
    <x v="7"/>
    <x v="1"/>
    <n v="129159"/>
    <n v="0"/>
    <n v="129159"/>
    <n v="2134819.0032865456"/>
  </r>
  <r>
    <x v="9"/>
    <d v="2017-01-09T00:00:00"/>
    <x v="8"/>
    <x v="1"/>
    <n v="140821"/>
    <n v="0"/>
    <n v="140821"/>
    <n v="2134819.0032865456"/>
  </r>
  <r>
    <x v="9"/>
    <d v="2017-01-10T00:00:00"/>
    <x v="9"/>
    <x v="1"/>
    <n v="155943"/>
    <n v="0"/>
    <n v="155943"/>
    <n v="2134819.0032865456"/>
  </r>
  <r>
    <x v="9"/>
    <d v="2017-01-11T00:00:00"/>
    <x v="10"/>
    <x v="1"/>
    <n v="110800"/>
    <n v="0"/>
    <n v="110800"/>
    <n v="2134819.0032865456"/>
  </r>
  <r>
    <x v="9"/>
    <d v="2017-01-12T00:00:00"/>
    <x v="11"/>
    <x v="1"/>
    <n v="137825"/>
    <n v="0"/>
    <n v="137825"/>
    <n v="2134819.0032865456"/>
  </r>
  <r>
    <x v="9"/>
    <d v="2018-01-01T00:00:00"/>
    <x v="0"/>
    <x v="2"/>
    <n v="110094"/>
    <n v="0"/>
    <n v="110094"/>
    <n v="2134819.0032865456"/>
  </r>
  <r>
    <x v="9"/>
    <d v="2018-01-02T00:00:00"/>
    <x v="1"/>
    <x v="2"/>
    <n v="104444"/>
    <n v="0"/>
    <n v="104444"/>
    <n v="2134819.0032865456"/>
  </r>
  <r>
    <x v="9"/>
    <d v="2018-01-03T00:00:00"/>
    <x v="2"/>
    <x v="2"/>
    <n v="127152"/>
    <n v="0"/>
    <n v="127152"/>
    <n v="2134819.0032865456"/>
  </r>
  <r>
    <x v="9"/>
    <d v="2018-01-04T00:00:00"/>
    <x v="3"/>
    <x v="2"/>
    <n v="126553"/>
    <n v="0"/>
    <n v="126553"/>
    <n v="2134819.0032865456"/>
  </r>
  <r>
    <x v="9"/>
    <d v="2018-01-05T00:00:00"/>
    <x v="4"/>
    <x v="2"/>
    <n v="135189"/>
    <n v="0"/>
    <n v="135189"/>
    <n v="2134819.0032865456"/>
  </r>
  <r>
    <x v="9"/>
    <d v="2018-01-06T00:00:00"/>
    <x v="5"/>
    <x v="2"/>
    <n v="135988"/>
    <n v="0"/>
    <n v="135988"/>
    <n v="2134819.0032865456"/>
  </r>
  <r>
    <x v="9"/>
    <d v="2018-01-07T00:00:00"/>
    <x v="6"/>
    <x v="2"/>
    <n v="85932"/>
    <n v="0"/>
    <n v="85932"/>
    <n v="2134819.0032865456"/>
  </r>
  <r>
    <x v="9"/>
    <d v="2018-01-08T00:00:00"/>
    <x v="7"/>
    <x v="2"/>
    <n v="86309"/>
    <n v="0"/>
    <n v="86309"/>
    <n v="2134819.0032865456"/>
  </r>
  <r>
    <x v="9"/>
    <d v="2018-01-09T00:00:00"/>
    <x v="8"/>
    <x v="2"/>
    <n v="143465"/>
    <n v="0"/>
    <n v="143465"/>
    <n v="2134819.0032865456"/>
  </r>
  <r>
    <x v="9"/>
    <d v="2018-01-10T00:00:00"/>
    <x v="9"/>
    <x v="2"/>
    <n v="127645"/>
    <n v="0"/>
    <n v="127645"/>
    <n v="2134819.0032865456"/>
  </r>
  <r>
    <x v="9"/>
    <d v="2018-01-11T00:00:00"/>
    <x v="10"/>
    <x v="2"/>
    <n v="99070"/>
    <n v="0"/>
    <n v="99070"/>
    <n v="2134819.0032865456"/>
  </r>
  <r>
    <x v="9"/>
    <d v="2018-01-12T00:00:00"/>
    <x v="11"/>
    <x v="2"/>
    <n v="135600"/>
    <n v="0"/>
    <n v="135600"/>
    <n v="2134819.0032865456"/>
  </r>
  <r>
    <x v="9"/>
    <d v="2019-01-01T00:00:00"/>
    <x v="0"/>
    <x v="3"/>
    <n v="123550"/>
    <n v="0"/>
    <n v="123550"/>
    <n v="2134819.0032865456"/>
  </r>
  <r>
    <x v="9"/>
    <d v="2019-01-02T00:00:00"/>
    <x v="1"/>
    <x v="3"/>
    <n v="98471"/>
    <n v="0"/>
    <n v="98471"/>
    <n v="2134819.0032865456"/>
  </r>
  <r>
    <x v="9"/>
    <d v="2019-01-03T00:00:00"/>
    <x v="2"/>
    <x v="3"/>
    <n v="91340"/>
    <n v="0"/>
    <n v="91340"/>
    <n v="2134819.0032865456"/>
  </r>
  <r>
    <x v="9"/>
    <d v="2019-01-04T00:00:00"/>
    <x v="3"/>
    <x v="3"/>
    <n v="135920"/>
    <n v="0"/>
    <n v="135920"/>
    <n v="2134819.0032865456"/>
  </r>
  <r>
    <x v="9"/>
    <d v="2019-01-05T00:00:00"/>
    <x v="4"/>
    <x v="3"/>
    <n v="130971"/>
    <n v="0"/>
    <n v="130971"/>
    <n v="2134819.0032865456"/>
  </r>
  <r>
    <x v="9"/>
    <d v="2019-01-06T00:00:00"/>
    <x v="5"/>
    <x v="3"/>
    <n v="127270"/>
    <n v="0"/>
    <n v="127270"/>
    <n v="2134819.0032865456"/>
  </r>
  <r>
    <x v="9"/>
    <d v="2019-01-07T00:00:00"/>
    <x v="6"/>
    <x v="3"/>
    <n v="103260"/>
    <n v="0"/>
    <n v="103260"/>
    <n v="2134819.0032865456"/>
  </r>
  <r>
    <x v="9"/>
    <d v="2019-01-08T00:00:00"/>
    <x v="7"/>
    <x v="3"/>
    <n v="111374"/>
    <n v="0"/>
    <n v="111374"/>
    <n v="2134819.0032865456"/>
  </r>
  <r>
    <x v="9"/>
    <d v="2019-01-09T00:00:00"/>
    <x v="8"/>
    <x v="3"/>
    <n v="133754"/>
    <n v="0"/>
    <n v="133754"/>
    <n v="2134819.0032865456"/>
  </r>
  <r>
    <x v="9"/>
    <d v="2019-01-10T00:00:00"/>
    <x v="9"/>
    <x v="3"/>
    <n v="128625"/>
    <n v="0"/>
    <n v="128625"/>
    <n v="2134819.0032865456"/>
  </r>
  <r>
    <x v="9"/>
    <d v="2019-01-11T00:00:00"/>
    <x v="10"/>
    <x v="3"/>
    <n v="104380"/>
    <n v="0"/>
    <n v="104380"/>
    <n v="2134819.0032865456"/>
  </r>
  <r>
    <x v="9"/>
    <d v="2019-01-12T00:00:00"/>
    <x v="11"/>
    <x v="3"/>
    <n v="124525"/>
    <n v="0"/>
    <n v="124525"/>
    <n v="2134819.0032865456"/>
  </r>
  <r>
    <x v="10"/>
    <d v="2016-01-01T00:00:00"/>
    <x v="0"/>
    <x v="0"/>
    <n v="0"/>
    <n v="0"/>
    <n v="0"/>
    <n v="785626.86948867701"/>
  </r>
  <r>
    <x v="10"/>
    <d v="2016-01-02T00:00:00"/>
    <x v="1"/>
    <x v="0"/>
    <n v="0"/>
    <n v="0"/>
    <n v="0"/>
    <n v="785626.86948867701"/>
  </r>
  <r>
    <x v="10"/>
    <d v="2016-01-03T00:00:00"/>
    <x v="2"/>
    <x v="0"/>
    <n v="0"/>
    <n v="0"/>
    <n v="0"/>
    <n v="785626.86948867701"/>
  </r>
  <r>
    <x v="10"/>
    <d v="2016-01-04T00:00:00"/>
    <x v="3"/>
    <x v="0"/>
    <n v="0"/>
    <n v="0"/>
    <n v="0"/>
    <n v="785626.86948867701"/>
  </r>
  <r>
    <x v="10"/>
    <d v="2016-01-05T00:00:00"/>
    <x v="4"/>
    <x v="0"/>
    <n v="0"/>
    <n v="0"/>
    <n v="0"/>
    <n v="785626.86948867701"/>
  </r>
  <r>
    <x v="10"/>
    <d v="2016-01-06T00:00:00"/>
    <x v="5"/>
    <x v="0"/>
    <n v="0"/>
    <n v="0"/>
    <n v="0"/>
    <n v="785626.86948867701"/>
  </r>
  <r>
    <x v="10"/>
    <d v="2016-01-07T00:00:00"/>
    <x v="6"/>
    <x v="0"/>
    <n v="0"/>
    <n v="0"/>
    <n v="0"/>
    <n v="785626.86948867701"/>
  </r>
  <r>
    <x v="10"/>
    <d v="2016-01-08T00:00:00"/>
    <x v="7"/>
    <x v="0"/>
    <n v="0"/>
    <n v="0"/>
    <n v="0"/>
    <n v="785626.86948867701"/>
  </r>
  <r>
    <x v="10"/>
    <d v="2016-01-09T00:00:00"/>
    <x v="8"/>
    <x v="0"/>
    <n v="0"/>
    <n v="0"/>
    <n v="0"/>
    <n v="785626.86948867701"/>
  </r>
  <r>
    <x v="10"/>
    <d v="2016-01-10T00:00:00"/>
    <x v="9"/>
    <x v="0"/>
    <n v="0"/>
    <n v="0"/>
    <n v="0"/>
    <n v="785626.86948867701"/>
  </r>
  <r>
    <x v="10"/>
    <d v="2016-01-11T00:00:00"/>
    <x v="10"/>
    <x v="0"/>
    <n v="0"/>
    <n v="0"/>
    <n v="0"/>
    <n v="785626.86948867701"/>
  </r>
  <r>
    <x v="10"/>
    <d v="2016-01-12T00:00:00"/>
    <x v="11"/>
    <x v="0"/>
    <n v="0"/>
    <n v="0"/>
    <n v="0"/>
    <n v="785626.86948867701"/>
  </r>
  <r>
    <x v="10"/>
    <d v="2017-01-01T00:00:00"/>
    <x v="0"/>
    <x v="1"/>
    <n v="2241"/>
    <n v="0"/>
    <n v="2241"/>
    <n v="785626.86948867701"/>
  </r>
  <r>
    <x v="10"/>
    <d v="2017-01-02T00:00:00"/>
    <x v="1"/>
    <x v="1"/>
    <n v="2490"/>
    <n v="0"/>
    <n v="2490"/>
    <n v="785626.86948867701"/>
  </r>
  <r>
    <x v="10"/>
    <d v="2017-01-03T00:00:00"/>
    <x v="2"/>
    <x v="1"/>
    <n v="2767"/>
    <n v="0"/>
    <n v="2767"/>
    <n v="785626.86948867701"/>
  </r>
  <r>
    <x v="10"/>
    <d v="2017-01-04T00:00:00"/>
    <x v="3"/>
    <x v="1"/>
    <n v="3074"/>
    <n v="0"/>
    <n v="3074"/>
    <n v="785626.86948867701"/>
  </r>
  <r>
    <x v="10"/>
    <d v="2017-01-05T00:00:00"/>
    <x v="4"/>
    <x v="1"/>
    <n v="3416"/>
    <n v="0"/>
    <n v="3416"/>
    <n v="785626.86948867701"/>
  </r>
  <r>
    <x v="10"/>
    <d v="2017-01-06T00:00:00"/>
    <x v="5"/>
    <x v="1"/>
    <n v="3796"/>
    <n v="0"/>
    <n v="3796"/>
    <n v="785626.86948867701"/>
  </r>
  <r>
    <x v="10"/>
    <d v="2017-01-07T00:00:00"/>
    <x v="6"/>
    <x v="1"/>
    <n v="3713"/>
    <n v="0"/>
    <n v="3713"/>
    <n v="785626.86948867701"/>
  </r>
  <r>
    <x v="10"/>
    <d v="2017-01-08T00:00:00"/>
    <x v="7"/>
    <x v="1"/>
    <n v="3665"/>
    <n v="0"/>
    <n v="3665"/>
    <n v="785626.86948867701"/>
  </r>
  <r>
    <x v="10"/>
    <d v="2017-01-09T00:00:00"/>
    <x v="8"/>
    <x v="1"/>
    <n v="3934"/>
    <n v="0"/>
    <n v="3934"/>
    <n v="785626.86948867701"/>
  </r>
  <r>
    <x v="10"/>
    <d v="2017-01-10T00:00:00"/>
    <x v="9"/>
    <x v="1"/>
    <n v="14050"/>
    <n v="0"/>
    <n v="14050"/>
    <n v="785626.86948867701"/>
  </r>
  <r>
    <x v="10"/>
    <d v="2017-01-11T00:00:00"/>
    <x v="10"/>
    <x v="1"/>
    <n v="3627"/>
    <n v="0"/>
    <n v="3627"/>
    <n v="785626.86948867701"/>
  </r>
  <r>
    <x v="10"/>
    <d v="2017-01-12T00:00:00"/>
    <x v="11"/>
    <x v="1"/>
    <n v="4218"/>
    <n v="0"/>
    <n v="4218"/>
    <n v="785626.86948867701"/>
  </r>
  <r>
    <x v="10"/>
    <d v="2018-01-01T00:00:00"/>
    <x v="0"/>
    <x v="2"/>
    <n v="2863"/>
    <n v="0"/>
    <n v="2863"/>
    <n v="785626.86948867701"/>
  </r>
  <r>
    <x v="10"/>
    <d v="2018-01-02T00:00:00"/>
    <x v="1"/>
    <x v="2"/>
    <n v="2736"/>
    <n v="0"/>
    <n v="2736"/>
    <n v="785626.86948867701"/>
  </r>
  <r>
    <x v="10"/>
    <d v="2018-01-03T00:00:00"/>
    <x v="2"/>
    <x v="2"/>
    <n v="1826"/>
    <n v="0"/>
    <n v="1826"/>
    <n v="785626.86948867701"/>
  </r>
  <r>
    <x v="10"/>
    <d v="2018-01-04T00:00:00"/>
    <x v="3"/>
    <x v="2"/>
    <n v="868"/>
    <n v="0"/>
    <n v="868"/>
    <n v="785626.86948867701"/>
  </r>
  <r>
    <x v="10"/>
    <d v="2018-01-05T00:00:00"/>
    <x v="4"/>
    <x v="2"/>
    <n v="793"/>
    <n v="0"/>
    <n v="793"/>
    <n v="785626.86948867701"/>
  </r>
  <r>
    <x v="10"/>
    <d v="2018-01-06T00:00:00"/>
    <x v="5"/>
    <x v="2"/>
    <n v="990"/>
    <n v="0"/>
    <n v="990"/>
    <n v="785626.86948867701"/>
  </r>
  <r>
    <x v="10"/>
    <d v="2018-01-07T00:00:00"/>
    <x v="6"/>
    <x v="2"/>
    <n v="1954"/>
    <n v="0"/>
    <n v="1954"/>
    <n v="785626.86948867701"/>
  </r>
  <r>
    <x v="10"/>
    <d v="2018-01-08T00:00:00"/>
    <x v="7"/>
    <x v="2"/>
    <n v="2263"/>
    <n v="0"/>
    <n v="2263"/>
    <n v="785626.86948867701"/>
  </r>
  <r>
    <x v="10"/>
    <d v="2018-01-09T00:00:00"/>
    <x v="8"/>
    <x v="2"/>
    <n v="1819"/>
    <n v="0"/>
    <n v="1819"/>
    <n v="785626.86948867701"/>
  </r>
  <r>
    <x v="10"/>
    <d v="2018-01-10T00:00:00"/>
    <x v="9"/>
    <x v="2"/>
    <n v="2525"/>
    <n v="0"/>
    <n v="2525"/>
    <n v="785626.86948867701"/>
  </r>
  <r>
    <x v="10"/>
    <d v="2018-01-11T00:00:00"/>
    <x v="10"/>
    <x v="2"/>
    <n v="1741"/>
    <n v="0"/>
    <n v="1741"/>
    <n v="785626.86948867701"/>
  </r>
  <r>
    <x v="10"/>
    <d v="2018-01-12T00:00:00"/>
    <x v="11"/>
    <x v="2"/>
    <n v="2176"/>
    <n v="0"/>
    <n v="2176"/>
    <n v="785626.86948867701"/>
  </r>
  <r>
    <x v="10"/>
    <d v="2019-01-01T00:00:00"/>
    <x v="0"/>
    <x v="3"/>
    <n v="2476"/>
    <n v="0"/>
    <n v="2476"/>
    <n v="785626.86948867701"/>
  </r>
  <r>
    <x v="10"/>
    <d v="2019-01-02T00:00:00"/>
    <x v="1"/>
    <x v="3"/>
    <n v="1449"/>
    <n v="0"/>
    <n v="1449"/>
    <n v="785626.86948867701"/>
  </r>
  <r>
    <x v="10"/>
    <d v="2019-01-03T00:00:00"/>
    <x v="2"/>
    <x v="3"/>
    <n v="1212"/>
    <n v="0"/>
    <n v="1212"/>
    <n v="785626.86948867701"/>
  </r>
  <r>
    <x v="10"/>
    <d v="2019-01-04T00:00:00"/>
    <x v="3"/>
    <x v="3"/>
    <n v="663"/>
    <n v="0"/>
    <n v="663"/>
    <n v="785626.86948867701"/>
  </r>
  <r>
    <x v="10"/>
    <d v="2019-01-05T00:00:00"/>
    <x v="4"/>
    <x v="3"/>
    <n v="493"/>
    <n v="0"/>
    <n v="493"/>
    <n v="785626.86948867701"/>
  </r>
  <r>
    <x v="10"/>
    <d v="2019-01-06T00:00:00"/>
    <x v="5"/>
    <x v="3"/>
    <n v="506"/>
    <n v="0"/>
    <n v="506"/>
    <n v="785626.86948867701"/>
  </r>
  <r>
    <x v="10"/>
    <d v="2019-01-07T00:00:00"/>
    <x v="6"/>
    <x v="3"/>
    <n v="1287"/>
    <n v="0"/>
    <n v="1287"/>
    <n v="785626.86948867701"/>
  </r>
  <r>
    <x v="10"/>
    <d v="2019-01-08T00:00:00"/>
    <x v="7"/>
    <x v="3"/>
    <n v="2572"/>
    <n v="0"/>
    <n v="2572"/>
    <n v="785626.86948867701"/>
  </r>
  <r>
    <x v="10"/>
    <d v="2019-01-09T00:00:00"/>
    <x v="8"/>
    <x v="3"/>
    <n v="1629"/>
    <n v="0"/>
    <n v="1629"/>
    <n v="785626.86948867701"/>
  </r>
  <r>
    <x v="10"/>
    <d v="2019-01-10T00:00:00"/>
    <x v="9"/>
    <x v="3"/>
    <n v="1943"/>
    <n v="0"/>
    <n v="1943"/>
    <n v="785626.86948867701"/>
  </r>
  <r>
    <x v="10"/>
    <d v="2019-01-11T00:00:00"/>
    <x v="10"/>
    <x v="3"/>
    <n v="2176"/>
    <n v="0"/>
    <n v="2176"/>
    <n v="785626.86948867701"/>
  </r>
  <r>
    <x v="10"/>
    <d v="2019-01-12T00:00:00"/>
    <x v="11"/>
    <x v="3"/>
    <n v="2783"/>
    <n v="0"/>
    <n v="2783"/>
    <n v="785626.86948867701"/>
  </r>
  <r>
    <x v="11"/>
    <d v="2016-01-01T00:00:00"/>
    <x v="0"/>
    <x v="0"/>
    <n v="0"/>
    <n v="0"/>
    <n v="0"/>
    <n v="1179705.9900420799"/>
  </r>
  <r>
    <x v="11"/>
    <d v="2016-01-02T00:00:00"/>
    <x v="1"/>
    <x v="0"/>
    <n v="0"/>
    <n v="0"/>
    <n v="0"/>
    <n v="1179705.9900420799"/>
  </r>
  <r>
    <x v="11"/>
    <d v="2016-01-03T00:00:00"/>
    <x v="2"/>
    <x v="0"/>
    <n v="0"/>
    <n v="0"/>
    <n v="0"/>
    <n v="1179705.9900420799"/>
  </r>
  <r>
    <x v="11"/>
    <d v="2016-01-04T00:00:00"/>
    <x v="3"/>
    <x v="0"/>
    <n v="0"/>
    <n v="0"/>
    <n v="0"/>
    <n v="1179705.9900420799"/>
  </r>
  <r>
    <x v="11"/>
    <d v="2016-01-05T00:00:00"/>
    <x v="4"/>
    <x v="0"/>
    <n v="0"/>
    <n v="0"/>
    <n v="0"/>
    <n v="1179705.9900420799"/>
  </r>
  <r>
    <x v="11"/>
    <d v="2016-01-06T00:00:00"/>
    <x v="5"/>
    <x v="0"/>
    <n v="0"/>
    <n v="0"/>
    <n v="0"/>
    <n v="1179705.9900420799"/>
  </r>
  <r>
    <x v="11"/>
    <d v="2016-01-07T00:00:00"/>
    <x v="6"/>
    <x v="0"/>
    <n v="0"/>
    <n v="0"/>
    <n v="0"/>
    <n v="1179705.9900420799"/>
  </r>
  <r>
    <x v="11"/>
    <d v="2016-01-08T00:00:00"/>
    <x v="7"/>
    <x v="0"/>
    <n v="0"/>
    <n v="0"/>
    <n v="0"/>
    <n v="1179705.9900420799"/>
  </r>
  <r>
    <x v="11"/>
    <d v="2016-01-09T00:00:00"/>
    <x v="8"/>
    <x v="0"/>
    <n v="0"/>
    <n v="0"/>
    <n v="0"/>
    <n v="1179705.9900420799"/>
  </r>
  <r>
    <x v="11"/>
    <d v="2016-01-10T00:00:00"/>
    <x v="9"/>
    <x v="0"/>
    <n v="13032"/>
    <n v="0"/>
    <n v="13032"/>
    <n v="1179705.9900420799"/>
  </r>
  <r>
    <x v="11"/>
    <d v="2016-01-11T00:00:00"/>
    <x v="10"/>
    <x v="0"/>
    <n v="114015"/>
    <n v="0"/>
    <n v="114015"/>
    <n v="1179705.9900420799"/>
  </r>
  <r>
    <x v="11"/>
    <d v="2016-01-12T00:00:00"/>
    <x v="11"/>
    <x v="0"/>
    <n v="12955"/>
    <n v="0"/>
    <n v="12955"/>
    <n v="1179705.9900420799"/>
  </r>
  <r>
    <x v="11"/>
    <d v="2017-01-01T00:00:00"/>
    <x v="0"/>
    <x v="1"/>
    <n v="13260"/>
    <n v="0"/>
    <n v="13260"/>
    <n v="1179705.9900420799"/>
  </r>
  <r>
    <x v="11"/>
    <d v="2017-01-02T00:00:00"/>
    <x v="1"/>
    <x v="1"/>
    <n v="13045"/>
    <n v="0"/>
    <n v="13045"/>
    <n v="1179705.9900420799"/>
  </r>
  <r>
    <x v="11"/>
    <d v="2017-01-03T00:00:00"/>
    <x v="2"/>
    <x v="1"/>
    <n v="9100"/>
    <n v="0"/>
    <n v="9100"/>
    <n v="1179705.9900420799"/>
  </r>
  <r>
    <x v="11"/>
    <d v="2017-01-04T00:00:00"/>
    <x v="3"/>
    <x v="1"/>
    <n v="9140"/>
    <n v="0"/>
    <n v="9140"/>
    <n v="1179705.9900420799"/>
  </r>
  <r>
    <x v="11"/>
    <d v="2017-01-05T00:00:00"/>
    <x v="4"/>
    <x v="1"/>
    <n v="10220"/>
    <n v="0"/>
    <n v="10220"/>
    <n v="1179705.9900420799"/>
  </r>
  <r>
    <x v="11"/>
    <d v="2017-01-06T00:00:00"/>
    <x v="5"/>
    <x v="1"/>
    <n v="10130"/>
    <n v="0"/>
    <n v="10130"/>
    <n v="1179705.9900420799"/>
  </r>
  <r>
    <x v="11"/>
    <d v="2017-01-07T00:00:00"/>
    <x v="6"/>
    <x v="1"/>
    <n v="10170"/>
    <n v="0"/>
    <n v="10170"/>
    <n v="1179705.9900420799"/>
  </r>
  <r>
    <x v="11"/>
    <d v="2017-01-08T00:00:00"/>
    <x v="7"/>
    <x v="1"/>
    <n v="12520"/>
    <n v="0"/>
    <n v="12520"/>
    <n v="1179705.9900420799"/>
  </r>
  <r>
    <x v="11"/>
    <d v="2017-01-09T00:00:00"/>
    <x v="8"/>
    <x v="1"/>
    <n v="13140"/>
    <n v="0"/>
    <n v="13140"/>
    <n v="1179705.9900420799"/>
  </r>
  <r>
    <x v="11"/>
    <d v="2017-01-10T00:00:00"/>
    <x v="9"/>
    <x v="1"/>
    <n v="13750"/>
    <n v="0"/>
    <n v="13750"/>
    <n v="1179705.9900420799"/>
  </r>
  <r>
    <x v="11"/>
    <d v="2017-01-11T00:00:00"/>
    <x v="10"/>
    <x v="1"/>
    <n v="13560"/>
    <n v="0"/>
    <n v="13560"/>
    <n v="1179705.9900420799"/>
  </r>
  <r>
    <x v="11"/>
    <d v="2017-01-12T00:00:00"/>
    <x v="11"/>
    <x v="1"/>
    <n v="13780"/>
    <n v="0"/>
    <n v="13780"/>
    <n v="1179705.9900420799"/>
  </r>
  <r>
    <x v="11"/>
    <d v="2018-01-01T00:00:00"/>
    <x v="0"/>
    <x v="2"/>
    <n v="14000"/>
    <n v="0"/>
    <n v="14000"/>
    <n v="1179705.9900420799"/>
  </r>
  <r>
    <x v="11"/>
    <d v="2018-01-02T00:00:00"/>
    <x v="1"/>
    <x v="2"/>
    <n v="14230"/>
    <n v="0"/>
    <n v="14230"/>
    <n v="1179705.9900420799"/>
  </r>
  <r>
    <x v="11"/>
    <d v="2018-01-03T00:00:00"/>
    <x v="2"/>
    <x v="2"/>
    <n v="13110"/>
    <n v="0"/>
    <n v="13110"/>
    <n v="1179705.9900420799"/>
  </r>
  <r>
    <x v="11"/>
    <d v="2018-01-04T00:00:00"/>
    <x v="3"/>
    <x v="2"/>
    <n v="12915"/>
    <n v="0"/>
    <n v="12915"/>
    <n v="1179705.9900420799"/>
  </r>
  <r>
    <x v="11"/>
    <d v="2018-01-05T00:00:00"/>
    <x v="4"/>
    <x v="2"/>
    <n v="12865"/>
    <n v="0"/>
    <n v="12865"/>
    <n v="1179705.9900420799"/>
  </r>
  <r>
    <x v="11"/>
    <d v="2018-01-06T00:00:00"/>
    <x v="5"/>
    <x v="2"/>
    <n v="13910"/>
    <n v="0"/>
    <n v="13910"/>
    <n v="1179705.9900420799"/>
  </r>
  <r>
    <x v="11"/>
    <d v="2018-01-07T00:00:00"/>
    <x v="6"/>
    <x v="2"/>
    <n v="13970"/>
    <n v="0"/>
    <n v="13970"/>
    <n v="1179705.9900420799"/>
  </r>
  <r>
    <x v="11"/>
    <d v="2018-01-08T00:00:00"/>
    <x v="7"/>
    <x v="2"/>
    <n v="13200"/>
    <n v="0"/>
    <n v="13200"/>
    <n v="1179705.9900420799"/>
  </r>
  <r>
    <x v="11"/>
    <d v="2018-01-09T00:00:00"/>
    <x v="8"/>
    <x v="2"/>
    <n v="13420"/>
    <n v="0"/>
    <n v="13420"/>
    <n v="1179705.9900420799"/>
  </r>
  <r>
    <x v="11"/>
    <d v="2018-01-10T00:00:00"/>
    <x v="9"/>
    <x v="2"/>
    <n v="13550"/>
    <n v="0"/>
    <n v="13550"/>
    <n v="1179705.9900420799"/>
  </r>
  <r>
    <x v="11"/>
    <d v="2018-01-11T00:00:00"/>
    <x v="10"/>
    <x v="2"/>
    <n v="13700"/>
    <n v="0"/>
    <n v="13700"/>
    <n v="1179705.9900420799"/>
  </r>
  <r>
    <x v="11"/>
    <d v="2018-01-12T00:00:00"/>
    <x v="11"/>
    <x v="2"/>
    <n v="17125"/>
    <n v="0"/>
    <n v="17125"/>
    <n v="1179705.9900420799"/>
  </r>
  <r>
    <x v="11"/>
    <d v="2019-01-01T00:00:00"/>
    <x v="0"/>
    <x v="3"/>
    <n v="13480"/>
    <n v="0"/>
    <n v="13480"/>
    <n v="1179705.9900420799"/>
  </r>
  <r>
    <x v="11"/>
    <d v="2019-01-02T00:00:00"/>
    <x v="1"/>
    <x v="3"/>
    <n v="13545"/>
    <n v="0"/>
    <n v="13545"/>
    <n v="1179705.9900420799"/>
  </r>
  <r>
    <x v="11"/>
    <d v="2019-01-03T00:00:00"/>
    <x v="2"/>
    <x v="3"/>
    <n v="13490"/>
    <n v="0"/>
    <n v="13490"/>
    <n v="1179705.9900420799"/>
  </r>
  <r>
    <x v="11"/>
    <d v="2019-01-04T00:00:00"/>
    <x v="3"/>
    <x v="3"/>
    <n v="12980"/>
    <n v="0"/>
    <n v="12980"/>
    <n v="1179705.9900420799"/>
  </r>
  <r>
    <x v="11"/>
    <d v="2019-01-05T00:00:00"/>
    <x v="4"/>
    <x v="3"/>
    <n v="11970"/>
    <n v="0"/>
    <n v="11970"/>
    <n v="1179705.9900420799"/>
  </r>
  <r>
    <x v="11"/>
    <d v="2019-01-06T00:00:00"/>
    <x v="5"/>
    <x v="3"/>
    <n v="11460"/>
    <n v="0"/>
    <n v="11460"/>
    <n v="1179705.9900420799"/>
  </r>
  <r>
    <x v="11"/>
    <d v="2019-01-07T00:00:00"/>
    <x v="6"/>
    <x v="3"/>
    <n v="13470"/>
    <n v="0"/>
    <n v="13470"/>
    <n v="1179705.9900420799"/>
  </r>
  <r>
    <x v="11"/>
    <d v="2019-01-08T00:00:00"/>
    <x v="7"/>
    <x v="3"/>
    <n v="12190"/>
    <n v="0"/>
    <n v="12190"/>
    <n v="1179705.9900420799"/>
  </r>
  <r>
    <x v="11"/>
    <d v="2019-01-09T00:00:00"/>
    <x v="8"/>
    <x v="3"/>
    <n v="13210"/>
    <n v="0"/>
    <n v="13210"/>
    <n v="1179705.9900420799"/>
  </r>
  <r>
    <x v="11"/>
    <d v="2019-01-10T00:00:00"/>
    <x v="9"/>
    <x v="3"/>
    <n v="12260"/>
    <n v="0"/>
    <n v="12260"/>
    <n v="1179705.9900420799"/>
  </r>
  <r>
    <x v="11"/>
    <d v="2019-01-11T00:00:00"/>
    <x v="10"/>
    <x v="3"/>
    <n v="12470"/>
    <n v="0"/>
    <n v="12470"/>
    <n v="1179705.9900420799"/>
  </r>
  <r>
    <x v="11"/>
    <d v="2019-01-12T00:00:00"/>
    <x v="11"/>
    <x v="3"/>
    <n v="12360"/>
    <n v="0"/>
    <n v="12360"/>
    <n v="1179705.9900420799"/>
  </r>
  <r>
    <x v="12"/>
    <d v="2016-01-01T00:00:00"/>
    <x v="0"/>
    <x v="0"/>
    <n v="577071"/>
    <n v="123"/>
    <n v="577194"/>
    <n v="1401092.8674075874"/>
  </r>
  <r>
    <x v="12"/>
    <d v="2016-01-02T00:00:00"/>
    <x v="1"/>
    <x v="0"/>
    <n v="1312068"/>
    <n v="126"/>
    <n v="1312194"/>
    <n v="1401092.8674075874"/>
  </r>
  <r>
    <x v="12"/>
    <d v="2016-01-03T00:00:00"/>
    <x v="2"/>
    <x v="0"/>
    <n v="1731983"/>
    <n v="103"/>
    <n v="1732086"/>
    <n v="1401092.8674075874"/>
  </r>
  <r>
    <x v="12"/>
    <d v="2016-01-04T00:00:00"/>
    <x v="3"/>
    <x v="0"/>
    <n v="622432"/>
    <n v="75"/>
    <n v="622507"/>
    <n v="1401092.8674075874"/>
  </r>
  <r>
    <x v="12"/>
    <d v="2016-01-05T00:00:00"/>
    <x v="4"/>
    <x v="0"/>
    <n v="571898"/>
    <n v="58"/>
    <n v="571956"/>
    <n v="1401092.8674075874"/>
  </r>
  <r>
    <x v="12"/>
    <d v="2016-01-06T00:00:00"/>
    <x v="5"/>
    <x v="0"/>
    <n v="561006"/>
    <n v="68"/>
    <n v="561074"/>
    <n v="1401092.8674075874"/>
  </r>
  <r>
    <x v="12"/>
    <d v="2016-01-07T00:00:00"/>
    <x v="6"/>
    <x v="0"/>
    <n v="562322"/>
    <n v="63"/>
    <n v="562385"/>
    <n v="1401092.8674075874"/>
  </r>
  <r>
    <x v="12"/>
    <d v="2016-01-08T00:00:00"/>
    <x v="7"/>
    <x v="0"/>
    <n v="1133105"/>
    <n v="86"/>
    <n v="1133191"/>
    <n v="1401092.8674075874"/>
  </r>
  <r>
    <x v="12"/>
    <d v="2016-01-09T00:00:00"/>
    <x v="8"/>
    <x v="0"/>
    <n v="567712"/>
    <n v="74"/>
    <n v="567786"/>
    <n v="1401092.8674075874"/>
  </r>
  <r>
    <x v="12"/>
    <d v="2016-01-10T00:00:00"/>
    <x v="9"/>
    <x v="0"/>
    <n v="198592"/>
    <n v="37"/>
    <n v="198629"/>
    <n v="1401092.8674075874"/>
  </r>
  <r>
    <x v="12"/>
    <d v="2016-01-11T00:00:00"/>
    <x v="10"/>
    <x v="0"/>
    <n v="256375"/>
    <n v="29"/>
    <n v="256404"/>
    <n v="1401092.8674075874"/>
  </r>
  <r>
    <x v="12"/>
    <d v="2016-01-12T00:00:00"/>
    <x v="11"/>
    <x v="0"/>
    <n v="210202"/>
    <n v="26"/>
    <n v="210228"/>
    <n v="1401092.8674075874"/>
  </r>
  <r>
    <x v="12"/>
    <d v="2017-01-01T00:00:00"/>
    <x v="0"/>
    <x v="1"/>
    <n v="446135"/>
    <n v="42"/>
    <n v="446177"/>
    <n v="1401092.8674075874"/>
  </r>
  <r>
    <x v="12"/>
    <d v="2017-01-02T00:00:00"/>
    <x v="1"/>
    <x v="1"/>
    <n v="805392"/>
    <n v="39"/>
    <n v="805431"/>
    <n v="1401092.8674075874"/>
  </r>
  <r>
    <x v="12"/>
    <d v="2017-01-03T00:00:00"/>
    <x v="2"/>
    <x v="1"/>
    <n v="178256"/>
    <n v="38"/>
    <n v="178294"/>
    <n v="1401092.8674075874"/>
  </r>
  <r>
    <x v="12"/>
    <d v="2017-01-04T00:00:00"/>
    <x v="3"/>
    <x v="1"/>
    <n v="208694"/>
    <n v="39"/>
    <n v="208733"/>
    <n v="1401092.8674075874"/>
  </r>
  <r>
    <x v="12"/>
    <d v="2017-01-05T00:00:00"/>
    <x v="4"/>
    <x v="1"/>
    <n v="214209"/>
    <n v="41"/>
    <n v="214250"/>
    <n v="1401092.8674075874"/>
  </r>
  <r>
    <x v="12"/>
    <d v="2017-01-06T00:00:00"/>
    <x v="5"/>
    <x v="1"/>
    <n v="179210"/>
    <n v="43"/>
    <n v="179253"/>
    <n v="1401092.8674075874"/>
  </r>
  <r>
    <x v="12"/>
    <d v="2017-01-07T00:00:00"/>
    <x v="6"/>
    <x v="1"/>
    <n v="179099"/>
    <n v="42"/>
    <n v="179141"/>
    <n v="1401092.8674075874"/>
  </r>
  <r>
    <x v="12"/>
    <d v="2017-01-08T00:00:00"/>
    <x v="7"/>
    <x v="1"/>
    <n v="215229"/>
    <n v="44"/>
    <n v="215273"/>
    <n v="1401092.8674075874"/>
  </r>
  <r>
    <x v="12"/>
    <d v="2017-01-09T00:00:00"/>
    <x v="8"/>
    <x v="1"/>
    <n v="180675"/>
    <n v="54"/>
    <n v="180729"/>
    <n v="1401092.8674075874"/>
  </r>
  <r>
    <x v="12"/>
    <d v="2017-01-10T00:00:00"/>
    <x v="9"/>
    <x v="1"/>
    <n v="196103"/>
    <n v="47"/>
    <n v="196150"/>
    <n v="1401092.8674075874"/>
  </r>
  <r>
    <x v="12"/>
    <d v="2017-01-11T00:00:00"/>
    <x v="10"/>
    <x v="1"/>
    <n v="259060"/>
    <n v="49"/>
    <n v="259109"/>
    <n v="1401092.8674075874"/>
  </r>
  <r>
    <x v="12"/>
    <d v="2017-01-12T00:00:00"/>
    <x v="11"/>
    <x v="1"/>
    <n v="426167"/>
    <n v="42"/>
    <n v="426209"/>
    <n v="1401092.8674075874"/>
  </r>
  <r>
    <x v="12"/>
    <d v="2018-01-01T00:00:00"/>
    <x v="0"/>
    <x v="2"/>
    <n v="156153"/>
    <n v="45"/>
    <n v="156198"/>
    <n v="1401092.8674075874"/>
  </r>
  <r>
    <x v="12"/>
    <d v="2018-01-02T00:00:00"/>
    <x v="1"/>
    <x v="2"/>
    <n v="788083"/>
    <n v="29"/>
    <n v="788112"/>
    <n v="1401092.8674075874"/>
  </r>
  <r>
    <x v="12"/>
    <d v="2018-01-03T00:00:00"/>
    <x v="2"/>
    <x v="2"/>
    <n v="166863"/>
    <n v="28"/>
    <n v="166891"/>
    <n v="1401092.8674075874"/>
  </r>
  <r>
    <x v="12"/>
    <d v="2018-01-04T00:00:00"/>
    <x v="3"/>
    <x v="2"/>
    <n v="196061"/>
    <n v="26"/>
    <n v="196087"/>
    <n v="1401092.8674075874"/>
  </r>
  <r>
    <x v="12"/>
    <d v="2018-01-05T00:00:00"/>
    <x v="4"/>
    <x v="2"/>
    <n v="193478"/>
    <n v="26"/>
    <n v="193504"/>
    <n v="1401092.8674075874"/>
  </r>
  <r>
    <x v="12"/>
    <d v="2018-01-06T00:00:00"/>
    <x v="5"/>
    <x v="2"/>
    <n v="165553"/>
    <n v="26"/>
    <n v="165579"/>
    <n v="1401092.8674075874"/>
  </r>
  <r>
    <x v="12"/>
    <d v="2018-01-07T00:00:00"/>
    <x v="6"/>
    <x v="2"/>
    <n v="161841"/>
    <n v="47"/>
    <n v="161888"/>
    <n v="1401092.8674075874"/>
  </r>
  <r>
    <x v="12"/>
    <d v="2018-01-08T00:00:00"/>
    <x v="7"/>
    <x v="2"/>
    <n v="169154"/>
    <n v="44"/>
    <n v="169198"/>
    <n v="1401092.8674075874"/>
  </r>
  <r>
    <x v="12"/>
    <d v="2018-01-09T00:00:00"/>
    <x v="8"/>
    <x v="2"/>
    <n v="167833"/>
    <n v="52"/>
    <n v="167885"/>
    <n v="1401092.8674075874"/>
  </r>
  <r>
    <x v="12"/>
    <d v="2018-01-10T00:00:00"/>
    <x v="9"/>
    <x v="2"/>
    <n v="193152"/>
    <n v="37"/>
    <n v="193189"/>
    <n v="1401092.8674075874"/>
  </r>
  <r>
    <x v="12"/>
    <d v="2018-01-11T00:00:00"/>
    <x v="10"/>
    <x v="2"/>
    <n v="295910"/>
    <n v="68"/>
    <n v="295978"/>
    <n v="1401092.8674075874"/>
  </r>
  <r>
    <x v="12"/>
    <d v="2018-01-12T00:00:00"/>
    <x v="11"/>
    <x v="2"/>
    <n v="198227"/>
    <n v="26"/>
    <n v="198253"/>
    <n v="1401092.8674075874"/>
  </r>
  <r>
    <x v="12"/>
    <d v="2019-01-01T00:00:00"/>
    <x v="0"/>
    <x v="3"/>
    <n v="168082"/>
    <n v="45"/>
    <n v="168127"/>
    <n v="1401092.8674075874"/>
  </r>
  <r>
    <x v="12"/>
    <d v="2019-01-02T00:00:00"/>
    <x v="1"/>
    <x v="3"/>
    <n v="798949"/>
    <n v="29"/>
    <n v="798978"/>
    <n v="1401092.8674075874"/>
  </r>
  <r>
    <x v="12"/>
    <d v="2019-01-03T00:00:00"/>
    <x v="2"/>
    <x v="3"/>
    <n v="173658"/>
    <n v="28"/>
    <n v="173686"/>
    <n v="1401092.8674075874"/>
  </r>
  <r>
    <x v="12"/>
    <d v="2019-01-04T00:00:00"/>
    <x v="3"/>
    <x v="3"/>
    <n v="183268"/>
    <n v="34"/>
    <n v="183302"/>
    <n v="1401092.8674075874"/>
  </r>
  <r>
    <x v="12"/>
    <d v="2019-01-05T00:00:00"/>
    <x v="4"/>
    <x v="3"/>
    <n v="175202"/>
    <n v="20"/>
    <n v="175222"/>
    <n v="1401092.8674075874"/>
  </r>
  <r>
    <x v="12"/>
    <d v="2019-01-06T00:00:00"/>
    <x v="5"/>
    <x v="3"/>
    <n v="175853"/>
    <n v="28"/>
    <n v="175881"/>
    <n v="1401092.8674075874"/>
  </r>
  <r>
    <x v="12"/>
    <d v="2019-01-07T00:00:00"/>
    <x v="6"/>
    <x v="3"/>
    <n v="100398"/>
    <n v="47"/>
    <n v="100445"/>
    <n v="1401092.8674075874"/>
  </r>
  <r>
    <x v="12"/>
    <d v="2019-01-08T00:00:00"/>
    <x v="7"/>
    <x v="3"/>
    <n v="104787"/>
    <n v="44"/>
    <n v="104831"/>
    <n v="1401092.8674075874"/>
  </r>
  <r>
    <x v="12"/>
    <d v="2019-01-09T00:00:00"/>
    <x v="8"/>
    <x v="3"/>
    <n v="141387"/>
    <n v="34"/>
    <n v="141421"/>
    <n v="1401092.8674075874"/>
  </r>
  <r>
    <x v="12"/>
    <d v="2019-01-10T00:00:00"/>
    <x v="9"/>
    <x v="3"/>
    <n v="130227"/>
    <n v="37"/>
    <n v="130264"/>
    <n v="1401092.8674075874"/>
  </r>
  <r>
    <x v="12"/>
    <d v="2019-01-11T00:00:00"/>
    <x v="10"/>
    <x v="3"/>
    <n v="234066"/>
    <n v="68"/>
    <n v="234134"/>
    <n v="1401092.8674075874"/>
  </r>
  <r>
    <x v="12"/>
    <d v="2019-01-12T00:00:00"/>
    <x v="11"/>
    <x v="3"/>
    <n v="148938"/>
    <n v="26"/>
    <n v="148964"/>
    <n v="1401092.8674075874"/>
  </r>
  <r>
    <x v="13"/>
    <d v="2016-01-01T00:00:00"/>
    <x v="0"/>
    <x v="0"/>
    <n v="0"/>
    <n v="0"/>
    <n v="0"/>
    <n v="1229188.0605172687"/>
  </r>
  <r>
    <x v="13"/>
    <d v="2016-01-02T00:00:00"/>
    <x v="1"/>
    <x v="0"/>
    <n v="0"/>
    <n v="0"/>
    <n v="0"/>
    <n v="1229188.0605172687"/>
  </r>
  <r>
    <x v="13"/>
    <d v="2016-01-03T00:00:00"/>
    <x v="2"/>
    <x v="0"/>
    <n v="0"/>
    <n v="0"/>
    <n v="0"/>
    <n v="1229188.0605172687"/>
  </r>
  <r>
    <x v="13"/>
    <d v="2016-01-04T00:00:00"/>
    <x v="3"/>
    <x v="0"/>
    <n v="0"/>
    <n v="0"/>
    <n v="0"/>
    <n v="1229188.0605172687"/>
  </r>
  <r>
    <x v="13"/>
    <d v="2016-01-05T00:00:00"/>
    <x v="4"/>
    <x v="0"/>
    <n v="0"/>
    <n v="0"/>
    <n v="0"/>
    <n v="1229188.0605172687"/>
  </r>
  <r>
    <x v="13"/>
    <d v="2016-01-06T00:00:00"/>
    <x v="5"/>
    <x v="0"/>
    <n v="0"/>
    <n v="0"/>
    <n v="0"/>
    <n v="1229188.0605172687"/>
  </r>
  <r>
    <x v="13"/>
    <d v="2016-01-07T00:00:00"/>
    <x v="6"/>
    <x v="0"/>
    <n v="0"/>
    <n v="0"/>
    <n v="0"/>
    <n v="1229188.0605172687"/>
  </r>
  <r>
    <x v="13"/>
    <d v="2016-01-08T00:00:00"/>
    <x v="7"/>
    <x v="0"/>
    <n v="0"/>
    <n v="0"/>
    <n v="0"/>
    <n v="1229188.0605172687"/>
  </r>
  <r>
    <x v="13"/>
    <d v="2016-01-09T00:00:00"/>
    <x v="8"/>
    <x v="0"/>
    <n v="0"/>
    <n v="0"/>
    <n v="0"/>
    <n v="1229188.0605172687"/>
  </r>
  <r>
    <x v="13"/>
    <d v="2016-01-10T00:00:00"/>
    <x v="9"/>
    <x v="0"/>
    <n v="3124"/>
    <n v="0"/>
    <n v="3124"/>
    <n v="1229188.0605172687"/>
  </r>
  <r>
    <x v="13"/>
    <d v="2016-01-11T00:00:00"/>
    <x v="10"/>
    <x v="0"/>
    <n v="2255"/>
    <n v="0"/>
    <n v="2255"/>
    <n v="1229188.0605172687"/>
  </r>
  <r>
    <x v="13"/>
    <d v="2016-01-12T00:00:00"/>
    <x v="11"/>
    <x v="0"/>
    <n v="2423"/>
    <n v="0"/>
    <n v="2423"/>
    <n v="1229188.0605172687"/>
  </r>
  <r>
    <x v="13"/>
    <d v="2017-01-01T00:00:00"/>
    <x v="0"/>
    <x v="1"/>
    <n v="2937"/>
    <n v="0"/>
    <n v="2937"/>
    <n v="1229188.0605172687"/>
  </r>
  <r>
    <x v="13"/>
    <d v="2017-01-02T00:00:00"/>
    <x v="1"/>
    <x v="1"/>
    <n v="3130"/>
    <n v="0"/>
    <n v="3130"/>
    <n v="1229188.0605172687"/>
  </r>
  <r>
    <x v="13"/>
    <d v="2017-01-03T00:00:00"/>
    <x v="2"/>
    <x v="1"/>
    <n v="2775"/>
    <n v="0"/>
    <n v="2775"/>
    <n v="1229188.0605172687"/>
  </r>
  <r>
    <x v="13"/>
    <d v="2017-01-04T00:00:00"/>
    <x v="3"/>
    <x v="1"/>
    <n v="1513"/>
    <n v="0"/>
    <n v="1513"/>
    <n v="1229188.0605172687"/>
  </r>
  <r>
    <x v="13"/>
    <d v="2017-01-05T00:00:00"/>
    <x v="4"/>
    <x v="1"/>
    <n v="1424"/>
    <n v="0"/>
    <n v="1424"/>
    <n v="1229188.0605172687"/>
  </r>
  <r>
    <x v="13"/>
    <d v="2017-01-06T00:00:00"/>
    <x v="5"/>
    <x v="1"/>
    <n v="2119"/>
    <n v="0"/>
    <n v="2119"/>
    <n v="1229188.0605172687"/>
  </r>
  <r>
    <x v="13"/>
    <d v="2017-01-07T00:00:00"/>
    <x v="6"/>
    <x v="1"/>
    <n v="33591"/>
    <n v="0"/>
    <n v="33591"/>
    <n v="1229188.0605172687"/>
  </r>
  <r>
    <x v="13"/>
    <d v="2017-01-08T00:00:00"/>
    <x v="7"/>
    <x v="1"/>
    <n v="26104"/>
    <n v="0"/>
    <n v="26104"/>
    <n v="1229188.0605172687"/>
  </r>
  <r>
    <x v="13"/>
    <d v="2017-01-09T00:00:00"/>
    <x v="8"/>
    <x v="1"/>
    <n v="24297"/>
    <n v="0"/>
    <n v="24297"/>
    <n v="1229188.0605172687"/>
  </r>
  <r>
    <x v="13"/>
    <d v="2017-01-10T00:00:00"/>
    <x v="9"/>
    <x v="1"/>
    <n v="37671"/>
    <n v="0"/>
    <n v="37671"/>
    <n v="1229188.0605172687"/>
  </r>
  <r>
    <x v="13"/>
    <d v="2017-01-11T00:00:00"/>
    <x v="10"/>
    <x v="1"/>
    <n v="25737"/>
    <n v="0"/>
    <n v="25737"/>
    <n v="1229188.0605172687"/>
  </r>
  <r>
    <x v="13"/>
    <d v="2017-01-12T00:00:00"/>
    <x v="11"/>
    <x v="1"/>
    <n v="30328"/>
    <n v="0"/>
    <n v="30328"/>
    <n v="1229188.0605172687"/>
  </r>
  <r>
    <x v="13"/>
    <d v="2018-01-01T00:00:00"/>
    <x v="0"/>
    <x v="2"/>
    <n v="71955"/>
    <n v="0"/>
    <n v="71955"/>
    <n v="1229188.0605172687"/>
  </r>
  <r>
    <x v="13"/>
    <d v="2018-01-02T00:00:00"/>
    <x v="1"/>
    <x v="2"/>
    <n v="38599"/>
    <n v="0"/>
    <n v="38599"/>
    <n v="1229188.0605172687"/>
  </r>
  <r>
    <x v="13"/>
    <d v="2018-01-03T00:00:00"/>
    <x v="2"/>
    <x v="2"/>
    <n v="20749"/>
    <n v="0"/>
    <n v="20749"/>
    <n v="1229188.0605172687"/>
  </r>
  <r>
    <x v="13"/>
    <d v="2018-01-04T00:00:00"/>
    <x v="3"/>
    <x v="2"/>
    <n v="38483"/>
    <n v="0"/>
    <n v="38483"/>
    <n v="1229188.0605172687"/>
  </r>
  <r>
    <x v="13"/>
    <d v="2018-01-05T00:00:00"/>
    <x v="4"/>
    <x v="2"/>
    <n v="26179"/>
    <n v="0"/>
    <n v="26179"/>
    <n v="1229188.0605172687"/>
  </r>
  <r>
    <x v="13"/>
    <d v="2018-01-06T00:00:00"/>
    <x v="5"/>
    <x v="2"/>
    <n v="31667"/>
    <n v="0"/>
    <n v="31667"/>
    <n v="1229188.0605172687"/>
  </r>
  <r>
    <x v="13"/>
    <d v="2018-01-07T00:00:00"/>
    <x v="6"/>
    <x v="2"/>
    <n v="27937"/>
    <n v="0"/>
    <n v="27937"/>
    <n v="1229188.0605172687"/>
  </r>
  <r>
    <x v="13"/>
    <d v="2018-01-08T00:00:00"/>
    <x v="7"/>
    <x v="2"/>
    <n v="31861"/>
    <n v="0"/>
    <n v="31861"/>
    <n v="1229188.0605172687"/>
  </r>
  <r>
    <x v="13"/>
    <d v="2018-01-09T00:00:00"/>
    <x v="8"/>
    <x v="2"/>
    <n v="23141"/>
    <n v="0"/>
    <n v="23141"/>
    <n v="1229188.0605172687"/>
  </r>
  <r>
    <x v="13"/>
    <d v="2018-01-10T00:00:00"/>
    <x v="9"/>
    <x v="2"/>
    <n v="30740"/>
    <n v="0"/>
    <n v="30740"/>
    <n v="1229188.0605172687"/>
  </r>
  <r>
    <x v="13"/>
    <d v="2018-01-11T00:00:00"/>
    <x v="10"/>
    <x v="2"/>
    <n v="25197"/>
    <n v="0"/>
    <n v="25197"/>
    <n v="1229188.0605172687"/>
  </r>
  <r>
    <x v="13"/>
    <d v="2018-01-12T00:00:00"/>
    <x v="11"/>
    <x v="2"/>
    <n v="31496"/>
    <n v="0"/>
    <n v="31496"/>
    <n v="1229188.0605172687"/>
  </r>
  <r>
    <x v="13"/>
    <d v="2019-01-01T00:00:00"/>
    <x v="0"/>
    <x v="3"/>
    <n v="18420"/>
    <n v="0"/>
    <n v="18420"/>
    <n v="1229188.0605172687"/>
  </r>
  <r>
    <x v="13"/>
    <d v="2019-01-02T00:00:00"/>
    <x v="1"/>
    <x v="3"/>
    <n v="26325"/>
    <n v="0"/>
    <n v="26325"/>
    <n v="1229188.0605172687"/>
  </r>
  <r>
    <x v="13"/>
    <d v="2019-01-03T00:00:00"/>
    <x v="2"/>
    <x v="3"/>
    <n v="16253"/>
    <n v="0"/>
    <n v="16253"/>
    <n v="1229188.0605172687"/>
  </r>
  <r>
    <x v="13"/>
    <d v="2019-01-04T00:00:00"/>
    <x v="3"/>
    <x v="3"/>
    <n v="23026"/>
    <n v="0"/>
    <n v="23026"/>
    <n v="1229188.0605172687"/>
  </r>
  <r>
    <x v="13"/>
    <d v="2019-01-05T00:00:00"/>
    <x v="4"/>
    <x v="3"/>
    <n v="26616"/>
    <n v="0"/>
    <n v="26616"/>
    <n v="1229188.0605172687"/>
  </r>
  <r>
    <x v="13"/>
    <d v="2019-01-06T00:00:00"/>
    <x v="5"/>
    <x v="3"/>
    <n v="24593"/>
    <n v="0"/>
    <n v="24593"/>
    <n v="1229188.0605172687"/>
  </r>
  <r>
    <x v="13"/>
    <d v="2019-01-07T00:00:00"/>
    <x v="6"/>
    <x v="3"/>
    <n v="22303"/>
    <n v="0"/>
    <n v="22303"/>
    <n v="1229188.0605172687"/>
  </r>
  <r>
    <x v="13"/>
    <d v="2019-01-08T00:00:00"/>
    <x v="7"/>
    <x v="3"/>
    <n v="21191"/>
    <n v="0"/>
    <n v="21191"/>
    <n v="1229188.0605172687"/>
  </r>
  <r>
    <x v="13"/>
    <d v="2019-01-09T00:00:00"/>
    <x v="8"/>
    <x v="3"/>
    <n v="24079"/>
    <n v="0"/>
    <n v="24079"/>
    <n v="1229188.0605172687"/>
  </r>
  <r>
    <x v="13"/>
    <d v="2019-01-10T00:00:00"/>
    <x v="9"/>
    <x v="3"/>
    <n v="20867"/>
    <n v="0"/>
    <n v="20867"/>
    <n v="1229188.0605172687"/>
  </r>
  <r>
    <x v="13"/>
    <d v="2019-01-11T00:00:00"/>
    <x v="10"/>
    <x v="3"/>
    <n v="29302"/>
    <n v="10"/>
    <n v="29312"/>
    <n v="1229188.0605172687"/>
  </r>
  <r>
    <x v="13"/>
    <d v="2019-01-12T00:00:00"/>
    <x v="11"/>
    <x v="3"/>
    <n v="16835"/>
    <n v="0"/>
    <n v="16835"/>
    <n v="1229188.0605172687"/>
  </r>
  <r>
    <x v="14"/>
    <d v="2016-01-01T00:00:00"/>
    <x v="0"/>
    <x v="0"/>
    <n v="92600"/>
    <n v="0"/>
    <n v="92600"/>
    <n v="1168860.0831271014"/>
  </r>
  <r>
    <x v="14"/>
    <d v="2016-01-02T00:00:00"/>
    <x v="1"/>
    <x v="0"/>
    <n v="215000"/>
    <n v="0"/>
    <n v="215000"/>
    <n v="1168860.0831271014"/>
  </r>
  <r>
    <x v="14"/>
    <d v="2016-01-03T00:00:00"/>
    <x v="2"/>
    <x v="0"/>
    <n v="1318000"/>
    <n v="0"/>
    <n v="1318000"/>
    <n v="1168860.0831271014"/>
  </r>
  <r>
    <x v="14"/>
    <d v="2016-01-04T00:00:00"/>
    <x v="3"/>
    <x v="0"/>
    <n v="300000"/>
    <n v="0"/>
    <n v="300000"/>
    <n v="1168860.0831271014"/>
  </r>
  <r>
    <x v="14"/>
    <d v="2016-01-05T00:00:00"/>
    <x v="4"/>
    <x v="0"/>
    <n v="198000"/>
    <n v="0"/>
    <n v="198000"/>
    <n v="1168860.0831271014"/>
  </r>
  <r>
    <x v="14"/>
    <d v="2016-01-06T00:00:00"/>
    <x v="5"/>
    <x v="0"/>
    <n v="166700"/>
    <n v="0"/>
    <n v="166700"/>
    <n v="1168860.0831271014"/>
  </r>
  <r>
    <x v="14"/>
    <d v="2016-01-07T00:00:00"/>
    <x v="6"/>
    <x v="0"/>
    <n v="153300"/>
    <n v="0"/>
    <n v="153300"/>
    <n v="1168860.0831271014"/>
  </r>
  <r>
    <x v="14"/>
    <d v="2016-01-08T00:00:00"/>
    <x v="7"/>
    <x v="0"/>
    <n v="216100"/>
    <n v="0"/>
    <n v="216100"/>
    <n v="1168860.0831271014"/>
  </r>
  <r>
    <x v="14"/>
    <d v="2016-01-09T00:00:00"/>
    <x v="8"/>
    <x v="0"/>
    <n v="132600"/>
    <n v="0"/>
    <n v="132600"/>
    <n v="1168860.0831271014"/>
  </r>
  <r>
    <x v="14"/>
    <d v="2016-01-10T00:00:00"/>
    <x v="9"/>
    <x v="0"/>
    <n v="15600"/>
    <n v="0"/>
    <n v="15600"/>
    <n v="1168860.0831271014"/>
  </r>
  <r>
    <x v="14"/>
    <d v="2016-01-11T00:00:00"/>
    <x v="10"/>
    <x v="0"/>
    <n v="132300"/>
    <n v="0"/>
    <n v="132300"/>
    <n v="1168860.0831271014"/>
  </r>
  <r>
    <x v="14"/>
    <d v="2016-01-12T00:00:00"/>
    <x v="11"/>
    <x v="0"/>
    <n v="523000"/>
    <n v="0"/>
    <n v="523000"/>
    <n v="1168860.0831271014"/>
  </r>
  <r>
    <x v="14"/>
    <d v="2017-01-01T00:00:00"/>
    <x v="0"/>
    <x v="1"/>
    <n v="523000"/>
    <n v="0"/>
    <n v="523000"/>
    <n v="1168860.0831271014"/>
  </r>
  <r>
    <x v="14"/>
    <d v="2017-01-02T00:00:00"/>
    <x v="1"/>
    <x v="1"/>
    <n v="543321"/>
    <n v="0"/>
    <n v="543321"/>
    <n v="1168860.0831271014"/>
  </r>
  <r>
    <x v="14"/>
    <d v="2017-01-03T00:00:00"/>
    <x v="2"/>
    <x v="1"/>
    <n v="548535"/>
    <n v="0"/>
    <n v="548535"/>
    <n v="1168860.0831271014"/>
  </r>
  <r>
    <x v="14"/>
    <d v="2017-01-04T00:00:00"/>
    <x v="3"/>
    <x v="1"/>
    <n v="554864"/>
    <n v="0"/>
    <n v="554864"/>
    <n v="1168860.0831271014"/>
  </r>
  <r>
    <x v="14"/>
    <d v="2017-01-05T00:00:00"/>
    <x v="4"/>
    <x v="1"/>
    <n v="556891"/>
    <n v="0"/>
    <n v="556891"/>
    <n v="1168860.0831271014"/>
  </r>
  <r>
    <x v="14"/>
    <d v="2017-01-06T00:00:00"/>
    <x v="5"/>
    <x v="1"/>
    <n v="561469"/>
    <n v="0"/>
    <n v="561469"/>
    <n v="1168860.0831271014"/>
  </r>
  <r>
    <x v="14"/>
    <d v="2017-01-07T00:00:00"/>
    <x v="6"/>
    <x v="1"/>
    <n v="575300"/>
    <n v="0"/>
    <n v="575300"/>
    <n v="1168860.0831271014"/>
  </r>
  <r>
    <x v="14"/>
    <d v="2017-01-08T00:00:00"/>
    <x v="7"/>
    <x v="1"/>
    <n v="632830"/>
    <n v="0"/>
    <n v="632830"/>
    <n v="1168860.0831271014"/>
  </r>
  <r>
    <x v="14"/>
    <d v="2017-01-09T00:00:00"/>
    <x v="8"/>
    <x v="1"/>
    <n v="696113"/>
    <n v="0"/>
    <n v="696113"/>
    <n v="1168860.0831271014"/>
  </r>
  <r>
    <x v="14"/>
    <d v="2017-01-10T00:00:00"/>
    <x v="9"/>
    <x v="1"/>
    <n v="765724"/>
    <n v="0"/>
    <n v="765724"/>
    <n v="1168860.0831271014"/>
  </r>
  <r>
    <x v="14"/>
    <d v="2017-01-11T00:00:00"/>
    <x v="10"/>
    <x v="1"/>
    <n v="842296"/>
    <n v="0"/>
    <n v="842296"/>
    <n v="1168860.0831271014"/>
  </r>
  <r>
    <x v="14"/>
    <d v="2017-01-12T00:00:00"/>
    <x v="11"/>
    <x v="1"/>
    <n v="926526"/>
    <n v="0"/>
    <n v="926526"/>
    <n v="1168860.0831271014"/>
  </r>
  <r>
    <x v="14"/>
    <d v="2018-01-01T00:00:00"/>
    <x v="0"/>
    <x v="2"/>
    <n v="100000"/>
    <n v="0"/>
    <n v="100000"/>
    <n v="1168860.0831271014"/>
  </r>
  <r>
    <x v="14"/>
    <d v="2018-01-02T00:00:00"/>
    <x v="1"/>
    <x v="2"/>
    <n v="1000000"/>
    <n v="0"/>
    <n v="1000000"/>
    <n v="1168860.0831271014"/>
  </r>
  <r>
    <x v="14"/>
    <d v="2018-01-03T00:00:00"/>
    <x v="2"/>
    <x v="2"/>
    <n v="600000"/>
    <n v="0"/>
    <n v="600000"/>
    <n v="1168860.0831271014"/>
  </r>
  <r>
    <x v="14"/>
    <d v="2018-01-04T00:00:00"/>
    <x v="3"/>
    <x v="2"/>
    <n v="200000"/>
    <n v="0"/>
    <n v="200000"/>
    <n v="1168860.0831271014"/>
  </r>
  <r>
    <x v="14"/>
    <d v="2018-01-05T00:00:00"/>
    <x v="4"/>
    <x v="2"/>
    <n v="300000"/>
    <n v="0"/>
    <n v="300000"/>
    <n v="1168860.0831271014"/>
  </r>
  <r>
    <x v="14"/>
    <d v="2018-01-06T00:00:00"/>
    <x v="5"/>
    <x v="2"/>
    <n v="500000"/>
    <n v="0"/>
    <n v="500000"/>
    <n v="1168860.0831271014"/>
  </r>
  <r>
    <x v="14"/>
    <d v="2018-01-07T00:00:00"/>
    <x v="6"/>
    <x v="2"/>
    <n v="150000"/>
    <n v="0"/>
    <n v="150000"/>
    <n v="1168860.0831271014"/>
  </r>
  <r>
    <x v="14"/>
    <d v="2018-01-08T00:00:00"/>
    <x v="7"/>
    <x v="2"/>
    <n v="50000"/>
    <n v="0"/>
    <n v="50000"/>
    <n v="1168860.0831271014"/>
  </r>
  <r>
    <x v="14"/>
    <d v="2018-01-09T00:00:00"/>
    <x v="8"/>
    <x v="2"/>
    <n v="100000"/>
    <n v="0"/>
    <n v="100000"/>
    <n v="1168860.0831271014"/>
  </r>
  <r>
    <x v="14"/>
    <d v="2018-01-10T00:00:00"/>
    <x v="9"/>
    <x v="2"/>
    <n v="300000"/>
    <n v="0"/>
    <n v="300000"/>
    <n v="1168860.0831271014"/>
  </r>
  <r>
    <x v="14"/>
    <d v="2018-01-11T00:00:00"/>
    <x v="10"/>
    <x v="2"/>
    <n v="200000"/>
    <n v="0"/>
    <n v="200000"/>
    <n v="1168860.0831271014"/>
  </r>
  <r>
    <x v="14"/>
    <d v="2018-01-12T00:00:00"/>
    <x v="11"/>
    <x v="2"/>
    <n v="400000"/>
    <n v="0"/>
    <n v="400000"/>
    <n v="1168860.0831271014"/>
  </r>
  <r>
    <x v="14"/>
    <d v="2019-01-01T00:00:00"/>
    <x v="0"/>
    <x v="3"/>
    <n v="400000"/>
    <n v="0"/>
    <n v="400000"/>
    <n v="1168860.0831271014"/>
  </r>
  <r>
    <x v="14"/>
    <d v="2019-01-02T00:00:00"/>
    <x v="1"/>
    <x v="3"/>
    <n v="600000"/>
    <n v="0"/>
    <n v="600000"/>
    <n v="1168860.0831271014"/>
  </r>
  <r>
    <x v="14"/>
    <d v="2019-01-03T00:00:00"/>
    <x v="2"/>
    <x v="3"/>
    <n v="1000000"/>
    <n v="0"/>
    <n v="1000000"/>
    <n v="1168860.0831271014"/>
  </r>
  <r>
    <x v="14"/>
    <d v="2019-01-04T00:00:00"/>
    <x v="3"/>
    <x v="3"/>
    <n v="650000"/>
    <n v="0"/>
    <n v="650000"/>
    <n v="1168860.0831271014"/>
  </r>
  <r>
    <x v="14"/>
    <d v="2019-01-05T00:00:00"/>
    <x v="4"/>
    <x v="3"/>
    <n v="400000"/>
    <n v="0"/>
    <n v="400000"/>
    <n v="1168860.0831271014"/>
  </r>
  <r>
    <x v="14"/>
    <d v="2019-01-06T00:00:00"/>
    <x v="5"/>
    <x v="3"/>
    <n v="300000"/>
    <n v="0"/>
    <n v="300000"/>
    <n v="1168860.0831271014"/>
  </r>
  <r>
    <x v="14"/>
    <d v="2019-01-07T00:00:00"/>
    <x v="6"/>
    <x v="3"/>
    <n v="350000"/>
    <n v="0"/>
    <n v="350000"/>
    <n v="1168860.0831271014"/>
  </r>
  <r>
    <x v="14"/>
    <d v="2019-01-08T00:00:00"/>
    <x v="7"/>
    <x v="3"/>
    <n v="349900"/>
    <n v="0"/>
    <n v="349900"/>
    <n v="1168860.0831271014"/>
  </r>
  <r>
    <x v="14"/>
    <d v="2019-01-09T00:00:00"/>
    <x v="8"/>
    <x v="3"/>
    <n v="350400"/>
    <n v="0"/>
    <n v="350400"/>
    <n v="1168860.0831271014"/>
  </r>
  <r>
    <x v="14"/>
    <d v="2019-01-10T00:00:00"/>
    <x v="9"/>
    <x v="3"/>
    <n v="350000"/>
    <n v="0"/>
    <n v="350000"/>
    <n v="1168860.0831271014"/>
  </r>
  <r>
    <x v="14"/>
    <d v="2019-01-11T00:00:00"/>
    <x v="10"/>
    <x v="3"/>
    <n v="351560"/>
    <n v="0"/>
    <n v="351560"/>
    <n v="1168860.0831271014"/>
  </r>
  <r>
    <x v="14"/>
    <d v="2019-01-12T00:00:00"/>
    <x v="11"/>
    <x v="3"/>
    <n v="350710"/>
    <n v="0"/>
    <n v="350710"/>
    <n v="1168860.0831271014"/>
  </r>
  <r>
    <x v="15"/>
    <d v="2016-01-01T00:00:00"/>
    <x v="0"/>
    <x v="0"/>
    <n v="0"/>
    <n v="0"/>
    <n v="0"/>
    <n v="3716444.9689302393"/>
  </r>
  <r>
    <x v="15"/>
    <d v="2016-01-02T00:00:00"/>
    <x v="1"/>
    <x v="0"/>
    <n v="0"/>
    <n v="0"/>
    <n v="0"/>
    <n v="3716444.9689302393"/>
  </r>
  <r>
    <x v="15"/>
    <d v="2016-01-03T00:00:00"/>
    <x v="2"/>
    <x v="0"/>
    <n v="0"/>
    <n v="0"/>
    <n v="0"/>
    <n v="3716444.9689302393"/>
  </r>
  <r>
    <x v="15"/>
    <d v="2016-01-04T00:00:00"/>
    <x v="3"/>
    <x v="0"/>
    <n v="0"/>
    <n v="0"/>
    <n v="0"/>
    <n v="3716444.9689302393"/>
  </r>
  <r>
    <x v="15"/>
    <d v="2016-01-05T00:00:00"/>
    <x v="4"/>
    <x v="0"/>
    <n v="0"/>
    <n v="0"/>
    <n v="0"/>
    <n v="3716444.9689302393"/>
  </r>
  <r>
    <x v="15"/>
    <d v="2016-01-06T00:00:00"/>
    <x v="5"/>
    <x v="0"/>
    <n v="0"/>
    <n v="0"/>
    <n v="0"/>
    <n v="3716444.9689302393"/>
  </r>
  <r>
    <x v="15"/>
    <d v="2016-01-07T00:00:00"/>
    <x v="6"/>
    <x v="0"/>
    <n v="0"/>
    <n v="0"/>
    <n v="0"/>
    <n v="3716444.9689302393"/>
  </r>
  <r>
    <x v="15"/>
    <d v="2016-01-08T00:00:00"/>
    <x v="7"/>
    <x v="0"/>
    <n v="0"/>
    <n v="0"/>
    <n v="0"/>
    <n v="3716444.9689302393"/>
  </r>
  <r>
    <x v="15"/>
    <d v="2016-01-09T00:00:00"/>
    <x v="8"/>
    <x v="0"/>
    <n v="0"/>
    <n v="0"/>
    <n v="0"/>
    <n v="3716444.9689302393"/>
  </r>
  <r>
    <x v="15"/>
    <d v="2016-01-10T00:00:00"/>
    <x v="9"/>
    <x v="0"/>
    <n v="0"/>
    <n v="0"/>
    <n v="0"/>
    <n v="3716444.9689302393"/>
  </r>
  <r>
    <x v="15"/>
    <d v="2016-01-11T00:00:00"/>
    <x v="10"/>
    <x v="0"/>
    <n v="0"/>
    <n v="0"/>
    <n v="0"/>
    <n v="3716444.9689302393"/>
  </r>
  <r>
    <x v="15"/>
    <d v="2016-01-12T00:00:00"/>
    <x v="11"/>
    <x v="0"/>
    <n v="0"/>
    <n v="0"/>
    <n v="0"/>
    <n v="3716444.9689302393"/>
  </r>
  <r>
    <x v="15"/>
    <d v="2017-01-01T00:00:00"/>
    <x v="0"/>
    <x v="1"/>
    <n v="0"/>
    <n v="0"/>
    <n v="0"/>
    <n v="3716444.9689302393"/>
  </r>
  <r>
    <x v="15"/>
    <d v="2017-01-02T00:00:00"/>
    <x v="1"/>
    <x v="1"/>
    <n v="0"/>
    <n v="0"/>
    <n v="0"/>
    <n v="3716444.9689302393"/>
  </r>
  <r>
    <x v="15"/>
    <d v="2017-01-03T00:00:00"/>
    <x v="2"/>
    <x v="1"/>
    <n v="0"/>
    <n v="0"/>
    <n v="0"/>
    <n v="3716444.9689302393"/>
  </r>
  <r>
    <x v="15"/>
    <d v="2017-01-04T00:00:00"/>
    <x v="3"/>
    <x v="1"/>
    <n v="0"/>
    <n v="0"/>
    <n v="0"/>
    <n v="3716444.9689302393"/>
  </r>
  <r>
    <x v="15"/>
    <d v="2017-01-05T00:00:00"/>
    <x v="4"/>
    <x v="1"/>
    <n v="0"/>
    <n v="0"/>
    <n v="0"/>
    <n v="3716444.9689302393"/>
  </r>
  <r>
    <x v="15"/>
    <d v="2017-01-06T00:00:00"/>
    <x v="5"/>
    <x v="1"/>
    <n v="0"/>
    <n v="0"/>
    <n v="0"/>
    <n v="3716444.9689302393"/>
  </r>
  <r>
    <x v="15"/>
    <d v="2017-01-07T00:00:00"/>
    <x v="6"/>
    <x v="1"/>
    <n v="0"/>
    <n v="0"/>
    <n v="0"/>
    <n v="3716444.9689302393"/>
  </r>
  <r>
    <x v="15"/>
    <d v="2017-01-08T00:00:00"/>
    <x v="7"/>
    <x v="1"/>
    <n v="0"/>
    <n v="0"/>
    <n v="0"/>
    <n v="3716444.9689302393"/>
  </r>
  <r>
    <x v="15"/>
    <d v="2017-01-09T00:00:00"/>
    <x v="8"/>
    <x v="1"/>
    <n v="0"/>
    <n v="0"/>
    <n v="0"/>
    <n v="3716444.9689302393"/>
  </r>
  <r>
    <x v="15"/>
    <d v="2017-01-10T00:00:00"/>
    <x v="9"/>
    <x v="1"/>
    <n v="0"/>
    <n v="0"/>
    <n v="0"/>
    <n v="3716444.9689302393"/>
  </r>
  <r>
    <x v="15"/>
    <d v="2017-01-11T00:00:00"/>
    <x v="10"/>
    <x v="1"/>
    <n v="0"/>
    <n v="0"/>
    <n v="0"/>
    <n v="3716444.9689302393"/>
  </r>
  <r>
    <x v="15"/>
    <d v="2017-01-12T00:00:00"/>
    <x v="11"/>
    <x v="1"/>
    <n v="0"/>
    <n v="0"/>
    <n v="0"/>
    <n v="3716444.9689302393"/>
  </r>
  <r>
    <x v="15"/>
    <d v="2018-01-01T00:00:00"/>
    <x v="0"/>
    <x v="2"/>
    <n v="0"/>
    <n v="0"/>
    <n v="0"/>
    <n v="3716444.9689302393"/>
  </r>
  <r>
    <x v="15"/>
    <d v="2018-01-02T00:00:00"/>
    <x v="1"/>
    <x v="2"/>
    <n v="0"/>
    <n v="0"/>
    <n v="0"/>
    <n v="3716444.9689302393"/>
  </r>
  <r>
    <x v="15"/>
    <d v="2018-01-03T00:00:00"/>
    <x v="2"/>
    <x v="2"/>
    <n v="0"/>
    <n v="0"/>
    <n v="0"/>
    <n v="3716444.9689302393"/>
  </r>
  <r>
    <x v="15"/>
    <d v="2018-01-04T00:00:00"/>
    <x v="3"/>
    <x v="2"/>
    <n v="0"/>
    <n v="0"/>
    <n v="0"/>
    <n v="3716444.9689302393"/>
  </r>
  <r>
    <x v="15"/>
    <d v="2018-01-05T00:00:00"/>
    <x v="4"/>
    <x v="2"/>
    <n v="0"/>
    <n v="0"/>
    <n v="0"/>
    <n v="3716444.9689302393"/>
  </r>
  <r>
    <x v="15"/>
    <d v="2018-01-06T00:00:00"/>
    <x v="5"/>
    <x v="2"/>
    <n v="0"/>
    <n v="0"/>
    <n v="0"/>
    <n v="3716444.9689302393"/>
  </r>
  <r>
    <x v="15"/>
    <d v="2018-01-07T00:00:00"/>
    <x v="6"/>
    <x v="2"/>
    <n v="0"/>
    <n v="0"/>
    <n v="0"/>
    <n v="3716444.9689302393"/>
  </r>
  <r>
    <x v="15"/>
    <d v="2018-01-08T00:00:00"/>
    <x v="7"/>
    <x v="2"/>
    <n v="0"/>
    <n v="0"/>
    <n v="0"/>
    <n v="3716444.9689302393"/>
  </r>
  <r>
    <x v="15"/>
    <d v="2018-01-09T00:00:00"/>
    <x v="8"/>
    <x v="2"/>
    <n v="0"/>
    <n v="0"/>
    <n v="0"/>
    <n v="3716444.9689302393"/>
  </r>
  <r>
    <x v="15"/>
    <d v="2018-01-10T00:00:00"/>
    <x v="9"/>
    <x v="2"/>
    <n v="0"/>
    <n v="0"/>
    <n v="0"/>
    <n v="3716444.9689302393"/>
  </r>
  <r>
    <x v="15"/>
    <d v="2018-01-11T00:00:00"/>
    <x v="10"/>
    <x v="2"/>
    <n v="0"/>
    <n v="0"/>
    <n v="0"/>
    <n v="3716444.9689302393"/>
  </r>
  <r>
    <x v="15"/>
    <d v="2018-01-12T00:00:00"/>
    <x v="11"/>
    <x v="2"/>
    <n v="0"/>
    <n v="0"/>
    <n v="0"/>
    <n v="3716444.9689302393"/>
  </r>
  <r>
    <x v="15"/>
    <d v="2019-01-01T00:00:00"/>
    <x v="0"/>
    <x v="3"/>
    <n v="0"/>
    <n v="0"/>
    <n v="0"/>
    <n v="3716444.9689302393"/>
  </r>
  <r>
    <x v="15"/>
    <d v="2019-01-02T00:00:00"/>
    <x v="1"/>
    <x v="3"/>
    <n v="0"/>
    <n v="0"/>
    <n v="0"/>
    <n v="3716444.9689302393"/>
  </r>
  <r>
    <x v="15"/>
    <d v="2019-01-03T00:00:00"/>
    <x v="2"/>
    <x v="3"/>
    <n v="0"/>
    <n v="0"/>
    <n v="0"/>
    <n v="3716444.9689302393"/>
  </r>
  <r>
    <x v="15"/>
    <d v="2019-01-04T00:00:00"/>
    <x v="3"/>
    <x v="3"/>
    <n v="0"/>
    <n v="0"/>
    <n v="0"/>
    <n v="3716444.9689302393"/>
  </r>
  <r>
    <x v="15"/>
    <d v="2019-01-05T00:00:00"/>
    <x v="4"/>
    <x v="3"/>
    <n v="0"/>
    <n v="0"/>
    <n v="0"/>
    <n v="3716444.9689302393"/>
  </r>
  <r>
    <x v="15"/>
    <d v="2019-01-06T00:00:00"/>
    <x v="5"/>
    <x v="3"/>
    <n v="0"/>
    <n v="0"/>
    <n v="0"/>
    <n v="3716444.9689302393"/>
  </r>
  <r>
    <x v="15"/>
    <d v="2019-01-07T00:00:00"/>
    <x v="6"/>
    <x v="3"/>
    <n v="0"/>
    <n v="0"/>
    <n v="0"/>
    <n v="3716444.9689302393"/>
  </r>
  <r>
    <x v="15"/>
    <d v="2019-01-08T00:00:00"/>
    <x v="7"/>
    <x v="3"/>
    <n v="0"/>
    <n v="0"/>
    <n v="0"/>
    <n v="3716444.9689302393"/>
  </r>
  <r>
    <x v="15"/>
    <d v="2019-01-09T00:00:00"/>
    <x v="8"/>
    <x v="3"/>
    <n v="0"/>
    <n v="0"/>
    <n v="0"/>
    <n v="3716444.9689302393"/>
  </r>
  <r>
    <x v="15"/>
    <d v="2019-01-10T00:00:00"/>
    <x v="9"/>
    <x v="3"/>
    <n v="0"/>
    <n v="0"/>
    <n v="0"/>
    <n v="3716444.9689302393"/>
  </r>
  <r>
    <x v="15"/>
    <d v="2019-01-11T00:00:00"/>
    <x v="10"/>
    <x v="3"/>
    <n v="0"/>
    <n v="0"/>
    <n v="0"/>
    <n v="3716444.9689302393"/>
  </r>
  <r>
    <x v="15"/>
    <d v="2019-01-12T00:00:00"/>
    <x v="11"/>
    <x v="3"/>
    <n v="0"/>
    <n v="0"/>
    <n v="0"/>
    <n v="3716444.9689302393"/>
  </r>
  <r>
    <x v="16"/>
    <d v="2019-01-01T00:00:00"/>
    <x v="0"/>
    <x v="3"/>
    <n v="0"/>
    <n v="0"/>
    <n v="0"/>
    <n v="392566.6945505137"/>
  </r>
  <r>
    <x v="16"/>
    <d v="2019-01-02T00:00:00"/>
    <x v="1"/>
    <x v="3"/>
    <n v="159640"/>
    <n v="45"/>
    <n v="159685"/>
    <n v="392566.6945505137"/>
  </r>
  <r>
    <x v="16"/>
    <d v="2019-01-03T00:00:00"/>
    <x v="2"/>
    <x v="3"/>
    <n v="156610"/>
    <n v="40"/>
    <n v="156650"/>
    <n v="392566.6945505137"/>
  </r>
  <r>
    <x v="16"/>
    <d v="2019-01-04T00:00:00"/>
    <x v="3"/>
    <x v="3"/>
    <n v="152570"/>
    <n v="40"/>
    <n v="152610"/>
    <n v="392566.6945505137"/>
  </r>
  <r>
    <x v="16"/>
    <d v="2019-01-05T00:00:00"/>
    <x v="4"/>
    <x v="3"/>
    <n v="154550"/>
    <n v="40"/>
    <n v="154590"/>
    <n v="392566.6945505137"/>
  </r>
  <r>
    <x v="16"/>
    <d v="2019-01-06T00:00:00"/>
    <x v="5"/>
    <x v="3"/>
    <n v="163480"/>
    <n v="50"/>
    <n v="163530"/>
    <n v="392566.6945505137"/>
  </r>
  <r>
    <x v="16"/>
    <d v="2019-01-07T00:00:00"/>
    <x v="6"/>
    <x v="3"/>
    <n v="167700"/>
    <n v="55"/>
    <n v="167755"/>
    <n v="392566.6945505137"/>
  </r>
  <r>
    <x v="16"/>
    <d v="2019-01-08T00:00:00"/>
    <x v="7"/>
    <x v="3"/>
    <n v="171050"/>
    <n v="50"/>
    <n v="171100"/>
    <n v="392566.6945505137"/>
  </r>
  <r>
    <x v="16"/>
    <d v="2019-01-09T00:00:00"/>
    <x v="8"/>
    <x v="3"/>
    <n v="172900"/>
    <n v="60"/>
    <n v="172960"/>
    <n v="392566.6945505137"/>
  </r>
  <r>
    <x v="16"/>
    <d v="2019-01-10T00:00:00"/>
    <x v="9"/>
    <x v="3"/>
    <n v="172500"/>
    <n v="60"/>
    <n v="172560"/>
    <n v="392566.6945505137"/>
  </r>
  <r>
    <x v="16"/>
    <d v="2019-01-11T00:00:00"/>
    <x v="10"/>
    <x v="3"/>
    <n v="173700"/>
    <n v="70"/>
    <n v="173770"/>
    <n v="392566.6945505137"/>
  </r>
  <r>
    <x v="16"/>
    <d v="2019-01-12T00:00:00"/>
    <x v="11"/>
    <x v="3"/>
    <n v="175100"/>
    <n v="65"/>
    <n v="175165"/>
    <n v="392566.6945505137"/>
  </r>
  <r>
    <x v="17"/>
    <d v="2016-01-01T00:00:00"/>
    <x v="0"/>
    <x v="0"/>
    <n v="0"/>
    <n v="0"/>
    <n v="0"/>
    <n v="1360586.3522546801"/>
  </r>
  <r>
    <x v="17"/>
    <d v="2016-01-02T00:00:00"/>
    <x v="1"/>
    <x v="0"/>
    <n v="0"/>
    <n v="0"/>
    <n v="0"/>
    <n v="1360586.3522546801"/>
  </r>
  <r>
    <x v="17"/>
    <d v="2016-01-03T00:00:00"/>
    <x v="2"/>
    <x v="0"/>
    <n v="0"/>
    <n v="0"/>
    <n v="0"/>
    <n v="1360586.3522546801"/>
  </r>
  <r>
    <x v="17"/>
    <d v="2016-01-04T00:00:00"/>
    <x v="3"/>
    <x v="0"/>
    <n v="0"/>
    <n v="0"/>
    <n v="0"/>
    <n v="1360586.3522546801"/>
  </r>
  <r>
    <x v="17"/>
    <d v="2016-01-05T00:00:00"/>
    <x v="4"/>
    <x v="0"/>
    <n v="0"/>
    <n v="0"/>
    <n v="0"/>
    <n v="1360586.3522546801"/>
  </r>
  <r>
    <x v="17"/>
    <d v="2016-01-06T00:00:00"/>
    <x v="5"/>
    <x v="0"/>
    <n v="0"/>
    <n v="0"/>
    <n v="0"/>
    <n v="1360586.3522546801"/>
  </r>
  <r>
    <x v="17"/>
    <d v="2016-01-07T00:00:00"/>
    <x v="6"/>
    <x v="0"/>
    <n v="0"/>
    <n v="0"/>
    <n v="0"/>
    <n v="1360586.3522546801"/>
  </r>
  <r>
    <x v="17"/>
    <d v="2016-01-08T00:00:00"/>
    <x v="7"/>
    <x v="0"/>
    <n v="0"/>
    <n v="0"/>
    <n v="0"/>
    <n v="1360586.3522546801"/>
  </r>
  <r>
    <x v="17"/>
    <d v="2016-01-09T00:00:00"/>
    <x v="8"/>
    <x v="0"/>
    <n v="0"/>
    <n v="0"/>
    <n v="0"/>
    <n v="1360586.3522546801"/>
  </r>
  <r>
    <x v="17"/>
    <d v="2016-01-10T00:00:00"/>
    <x v="9"/>
    <x v="0"/>
    <n v="201050"/>
    <n v="8"/>
    <n v="201058"/>
    <n v="1360586.3522546801"/>
  </r>
  <r>
    <x v="17"/>
    <d v="2016-01-11T00:00:00"/>
    <x v="10"/>
    <x v="0"/>
    <n v="188786"/>
    <n v="11"/>
    <n v="188797"/>
    <n v="1360586.3522546801"/>
  </r>
  <r>
    <x v="17"/>
    <d v="2016-01-12T00:00:00"/>
    <x v="11"/>
    <x v="0"/>
    <n v="198637"/>
    <n v="10"/>
    <n v="198647"/>
    <n v="1360586.3522546801"/>
  </r>
  <r>
    <x v="17"/>
    <d v="2017-01-01T00:00:00"/>
    <x v="0"/>
    <x v="1"/>
    <n v="382879"/>
    <n v="19"/>
    <n v="382898"/>
    <n v="1360586.3522546801"/>
  </r>
  <r>
    <x v="17"/>
    <d v="2017-01-02T00:00:00"/>
    <x v="1"/>
    <x v="1"/>
    <n v="286258"/>
    <n v="25"/>
    <n v="286283"/>
    <n v="1360586.3522546801"/>
  </r>
  <r>
    <x v="17"/>
    <d v="2017-01-03T00:00:00"/>
    <x v="2"/>
    <x v="1"/>
    <n v="184508"/>
    <n v="24"/>
    <n v="184532"/>
    <n v="1360586.3522546801"/>
  </r>
  <r>
    <x v="17"/>
    <d v="2017-01-04T00:00:00"/>
    <x v="3"/>
    <x v="1"/>
    <n v="183697"/>
    <n v="29"/>
    <n v="183726"/>
    <n v="1360586.3522546801"/>
  </r>
  <r>
    <x v="17"/>
    <d v="2017-01-05T00:00:00"/>
    <x v="4"/>
    <x v="1"/>
    <n v="183697"/>
    <n v="31"/>
    <n v="183728"/>
    <n v="1360586.3522546801"/>
  </r>
  <r>
    <x v="17"/>
    <d v="2017-01-06T00:00:00"/>
    <x v="5"/>
    <x v="1"/>
    <n v="180010"/>
    <n v="35"/>
    <n v="180045"/>
    <n v="1360586.3522546801"/>
  </r>
  <r>
    <x v="17"/>
    <d v="2017-01-07T00:00:00"/>
    <x v="6"/>
    <x v="1"/>
    <n v="180010"/>
    <n v="25"/>
    <n v="180035"/>
    <n v="1360586.3522546801"/>
  </r>
  <r>
    <x v="17"/>
    <d v="2017-01-08T00:00:00"/>
    <x v="7"/>
    <x v="1"/>
    <n v="181861"/>
    <n v="23"/>
    <n v="181884"/>
    <n v="1360586.3522546801"/>
  </r>
  <r>
    <x v="17"/>
    <d v="2017-01-09T00:00:00"/>
    <x v="8"/>
    <x v="1"/>
    <n v="118010"/>
    <n v="32"/>
    <n v="118042"/>
    <n v="1360586.3522546801"/>
  </r>
  <r>
    <x v="17"/>
    <d v="2017-01-10T00:00:00"/>
    <x v="9"/>
    <x v="1"/>
    <n v="201050"/>
    <n v="18"/>
    <n v="201068"/>
    <n v="1360586.3522546801"/>
  </r>
  <r>
    <x v="17"/>
    <d v="2017-01-11T00:00:00"/>
    <x v="10"/>
    <x v="1"/>
    <n v="188786"/>
    <n v="21"/>
    <n v="188807"/>
    <n v="1360586.3522546801"/>
  </r>
  <r>
    <x v="17"/>
    <d v="2017-01-12T00:00:00"/>
    <x v="11"/>
    <x v="1"/>
    <n v="382879"/>
    <n v="29"/>
    <n v="382908"/>
    <n v="1360586.3522546801"/>
  </r>
  <r>
    <x v="17"/>
    <d v="2018-01-01T00:00:00"/>
    <x v="0"/>
    <x v="2"/>
    <n v="228812"/>
    <n v="35"/>
    <n v="228847"/>
    <n v="1360586.3522546801"/>
  </r>
  <r>
    <x v="17"/>
    <d v="2018-01-02T00:00:00"/>
    <x v="1"/>
    <x v="2"/>
    <n v="286258"/>
    <n v="15"/>
    <n v="286273"/>
    <n v="1360586.3522546801"/>
  </r>
  <r>
    <x v="17"/>
    <d v="2018-01-03T00:00:00"/>
    <x v="2"/>
    <x v="2"/>
    <n v="184508"/>
    <n v="14"/>
    <n v="184522"/>
    <n v="1360586.3522546801"/>
  </r>
  <r>
    <x v="17"/>
    <d v="2018-01-04T00:00:00"/>
    <x v="3"/>
    <x v="2"/>
    <n v="174592"/>
    <n v="15"/>
    <n v="174607"/>
    <n v="1360586.3522546801"/>
  </r>
  <r>
    <x v="17"/>
    <d v="2018-01-05T00:00:00"/>
    <x v="4"/>
    <x v="2"/>
    <n v="183697"/>
    <n v="19"/>
    <n v="183716"/>
    <n v="1360586.3522546801"/>
  </r>
  <r>
    <x v="17"/>
    <d v="2018-01-06T00:00:00"/>
    <x v="5"/>
    <x v="2"/>
    <n v="180010"/>
    <n v="15"/>
    <n v="180025"/>
    <n v="1360586.3522546801"/>
  </r>
  <r>
    <x v="17"/>
    <d v="2018-01-07T00:00:00"/>
    <x v="6"/>
    <x v="2"/>
    <n v="93450"/>
    <n v="17"/>
    <n v="93467"/>
    <n v="1360586.3522546801"/>
  </r>
  <r>
    <x v="17"/>
    <d v="2018-01-08T00:00:00"/>
    <x v="7"/>
    <x v="2"/>
    <n v="118010"/>
    <n v="22"/>
    <n v="118032"/>
    <n v="1360586.3522546801"/>
  </r>
  <r>
    <x v="17"/>
    <d v="2018-01-09T00:00:00"/>
    <x v="8"/>
    <x v="2"/>
    <n v="118449"/>
    <n v="22"/>
    <n v="118471"/>
    <n v="1360586.3522546801"/>
  </r>
  <r>
    <x v="17"/>
    <d v="2018-01-10T00:00:00"/>
    <x v="9"/>
    <x v="2"/>
    <n v="201050"/>
    <n v="8"/>
    <n v="201058"/>
    <n v="1360586.3522546801"/>
  </r>
  <r>
    <x v="17"/>
    <d v="2018-01-11T00:00:00"/>
    <x v="10"/>
    <x v="2"/>
    <n v="121452"/>
    <n v="30"/>
    <n v="121482"/>
    <n v="1360586.3522546801"/>
  </r>
  <r>
    <x v="17"/>
    <d v="2018-01-12T00:00:00"/>
    <x v="11"/>
    <x v="2"/>
    <n v="198637"/>
    <n v="10"/>
    <n v="198647"/>
    <n v="1360586.3522546801"/>
  </r>
  <r>
    <x v="17"/>
    <d v="2019-01-01T00:00:00"/>
    <x v="0"/>
    <x v="3"/>
    <n v="228812"/>
    <n v="35"/>
    <n v="228847"/>
    <n v="1360586.3522546801"/>
  </r>
  <r>
    <x v="17"/>
    <d v="2019-01-02T00:00:00"/>
    <x v="1"/>
    <x v="3"/>
    <n v="286258"/>
    <n v="15"/>
    <n v="286273"/>
    <n v="1360586.3522546801"/>
  </r>
  <r>
    <x v="17"/>
    <d v="2019-01-03T00:00:00"/>
    <x v="2"/>
    <x v="3"/>
    <n v="184508"/>
    <n v="14"/>
    <n v="184522"/>
    <n v="1360586.3522546801"/>
  </r>
  <r>
    <x v="17"/>
    <d v="2019-01-04T00:00:00"/>
    <x v="3"/>
    <x v="3"/>
    <n v="121460"/>
    <n v="18"/>
    <n v="121478"/>
    <n v="1360586.3522546801"/>
  </r>
  <r>
    <x v="17"/>
    <d v="2019-01-05T00:00:00"/>
    <x v="4"/>
    <x v="3"/>
    <n v="184372"/>
    <n v="14"/>
    <n v="184386"/>
    <n v="1360586.3522546801"/>
  </r>
  <r>
    <x v="17"/>
    <d v="2019-01-06T00:00:00"/>
    <x v="5"/>
    <x v="3"/>
    <n v="184508"/>
    <n v="14"/>
    <n v="184522"/>
    <n v="1360586.3522546801"/>
  </r>
  <r>
    <x v="17"/>
    <d v="2019-01-07T00:00:00"/>
    <x v="6"/>
    <x v="3"/>
    <n v="93450"/>
    <n v="17"/>
    <n v="93467"/>
    <n v="1360586.3522546801"/>
  </r>
  <r>
    <x v="17"/>
    <d v="2019-01-08T00:00:00"/>
    <x v="7"/>
    <x v="3"/>
    <n v="118010"/>
    <n v="22"/>
    <n v="118032"/>
    <n v="1360586.3522546801"/>
  </r>
  <r>
    <x v="17"/>
    <d v="2019-01-09T00:00:00"/>
    <x v="8"/>
    <x v="3"/>
    <n v="175712"/>
    <n v="7"/>
    <n v="175719"/>
    <n v="1360586.3522546801"/>
  </r>
  <r>
    <x v="17"/>
    <d v="2019-01-10T00:00:00"/>
    <x v="9"/>
    <x v="3"/>
    <n v="196160"/>
    <n v="3"/>
    <n v="196163"/>
    <n v="1360586.3522546801"/>
  </r>
  <r>
    <x v="17"/>
    <d v="2019-01-11T00:00:00"/>
    <x v="10"/>
    <x v="3"/>
    <n v="121425"/>
    <n v="30"/>
    <n v="121455"/>
    <n v="1360586.3522546801"/>
  </r>
  <r>
    <x v="17"/>
    <d v="2019-01-12T00:00:00"/>
    <x v="11"/>
    <x v="3"/>
    <n v="198637"/>
    <n v="10"/>
    <n v="198647"/>
    <n v="1360586.3522546801"/>
  </r>
  <r>
    <x v="18"/>
    <d v="2016-01-01T00:00:00"/>
    <x v="0"/>
    <x v="0"/>
    <n v="566515"/>
    <n v="0"/>
    <n v="566515"/>
    <n v="2464989.3674640893"/>
  </r>
  <r>
    <x v="18"/>
    <d v="2016-01-02T00:00:00"/>
    <x v="1"/>
    <x v="0"/>
    <n v="539467"/>
    <n v="0"/>
    <n v="539467"/>
    <n v="2464989.3674640893"/>
  </r>
  <r>
    <x v="18"/>
    <d v="2016-01-03T00:00:00"/>
    <x v="2"/>
    <x v="0"/>
    <n v="619462"/>
    <n v="0"/>
    <n v="619462"/>
    <n v="2464989.3674640893"/>
  </r>
  <r>
    <x v="18"/>
    <d v="2016-01-04T00:00:00"/>
    <x v="3"/>
    <x v="0"/>
    <n v="601253"/>
    <n v="0"/>
    <n v="601253"/>
    <n v="2464989.3674640893"/>
  </r>
  <r>
    <x v="18"/>
    <d v="2016-01-05T00:00:00"/>
    <x v="4"/>
    <x v="0"/>
    <n v="628872"/>
    <n v="0"/>
    <n v="628872"/>
    <n v="2464989.3674640893"/>
  </r>
  <r>
    <x v="18"/>
    <d v="2016-01-06T00:00:00"/>
    <x v="5"/>
    <x v="0"/>
    <n v="551239"/>
    <n v="0"/>
    <n v="551239"/>
    <n v="2464989.3674640893"/>
  </r>
  <r>
    <x v="18"/>
    <d v="2016-01-07T00:00:00"/>
    <x v="6"/>
    <x v="0"/>
    <n v="582820"/>
    <n v="0"/>
    <n v="582820"/>
    <n v="2464989.3674640893"/>
  </r>
  <r>
    <x v="18"/>
    <d v="2016-01-08T00:00:00"/>
    <x v="7"/>
    <x v="0"/>
    <n v="988102"/>
    <n v="0"/>
    <n v="988102"/>
    <n v="2464989.3674640893"/>
  </r>
  <r>
    <x v="18"/>
    <d v="2016-01-09T00:00:00"/>
    <x v="8"/>
    <x v="0"/>
    <n v="742402"/>
    <n v="0"/>
    <n v="742402"/>
    <n v="2464989.3674640893"/>
  </r>
  <r>
    <x v="18"/>
    <d v="2016-01-10T00:00:00"/>
    <x v="9"/>
    <x v="0"/>
    <n v="3508"/>
    <n v="0"/>
    <n v="3508"/>
    <n v="2464989.3674640893"/>
  </r>
  <r>
    <x v="18"/>
    <d v="2016-01-11T00:00:00"/>
    <x v="10"/>
    <x v="0"/>
    <n v="21046"/>
    <n v="0"/>
    <n v="21046"/>
    <n v="2464989.3674640893"/>
  </r>
  <r>
    <x v="18"/>
    <d v="2016-01-12T00:00:00"/>
    <x v="11"/>
    <x v="0"/>
    <n v="13775"/>
    <n v="0"/>
    <n v="13775"/>
    <n v="2464989.3674640893"/>
  </r>
  <r>
    <x v="18"/>
    <d v="2017-01-01T00:00:00"/>
    <x v="0"/>
    <x v="1"/>
    <n v="4447"/>
    <n v="0"/>
    <n v="4447"/>
    <n v="2464989.3674640893"/>
  </r>
  <r>
    <x v="18"/>
    <d v="2017-01-02T00:00:00"/>
    <x v="1"/>
    <x v="1"/>
    <n v="8652"/>
    <n v="0"/>
    <n v="8652"/>
    <n v="2464989.3674640893"/>
  </r>
  <r>
    <x v="18"/>
    <d v="2017-01-03T00:00:00"/>
    <x v="2"/>
    <x v="1"/>
    <n v="8054"/>
    <n v="0"/>
    <n v="8054"/>
    <n v="2464989.3674640893"/>
  </r>
  <r>
    <x v="18"/>
    <d v="2017-01-04T00:00:00"/>
    <x v="3"/>
    <x v="1"/>
    <n v="44295"/>
    <n v="0"/>
    <n v="44295"/>
    <n v="2464989.3674640893"/>
  </r>
  <r>
    <x v="18"/>
    <d v="2017-01-05T00:00:00"/>
    <x v="4"/>
    <x v="1"/>
    <n v="10750"/>
    <n v="0"/>
    <n v="10750"/>
    <n v="2464989.3674640893"/>
  </r>
  <r>
    <x v="18"/>
    <d v="2017-01-06T00:00:00"/>
    <x v="5"/>
    <x v="1"/>
    <n v="37879"/>
    <n v="0"/>
    <n v="37879"/>
    <n v="2464989.3674640893"/>
  </r>
  <r>
    <x v="18"/>
    <d v="2017-01-07T00:00:00"/>
    <x v="6"/>
    <x v="1"/>
    <n v="21361"/>
    <n v="0"/>
    <n v="21361"/>
    <n v="2464989.3674640893"/>
  </r>
  <r>
    <x v="18"/>
    <d v="2017-01-08T00:00:00"/>
    <x v="7"/>
    <x v="1"/>
    <n v="9363"/>
    <n v="0"/>
    <n v="9363"/>
    <n v="2464989.3674640893"/>
  </r>
  <r>
    <x v="18"/>
    <d v="2017-01-09T00:00:00"/>
    <x v="8"/>
    <x v="1"/>
    <n v="17465"/>
    <n v="0"/>
    <n v="17465"/>
    <n v="2464989.3674640893"/>
  </r>
  <r>
    <x v="18"/>
    <d v="2017-01-10T00:00:00"/>
    <x v="9"/>
    <x v="1"/>
    <n v="36066"/>
    <n v="0"/>
    <n v="36066"/>
    <n v="2464989.3674640893"/>
  </r>
  <r>
    <x v="18"/>
    <d v="2017-01-11T00:00:00"/>
    <x v="10"/>
    <x v="1"/>
    <n v="17687"/>
    <n v="0"/>
    <n v="17687"/>
    <n v="2464989.3674640893"/>
  </r>
  <r>
    <x v="18"/>
    <d v="2017-01-12T00:00:00"/>
    <x v="11"/>
    <x v="1"/>
    <n v="25897"/>
    <n v="0"/>
    <n v="25897"/>
    <n v="2464989.3674640893"/>
  </r>
  <r>
    <x v="18"/>
    <d v="2018-01-01T00:00:00"/>
    <x v="0"/>
    <x v="2"/>
    <n v="36205"/>
    <n v="0"/>
    <n v="36205"/>
    <n v="2464989.3674640893"/>
  </r>
  <r>
    <x v="18"/>
    <d v="2018-01-02T00:00:00"/>
    <x v="1"/>
    <x v="2"/>
    <n v="9971"/>
    <n v="0"/>
    <n v="9971"/>
    <n v="2464989.3674640893"/>
  </r>
  <r>
    <x v="18"/>
    <d v="2018-01-03T00:00:00"/>
    <x v="2"/>
    <x v="2"/>
    <n v="9677"/>
    <n v="0"/>
    <n v="9677"/>
    <n v="2464989.3674640893"/>
  </r>
  <r>
    <x v="18"/>
    <d v="2018-01-04T00:00:00"/>
    <x v="3"/>
    <x v="2"/>
    <n v="9779"/>
    <n v="0"/>
    <n v="9779"/>
    <n v="2464989.3674640893"/>
  </r>
  <r>
    <x v="18"/>
    <d v="2018-01-05T00:00:00"/>
    <x v="4"/>
    <x v="2"/>
    <n v="10241"/>
    <n v="0"/>
    <n v="10241"/>
    <n v="2464989.3674640893"/>
  </r>
  <r>
    <x v="18"/>
    <d v="2018-01-06T00:00:00"/>
    <x v="5"/>
    <x v="2"/>
    <n v="9066"/>
    <n v="0"/>
    <n v="9066"/>
    <n v="2464989.3674640893"/>
  </r>
  <r>
    <x v="18"/>
    <d v="2018-01-07T00:00:00"/>
    <x v="6"/>
    <x v="2"/>
    <n v="9668"/>
    <n v="0"/>
    <n v="9668"/>
    <n v="2464989.3674640893"/>
  </r>
  <r>
    <x v="18"/>
    <d v="2018-01-08T00:00:00"/>
    <x v="7"/>
    <x v="2"/>
    <n v="10135"/>
    <n v="0"/>
    <n v="10135"/>
    <n v="2464989.3674640893"/>
  </r>
  <r>
    <x v="18"/>
    <d v="2018-01-09T00:00:00"/>
    <x v="8"/>
    <x v="2"/>
    <n v="21365"/>
    <n v="0"/>
    <n v="21365"/>
    <n v="2464989.3674640893"/>
  </r>
  <r>
    <x v="18"/>
    <d v="2018-01-10T00:00:00"/>
    <x v="9"/>
    <x v="2"/>
    <n v="22332"/>
    <n v="0"/>
    <n v="22332"/>
    <n v="2464989.3674640893"/>
  </r>
  <r>
    <x v="18"/>
    <d v="2018-01-11T00:00:00"/>
    <x v="10"/>
    <x v="2"/>
    <n v="5422"/>
    <n v="0"/>
    <n v="5422"/>
    <n v="2464989.3674640893"/>
  </r>
  <r>
    <x v="18"/>
    <d v="2018-01-12T00:00:00"/>
    <x v="11"/>
    <x v="2"/>
    <n v="6777"/>
    <n v="0"/>
    <n v="6777"/>
    <n v="2464989.3674640893"/>
  </r>
  <r>
    <x v="18"/>
    <d v="2019-01-01T00:00:00"/>
    <x v="0"/>
    <x v="3"/>
    <n v="21284"/>
    <n v="0"/>
    <n v="21284"/>
    <n v="2464989.3674640893"/>
  </r>
  <r>
    <x v="18"/>
    <d v="2019-01-02T00:00:00"/>
    <x v="1"/>
    <x v="3"/>
    <n v="13697"/>
    <n v="0"/>
    <n v="13697"/>
    <n v="2464989.3674640893"/>
  </r>
  <r>
    <x v="18"/>
    <d v="2019-01-03T00:00:00"/>
    <x v="2"/>
    <x v="3"/>
    <n v="8467"/>
    <n v="0"/>
    <n v="8467"/>
    <n v="2464989.3674640893"/>
  </r>
  <r>
    <x v="18"/>
    <d v="2019-01-04T00:00:00"/>
    <x v="3"/>
    <x v="3"/>
    <n v="7202"/>
    <n v="0"/>
    <n v="7202"/>
    <n v="2464989.3674640893"/>
  </r>
  <r>
    <x v="18"/>
    <d v="2019-01-05T00:00:00"/>
    <x v="4"/>
    <x v="3"/>
    <n v="26338"/>
    <n v="0"/>
    <n v="26338"/>
    <n v="2464989.3674640893"/>
  </r>
  <r>
    <x v="18"/>
    <d v="2019-01-06T00:00:00"/>
    <x v="5"/>
    <x v="3"/>
    <n v="5558"/>
    <n v="0"/>
    <n v="5558"/>
    <n v="2464989.3674640893"/>
  </r>
  <r>
    <x v="18"/>
    <d v="2019-01-07T00:00:00"/>
    <x v="6"/>
    <x v="3"/>
    <n v="19783"/>
    <n v="0"/>
    <n v="19783"/>
    <n v="2464989.3674640893"/>
  </r>
  <r>
    <x v="18"/>
    <d v="2019-01-08T00:00:00"/>
    <x v="7"/>
    <x v="3"/>
    <n v="7473"/>
    <n v="0"/>
    <n v="7473"/>
    <n v="2464989.3674640893"/>
  </r>
  <r>
    <x v="18"/>
    <d v="2019-01-09T00:00:00"/>
    <x v="8"/>
    <x v="3"/>
    <n v="5230"/>
    <n v="0"/>
    <n v="5230"/>
    <n v="2464989.3674640893"/>
  </r>
  <r>
    <x v="18"/>
    <d v="2019-01-10T00:00:00"/>
    <x v="9"/>
    <x v="3"/>
    <n v="5290"/>
    <n v="0"/>
    <n v="5290"/>
    <n v="2464989.3674640893"/>
  </r>
  <r>
    <x v="18"/>
    <d v="2019-01-11T00:00:00"/>
    <x v="10"/>
    <x v="3"/>
    <n v="7177"/>
    <n v="0"/>
    <n v="7177"/>
    <n v="2464989.3674640893"/>
  </r>
  <r>
    <x v="18"/>
    <d v="2019-01-12T00:00:00"/>
    <x v="11"/>
    <x v="3"/>
    <n v="13419"/>
    <n v="0"/>
    <n v="13419"/>
    <n v="2464989.3674640893"/>
  </r>
  <r>
    <x v="19"/>
    <d v="2019-01-01T00:00:00"/>
    <x v="0"/>
    <x v="3"/>
    <n v="0"/>
    <n v="0"/>
    <n v="0"/>
    <n v="863398.76934721239"/>
  </r>
  <r>
    <x v="19"/>
    <d v="2019-01-02T00:00:00"/>
    <x v="1"/>
    <x v="3"/>
    <n v="0"/>
    <n v="0"/>
    <n v="0"/>
    <n v="863398.76934721239"/>
  </r>
  <r>
    <x v="19"/>
    <d v="2019-01-03T00:00:00"/>
    <x v="2"/>
    <x v="3"/>
    <n v="0"/>
    <n v="0"/>
    <n v="0"/>
    <n v="863398.76934721239"/>
  </r>
  <r>
    <x v="19"/>
    <d v="2019-01-04T00:00:00"/>
    <x v="3"/>
    <x v="3"/>
    <n v="0"/>
    <n v="0"/>
    <n v="0"/>
    <n v="863398.76934721239"/>
  </r>
  <r>
    <x v="19"/>
    <d v="2019-01-05T00:00:00"/>
    <x v="4"/>
    <x v="3"/>
    <n v="0"/>
    <n v="0"/>
    <n v="0"/>
    <n v="863398.76934721239"/>
  </r>
  <r>
    <x v="19"/>
    <d v="2019-01-06T00:00:00"/>
    <x v="5"/>
    <x v="3"/>
    <n v="0"/>
    <n v="0"/>
    <n v="0"/>
    <n v="863398.76934721239"/>
  </r>
  <r>
    <x v="19"/>
    <d v="2019-01-07T00:00:00"/>
    <x v="6"/>
    <x v="3"/>
    <n v="68842"/>
    <n v="0"/>
    <n v="68842"/>
    <n v="863398.76934721239"/>
  </r>
  <r>
    <x v="19"/>
    <d v="2019-01-08T00:00:00"/>
    <x v="7"/>
    <x v="3"/>
    <n v="72249"/>
    <n v="0"/>
    <n v="72249"/>
    <n v="863398.76934721239"/>
  </r>
  <r>
    <x v="19"/>
    <d v="2019-01-09T00:00:00"/>
    <x v="8"/>
    <x v="3"/>
    <n v="62841"/>
    <n v="0"/>
    <n v="62841"/>
    <n v="863398.76934721239"/>
  </r>
  <r>
    <x v="19"/>
    <d v="2019-01-10T00:00:00"/>
    <x v="9"/>
    <x v="3"/>
    <n v="58213"/>
    <n v="0"/>
    <n v="58213"/>
    <n v="863398.76934721239"/>
  </r>
  <r>
    <x v="19"/>
    <d v="2019-01-11T00:00:00"/>
    <x v="10"/>
    <x v="3"/>
    <n v="62750"/>
    <n v="0"/>
    <n v="62750"/>
    <n v="863398.76934721239"/>
  </r>
  <r>
    <x v="19"/>
    <d v="2019-01-12T00:00:00"/>
    <x v="11"/>
    <x v="3"/>
    <n v="64355"/>
    <n v="5"/>
    <n v="64360"/>
    <n v="863398.76934721239"/>
  </r>
  <r>
    <x v="20"/>
    <d v="2016-01-01T00:00:00"/>
    <x v="0"/>
    <x v="0"/>
    <n v="0"/>
    <n v="0"/>
    <n v="0"/>
    <n v="1080505.7705111906"/>
  </r>
  <r>
    <x v="20"/>
    <d v="2016-01-02T00:00:00"/>
    <x v="1"/>
    <x v="0"/>
    <n v="0"/>
    <n v="0"/>
    <n v="0"/>
    <n v="1080505.7705111906"/>
  </r>
  <r>
    <x v="20"/>
    <d v="2016-01-03T00:00:00"/>
    <x v="2"/>
    <x v="0"/>
    <n v="0"/>
    <n v="0"/>
    <n v="0"/>
    <n v="1080505.7705111906"/>
  </r>
  <r>
    <x v="20"/>
    <d v="2016-01-04T00:00:00"/>
    <x v="3"/>
    <x v="0"/>
    <n v="0"/>
    <n v="0"/>
    <n v="0"/>
    <n v="1080505.7705111906"/>
  </r>
  <r>
    <x v="20"/>
    <d v="2016-01-05T00:00:00"/>
    <x v="4"/>
    <x v="0"/>
    <n v="0"/>
    <n v="0"/>
    <n v="0"/>
    <n v="1080505.7705111906"/>
  </r>
  <r>
    <x v="20"/>
    <d v="2016-01-06T00:00:00"/>
    <x v="5"/>
    <x v="0"/>
    <n v="0"/>
    <n v="0"/>
    <n v="0"/>
    <n v="1080505.7705111906"/>
  </r>
  <r>
    <x v="20"/>
    <d v="2016-01-07T00:00:00"/>
    <x v="6"/>
    <x v="0"/>
    <n v="0"/>
    <n v="0"/>
    <n v="0"/>
    <n v="1080505.7705111906"/>
  </r>
  <r>
    <x v="20"/>
    <d v="2016-01-08T00:00:00"/>
    <x v="7"/>
    <x v="0"/>
    <n v="0"/>
    <n v="0"/>
    <n v="0"/>
    <n v="1080505.7705111906"/>
  </r>
  <r>
    <x v="20"/>
    <d v="2016-01-09T00:00:00"/>
    <x v="8"/>
    <x v="0"/>
    <n v="0"/>
    <n v="0"/>
    <n v="0"/>
    <n v="1080505.7705111906"/>
  </r>
  <r>
    <x v="20"/>
    <d v="2016-01-10T00:00:00"/>
    <x v="9"/>
    <x v="0"/>
    <n v="475955"/>
    <n v="0"/>
    <n v="475955"/>
    <n v="1080505.7705111906"/>
  </r>
  <r>
    <x v="20"/>
    <d v="2016-01-11T00:00:00"/>
    <x v="10"/>
    <x v="0"/>
    <n v="201388"/>
    <n v="0"/>
    <n v="201388"/>
    <n v="1080505.7705111906"/>
  </r>
  <r>
    <x v="20"/>
    <d v="2016-01-12T00:00:00"/>
    <x v="11"/>
    <x v="0"/>
    <n v="239267"/>
    <n v="0"/>
    <n v="239267"/>
    <n v="1080505.7705111906"/>
  </r>
  <r>
    <x v="20"/>
    <d v="2017-01-01T00:00:00"/>
    <x v="0"/>
    <x v="1"/>
    <n v="340311"/>
    <n v="0"/>
    <n v="340311"/>
    <n v="1080505.7705111906"/>
  </r>
  <r>
    <x v="20"/>
    <d v="2017-01-02T00:00:00"/>
    <x v="1"/>
    <x v="1"/>
    <n v="415326"/>
    <n v="0"/>
    <n v="415326"/>
    <n v="1080505.7705111906"/>
  </r>
  <r>
    <x v="20"/>
    <d v="2017-01-03T00:00:00"/>
    <x v="2"/>
    <x v="1"/>
    <n v="442057"/>
    <n v="0"/>
    <n v="442057"/>
    <n v="1080505.7705111906"/>
  </r>
  <r>
    <x v="20"/>
    <d v="2017-01-04T00:00:00"/>
    <x v="3"/>
    <x v="1"/>
    <n v="274132"/>
    <n v="0"/>
    <n v="274132"/>
    <n v="1080505.7705111906"/>
  </r>
  <r>
    <x v="20"/>
    <d v="2017-01-05T00:00:00"/>
    <x v="4"/>
    <x v="1"/>
    <n v="297233"/>
    <n v="0"/>
    <n v="297233"/>
    <n v="1080505.7705111906"/>
  </r>
  <r>
    <x v="20"/>
    <d v="2017-01-06T00:00:00"/>
    <x v="5"/>
    <x v="1"/>
    <n v="340359"/>
    <n v="0"/>
    <n v="340359"/>
    <n v="1080505.7705111906"/>
  </r>
  <r>
    <x v="20"/>
    <d v="2017-01-07T00:00:00"/>
    <x v="6"/>
    <x v="1"/>
    <n v="328101"/>
    <n v="0"/>
    <n v="328101"/>
    <n v="1080505.7705111906"/>
  </r>
  <r>
    <x v="20"/>
    <d v="2017-01-08T00:00:00"/>
    <x v="7"/>
    <x v="1"/>
    <n v="340430"/>
    <n v="0"/>
    <n v="340430"/>
    <n v="1080505.7705111906"/>
  </r>
  <r>
    <x v="20"/>
    <d v="2017-01-09T00:00:00"/>
    <x v="8"/>
    <x v="1"/>
    <n v="528540"/>
    <n v="0"/>
    <n v="528540"/>
    <n v="1080505.7705111906"/>
  </r>
  <r>
    <x v="20"/>
    <d v="2017-01-10T00:00:00"/>
    <x v="9"/>
    <x v="1"/>
    <n v="388644"/>
    <n v="0"/>
    <n v="388644"/>
    <n v="1080505.7705111906"/>
  </r>
  <r>
    <x v="20"/>
    <d v="2017-01-11T00:00:00"/>
    <x v="10"/>
    <x v="1"/>
    <n v="369365"/>
    <n v="0"/>
    <n v="369365"/>
    <n v="1080505.7705111906"/>
  </r>
  <r>
    <x v="20"/>
    <d v="2017-01-12T00:00:00"/>
    <x v="11"/>
    <x v="1"/>
    <n v="340585"/>
    <n v="0"/>
    <n v="340585"/>
    <n v="1080505.7705111906"/>
  </r>
  <r>
    <x v="20"/>
    <d v="2018-01-01T00:00:00"/>
    <x v="0"/>
    <x v="2"/>
    <n v="480241"/>
    <n v="0"/>
    <n v="480241"/>
    <n v="1080505.7705111906"/>
  </r>
  <r>
    <x v="20"/>
    <d v="2018-01-02T00:00:00"/>
    <x v="1"/>
    <x v="2"/>
    <n v="335447"/>
    <n v="0"/>
    <n v="335447"/>
    <n v="1080505.7705111906"/>
  </r>
  <r>
    <x v="20"/>
    <d v="2018-01-03T00:00:00"/>
    <x v="2"/>
    <x v="2"/>
    <n v="328099"/>
    <n v="0"/>
    <n v="328099"/>
    <n v="1080505.7705111906"/>
  </r>
  <r>
    <x v="20"/>
    <d v="2018-01-04T00:00:00"/>
    <x v="3"/>
    <x v="2"/>
    <n v="368645"/>
    <n v="0"/>
    <n v="368645"/>
    <n v="1080505.7705111906"/>
  </r>
  <r>
    <x v="20"/>
    <d v="2018-01-05T00:00:00"/>
    <x v="4"/>
    <x v="2"/>
    <n v="342650"/>
    <n v="0"/>
    <n v="342650"/>
    <n v="1080505.7705111906"/>
  </r>
  <r>
    <x v="20"/>
    <d v="2018-01-06T00:00:00"/>
    <x v="5"/>
    <x v="2"/>
    <n v="355197"/>
    <n v="0"/>
    <n v="355197"/>
    <n v="1080505.7705111906"/>
  </r>
  <r>
    <x v="20"/>
    <d v="2018-01-07T00:00:00"/>
    <x v="6"/>
    <x v="2"/>
    <n v="335356"/>
    <n v="0"/>
    <n v="335356"/>
    <n v="1080505.7705111906"/>
  </r>
  <r>
    <x v="20"/>
    <d v="2018-01-08T00:00:00"/>
    <x v="7"/>
    <x v="2"/>
    <n v="313910"/>
    <n v="2"/>
    <n v="313912"/>
    <n v="1080505.7705111906"/>
  </r>
  <r>
    <x v="20"/>
    <d v="2018-01-09T00:00:00"/>
    <x v="8"/>
    <x v="2"/>
    <n v="293859"/>
    <n v="0"/>
    <n v="293859"/>
    <n v="1080505.7705111906"/>
  </r>
  <r>
    <x v="20"/>
    <d v="2018-01-10T00:00:00"/>
    <x v="9"/>
    <x v="2"/>
    <n v="373291"/>
    <n v="0"/>
    <n v="373291"/>
    <n v="1080505.7705111906"/>
  </r>
  <r>
    <x v="20"/>
    <d v="2018-01-11T00:00:00"/>
    <x v="10"/>
    <x v="2"/>
    <n v="289169"/>
    <n v="0"/>
    <n v="289169"/>
    <n v="1080505.7705111906"/>
  </r>
  <r>
    <x v="20"/>
    <d v="2018-01-12T00:00:00"/>
    <x v="11"/>
    <x v="2"/>
    <n v="361461"/>
    <n v="0"/>
    <n v="361461"/>
    <n v="1080505.7705111906"/>
  </r>
  <r>
    <x v="20"/>
    <d v="2019-01-01T00:00:00"/>
    <x v="0"/>
    <x v="3"/>
    <n v="313675"/>
    <n v="0"/>
    <n v="313675"/>
    <n v="1080505.7705111906"/>
  </r>
  <r>
    <x v="20"/>
    <d v="2019-01-02T00:00:00"/>
    <x v="1"/>
    <x v="3"/>
    <n v="443898"/>
    <n v="0"/>
    <n v="443898"/>
    <n v="1080505.7705111906"/>
  </r>
  <r>
    <x v="20"/>
    <d v="2019-01-03T00:00:00"/>
    <x v="2"/>
    <x v="3"/>
    <n v="424964"/>
    <n v="0"/>
    <n v="424964"/>
    <n v="1080505.7705111906"/>
  </r>
  <r>
    <x v="20"/>
    <d v="2019-01-04T00:00:00"/>
    <x v="3"/>
    <x v="3"/>
    <n v="327971"/>
    <n v="0"/>
    <n v="327971"/>
    <n v="1080505.7705111906"/>
  </r>
  <r>
    <x v="20"/>
    <d v="2019-01-05T00:00:00"/>
    <x v="4"/>
    <x v="3"/>
    <n v="149705"/>
    <n v="0"/>
    <n v="149705"/>
    <n v="1080505.7705111906"/>
  </r>
  <r>
    <x v="20"/>
    <d v="2019-01-06T00:00:00"/>
    <x v="5"/>
    <x v="3"/>
    <n v="349747"/>
    <n v="0"/>
    <n v="349747"/>
    <n v="1080505.7705111906"/>
  </r>
  <r>
    <x v="20"/>
    <d v="2019-01-07T00:00:00"/>
    <x v="6"/>
    <x v="3"/>
    <n v="359495"/>
    <n v="0"/>
    <n v="359495"/>
    <n v="1080505.7705111906"/>
  </r>
  <r>
    <x v="20"/>
    <d v="2019-01-08T00:00:00"/>
    <x v="7"/>
    <x v="3"/>
    <n v="334646"/>
    <n v="0"/>
    <n v="334646"/>
    <n v="1080505.7705111906"/>
  </r>
  <r>
    <x v="20"/>
    <d v="2019-01-09T00:00:00"/>
    <x v="8"/>
    <x v="3"/>
    <n v="299827"/>
    <n v="0"/>
    <n v="299827"/>
    <n v="1080505.7705111906"/>
  </r>
  <r>
    <x v="20"/>
    <d v="2019-01-10T00:00:00"/>
    <x v="9"/>
    <x v="3"/>
    <n v="263412"/>
    <n v="0"/>
    <n v="263412"/>
    <n v="1080505.7705111906"/>
  </r>
  <r>
    <x v="20"/>
    <d v="2019-01-11T00:00:00"/>
    <x v="10"/>
    <x v="3"/>
    <n v="253388"/>
    <n v="0"/>
    <n v="253388"/>
    <n v="1080505.7705111906"/>
  </r>
  <r>
    <x v="20"/>
    <d v="2019-01-12T00:00:00"/>
    <x v="11"/>
    <x v="3"/>
    <n v="296050"/>
    <n v="0"/>
    <n v="296050"/>
    <n v="1080505.7705111906"/>
  </r>
  <r>
    <x v="21"/>
    <d v="2016-01-01T00:00:00"/>
    <x v="0"/>
    <x v="0"/>
    <n v="576"/>
    <n v="0"/>
    <n v="576"/>
    <n v="2392804.1529817847"/>
  </r>
  <r>
    <x v="21"/>
    <d v="2016-01-02T00:00:00"/>
    <x v="1"/>
    <x v="0"/>
    <n v="869"/>
    <n v="0"/>
    <n v="869"/>
    <n v="2392804.1529817847"/>
  </r>
  <r>
    <x v="21"/>
    <d v="2016-01-03T00:00:00"/>
    <x v="2"/>
    <x v="0"/>
    <n v="408"/>
    <n v="0"/>
    <n v="408"/>
    <n v="2392804.1529817847"/>
  </r>
  <r>
    <x v="21"/>
    <d v="2016-01-04T00:00:00"/>
    <x v="3"/>
    <x v="0"/>
    <n v="476"/>
    <n v="0"/>
    <n v="476"/>
    <n v="2392804.1529817847"/>
  </r>
  <r>
    <x v="21"/>
    <d v="2016-01-05T00:00:00"/>
    <x v="4"/>
    <x v="0"/>
    <n v="554"/>
    <n v="0"/>
    <n v="554"/>
    <n v="2392804.1529817847"/>
  </r>
  <r>
    <x v="21"/>
    <d v="2016-01-06T00:00:00"/>
    <x v="5"/>
    <x v="0"/>
    <n v="367"/>
    <n v="0"/>
    <n v="367"/>
    <n v="2392804.1529817847"/>
  </r>
  <r>
    <x v="21"/>
    <d v="2016-01-07T00:00:00"/>
    <x v="6"/>
    <x v="0"/>
    <n v="644"/>
    <n v="0"/>
    <n v="644"/>
    <n v="2392804.1529817847"/>
  </r>
  <r>
    <x v="21"/>
    <d v="2016-01-08T00:00:00"/>
    <x v="7"/>
    <x v="0"/>
    <n v="589"/>
    <n v="0"/>
    <n v="589"/>
    <n v="2392804.1529817847"/>
  </r>
  <r>
    <x v="21"/>
    <d v="2016-01-09T00:00:00"/>
    <x v="8"/>
    <x v="0"/>
    <n v="553"/>
    <n v="0"/>
    <n v="553"/>
    <n v="2392804.1529817847"/>
  </r>
  <r>
    <x v="21"/>
    <d v="2016-01-10T00:00:00"/>
    <x v="9"/>
    <x v="0"/>
    <n v="434"/>
    <n v="0"/>
    <n v="434"/>
    <n v="2392804.1529817847"/>
  </r>
  <r>
    <x v="21"/>
    <d v="2016-01-11T00:00:00"/>
    <x v="10"/>
    <x v="0"/>
    <n v="617"/>
    <n v="0"/>
    <n v="617"/>
    <n v="2392804.1529817847"/>
  </r>
  <r>
    <x v="21"/>
    <d v="2016-01-12T00:00:00"/>
    <x v="11"/>
    <x v="0"/>
    <n v="355"/>
    <n v="0"/>
    <n v="355"/>
    <n v="2392804.1529817847"/>
  </r>
  <r>
    <x v="21"/>
    <d v="2017-01-01T00:00:00"/>
    <x v="0"/>
    <x v="1"/>
    <n v="613"/>
    <n v="0"/>
    <n v="613"/>
    <n v="2392804.1529817847"/>
  </r>
  <r>
    <x v="21"/>
    <d v="2017-01-02T00:00:00"/>
    <x v="1"/>
    <x v="1"/>
    <n v="1752"/>
    <n v="0"/>
    <n v="1752"/>
    <n v="2392804.1529817847"/>
  </r>
  <r>
    <x v="21"/>
    <d v="2017-01-03T00:00:00"/>
    <x v="2"/>
    <x v="1"/>
    <n v="660"/>
    <n v="0"/>
    <n v="660"/>
    <n v="2392804.1529817847"/>
  </r>
  <r>
    <x v="21"/>
    <d v="2017-01-04T00:00:00"/>
    <x v="3"/>
    <x v="1"/>
    <n v="1048"/>
    <n v="2"/>
    <n v="1050"/>
    <n v="2392804.1529817847"/>
  </r>
  <r>
    <x v="21"/>
    <d v="2017-01-05T00:00:00"/>
    <x v="4"/>
    <x v="1"/>
    <n v="1341"/>
    <n v="0"/>
    <n v="1341"/>
    <n v="2392804.1529817847"/>
  </r>
  <r>
    <x v="21"/>
    <d v="2017-01-06T00:00:00"/>
    <x v="5"/>
    <x v="1"/>
    <n v="2391"/>
    <n v="0"/>
    <n v="2391"/>
    <n v="2392804.1529817847"/>
  </r>
  <r>
    <x v="21"/>
    <d v="2017-01-07T00:00:00"/>
    <x v="6"/>
    <x v="1"/>
    <n v="1520"/>
    <n v="0"/>
    <n v="1520"/>
    <n v="2392804.1529817847"/>
  </r>
  <r>
    <x v="21"/>
    <d v="2017-01-08T00:00:00"/>
    <x v="7"/>
    <x v="1"/>
    <n v="1583"/>
    <n v="0"/>
    <n v="1583"/>
    <n v="2392804.1529817847"/>
  </r>
  <r>
    <x v="21"/>
    <d v="2017-01-09T00:00:00"/>
    <x v="8"/>
    <x v="1"/>
    <n v="933"/>
    <n v="0"/>
    <n v="933"/>
    <n v="2392804.1529817847"/>
  </r>
  <r>
    <x v="21"/>
    <d v="2017-01-10T00:00:00"/>
    <x v="9"/>
    <x v="1"/>
    <n v="6644"/>
    <n v="0"/>
    <n v="6644"/>
    <n v="2392804.1529817847"/>
  </r>
  <r>
    <x v="21"/>
    <d v="2017-01-11T00:00:00"/>
    <x v="10"/>
    <x v="1"/>
    <n v="1677"/>
    <n v="0"/>
    <n v="1677"/>
    <n v="2392804.1529817847"/>
  </r>
  <r>
    <x v="21"/>
    <d v="2017-01-12T00:00:00"/>
    <x v="11"/>
    <x v="1"/>
    <n v="1787"/>
    <n v="0"/>
    <n v="1787"/>
    <n v="2392804.1529817847"/>
  </r>
  <r>
    <x v="21"/>
    <d v="2018-01-01T00:00:00"/>
    <x v="0"/>
    <x v="2"/>
    <n v="2495"/>
    <n v="1"/>
    <n v="2496"/>
    <n v="2392804.1529817847"/>
  </r>
  <r>
    <x v="21"/>
    <d v="2018-01-02T00:00:00"/>
    <x v="1"/>
    <x v="2"/>
    <n v="7152"/>
    <n v="0"/>
    <n v="7152"/>
    <n v="2392804.1529817847"/>
  </r>
  <r>
    <x v="21"/>
    <d v="2018-01-03T00:00:00"/>
    <x v="2"/>
    <x v="2"/>
    <n v="2903"/>
    <n v="0"/>
    <n v="2903"/>
    <n v="2392804.1529817847"/>
  </r>
  <r>
    <x v="21"/>
    <d v="2018-01-04T00:00:00"/>
    <x v="3"/>
    <x v="2"/>
    <n v="3550"/>
    <n v="0"/>
    <n v="3550"/>
    <n v="2392804.1529817847"/>
  </r>
  <r>
    <x v="21"/>
    <d v="2018-01-05T00:00:00"/>
    <x v="4"/>
    <x v="2"/>
    <n v="5360"/>
    <n v="0"/>
    <n v="5360"/>
    <n v="2392804.1529817847"/>
  </r>
  <r>
    <x v="21"/>
    <d v="2018-01-06T00:00:00"/>
    <x v="5"/>
    <x v="2"/>
    <n v="1761"/>
    <n v="0"/>
    <n v="1761"/>
    <n v="2392804.1529817847"/>
  </r>
  <r>
    <x v="21"/>
    <d v="2018-01-07T00:00:00"/>
    <x v="6"/>
    <x v="2"/>
    <n v="5882"/>
    <n v="1"/>
    <n v="5883"/>
    <n v="2392804.1529817847"/>
  </r>
  <r>
    <x v="21"/>
    <d v="2018-01-08T00:00:00"/>
    <x v="7"/>
    <x v="2"/>
    <n v="10525"/>
    <n v="0"/>
    <n v="10525"/>
    <n v="2392804.1529817847"/>
  </r>
  <r>
    <x v="21"/>
    <d v="2018-01-09T00:00:00"/>
    <x v="8"/>
    <x v="2"/>
    <n v="475"/>
    <n v="0"/>
    <n v="475"/>
    <n v="2392804.1529817847"/>
  </r>
  <r>
    <x v="21"/>
    <d v="2018-01-10T00:00:00"/>
    <x v="9"/>
    <x v="2"/>
    <n v="490"/>
    <n v="0"/>
    <n v="490"/>
    <n v="2392804.1529817847"/>
  </r>
  <r>
    <x v="21"/>
    <d v="2018-01-11T00:00:00"/>
    <x v="10"/>
    <x v="2"/>
    <n v="475"/>
    <n v="0"/>
    <n v="475"/>
    <n v="2392804.1529817847"/>
  </r>
  <r>
    <x v="21"/>
    <d v="2018-01-12T00:00:00"/>
    <x v="11"/>
    <x v="2"/>
    <n v="355"/>
    <n v="0"/>
    <n v="355"/>
    <n v="2392804.1529817847"/>
  </r>
  <r>
    <x v="21"/>
    <d v="2019-01-01T00:00:00"/>
    <x v="0"/>
    <x v="3"/>
    <n v="878"/>
    <n v="0"/>
    <n v="878"/>
    <n v="2392804.1529817847"/>
  </r>
  <r>
    <x v="21"/>
    <d v="2019-01-02T00:00:00"/>
    <x v="1"/>
    <x v="3"/>
    <n v="915"/>
    <n v="1"/>
    <n v="916"/>
    <n v="2392804.1529817847"/>
  </r>
  <r>
    <x v="21"/>
    <d v="2019-01-03T00:00:00"/>
    <x v="2"/>
    <x v="3"/>
    <n v="938"/>
    <n v="0"/>
    <n v="938"/>
    <n v="2392804.1529817847"/>
  </r>
  <r>
    <x v="21"/>
    <d v="2019-01-04T00:00:00"/>
    <x v="3"/>
    <x v="3"/>
    <n v="958"/>
    <n v="0"/>
    <n v="958"/>
    <n v="2392804.1529817847"/>
  </r>
  <r>
    <x v="21"/>
    <d v="2019-01-05T00:00:00"/>
    <x v="4"/>
    <x v="3"/>
    <n v="1193"/>
    <n v="0"/>
    <n v="1193"/>
    <n v="2392804.1529817847"/>
  </r>
  <r>
    <x v="21"/>
    <d v="2019-01-06T00:00:00"/>
    <x v="5"/>
    <x v="3"/>
    <n v="686"/>
    <n v="0"/>
    <n v="686"/>
    <n v="2392804.1529817847"/>
  </r>
  <r>
    <x v="21"/>
    <d v="2019-01-07T00:00:00"/>
    <x v="6"/>
    <x v="3"/>
    <n v="990"/>
    <n v="0"/>
    <n v="990"/>
    <n v="2392804.1529817847"/>
  </r>
  <r>
    <x v="21"/>
    <d v="2019-01-08T00:00:00"/>
    <x v="7"/>
    <x v="3"/>
    <n v="1004"/>
    <n v="0"/>
    <n v="1004"/>
    <n v="2392804.1529817847"/>
  </r>
  <r>
    <x v="21"/>
    <d v="2019-01-09T00:00:00"/>
    <x v="8"/>
    <x v="3"/>
    <n v="6572"/>
    <n v="0"/>
    <n v="6572"/>
    <n v="2392804.1529817847"/>
  </r>
  <r>
    <x v="21"/>
    <d v="2019-01-10T00:00:00"/>
    <x v="9"/>
    <x v="3"/>
    <n v="8849"/>
    <n v="0"/>
    <n v="8849"/>
    <n v="2392804.1529817847"/>
  </r>
  <r>
    <x v="21"/>
    <d v="2019-01-11T00:00:00"/>
    <x v="10"/>
    <x v="3"/>
    <n v="11950"/>
    <n v="0"/>
    <n v="11950"/>
    <n v="2392804.1529817847"/>
  </r>
  <r>
    <x v="21"/>
    <d v="2019-01-12T00:00:00"/>
    <x v="11"/>
    <x v="3"/>
    <n v="11400"/>
    <n v="0"/>
    <n v="11400"/>
    <n v="2392804.1529817847"/>
  </r>
  <r>
    <x v="22"/>
    <d v="2016-01-01T00:00:00"/>
    <x v="0"/>
    <x v="0"/>
    <n v="0"/>
    <n v="0"/>
    <n v="0"/>
    <n v="1211360.3199696178"/>
  </r>
  <r>
    <x v="22"/>
    <d v="2016-01-02T00:00:00"/>
    <x v="1"/>
    <x v="0"/>
    <n v="0"/>
    <n v="0"/>
    <n v="0"/>
    <n v="1211360.3199696178"/>
  </r>
  <r>
    <x v="22"/>
    <d v="2016-01-03T00:00:00"/>
    <x v="2"/>
    <x v="0"/>
    <n v="0"/>
    <n v="0"/>
    <n v="0"/>
    <n v="1211360.3199696178"/>
  </r>
  <r>
    <x v="22"/>
    <d v="2016-01-04T00:00:00"/>
    <x v="3"/>
    <x v="0"/>
    <n v="0"/>
    <n v="0"/>
    <n v="0"/>
    <n v="1211360.3199696178"/>
  </r>
  <r>
    <x v="22"/>
    <d v="2016-01-05T00:00:00"/>
    <x v="4"/>
    <x v="0"/>
    <n v="0"/>
    <n v="0"/>
    <n v="0"/>
    <n v="1211360.3199696178"/>
  </r>
  <r>
    <x v="22"/>
    <d v="2016-01-06T00:00:00"/>
    <x v="5"/>
    <x v="0"/>
    <n v="0"/>
    <n v="0"/>
    <n v="0"/>
    <n v="1211360.3199696178"/>
  </r>
  <r>
    <x v="22"/>
    <d v="2016-01-07T00:00:00"/>
    <x v="6"/>
    <x v="0"/>
    <n v="0"/>
    <n v="0"/>
    <n v="0"/>
    <n v="1211360.3199696178"/>
  </r>
  <r>
    <x v="22"/>
    <d v="2016-01-08T00:00:00"/>
    <x v="7"/>
    <x v="0"/>
    <n v="0"/>
    <n v="0"/>
    <n v="0"/>
    <n v="1211360.3199696178"/>
  </r>
  <r>
    <x v="22"/>
    <d v="2016-01-09T00:00:00"/>
    <x v="8"/>
    <x v="0"/>
    <n v="0"/>
    <n v="0"/>
    <n v="0"/>
    <n v="1211360.3199696178"/>
  </r>
  <r>
    <x v="22"/>
    <d v="2016-01-10T00:00:00"/>
    <x v="9"/>
    <x v="0"/>
    <n v="950"/>
    <n v="0"/>
    <n v="950"/>
    <n v="1211360.3199696178"/>
  </r>
  <r>
    <x v="22"/>
    <d v="2016-01-11T00:00:00"/>
    <x v="10"/>
    <x v="0"/>
    <n v="1145"/>
    <n v="0"/>
    <n v="1145"/>
    <n v="1211360.3199696178"/>
  </r>
  <r>
    <x v="22"/>
    <d v="2016-01-12T00:00:00"/>
    <x v="11"/>
    <x v="0"/>
    <n v="1149"/>
    <n v="0"/>
    <n v="1149"/>
    <n v="1211360.3199696178"/>
  </r>
  <r>
    <x v="22"/>
    <d v="2017-01-01T00:00:00"/>
    <x v="0"/>
    <x v="1"/>
    <n v="1345"/>
    <n v="0"/>
    <n v="1345"/>
    <n v="1211360.3199696178"/>
  </r>
  <r>
    <x v="22"/>
    <d v="2017-01-02T00:00:00"/>
    <x v="1"/>
    <x v="1"/>
    <n v="1378"/>
    <n v="0"/>
    <n v="1378"/>
    <n v="1211360.3199696178"/>
  </r>
  <r>
    <x v="22"/>
    <d v="2017-01-03T00:00:00"/>
    <x v="2"/>
    <x v="1"/>
    <n v="965"/>
    <n v="0"/>
    <n v="965"/>
    <n v="1211360.3199696178"/>
  </r>
  <r>
    <x v="22"/>
    <d v="2017-01-04T00:00:00"/>
    <x v="3"/>
    <x v="1"/>
    <n v="750"/>
    <n v="0"/>
    <n v="750"/>
    <n v="1211360.3199696178"/>
  </r>
  <r>
    <x v="22"/>
    <d v="2017-01-05T00:00:00"/>
    <x v="4"/>
    <x v="1"/>
    <n v="640"/>
    <n v="0"/>
    <n v="640"/>
    <n v="1211360.3199696178"/>
  </r>
  <r>
    <x v="22"/>
    <d v="2017-01-06T00:00:00"/>
    <x v="5"/>
    <x v="1"/>
    <n v="885"/>
    <n v="0"/>
    <n v="885"/>
    <n v="1211360.3199696178"/>
  </r>
  <r>
    <x v="22"/>
    <d v="2017-01-07T00:00:00"/>
    <x v="6"/>
    <x v="1"/>
    <n v="1095"/>
    <n v="0"/>
    <n v="1095"/>
    <n v="1211360.3199696178"/>
  </r>
  <r>
    <x v="22"/>
    <d v="2017-01-08T00:00:00"/>
    <x v="7"/>
    <x v="1"/>
    <n v="1385"/>
    <n v="0"/>
    <n v="1385"/>
    <n v="1211360.3199696178"/>
  </r>
  <r>
    <x v="22"/>
    <d v="2017-01-09T00:00:00"/>
    <x v="8"/>
    <x v="1"/>
    <n v="1155"/>
    <n v="0"/>
    <n v="1155"/>
    <n v="1211360.3199696178"/>
  </r>
  <r>
    <x v="22"/>
    <d v="2017-01-10T00:00:00"/>
    <x v="9"/>
    <x v="1"/>
    <n v="1595"/>
    <n v="0"/>
    <n v="1595"/>
    <n v="1211360.3199696178"/>
  </r>
  <r>
    <x v="22"/>
    <d v="2017-01-11T00:00:00"/>
    <x v="10"/>
    <x v="1"/>
    <n v="1940"/>
    <n v="0"/>
    <n v="1940"/>
    <n v="1211360.3199696178"/>
  </r>
  <r>
    <x v="22"/>
    <d v="2017-01-12T00:00:00"/>
    <x v="11"/>
    <x v="1"/>
    <n v="1765"/>
    <n v="0"/>
    <n v="1765"/>
    <n v="1211360.3199696178"/>
  </r>
  <r>
    <x v="22"/>
    <d v="2018-01-01T00:00:00"/>
    <x v="0"/>
    <x v="2"/>
    <n v="2670"/>
    <n v="0"/>
    <n v="2670"/>
    <n v="1211360.3199696178"/>
  </r>
  <r>
    <x v="22"/>
    <d v="2018-01-02T00:00:00"/>
    <x v="1"/>
    <x v="2"/>
    <n v="2695"/>
    <n v="0"/>
    <n v="2695"/>
    <n v="1211360.3199696178"/>
  </r>
  <r>
    <x v="22"/>
    <d v="2018-01-03T00:00:00"/>
    <x v="2"/>
    <x v="2"/>
    <n v="2325"/>
    <n v="0"/>
    <n v="2325"/>
    <n v="1211360.3199696178"/>
  </r>
  <r>
    <x v="22"/>
    <d v="2018-01-04T00:00:00"/>
    <x v="3"/>
    <x v="2"/>
    <n v="1940"/>
    <n v="0"/>
    <n v="1940"/>
    <n v="1211360.3199696178"/>
  </r>
  <r>
    <x v="22"/>
    <d v="2018-01-05T00:00:00"/>
    <x v="4"/>
    <x v="2"/>
    <n v="1499"/>
    <n v="0"/>
    <n v="1499"/>
    <n v="1211360.3199696178"/>
  </r>
  <r>
    <x v="22"/>
    <d v="2018-01-06T00:00:00"/>
    <x v="5"/>
    <x v="2"/>
    <n v="1580"/>
    <n v="0"/>
    <n v="1580"/>
    <n v="1211360.3199696178"/>
  </r>
  <r>
    <x v="22"/>
    <d v="2018-01-07T00:00:00"/>
    <x v="6"/>
    <x v="2"/>
    <n v="1580"/>
    <n v="0"/>
    <n v="1580"/>
    <n v="1211360.3199696178"/>
  </r>
  <r>
    <x v="22"/>
    <d v="2018-01-08T00:00:00"/>
    <x v="7"/>
    <x v="2"/>
    <n v="1595"/>
    <n v="0"/>
    <n v="1595"/>
    <n v="1211360.3199696178"/>
  </r>
  <r>
    <x v="22"/>
    <d v="2018-01-09T00:00:00"/>
    <x v="8"/>
    <x v="2"/>
    <n v="1475"/>
    <n v="0"/>
    <n v="1475"/>
    <n v="1211360.3199696178"/>
  </r>
  <r>
    <x v="22"/>
    <d v="2018-01-10T00:00:00"/>
    <x v="9"/>
    <x v="2"/>
    <n v="1545"/>
    <n v="0"/>
    <n v="1545"/>
    <n v="1211360.3199696178"/>
  </r>
  <r>
    <x v="22"/>
    <d v="2018-01-11T00:00:00"/>
    <x v="10"/>
    <x v="2"/>
    <n v="1655"/>
    <n v="0"/>
    <n v="1655"/>
    <n v="1211360.3199696178"/>
  </r>
  <r>
    <x v="22"/>
    <d v="2018-01-12T00:00:00"/>
    <x v="11"/>
    <x v="2"/>
    <n v="1695"/>
    <n v="0"/>
    <n v="1695"/>
    <n v="1211360.3199696178"/>
  </r>
  <r>
    <x v="22"/>
    <d v="2019-01-01T00:00:00"/>
    <x v="0"/>
    <x v="3"/>
    <n v="1055"/>
    <n v="0"/>
    <n v="1055"/>
    <n v="1211360.3199696178"/>
  </r>
  <r>
    <x v="22"/>
    <d v="2019-01-02T00:00:00"/>
    <x v="1"/>
    <x v="3"/>
    <n v="1157"/>
    <n v="0"/>
    <n v="1157"/>
    <n v="1211360.3199696178"/>
  </r>
  <r>
    <x v="22"/>
    <d v="2019-01-03T00:00:00"/>
    <x v="2"/>
    <x v="3"/>
    <n v="895"/>
    <n v="0"/>
    <n v="895"/>
    <n v="1211360.3199696178"/>
  </r>
  <r>
    <x v="22"/>
    <d v="2019-01-04T00:00:00"/>
    <x v="3"/>
    <x v="3"/>
    <n v="942"/>
    <n v="0"/>
    <n v="942"/>
    <n v="1211360.3199696178"/>
  </r>
  <r>
    <x v="22"/>
    <d v="2019-01-05T00:00:00"/>
    <x v="4"/>
    <x v="3"/>
    <n v="802"/>
    <n v="0"/>
    <n v="802"/>
    <n v="1211360.3199696178"/>
  </r>
  <r>
    <x v="22"/>
    <d v="2019-01-06T00:00:00"/>
    <x v="5"/>
    <x v="3"/>
    <n v="735"/>
    <n v="0"/>
    <n v="735"/>
    <n v="1211360.3199696178"/>
  </r>
  <r>
    <x v="22"/>
    <d v="2019-01-07T00:00:00"/>
    <x v="6"/>
    <x v="3"/>
    <n v="1085"/>
    <n v="0"/>
    <n v="1085"/>
    <n v="1211360.3199696178"/>
  </r>
  <r>
    <x v="22"/>
    <d v="2019-01-08T00:00:00"/>
    <x v="7"/>
    <x v="3"/>
    <n v="1505"/>
    <n v="0"/>
    <n v="1505"/>
    <n v="1211360.3199696178"/>
  </r>
  <r>
    <x v="22"/>
    <d v="2019-01-09T00:00:00"/>
    <x v="8"/>
    <x v="3"/>
    <n v="1785"/>
    <n v="0"/>
    <n v="1785"/>
    <n v="1211360.3199696178"/>
  </r>
  <r>
    <x v="22"/>
    <d v="2019-01-10T00:00:00"/>
    <x v="9"/>
    <x v="3"/>
    <n v="2080"/>
    <n v="0"/>
    <n v="2080"/>
    <n v="1211360.3199696178"/>
  </r>
  <r>
    <x v="22"/>
    <d v="2019-01-11T00:00:00"/>
    <x v="10"/>
    <x v="3"/>
    <n v="2225"/>
    <n v="0"/>
    <n v="2225"/>
    <n v="1211360.3199696178"/>
  </r>
  <r>
    <x v="22"/>
    <d v="2019-01-12T00:00:00"/>
    <x v="11"/>
    <x v="3"/>
    <n v="2315"/>
    <n v="0"/>
    <n v="2315"/>
    <n v="1211360.3199696178"/>
  </r>
  <r>
    <x v="23"/>
    <d v="2016-01-01T00:00:00"/>
    <x v="0"/>
    <x v="0"/>
    <n v="0"/>
    <n v="0"/>
    <n v="0"/>
    <n v="840800.71838561492"/>
  </r>
  <r>
    <x v="23"/>
    <d v="2016-01-02T00:00:00"/>
    <x v="1"/>
    <x v="0"/>
    <n v="0"/>
    <n v="0"/>
    <n v="0"/>
    <n v="840800.71838561492"/>
  </r>
  <r>
    <x v="23"/>
    <d v="2016-01-03T00:00:00"/>
    <x v="2"/>
    <x v="0"/>
    <n v="0"/>
    <n v="0"/>
    <n v="0"/>
    <n v="840800.71838561492"/>
  </r>
  <r>
    <x v="23"/>
    <d v="2016-01-04T00:00:00"/>
    <x v="3"/>
    <x v="0"/>
    <n v="0"/>
    <n v="0"/>
    <n v="0"/>
    <n v="840800.71838561492"/>
  </r>
  <r>
    <x v="23"/>
    <d v="2016-01-05T00:00:00"/>
    <x v="4"/>
    <x v="0"/>
    <n v="0"/>
    <n v="0"/>
    <n v="0"/>
    <n v="840800.71838561492"/>
  </r>
  <r>
    <x v="23"/>
    <d v="2016-01-06T00:00:00"/>
    <x v="5"/>
    <x v="0"/>
    <n v="0"/>
    <n v="0"/>
    <n v="0"/>
    <n v="840800.71838561492"/>
  </r>
  <r>
    <x v="23"/>
    <d v="2016-01-07T00:00:00"/>
    <x v="6"/>
    <x v="0"/>
    <n v="0"/>
    <n v="0"/>
    <n v="0"/>
    <n v="840800.71838561492"/>
  </r>
  <r>
    <x v="23"/>
    <d v="2016-01-08T00:00:00"/>
    <x v="7"/>
    <x v="0"/>
    <n v="0"/>
    <n v="0"/>
    <n v="0"/>
    <n v="840800.71838561492"/>
  </r>
  <r>
    <x v="23"/>
    <d v="2016-01-09T00:00:00"/>
    <x v="8"/>
    <x v="0"/>
    <n v="0"/>
    <n v="0"/>
    <n v="0"/>
    <n v="840800.71838561492"/>
  </r>
  <r>
    <x v="23"/>
    <d v="2016-01-10T00:00:00"/>
    <x v="9"/>
    <x v="0"/>
    <n v="534484"/>
    <n v="0"/>
    <n v="534484"/>
    <n v="840800.71838561492"/>
  </r>
  <r>
    <x v="23"/>
    <d v="2016-01-11T00:00:00"/>
    <x v="10"/>
    <x v="0"/>
    <n v="864077"/>
    <n v="0"/>
    <n v="864077"/>
    <n v="840800.71838561492"/>
  </r>
  <r>
    <x v="23"/>
    <d v="2016-01-12T00:00:00"/>
    <x v="11"/>
    <x v="0"/>
    <n v="778240"/>
    <n v="0"/>
    <n v="778240"/>
    <n v="840800.71838561492"/>
  </r>
  <r>
    <x v="23"/>
    <d v="2017-01-01T00:00:00"/>
    <x v="0"/>
    <x v="1"/>
    <n v="615842"/>
    <n v="0"/>
    <n v="615842"/>
    <n v="840800.71838561492"/>
  </r>
  <r>
    <x v="23"/>
    <d v="2017-01-02T00:00:00"/>
    <x v="1"/>
    <x v="1"/>
    <n v="1255569"/>
    <n v="0"/>
    <n v="1255569"/>
    <n v="840800.71838561492"/>
  </r>
  <r>
    <x v="23"/>
    <d v="2017-01-03T00:00:00"/>
    <x v="2"/>
    <x v="1"/>
    <n v="1030441"/>
    <n v="0"/>
    <n v="1030441"/>
    <n v="840800.71838561492"/>
  </r>
  <r>
    <x v="23"/>
    <d v="2017-01-04T00:00:00"/>
    <x v="3"/>
    <x v="1"/>
    <n v="1146782"/>
    <n v="0"/>
    <n v="1146782"/>
    <n v="840800.71838561492"/>
  </r>
  <r>
    <x v="23"/>
    <d v="2017-01-05T00:00:00"/>
    <x v="4"/>
    <x v="1"/>
    <n v="1117228"/>
    <n v="0"/>
    <n v="1117228"/>
    <n v="840800.71838561492"/>
  </r>
  <r>
    <x v="23"/>
    <d v="2017-01-06T00:00:00"/>
    <x v="5"/>
    <x v="1"/>
    <n v="1113882"/>
    <n v="0"/>
    <n v="1113882"/>
    <n v="840800.71838561492"/>
  </r>
  <r>
    <x v="23"/>
    <d v="2017-01-07T00:00:00"/>
    <x v="6"/>
    <x v="1"/>
    <n v="462022"/>
    <n v="0"/>
    <n v="462022"/>
    <n v="840800.71838561492"/>
  </r>
  <r>
    <x v="23"/>
    <d v="2017-01-08T00:00:00"/>
    <x v="7"/>
    <x v="1"/>
    <n v="1004410"/>
    <n v="0"/>
    <n v="1004410"/>
    <n v="840800.71838561492"/>
  </r>
  <r>
    <x v="23"/>
    <d v="2017-01-09T00:00:00"/>
    <x v="8"/>
    <x v="1"/>
    <n v="487060"/>
    <n v="0"/>
    <n v="487060"/>
    <n v="840800.71838561492"/>
  </r>
  <r>
    <x v="23"/>
    <d v="2017-01-10T00:00:00"/>
    <x v="9"/>
    <x v="1"/>
    <n v="845620"/>
    <n v="0"/>
    <n v="845620"/>
    <n v="840800.71838561492"/>
  </r>
  <r>
    <x v="23"/>
    <d v="2017-01-11T00:00:00"/>
    <x v="10"/>
    <x v="1"/>
    <n v="1191129"/>
    <n v="0"/>
    <n v="1191129"/>
    <n v="840800.71838561492"/>
  </r>
  <r>
    <x v="23"/>
    <d v="2017-01-12T00:00:00"/>
    <x v="11"/>
    <x v="1"/>
    <n v="1649362"/>
    <n v="0"/>
    <n v="1649362"/>
    <n v="840800.71838561492"/>
  </r>
  <r>
    <x v="23"/>
    <d v="2018-01-01T00:00:00"/>
    <x v="0"/>
    <x v="2"/>
    <n v="2238074"/>
    <n v="0"/>
    <n v="2238074"/>
    <n v="840800.71838561492"/>
  </r>
  <r>
    <x v="23"/>
    <d v="2018-01-02T00:00:00"/>
    <x v="1"/>
    <x v="2"/>
    <n v="1021787"/>
    <n v="0"/>
    <n v="1021787"/>
    <n v="840800.71838561492"/>
  </r>
  <r>
    <x v="23"/>
    <d v="2018-01-03T00:00:00"/>
    <x v="2"/>
    <x v="2"/>
    <n v="1022669"/>
    <n v="0"/>
    <n v="1022669"/>
    <n v="840800.71838561492"/>
  </r>
  <r>
    <x v="23"/>
    <d v="2018-01-04T00:00:00"/>
    <x v="3"/>
    <x v="2"/>
    <n v="833874"/>
    <n v="0"/>
    <n v="833874"/>
    <n v="840800.71838561492"/>
  </r>
  <r>
    <x v="23"/>
    <d v="2018-01-05T00:00:00"/>
    <x v="4"/>
    <x v="2"/>
    <n v="1021952"/>
    <n v="0"/>
    <n v="1021952"/>
    <n v="840800.71838561492"/>
  </r>
  <r>
    <x v="23"/>
    <d v="2018-01-06T00:00:00"/>
    <x v="5"/>
    <x v="2"/>
    <n v="320886"/>
    <n v="0"/>
    <n v="320886"/>
    <n v="840800.71838561492"/>
  </r>
  <r>
    <x v="23"/>
    <d v="2018-01-07T00:00:00"/>
    <x v="6"/>
    <x v="2"/>
    <n v="937720"/>
    <n v="0"/>
    <n v="937720"/>
    <n v="840800.71838561492"/>
  </r>
  <r>
    <x v="23"/>
    <d v="2018-01-08T00:00:00"/>
    <x v="7"/>
    <x v="2"/>
    <n v="320952"/>
    <n v="0"/>
    <n v="320952"/>
    <n v="840800.71838561492"/>
  </r>
  <r>
    <x v="23"/>
    <d v="2018-01-09T00:00:00"/>
    <x v="8"/>
    <x v="2"/>
    <n v="818693"/>
    <n v="0"/>
    <n v="818693"/>
    <n v="840800.71838561492"/>
  </r>
  <r>
    <x v="23"/>
    <d v="2018-01-10T00:00:00"/>
    <x v="9"/>
    <x v="2"/>
    <n v="506563"/>
    <n v="0"/>
    <n v="506563"/>
    <n v="840800.71838561492"/>
  </r>
  <r>
    <x v="23"/>
    <d v="2018-01-11T00:00:00"/>
    <x v="10"/>
    <x v="2"/>
    <n v="840933"/>
    <n v="0"/>
    <n v="840933"/>
    <n v="840800.71838561492"/>
  </r>
  <r>
    <x v="23"/>
    <d v="2018-01-12T00:00:00"/>
    <x v="11"/>
    <x v="2"/>
    <n v="950128"/>
    <n v="0"/>
    <n v="950128"/>
    <n v="840800.71838561492"/>
  </r>
  <r>
    <x v="23"/>
    <d v="2019-01-01T00:00:00"/>
    <x v="0"/>
    <x v="3"/>
    <n v="6188298"/>
    <n v="0"/>
    <n v="6188298"/>
    <n v="840800.71838561492"/>
  </r>
  <r>
    <x v="23"/>
    <d v="2019-01-02T00:00:00"/>
    <x v="1"/>
    <x v="3"/>
    <n v="1015550"/>
    <n v="0"/>
    <n v="1015550"/>
    <n v="840800.71838561492"/>
  </r>
  <r>
    <x v="23"/>
    <d v="2019-01-03T00:00:00"/>
    <x v="2"/>
    <x v="3"/>
    <n v="1444971"/>
    <n v="0"/>
    <n v="1444971"/>
    <n v="840800.71838561492"/>
  </r>
  <r>
    <x v="23"/>
    <d v="2019-01-04T00:00:00"/>
    <x v="3"/>
    <x v="3"/>
    <n v="1148062"/>
    <n v="0"/>
    <n v="1148062"/>
    <n v="840800.71838561492"/>
  </r>
  <r>
    <x v="23"/>
    <d v="2019-01-05T00:00:00"/>
    <x v="4"/>
    <x v="3"/>
    <n v="1018131"/>
    <n v="0"/>
    <n v="1018131"/>
    <n v="840800.71838561492"/>
  </r>
  <r>
    <x v="23"/>
    <d v="2019-01-06T00:00:00"/>
    <x v="5"/>
    <x v="3"/>
    <n v="1128849"/>
    <n v="0"/>
    <n v="1128849"/>
    <n v="840800.71838561492"/>
  </r>
  <r>
    <x v="23"/>
    <d v="2019-01-07T00:00:00"/>
    <x v="6"/>
    <x v="3"/>
    <n v="422961"/>
    <n v="0"/>
    <n v="422961"/>
    <n v="840800.71838561492"/>
  </r>
  <r>
    <x v="23"/>
    <d v="2019-01-08T00:00:00"/>
    <x v="7"/>
    <x v="3"/>
    <n v="586118"/>
    <n v="0"/>
    <n v="586118"/>
    <n v="840800.71838561492"/>
  </r>
  <r>
    <x v="23"/>
    <d v="2019-01-09T00:00:00"/>
    <x v="8"/>
    <x v="3"/>
    <n v="501293"/>
    <n v="0"/>
    <n v="501293"/>
    <n v="840800.71838561492"/>
  </r>
  <r>
    <x v="23"/>
    <d v="2019-01-10T00:00:00"/>
    <x v="9"/>
    <x v="3"/>
    <n v="646492"/>
    <n v="0"/>
    <n v="646492"/>
    <n v="840800.71838561492"/>
  </r>
  <r>
    <x v="23"/>
    <d v="2019-01-11T00:00:00"/>
    <x v="10"/>
    <x v="3"/>
    <n v="1259371"/>
    <n v="0"/>
    <n v="1259371"/>
    <n v="840800.71838561492"/>
  </r>
  <r>
    <x v="23"/>
    <d v="2019-01-12T00:00:00"/>
    <x v="11"/>
    <x v="3"/>
    <n v="1472801"/>
    <n v="0"/>
    <n v="1472801"/>
    <n v="840800.71838561492"/>
  </r>
  <r>
    <x v="24"/>
    <d v="2016-01-01T00:00:00"/>
    <x v="0"/>
    <x v="0"/>
    <n v="0"/>
    <n v="0"/>
    <n v="0"/>
    <n v="3725875.9274497656"/>
  </r>
  <r>
    <x v="24"/>
    <d v="2016-01-02T00:00:00"/>
    <x v="1"/>
    <x v="0"/>
    <n v="0"/>
    <n v="0"/>
    <n v="0"/>
    <n v="3725875.9274497656"/>
  </r>
  <r>
    <x v="24"/>
    <d v="2016-01-03T00:00:00"/>
    <x v="2"/>
    <x v="0"/>
    <n v="0"/>
    <n v="0"/>
    <n v="0"/>
    <n v="3725875.9274497656"/>
  </r>
  <r>
    <x v="24"/>
    <d v="2016-01-04T00:00:00"/>
    <x v="3"/>
    <x v="0"/>
    <n v="0"/>
    <n v="0"/>
    <n v="0"/>
    <n v="3725875.9274497656"/>
  </r>
  <r>
    <x v="24"/>
    <d v="2016-01-05T00:00:00"/>
    <x v="4"/>
    <x v="0"/>
    <n v="0"/>
    <n v="0"/>
    <n v="0"/>
    <n v="3725875.9274497656"/>
  </r>
  <r>
    <x v="24"/>
    <d v="2016-01-06T00:00:00"/>
    <x v="5"/>
    <x v="0"/>
    <n v="0"/>
    <n v="0"/>
    <n v="0"/>
    <n v="3725875.9274497656"/>
  </r>
  <r>
    <x v="24"/>
    <d v="2016-01-07T00:00:00"/>
    <x v="6"/>
    <x v="0"/>
    <n v="0"/>
    <n v="0"/>
    <n v="0"/>
    <n v="3725875.9274497656"/>
  </r>
  <r>
    <x v="24"/>
    <d v="2016-01-08T00:00:00"/>
    <x v="7"/>
    <x v="0"/>
    <n v="0"/>
    <n v="0"/>
    <n v="0"/>
    <n v="3725875.9274497656"/>
  </r>
  <r>
    <x v="24"/>
    <d v="2016-01-09T00:00:00"/>
    <x v="8"/>
    <x v="0"/>
    <n v="0"/>
    <n v="0"/>
    <n v="0"/>
    <n v="3725875.9274497656"/>
  </r>
  <r>
    <x v="24"/>
    <d v="2016-01-10T00:00:00"/>
    <x v="9"/>
    <x v="0"/>
    <n v="0"/>
    <n v="0"/>
    <n v="0"/>
    <n v="3725875.9274497656"/>
  </r>
  <r>
    <x v="24"/>
    <d v="2016-01-11T00:00:00"/>
    <x v="10"/>
    <x v="0"/>
    <n v="0"/>
    <n v="0"/>
    <n v="0"/>
    <n v="3725875.9274497656"/>
  </r>
  <r>
    <x v="24"/>
    <d v="2016-01-12T00:00:00"/>
    <x v="11"/>
    <x v="0"/>
    <n v="0"/>
    <n v="0"/>
    <n v="0"/>
    <n v="3725875.9274497656"/>
  </r>
  <r>
    <x v="24"/>
    <d v="2017-01-01T00:00:00"/>
    <x v="0"/>
    <x v="1"/>
    <n v="0"/>
    <n v="0"/>
    <n v="0"/>
    <n v="3725875.9274497656"/>
  </r>
  <r>
    <x v="24"/>
    <d v="2017-01-02T00:00:00"/>
    <x v="1"/>
    <x v="1"/>
    <n v="0"/>
    <n v="0"/>
    <n v="0"/>
    <n v="3725875.9274497656"/>
  </r>
  <r>
    <x v="24"/>
    <d v="2017-01-03T00:00:00"/>
    <x v="2"/>
    <x v="1"/>
    <n v="0"/>
    <n v="0"/>
    <n v="0"/>
    <n v="3725875.9274497656"/>
  </r>
  <r>
    <x v="24"/>
    <d v="2017-01-04T00:00:00"/>
    <x v="3"/>
    <x v="1"/>
    <n v="0"/>
    <n v="0"/>
    <n v="0"/>
    <n v="3725875.9274497656"/>
  </r>
  <r>
    <x v="24"/>
    <d v="2017-01-05T00:00:00"/>
    <x v="4"/>
    <x v="1"/>
    <n v="0"/>
    <n v="0"/>
    <n v="0"/>
    <n v="3725875.9274497656"/>
  </r>
  <r>
    <x v="24"/>
    <d v="2017-01-06T00:00:00"/>
    <x v="5"/>
    <x v="1"/>
    <n v="0"/>
    <n v="0"/>
    <n v="0"/>
    <n v="3725875.9274497656"/>
  </r>
  <r>
    <x v="24"/>
    <d v="2017-01-07T00:00:00"/>
    <x v="6"/>
    <x v="1"/>
    <n v="0"/>
    <n v="0"/>
    <n v="0"/>
    <n v="3725875.9274497656"/>
  </r>
  <r>
    <x v="24"/>
    <d v="2017-01-08T00:00:00"/>
    <x v="7"/>
    <x v="1"/>
    <n v="0"/>
    <n v="0"/>
    <n v="0"/>
    <n v="3725875.9274497656"/>
  </r>
  <r>
    <x v="24"/>
    <d v="2017-01-09T00:00:00"/>
    <x v="8"/>
    <x v="1"/>
    <n v="0"/>
    <n v="0"/>
    <n v="0"/>
    <n v="3725875.9274497656"/>
  </r>
  <r>
    <x v="24"/>
    <d v="2017-01-10T00:00:00"/>
    <x v="9"/>
    <x v="1"/>
    <n v="0"/>
    <n v="0"/>
    <n v="0"/>
    <n v="3725875.9274497656"/>
  </r>
  <r>
    <x v="24"/>
    <d v="2017-01-11T00:00:00"/>
    <x v="10"/>
    <x v="1"/>
    <n v="0"/>
    <n v="0"/>
    <n v="0"/>
    <n v="3725875.9274497656"/>
  </r>
  <r>
    <x v="24"/>
    <d v="2017-01-12T00:00:00"/>
    <x v="11"/>
    <x v="1"/>
    <n v="0"/>
    <n v="0"/>
    <n v="0"/>
    <n v="3725875.9274497656"/>
  </r>
  <r>
    <x v="24"/>
    <d v="2018-01-01T00:00:00"/>
    <x v="0"/>
    <x v="2"/>
    <n v="0"/>
    <n v="0"/>
    <n v="0"/>
    <n v="3725875.9274497656"/>
  </r>
  <r>
    <x v="24"/>
    <d v="2018-01-02T00:00:00"/>
    <x v="1"/>
    <x v="2"/>
    <n v="0"/>
    <n v="0"/>
    <n v="0"/>
    <n v="3725875.9274497656"/>
  </r>
  <r>
    <x v="24"/>
    <d v="2018-01-03T00:00:00"/>
    <x v="2"/>
    <x v="2"/>
    <n v="0"/>
    <n v="0"/>
    <n v="0"/>
    <n v="3725875.9274497656"/>
  </r>
  <r>
    <x v="24"/>
    <d v="2018-01-04T00:00:00"/>
    <x v="3"/>
    <x v="2"/>
    <n v="0"/>
    <n v="0"/>
    <n v="0"/>
    <n v="3725875.9274497656"/>
  </r>
  <r>
    <x v="24"/>
    <d v="2018-01-05T00:00:00"/>
    <x v="4"/>
    <x v="2"/>
    <n v="0"/>
    <n v="0"/>
    <n v="0"/>
    <n v="3725875.9274497656"/>
  </r>
  <r>
    <x v="24"/>
    <d v="2018-01-06T00:00:00"/>
    <x v="5"/>
    <x v="2"/>
    <n v="0"/>
    <n v="0"/>
    <n v="0"/>
    <n v="3725875.9274497656"/>
  </r>
  <r>
    <x v="24"/>
    <d v="2018-01-07T00:00:00"/>
    <x v="6"/>
    <x v="2"/>
    <n v="0"/>
    <n v="0"/>
    <n v="0"/>
    <n v="3725875.9274497656"/>
  </r>
  <r>
    <x v="24"/>
    <d v="2018-01-08T00:00:00"/>
    <x v="7"/>
    <x v="2"/>
    <n v="0"/>
    <n v="0"/>
    <n v="0"/>
    <n v="3725875.9274497656"/>
  </r>
  <r>
    <x v="24"/>
    <d v="2018-01-09T00:00:00"/>
    <x v="8"/>
    <x v="2"/>
    <n v="0"/>
    <n v="0"/>
    <n v="0"/>
    <n v="3725875.9274497656"/>
  </r>
  <r>
    <x v="24"/>
    <d v="2018-01-10T00:00:00"/>
    <x v="9"/>
    <x v="2"/>
    <n v="0"/>
    <n v="0"/>
    <n v="0"/>
    <n v="3725875.9274497656"/>
  </r>
  <r>
    <x v="24"/>
    <d v="2018-01-11T00:00:00"/>
    <x v="10"/>
    <x v="2"/>
    <n v="0"/>
    <n v="0"/>
    <n v="0"/>
    <n v="3725875.9274497656"/>
  </r>
  <r>
    <x v="24"/>
    <d v="2018-01-12T00:00:00"/>
    <x v="11"/>
    <x v="2"/>
    <n v="0"/>
    <n v="0"/>
    <n v="0"/>
    <n v="3725875.9274497656"/>
  </r>
  <r>
    <x v="24"/>
    <d v="2019-01-01T00:00:00"/>
    <x v="0"/>
    <x v="3"/>
    <n v="0"/>
    <n v="0"/>
    <n v="0"/>
    <n v="3725875.9274497656"/>
  </r>
  <r>
    <x v="24"/>
    <d v="2019-01-02T00:00:00"/>
    <x v="1"/>
    <x v="3"/>
    <n v="0"/>
    <n v="0"/>
    <n v="0"/>
    <n v="3725875.9274497656"/>
  </r>
  <r>
    <x v="24"/>
    <d v="2019-01-03T00:00:00"/>
    <x v="2"/>
    <x v="3"/>
    <n v="0"/>
    <n v="0"/>
    <n v="0"/>
    <n v="3725875.9274497656"/>
  </r>
  <r>
    <x v="24"/>
    <d v="2019-01-04T00:00:00"/>
    <x v="3"/>
    <x v="3"/>
    <n v="0"/>
    <n v="0"/>
    <n v="0"/>
    <n v="3725875.9274497656"/>
  </r>
  <r>
    <x v="24"/>
    <d v="2019-01-05T00:00:00"/>
    <x v="4"/>
    <x v="3"/>
    <n v="0"/>
    <n v="0"/>
    <n v="0"/>
    <n v="3725875.9274497656"/>
  </r>
  <r>
    <x v="24"/>
    <d v="2019-01-06T00:00:00"/>
    <x v="5"/>
    <x v="3"/>
    <n v="0"/>
    <n v="0"/>
    <n v="0"/>
    <n v="3725875.9274497656"/>
  </r>
  <r>
    <x v="24"/>
    <d v="2019-01-07T00:00:00"/>
    <x v="6"/>
    <x v="3"/>
    <n v="0"/>
    <n v="0"/>
    <n v="0"/>
    <n v="3725875.9274497656"/>
  </r>
  <r>
    <x v="24"/>
    <d v="2019-01-08T00:00:00"/>
    <x v="7"/>
    <x v="3"/>
    <n v="0"/>
    <n v="0"/>
    <n v="0"/>
    <n v="3725875.9274497656"/>
  </r>
  <r>
    <x v="24"/>
    <d v="2019-01-09T00:00:00"/>
    <x v="8"/>
    <x v="3"/>
    <n v="0"/>
    <n v="0"/>
    <n v="0"/>
    <n v="3725875.9274497656"/>
  </r>
  <r>
    <x v="24"/>
    <d v="2019-01-10T00:00:00"/>
    <x v="9"/>
    <x v="3"/>
    <n v="0"/>
    <n v="0"/>
    <n v="0"/>
    <n v="3725875.9274497656"/>
  </r>
  <r>
    <x v="24"/>
    <d v="2019-01-11T00:00:00"/>
    <x v="10"/>
    <x v="3"/>
    <n v="0"/>
    <n v="0"/>
    <n v="0"/>
    <n v="3725875.9274497656"/>
  </r>
  <r>
    <x v="24"/>
    <d v="2019-01-12T00:00:00"/>
    <x v="11"/>
    <x v="3"/>
    <n v="0"/>
    <n v="0"/>
    <n v="0"/>
    <n v="3725875.9274497656"/>
  </r>
  <r>
    <x v="25"/>
    <d v="2016-01-01T00:00:00"/>
    <x v="0"/>
    <x v="0"/>
    <n v="0"/>
    <n v="0"/>
    <n v="0"/>
    <n v="2326711.2889642906"/>
  </r>
  <r>
    <x v="25"/>
    <d v="2016-01-02T00:00:00"/>
    <x v="1"/>
    <x v="0"/>
    <n v="0"/>
    <n v="0"/>
    <n v="0"/>
    <n v="2326711.2889642906"/>
  </r>
  <r>
    <x v="25"/>
    <d v="2016-01-03T00:00:00"/>
    <x v="2"/>
    <x v="0"/>
    <n v="0"/>
    <n v="0"/>
    <n v="0"/>
    <n v="2326711.2889642906"/>
  </r>
  <r>
    <x v="25"/>
    <d v="2016-01-04T00:00:00"/>
    <x v="3"/>
    <x v="0"/>
    <n v="0"/>
    <n v="0"/>
    <n v="0"/>
    <n v="2326711.2889642906"/>
  </r>
  <r>
    <x v="25"/>
    <d v="2016-01-05T00:00:00"/>
    <x v="4"/>
    <x v="0"/>
    <n v="0"/>
    <n v="0"/>
    <n v="0"/>
    <n v="2326711.2889642906"/>
  </r>
  <r>
    <x v="25"/>
    <d v="2016-01-06T00:00:00"/>
    <x v="5"/>
    <x v="0"/>
    <n v="0"/>
    <n v="0"/>
    <n v="0"/>
    <n v="2326711.2889642906"/>
  </r>
  <r>
    <x v="25"/>
    <d v="2016-01-07T00:00:00"/>
    <x v="6"/>
    <x v="0"/>
    <n v="0"/>
    <n v="0"/>
    <n v="0"/>
    <n v="2326711.2889642906"/>
  </r>
  <r>
    <x v="25"/>
    <d v="2016-01-08T00:00:00"/>
    <x v="7"/>
    <x v="0"/>
    <n v="0"/>
    <n v="0"/>
    <n v="0"/>
    <n v="2326711.2889642906"/>
  </r>
  <r>
    <x v="25"/>
    <d v="2016-01-09T00:00:00"/>
    <x v="8"/>
    <x v="0"/>
    <n v="0"/>
    <n v="0"/>
    <n v="0"/>
    <n v="2326711.2889642906"/>
  </r>
  <r>
    <x v="25"/>
    <d v="2016-01-10T00:00:00"/>
    <x v="9"/>
    <x v="0"/>
    <n v="274000"/>
    <n v="0"/>
    <n v="274000"/>
    <n v="2326711.2889642906"/>
  </r>
  <r>
    <x v="25"/>
    <d v="2016-01-11T00:00:00"/>
    <x v="10"/>
    <x v="0"/>
    <n v="349000"/>
    <n v="0"/>
    <n v="349000"/>
    <n v="2326711.2889642906"/>
  </r>
  <r>
    <x v="25"/>
    <d v="2016-01-12T00:00:00"/>
    <x v="11"/>
    <x v="0"/>
    <n v="155000"/>
    <n v="0"/>
    <n v="155000"/>
    <n v="2326711.2889642906"/>
  </r>
  <r>
    <x v="25"/>
    <d v="2017-01-01T00:00:00"/>
    <x v="0"/>
    <x v="1"/>
    <n v="195000"/>
    <n v="0"/>
    <n v="195000"/>
    <n v="2326711.2889642906"/>
  </r>
  <r>
    <x v="25"/>
    <d v="2017-01-02T00:00:00"/>
    <x v="1"/>
    <x v="1"/>
    <n v="140000"/>
    <n v="0"/>
    <n v="140000"/>
    <n v="2326711.2889642906"/>
  </r>
  <r>
    <x v="25"/>
    <d v="2017-01-03T00:00:00"/>
    <x v="2"/>
    <x v="1"/>
    <n v="275000"/>
    <n v="0"/>
    <n v="275000"/>
    <n v="2326711.2889642906"/>
  </r>
  <r>
    <x v="25"/>
    <d v="2017-01-04T00:00:00"/>
    <x v="3"/>
    <x v="1"/>
    <n v="215000"/>
    <n v="0"/>
    <n v="215000"/>
    <n v="2326711.2889642906"/>
  </r>
  <r>
    <x v="25"/>
    <d v="2017-01-05T00:00:00"/>
    <x v="4"/>
    <x v="1"/>
    <n v="215000"/>
    <n v="0"/>
    <n v="215000"/>
    <n v="2326711.2889642906"/>
  </r>
  <r>
    <x v="25"/>
    <d v="2017-01-06T00:00:00"/>
    <x v="5"/>
    <x v="1"/>
    <n v="180000"/>
    <n v="0"/>
    <n v="180000"/>
    <n v="2326711.2889642906"/>
  </r>
  <r>
    <x v="25"/>
    <d v="2017-01-07T00:00:00"/>
    <x v="6"/>
    <x v="1"/>
    <n v="195000"/>
    <n v="0"/>
    <n v="195000"/>
    <n v="2326711.2889642906"/>
  </r>
  <r>
    <x v="25"/>
    <d v="2017-01-08T00:00:00"/>
    <x v="7"/>
    <x v="1"/>
    <n v="295000"/>
    <n v="0"/>
    <n v="295000"/>
    <n v="2326711.2889642906"/>
  </r>
  <r>
    <x v="25"/>
    <d v="2017-01-09T00:00:00"/>
    <x v="8"/>
    <x v="1"/>
    <n v="200000"/>
    <n v="0"/>
    <n v="200000"/>
    <n v="2326711.2889642906"/>
  </r>
  <r>
    <x v="25"/>
    <d v="2017-01-10T00:00:00"/>
    <x v="9"/>
    <x v="1"/>
    <n v="232000"/>
    <n v="0"/>
    <n v="232000"/>
    <n v="2326711.2889642906"/>
  </r>
  <r>
    <x v="25"/>
    <d v="2017-01-11T00:00:00"/>
    <x v="10"/>
    <x v="1"/>
    <n v="324500"/>
    <n v="0"/>
    <n v="324500"/>
    <n v="2326711.2889642906"/>
  </r>
  <r>
    <x v="25"/>
    <d v="2017-01-12T00:00:00"/>
    <x v="11"/>
    <x v="1"/>
    <n v="356950"/>
    <n v="0"/>
    <n v="356950"/>
    <n v="2326711.2889642906"/>
  </r>
  <r>
    <x v="25"/>
    <d v="2018-01-01T00:00:00"/>
    <x v="0"/>
    <x v="2"/>
    <n v="254000"/>
    <n v="0"/>
    <n v="254000"/>
    <n v="2326711.2889642906"/>
  </r>
  <r>
    <x v="25"/>
    <d v="2018-01-02T00:00:00"/>
    <x v="1"/>
    <x v="2"/>
    <n v="540000"/>
    <n v="0"/>
    <n v="540000"/>
    <n v="2326711.2889642906"/>
  </r>
  <r>
    <x v="25"/>
    <d v="2018-01-03T00:00:00"/>
    <x v="2"/>
    <x v="2"/>
    <n v="158500"/>
    <n v="0"/>
    <n v="158500"/>
    <n v="2326711.2889642906"/>
  </r>
  <r>
    <x v="25"/>
    <d v="2018-01-04T00:00:00"/>
    <x v="3"/>
    <x v="2"/>
    <n v="162500"/>
    <n v="0"/>
    <n v="162500"/>
    <n v="2326711.2889642906"/>
  </r>
  <r>
    <x v="25"/>
    <d v="2018-01-05T00:00:00"/>
    <x v="4"/>
    <x v="2"/>
    <n v="157000"/>
    <n v="0"/>
    <n v="157000"/>
    <n v="2326711.2889642906"/>
  </r>
  <r>
    <x v="25"/>
    <d v="2018-01-06T00:00:00"/>
    <x v="5"/>
    <x v="2"/>
    <n v="93500"/>
    <n v="0"/>
    <n v="93500"/>
    <n v="2326711.2889642906"/>
  </r>
  <r>
    <x v="25"/>
    <d v="2018-01-07T00:00:00"/>
    <x v="6"/>
    <x v="2"/>
    <n v="108600"/>
    <n v="0"/>
    <n v="108600"/>
    <n v="2326711.2889642906"/>
  </r>
  <r>
    <x v="25"/>
    <d v="2018-01-08T00:00:00"/>
    <x v="7"/>
    <x v="2"/>
    <n v="205000"/>
    <n v="0"/>
    <n v="205000"/>
    <n v="2326711.2889642906"/>
  </r>
  <r>
    <x v="25"/>
    <d v="2018-01-09T00:00:00"/>
    <x v="8"/>
    <x v="2"/>
    <n v="125000"/>
    <n v="0"/>
    <n v="125000"/>
    <n v="2326711.2889642906"/>
  </r>
  <r>
    <x v="25"/>
    <d v="2018-01-10T00:00:00"/>
    <x v="9"/>
    <x v="2"/>
    <n v="171800"/>
    <n v="0"/>
    <n v="171800"/>
    <n v="2326711.2889642906"/>
  </r>
  <r>
    <x v="25"/>
    <d v="2018-01-11T00:00:00"/>
    <x v="10"/>
    <x v="2"/>
    <n v="160000"/>
    <n v="0"/>
    <n v="160000"/>
    <n v="2326711.2889642906"/>
  </r>
  <r>
    <x v="25"/>
    <d v="2018-01-12T00:00:00"/>
    <x v="11"/>
    <x v="2"/>
    <n v="134000"/>
    <n v="0"/>
    <n v="134000"/>
    <n v="2326711.2889642906"/>
  </r>
  <r>
    <x v="25"/>
    <d v="2019-01-01T00:00:00"/>
    <x v="0"/>
    <x v="3"/>
    <n v="144000"/>
    <n v="0"/>
    <n v="144000"/>
    <n v="2326711.2889642906"/>
  </r>
  <r>
    <x v="25"/>
    <d v="2019-01-02T00:00:00"/>
    <x v="1"/>
    <x v="3"/>
    <n v="148000"/>
    <n v="0"/>
    <n v="148000"/>
    <n v="2326711.2889642906"/>
  </r>
  <r>
    <x v="25"/>
    <d v="2019-01-03T00:00:00"/>
    <x v="2"/>
    <x v="3"/>
    <n v="747000"/>
    <n v="0"/>
    <n v="747000"/>
    <n v="2326711.2889642906"/>
  </r>
  <r>
    <x v="25"/>
    <d v="2019-01-04T00:00:00"/>
    <x v="3"/>
    <x v="3"/>
    <n v="205000"/>
    <n v="0"/>
    <n v="205000"/>
    <n v="2326711.2889642906"/>
  </r>
  <r>
    <x v="25"/>
    <d v="2019-01-05T00:00:00"/>
    <x v="4"/>
    <x v="3"/>
    <n v="133000"/>
    <n v="0"/>
    <n v="133000"/>
    <n v="2326711.2889642906"/>
  </r>
  <r>
    <x v="25"/>
    <d v="2019-01-06T00:00:00"/>
    <x v="5"/>
    <x v="3"/>
    <n v="347000"/>
    <n v="0"/>
    <n v="347000"/>
    <n v="2326711.2889642906"/>
  </r>
  <r>
    <x v="25"/>
    <d v="2019-01-07T00:00:00"/>
    <x v="6"/>
    <x v="3"/>
    <n v="467000"/>
    <n v="0"/>
    <n v="467000"/>
    <n v="2326711.2889642906"/>
  </r>
  <r>
    <x v="25"/>
    <d v="2019-01-08T00:00:00"/>
    <x v="7"/>
    <x v="3"/>
    <n v="466150"/>
    <n v="0"/>
    <n v="466150"/>
    <n v="2326711.2889642906"/>
  </r>
  <r>
    <x v="25"/>
    <d v="2019-01-09T00:00:00"/>
    <x v="8"/>
    <x v="3"/>
    <n v="468350"/>
    <n v="0"/>
    <n v="468350"/>
    <n v="2326711.2889642906"/>
  </r>
  <r>
    <x v="25"/>
    <d v="2019-01-10T00:00:00"/>
    <x v="9"/>
    <x v="3"/>
    <n v="467470"/>
    <n v="0"/>
    <n v="467470"/>
    <n v="2326711.2889642906"/>
  </r>
  <r>
    <x v="25"/>
    <d v="2019-01-11T00:00:00"/>
    <x v="10"/>
    <x v="3"/>
    <n v="481720"/>
    <n v="0"/>
    <n v="481720"/>
    <n v="2326711.2889642906"/>
  </r>
  <r>
    <x v="25"/>
    <d v="2019-01-12T00:00:00"/>
    <x v="11"/>
    <x v="3"/>
    <n v="478470"/>
    <n v="0"/>
    <n v="478470"/>
    <n v="2326711.2889642906"/>
  </r>
  <r>
    <x v="26"/>
    <d v="2016-01-01T00:00:00"/>
    <x v="0"/>
    <x v="0"/>
    <n v="0"/>
    <n v="0"/>
    <n v="0"/>
    <n v="1541463.6682920482"/>
  </r>
  <r>
    <x v="26"/>
    <d v="2016-01-02T00:00:00"/>
    <x v="1"/>
    <x v="0"/>
    <n v="0"/>
    <n v="0"/>
    <n v="0"/>
    <n v="1541463.6682920482"/>
  </r>
  <r>
    <x v="26"/>
    <d v="2016-01-03T00:00:00"/>
    <x v="2"/>
    <x v="0"/>
    <n v="0"/>
    <n v="0"/>
    <n v="0"/>
    <n v="1541463.6682920482"/>
  </r>
  <r>
    <x v="26"/>
    <d v="2016-01-04T00:00:00"/>
    <x v="3"/>
    <x v="0"/>
    <n v="0"/>
    <n v="0"/>
    <n v="0"/>
    <n v="1541463.6682920482"/>
  </r>
  <r>
    <x v="26"/>
    <d v="2016-01-05T00:00:00"/>
    <x v="4"/>
    <x v="0"/>
    <n v="0"/>
    <n v="0"/>
    <n v="0"/>
    <n v="1541463.6682920482"/>
  </r>
  <r>
    <x v="26"/>
    <d v="2016-01-06T00:00:00"/>
    <x v="5"/>
    <x v="0"/>
    <n v="0"/>
    <n v="0"/>
    <n v="0"/>
    <n v="1541463.6682920482"/>
  </r>
  <r>
    <x v="26"/>
    <d v="2016-01-07T00:00:00"/>
    <x v="6"/>
    <x v="0"/>
    <n v="0"/>
    <n v="0"/>
    <n v="0"/>
    <n v="1541463.6682920482"/>
  </r>
  <r>
    <x v="26"/>
    <d v="2016-01-08T00:00:00"/>
    <x v="7"/>
    <x v="0"/>
    <n v="0"/>
    <n v="0"/>
    <n v="0"/>
    <n v="1541463.6682920482"/>
  </r>
  <r>
    <x v="26"/>
    <d v="2016-01-09T00:00:00"/>
    <x v="8"/>
    <x v="0"/>
    <n v="0"/>
    <n v="0"/>
    <n v="0"/>
    <n v="1541463.6682920482"/>
  </r>
  <r>
    <x v="26"/>
    <d v="2016-01-10T00:00:00"/>
    <x v="9"/>
    <x v="0"/>
    <n v="123500"/>
    <n v="0"/>
    <n v="123500"/>
    <n v="1541463.6682920482"/>
  </r>
  <r>
    <x v="26"/>
    <d v="2016-01-11T00:00:00"/>
    <x v="10"/>
    <x v="0"/>
    <n v="154400"/>
    <n v="0"/>
    <n v="154400"/>
    <n v="1541463.6682920482"/>
  </r>
  <r>
    <x v="26"/>
    <d v="2016-01-12T00:00:00"/>
    <x v="11"/>
    <x v="0"/>
    <n v="80500"/>
    <n v="0"/>
    <n v="80500"/>
    <n v="1541463.6682920482"/>
  </r>
  <r>
    <x v="26"/>
    <d v="2017-01-01T00:00:00"/>
    <x v="0"/>
    <x v="1"/>
    <n v="80500"/>
    <n v="0"/>
    <n v="80500"/>
    <n v="1541463.6682920482"/>
  </r>
  <r>
    <x v="26"/>
    <d v="2017-01-02T00:00:00"/>
    <x v="1"/>
    <x v="1"/>
    <n v="80500"/>
    <n v="0"/>
    <n v="80500"/>
    <n v="1541463.6682920482"/>
  </r>
  <r>
    <x v="26"/>
    <d v="2017-01-03T00:00:00"/>
    <x v="2"/>
    <x v="1"/>
    <n v="80500"/>
    <n v="0"/>
    <n v="80500"/>
    <n v="1541463.6682920482"/>
  </r>
  <r>
    <x v="26"/>
    <d v="2017-01-04T00:00:00"/>
    <x v="3"/>
    <x v="1"/>
    <n v="80500"/>
    <n v="0"/>
    <n v="80500"/>
    <n v="1541463.6682920482"/>
  </r>
  <r>
    <x v="26"/>
    <d v="2017-01-05T00:00:00"/>
    <x v="4"/>
    <x v="1"/>
    <n v="80500"/>
    <n v="0"/>
    <n v="80500"/>
    <n v="1541463.6682920482"/>
  </r>
  <r>
    <x v="26"/>
    <d v="2017-01-06T00:00:00"/>
    <x v="5"/>
    <x v="1"/>
    <n v="60000"/>
    <n v="0"/>
    <n v="60000"/>
    <n v="1541463.6682920482"/>
  </r>
  <r>
    <x v="26"/>
    <d v="2017-01-07T00:00:00"/>
    <x v="6"/>
    <x v="1"/>
    <n v="88550"/>
    <n v="0"/>
    <n v="88550"/>
    <n v="1541463.6682920482"/>
  </r>
  <r>
    <x v="26"/>
    <d v="2017-01-08T00:00:00"/>
    <x v="7"/>
    <x v="1"/>
    <n v="97405"/>
    <n v="0"/>
    <n v="97405"/>
    <n v="1541463.6682920482"/>
  </r>
  <r>
    <x v="26"/>
    <d v="2017-01-09T00:00:00"/>
    <x v="8"/>
    <x v="1"/>
    <n v="107146"/>
    <n v="0"/>
    <n v="107146"/>
    <n v="1541463.6682920482"/>
  </r>
  <r>
    <x v="26"/>
    <d v="2017-01-10T00:00:00"/>
    <x v="9"/>
    <x v="1"/>
    <n v="117861"/>
    <n v="0"/>
    <n v="117861"/>
    <n v="1541463.6682920482"/>
  </r>
  <r>
    <x v="26"/>
    <d v="2017-01-11T00:00:00"/>
    <x v="10"/>
    <x v="1"/>
    <n v="129647"/>
    <n v="0"/>
    <n v="129647"/>
    <n v="1541463.6682920482"/>
  </r>
  <r>
    <x v="26"/>
    <d v="2017-01-12T00:00:00"/>
    <x v="11"/>
    <x v="1"/>
    <n v="142612"/>
    <n v="0"/>
    <n v="142612"/>
    <n v="1541463.6682920482"/>
  </r>
  <r>
    <x v="26"/>
    <d v="2018-01-01T00:00:00"/>
    <x v="0"/>
    <x v="2"/>
    <n v="253000"/>
    <n v="0"/>
    <n v="253000"/>
    <n v="1541463.6682920482"/>
  </r>
  <r>
    <x v="26"/>
    <d v="2018-01-02T00:00:00"/>
    <x v="1"/>
    <x v="2"/>
    <n v="44000"/>
    <n v="0"/>
    <n v="44000"/>
    <n v="1541463.6682920482"/>
  </r>
  <r>
    <x v="26"/>
    <d v="2018-01-03T00:00:00"/>
    <x v="2"/>
    <x v="2"/>
    <n v="164800"/>
    <n v="0"/>
    <n v="164800"/>
    <n v="1541463.6682920482"/>
  </r>
  <r>
    <x v="26"/>
    <d v="2018-01-04T00:00:00"/>
    <x v="3"/>
    <x v="2"/>
    <n v="115000"/>
    <n v="0"/>
    <n v="115000"/>
    <n v="1541463.6682920482"/>
  </r>
  <r>
    <x v="26"/>
    <d v="2018-01-05T00:00:00"/>
    <x v="4"/>
    <x v="2"/>
    <n v="165200"/>
    <n v="0"/>
    <n v="165200"/>
    <n v="1541463.6682920482"/>
  </r>
  <r>
    <x v="26"/>
    <d v="2018-01-06T00:00:00"/>
    <x v="5"/>
    <x v="2"/>
    <n v="104300"/>
    <n v="0"/>
    <n v="104300"/>
    <n v="1541463.6682920482"/>
  </r>
  <r>
    <x v="26"/>
    <d v="2018-01-07T00:00:00"/>
    <x v="6"/>
    <x v="2"/>
    <n v="54000"/>
    <n v="0"/>
    <n v="54000"/>
    <n v="1541463.6682920482"/>
  </r>
  <r>
    <x v="26"/>
    <d v="2018-01-08T00:00:00"/>
    <x v="7"/>
    <x v="2"/>
    <n v="100000"/>
    <n v="0"/>
    <n v="100000"/>
    <n v="1541463.6682920482"/>
  </r>
  <r>
    <x v="26"/>
    <d v="2018-01-09T00:00:00"/>
    <x v="8"/>
    <x v="2"/>
    <n v="55000"/>
    <n v="0"/>
    <n v="55000"/>
    <n v="1541463.6682920482"/>
  </r>
  <r>
    <x v="26"/>
    <d v="2018-01-10T00:00:00"/>
    <x v="9"/>
    <x v="2"/>
    <n v="43000"/>
    <n v="0"/>
    <n v="43000"/>
    <n v="1541463.6682920482"/>
  </r>
  <r>
    <x v="26"/>
    <d v="2018-01-11T00:00:00"/>
    <x v="10"/>
    <x v="2"/>
    <n v="135000"/>
    <n v="0"/>
    <n v="135000"/>
    <n v="1541463.6682920482"/>
  </r>
  <r>
    <x v="26"/>
    <d v="2018-01-12T00:00:00"/>
    <x v="11"/>
    <x v="2"/>
    <n v="50000"/>
    <n v="0"/>
    <n v="50000"/>
    <n v="1541463.6682920482"/>
  </r>
  <r>
    <x v="26"/>
    <d v="2019-01-01T00:00:00"/>
    <x v="0"/>
    <x v="3"/>
    <n v="140793"/>
    <n v="0"/>
    <n v="140793"/>
    <n v="1541463.6682920482"/>
  </r>
  <r>
    <x v="26"/>
    <d v="2019-01-02T00:00:00"/>
    <x v="1"/>
    <x v="3"/>
    <n v="199549"/>
    <n v="0"/>
    <n v="199549"/>
    <n v="1541463.6682920482"/>
  </r>
  <r>
    <x v="26"/>
    <d v="2019-01-03T00:00:00"/>
    <x v="2"/>
    <x v="3"/>
    <n v="204600"/>
    <n v="0"/>
    <n v="204600"/>
    <n v="1541463.6682920482"/>
  </r>
  <r>
    <x v="26"/>
    <d v="2019-01-04T00:00:00"/>
    <x v="3"/>
    <x v="3"/>
    <n v="184412"/>
    <n v="0"/>
    <n v="184412"/>
    <n v="1541463.6682920482"/>
  </r>
  <r>
    <x v="26"/>
    <d v="2019-01-05T00:00:00"/>
    <x v="4"/>
    <x v="3"/>
    <n v="110500"/>
    <n v="0"/>
    <n v="110500"/>
    <n v="1541463.6682920482"/>
  </r>
  <r>
    <x v="26"/>
    <d v="2019-01-06T00:00:00"/>
    <x v="5"/>
    <x v="3"/>
    <n v="1037000"/>
    <n v="0"/>
    <n v="1037000"/>
    <n v="1541463.6682920482"/>
  </r>
  <r>
    <x v="26"/>
    <d v="2019-01-07T00:00:00"/>
    <x v="6"/>
    <x v="3"/>
    <n v="179320"/>
    <n v="0"/>
    <n v="179320"/>
    <n v="1541463.6682920482"/>
  </r>
  <r>
    <x v="26"/>
    <d v="2019-01-08T00:00:00"/>
    <x v="7"/>
    <x v="3"/>
    <n v="190750"/>
    <n v="0"/>
    <n v="190750"/>
    <n v="1541463.6682920482"/>
  </r>
  <r>
    <x v="26"/>
    <d v="2019-01-09T00:00:00"/>
    <x v="8"/>
    <x v="3"/>
    <n v="122550"/>
    <n v="0"/>
    <n v="122550"/>
    <n v="1541463.6682920482"/>
  </r>
  <r>
    <x v="26"/>
    <d v="2019-01-10T00:00:00"/>
    <x v="9"/>
    <x v="3"/>
    <n v="191330"/>
    <n v="0"/>
    <n v="191330"/>
    <n v="1541463.6682920482"/>
  </r>
  <r>
    <x v="26"/>
    <d v="2019-01-11T00:00:00"/>
    <x v="10"/>
    <x v="3"/>
    <n v="209130"/>
    <n v="0"/>
    <n v="209130"/>
    <n v="1541463.6682920482"/>
  </r>
  <r>
    <x v="26"/>
    <d v="2019-01-12T00:00:00"/>
    <x v="11"/>
    <x v="3"/>
    <n v="217930"/>
    <n v="0"/>
    <n v="217930"/>
    <n v="1541463.6682920482"/>
  </r>
  <r>
    <x v="27"/>
    <d v="2016-01-01T00:00:00"/>
    <x v="0"/>
    <x v="0"/>
    <n v="0"/>
    <n v="0"/>
    <n v="0"/>
    <n v="1674726.2192716915"/>
  </r>
  <r>
    <x v="27"/>
    <d v="2016-01-02T00:00:00"/>
    <x v="1"/>
    <x v="0"/>
    <n v="0"/>
    <n v="0"/>
    <n v="0"/>
    <n v="1674726.2192716915"/>
  </r>
  <r>
    <x v="27"/>
    <d v="2016-01-03T00:00:00"/>
    <x v="2"/>
    <x v="0"/>
    <n v="0"/>
    <n v="0"/>
    <n v="0"/>
    <n v="1674726.2192716915"/>
  </r>
  <r>
    <x v="27"/>
    <d v="2016-01-04T00:00:00"/>
    <x v="3"/>
    <x v="0"/>
    <n v="0"/>
    <n v="0"/>
    <n v="0"/>
    <n v="1674726.2192716915"/>
  </r>
  <r>
    <x v="27"/>
    <d v="2016-01-05T00:00:00"/>
    <x v="4"/>
    <x v="0"/>
    <n v="0"/>
    <n v="0"/>
    <n v="0"/>
    <n v="1674726.2192716915"/>
  </r>
  <r>
    <x v="27"/>
    <d v="2016-01-06T00:00:00"/>
    <x v="5"/>
    <x v="0"/>
    <n v="0"/>
    <n v="0"/>
    <n v="0"/>
    <n v="1674726.2192716915"/>
  </r>
  <r>
    <x v="27"/>
    <d v="2016-01-07T00:00:00"/>
    <x v="6"/>
    <x v="0"/>
    <n v="0"/>
    <n v="0"/>
    <n v="0"/>
    <n v="1674726.2192716915"/>
  </r>
  <r>
    <x v="27"/>
    <d v="2016-01-08T00:00:00"/>
    <x v="7"/>
    <x v="0"/>
    <n v="0"/>
    <n v="0"/>
    <n v="0"/>
    <n v="1674726.2192716915"/>
  </r>
  <r>
    <x v="27"/>
    <d v="2016-01-09T00:00:00"/>
    <x v="8"/>
    <x v="0"/>
    <n v="0"/>
    <n v="0"/>
    <n v="0"/>
    <n v="1674726.2192716915"/>
  </r>
  <r>
    <x v="27"/>
    <d v="2016-01-10T00:00:00"/>
    <x v="9"/>
    <x v="0"/>
    <n v="0"/>
    <n v="0"/>
    <n v="0"/>
    <n v="1674726.2192716915"/>
  </r>
  <r>
    <x v="27"/>
    <d v="2016-01-11T00:00:00"/>
    <x v="10"/>
    <x v="0"/>
    <n v="0"/>
    <n v="0"/>
    <n v="0"/>
    <n v="1674726.2192716915"/>
  </r>
  <r>
    <x v="27"/>
    <d v="2016-01-12T00:00:00"/>
    <x v="11"/>
    <x v="0"/>
    <n v="0"/>
    <n v="0"/>
    <n v="0"/>
    <n v="1674726.2192716915"/>
  </r>
  <r>
    <x v="27"/>
    <d v="2017-01-01T00:00:00"/>
    <x v="0"/>
    <x v="1"/>
    <n v="0"/>
    <n v="0"/>
    <n v="0"/>
    <n v="1674726.2192716915"/>
  </r>
  <r>
    <x v="27"/>
    <d v="2017-01-02T00:00:00"/>
    <x v="1"/>
    <x v="1"/>
    <n v="0"/>
    <n v="0"/>
    <n v="0"/>
    <n v="1674726.2192716915"/>
  </r>
  <r>
    <x v="27"/>
    <d v="2017-01-03T00:00:00"/>
    <x v="2"/>
    <x v="1"/>
    <n v="0"/>
    <n v="0"/>
    <n v="0"/>
    <n v="1674726.2192716915"/>
  </r>
  <r>
    <x v="27"/>
    <d v="2017-01-04T00:00:00"/>
    <x v="3"/>
    <x v="1"/>
    <n v="0"/>
    <n v="0"/>
    <n v="0"/>
    <n v="1674726.2192716915"/>
  </r>
  <r>
    <x v="27"/>
    <d v="2017-01-05T00:00:00"/>
    <x v="4"/>
    <x v="1"/>
    <n v="0"/>
    <n v="0"/>
    <n v="0"/>
    <n v="1674726.2192716915"/>
  </r>
  <r>
    <x v="27"/>
    <d v="2017-01-06T00:00:00"/>
    <x v="5"/>
    <x v="1"/>
    <n v="0"/>
    <n v="0"/>
    <n v="0"/>
    <n v="1674726.2192716915"/>
  </r>
  <r>
    <x v="27"/>
    <d v="2017-01-07T00:00:00"/>
    <x v="6"/>
    <x v="1"/>
    <n v="0"/>
    <n v="0"/>
    <n v="0"/>
    <n v="1674726.2192716915"/>
  </r>
  <r>
    <x v="27"/>
    <d v="2017-01-08T00:00:00"/>
    <x v="7"/>
    <x v="1"/>
    <n v="0"/>
    <n v="0"/>
    <n v="0"/>
    <n v="1674726.2192716915"/>
  </r>
  <r>
    <x v="27"/>
    <d v="2017-01-09T00:00:00"/>
    <x v="8"/>
    <x v="1"/>
    <n v="0"/>
    <n v="0"/>
    <n v="0"/>
    <n v="1674726.2192716915"/>
  </r>
  <r>
    <x v="27"/>
    <d v="2017-01-10T00:00:00"/>
    <x v="9"/>
    <x v="1"/>
    <n v="0"/>
    <n v="0"/>
    <n v="0"/>
    <n v="1674726.2192716915"/>
  </r>
  <r>
    <x v="27"/>
    <d v="2017-01-11T00:00:00"/>
    <x v="10"/>
    <x v="1"/>
    <n v="0"/>
    <n v="0"/>
    <n v="0"/>
    <n v="1674726.2192716915"/>
  </r>
  <r>
    <x v="27"/>
    <d v="2017-01-12T00:00:00"/>
    <x v="11"/>
    <x v="1"/>
    <n v="0"/>
    <n v="0"/>
    <n v="0"/>
    <n v="1674726.2192716915"/>
  </r>
  <r>
    <x v="27"/>
    <d v="2018-01-01T00:00:00"/>
    <x v="0"/>
    <x v="2"/>
    <n v="0"/>
    <n v="0"/>
    <n v="0"/>
    <n v="1674726.2192716915"/>
  </r>
  <r>
    <x v="27"/>
    <d v="2018-01-02T00:00:00"/>
    <x v="1"/>
    <x v="2"/>
    <n v="0"/>
    <n v="0"/>
    <n v="0"/>
    <n v="1674726.2192716915"/>
  </r>
  <r>
    <x v="27"/>
    <d v="2018-01-03T00:00:00"/>
    <x v="2"/>
    <x v="2"/>
    <n v="0"/>
    <n v="0"/>
    <n v="0"/>
    <n v="1674726.2192716915"/>
  </r>
  <r>
    <x v="27"/>
    <d v="2018-01-04T00:00:00"/>
    <x v="3"/>
    <x v="2"/>
    <n v="0"/>
    <n v="0"/>
    <n v="0"/>
    <n v="1674726.2192716915"/>
  </r>
  <r>
    <x v="27"/>
    <d v="2018-01-05T00:00:00"/>
    <x v="4"/>
    <x v="2"/>
    <n v="0"/>
    <n v="0"/>
    <n v="0"/>
    <n v="1674726.2192716915"/>
  </r>
  <r>
    <x v="27"/>
    <d v="2018-01-06T00:00:00"/>
    <x v="5"/>
    <x v="2"/>
    <n v="0"/>
    <n v="0"/>
    <n v="0"/>
    <n v="1674726.2192716915"/>
  </r>
  <r>
    <x v="27"/>
    <d v="2018-01-07T00:00:00"/>
    <x v="6"/>
    <x v="2"/>
    <n v="0"/>
    <n v="0"/>
    <n v="0"/>
    <n v="1674726.2192716915"/>
  </r>
  <r>
    <x v="27"/>
    <d v="2018-01-08T00:00:00"/>
    <x v="7"/>
    <x v="2"/>
    <n v="0"/>
    <n v="0"/>
    <n v="0"/>
    <n v="1674726.2192716915"/>
  </r>
  <r>
    <x v="27"/>
    <d v="2018-01-09T00:00:00"/>
    <x v="8"/>
    <x v="2"/>
    <n v="0"/>
    <n v="0"/>
    <n v="0"/>
    <n v="1674726.2192716915"/>
  </r>
  <r>
    <x v="27"/>
    <d v="2018-01-10T00:00:00"/>
    <x v="9"/>
    <x v="2"/>
    <n v="0"/>
    <n v="0"/>
    <n v="0"/>
    <n v="1674726.2192716915"/>
  </r>
  <r>
    <x v="27"/>
    <d v="2018-01-11T00:00:00"/>
    <x v="10"/>
    <x v="2"/>
    <n v="0"/>
    <n v="0"/>
    <n v="0"/>
    <n v="1674726.2192716915"/>
  </r>
  <r>
    <x v="27"/>
    <d v="2018-01-12T00:00:00"/>
    <x v="11"/>
    <x v="2"/>
    <n v="0"/>
    <n v="0"/>
    <n v="0"/>
    <n v="1674726.2192716915"/>
  </r>
  <r>
    <x v="27"/>
    <d v="2019-01-01T00:00:00"/>
    <x v="0"/>
    <x v="3"/>
    <n v="0"/>
    <n v="0"/>
    <n v="0"/>
    <n v="1674726.2192716915"/>
  </r>
  <r>
    <x v="27"/>
    <d v="2019-01-02T00:00:00"/>
    <x v="1"/>
    <x v="3"/>
    <n v="0"/>
    <n v="0"/>
    <n v="0"/>
    <n v="1674726.2192716915"/>
  </r>
  <r>
    <x v="27"/>
    <d v="2019-01-03T00:00:00"/>
    <x v="2"/>
    <x v="3"/>
    <n v="0"/>
    <n v="0"/>
    <n v="0"/>
    <n v="1674726.2192716915"/>
  </r>
  <r>
    <x v="27"/>
    <d v="2019-01-04T00:00:00"/>
    <x v="3"/>
    <x v="3"/>
    <n v="0"/>
    <n v="0"/>
    <n v="0"/>
    <n v="1674726.2192716915"/>
  </r>
  <r>
    <x v="27"/>
    <d v="2019-01-05T00:00:00"/>
    <x v="4"/>
    <x v="3"/>
    <n v="0"/>
    <n v="0"/>
    <n v="0"/>
    <n v="1674726.2192716915"/>
  </r>
  <r>
    <x v="27"/>
    <d v="2019-01-06T00:00:00"/>
    <x v="5"/>
    <x v="3"/>
    <n v="0"/>
    <n v="0"/>
    <n v="0"/>
    <n v="1674726.2192716915"/>
  </r>
  <r>
    <x v="27"/>
    <d v="2019-01-07T00:00:00"/>
    <x v="6"/>
    <x v="3"/>
    <n v="0"/>
    <n v="0"/>
    <n v="0"/>
    <n v="1674726.2192716915"/>
  </r>
  <r>
    <x v="27"/>
    <d v="2019-01-08T00:00:00"/>
    <x v="7"/>
    <x v="3"/>
    <n v="0"/>
    <n v="0"/>
    <n v="0"/>
    <n v="1674726.2192716915"/>
  </r>
  <r>
    <x v="27"/>
    <d v="2019-01-09T00:00:00"/>
    <x v="8"/>
    <x v="3"/>
    <n v="0"/>
    <n v="0"/>
    <n v="0"/>
    <n v="1674726.2192716915"/>
  </r>
  <r>
    <x v="27"/>
    <d v="2019-01-10T00:00:00"/>
    <x v="9"/>
    <x v="3"/>
    <n v="0"/>
    <n v="0"/>
    <n v="0"/>
    <n v="1674726.2192716915"/>
  </r>
  <r>
    <x v="27"/>
    <d v="2019-01-11T00:00:00"/>
    <x v="10"/>
    <x v="3"/>
    <n v="0"/>
    <n v="0"/>
    <n v="0"/>
    <n v="1674726.2192716915"/>
  </r>
  <r>
    <x v="27"/>
    <d v="2019-01-12T00:00:00"/>
    <x v="11"/>
    <x v="3"/>
    <n v="0"/>
    <n v="0"/>
    <n v="0"/>
    <n v="1674726.2192716915"/>
  </r>
  <r>
    <x v="28"/>
    <d v="2016-01-01T00:00:00"/>
    <x v="0"/>
    <x v="0"/>
    <n v="0"/>
    <n v="0"/>
    <n v="0"/>
    <n v="1412115.4524860454"/>
  </r>
  <r>
    <x v="28"/>
    <d v="2016-01-02T00:00:00"/>
    <x v="1"/>
    <x v="0"/>
    <n v="0"/>
    <n v="0"/>
    <n v="0"/>
    <n v="1412115.4524860454"/>
  </r>
  <r>
    <x v="28"/>
    <d v="2016-01-03T00:00:00"/>
    <x v="2"/>
    <x v="0"/>
    <n v="0"/>
    <n v="0"/>
    <n v="0"/>
    <n v="1412115.4524860454"/>
  </r>
  <r>
    <x v="28"/>
    <d v="2016-01-04T00:00:00"/>
    <x v="3"/>
    <x v="0"/>
    <n v="0"/>
    <n v="0"/>
    <n v="0"/>
    <n v="1412115.4524860454"/>
  </r>
  <r>
    <x v="28"/>
    <d v="2016-01-05T00:00:00"/>
    <x v="4"/>
    <x v="0"/>
    <n v="0"/>
    <n v="0"/>
    <n v="0"/>
    <n v="1412115.4524860454"/>
  </r>
  <r>
    <x v="28"/>
    <d v="2016-01-06T00:00:00"/>
    <x v="5"/>
    <x v="0"/>
    <n v="0"/>
    <n v="0"/>
    <n v="0"/>
    <n v="1412115.4524860454"/>
  </r>
  <r>
    <x v="28"/>
    <d v="2016-01-07T00:00:00"/>
    <x v="6"/>
    <x v="0"/>
    <n v="0"/>
    <n v="0"/>
    <n v="0"/>
    <n v="1412115.4524860454"/>
  </r>
  <r>
    <x v="28"/>
    <d v="2016-01-08T00:00:00"/>
    <x v="7"/>
    <x v="0"/>
    <n v="0"/>
    <n v="0"/>
    <n v="0"/>
    <n v="1412115.4524860454"/>
  </r>
  <r>
    <x v="28"/>
    <d v="2016-01-09T00:00:00"/>
    <x v="8"/>
    <x v="0"/>
    <n v="0"/>
    <n v="0"/>
    <n v="0"/>
    <n v="1412115.4524860454"/>
  </r>
  <r>
    <x v="28"/>
    <d v="2016-01-10T00:00:00"/>
    <x v="9"/>
    <x v="0"/>
    <n v="0"/>
    <n v="0"/>
    <n v="0"/>
    <n v="1412115.4524860454"/>
  </r>
  <r>
    <x v="28"/>
    <d v="2016-01-11T00:00:00"/>
    <x v="10"/>
    <x v="0"/>
    <n v="0"/>
    <n v="0"/>
    <n v="0"/>
    <n v="1412115.4524860454"/>
  </r>
  <r>
    <x v="28"/>
    <d v="2016-01-12T00:00:00"/>
    <x v="11"/>
    <x v="0"/>
    <n v="0"/>
    <n v="0"/>
    <n v="0"/>
    <n v="1412115.4524860454"/>
  </r>
  <r>
    <x v="28"/>
    <d v="2017-01-01T00:00:00"/>
    <x v="0"/>
    <x v="1"/>
    <n v="0"/>
    <n v="0"/>
    <n v="0"/>
    <n v="1412115.4524860454"/>
  </r>
  <r>
    <x v="28"/>
    <d v="2017-01-02T00:00:00"/>
    <x v="1"/>
    <x v="1"/>
    <n v="0"/>
    <n v="0"/>
    <n v="0"/>
    <n v="1412115.4524860454"/>
  </r>
  <r>
    <x v="28"/>
    <d v="2017-01-03T00:00:00"/>
    <x v="2"/>
    <x v="1"/>
    <n v="0"/>
    <n v="0"/>
    <n v="0"/>
    <n v="1412115.4524860454"/>
  </r>
  <r>
    <x v="28"/>
    <d v="2017-01-04T00:00:00"/>
    <x v="3"/>
    <x v="1"/>
    <n v="0"/>
    <n v="0"/>
    <n v="0"/>
    <n v="1412115.4524860454"/>
  </r>
  <r>
    <x v="28"/>
    <d v="2017-01-05T00:00:00"/>
    <x v="4"/>
    <x v="1"/>
    <n v="0"/>
    <n v="0"/>
    <n v="0"/>
    <n v="1412115.4524860454"/>
  </r>
  <r>
    <x v="28"/>
    <d v="2017-01-06T00:00:00"/>
    <x v="5"/>
    <x v="1"/>
    <n v="0"/>
    <n v="0"/>
    <n v="0"/>
    <n v="1412115.4524860454"/>
  </r>
  <r>
    <x v="28"/>
    <d v="2017-01-07T00:00:00"/>
    <x v="6"/>
    <x v="1"/>
    <n v="0"/>
    <n v="0"/>
    <n v="0"/>
    <n v="1412115.4524860454"/>
  </r>
  <r>
    <x v="28"/>
    <d v="2017-01-08T00:00:00"/>
    <x v="7"/>
    <x v="1"/>
    <n v="0"/>
    <n v="0"/>
    <n v="0"/>
    <n v="1412115.4524860454"/>
  </r>
  <r>
    <x v="28"/>
    <d v="2017-01-09T00:00:00"/>
    <x v="8"/>
    <x v="1"/>
    <n v="0"/>
    <n v="0"/>
    <n v="0"/>
    <n v="1412115.4524860454"/>
  </r>
  <r>
    <x v="28"/>
    <d v="2017-01-10T00:00:00"/>
    <x v="9"/>
    <x v="1"/>
    <n v="0"/>
    <n v="0"/>
    <n v="0"/>
    <n v="1412115.4524860454"/>
  </r>
  <r>
    <x v="28"/>
    <d v="2017-01-11T00:00:00"/>
    <x v="10"/>
    <x v="1"/>
    <n v="0"/>
    <n v="0"/>
    <n v="0"/>
    <n v="1412115.4524860454"/>
  </r>
  <r>
    <x v="28"/>
    <d v="2017-01-12T00:00:00"/>
    <x v="11"/>
    <x v="1"/>
    <n v="0"/>
    <n v="0"/>
    <n v="0"/>
    <n v="1412115.4524860454"/>
  </r>
  <r>
    <x v="28"/>
    <d v="2018-01-01T00:00:00"/>
    <x v="0"/>
    <x v="2"/>
    <n v="0"/>
    <n v="0"/>
    <n v="0"/>
    <n v="1412115.4524860454"/>
  </r>
  <r>
    <x v="28"/>
    <d v="2018-01-02T00:00:00"/>
    <x v="1"/>
    <x v="2"/>
    <n v="0"/>
    <n v="0"/>
    <n v="0"/>
    <n v="1412115.4524860454"/>
  </r>
  <r>
    <x v="28"/>
    <d v="2018-01-03T00:00:00"/>
    <x v="2"/>
    <x v="2"/>
    <n v="0"/>
    <n v="0"/>
    <n v="0"/>
    <n v="1412115.4524860454"/>
  </r>
  <r>
    <x v="28"/>
    <d v="2018-01-04T00:00:00"/>
    <x v="3"/>
    <x v="2"/>
    <n v="0"/>
    <n v="0"/>
    <n v="0"/>
    <n v="1412115.4524860454"/>
  </r>
  <r>
    <x v="28"/>
    <d v="2018-01-05T00:00:00"/>
    <x v="4"/>
    <x v="2"/>
    <n v="0"/>
    <n v="0"/>
    <n v="0"/>
    <n v="1412115.4524860454"/>
  </r>
  <r>
    <x v="28"/>
    <d v="2018-01-06T00:00:00"/>
    <x v="5"/>
    <x v="2"/>
    <n v="0"/>
    <n v="0"/>
    <n v="0"/>
    <n v="1412115.4524860454"/>
  </r>
  <r>
    <x v="28"/>
    <d v="2018-01-07T00:00:00"/>
    <x v="6"/>
    <x v="2"/>
    <n v="0"/>
    <n v="0"/>
    <n v="0"/>
    <n v="1412115.4524860454"/>
  </r>
  <r>
    <x v="28"/>
    <d v="2018-01-08T00:00:00"/>
    <x v="7"/>
    <x v="2"/>
    <n v="0"/>
    <n v="0"/>
    <n v="0"/>
    <n v="1412115.4524860454"/>
  </r>
  <r>
    <x v="28"/>
    <d v="2018-01-09T00:00:00"/>
    <x v="8"/>
    <x v="2"/>
    <n v="0"/>
    <n v="0"/>
    <n v="0"/>
    <n v="1412115.4524860454"/>
  </r>
  <r>
    <x v="28"/>
    <d v="2018-01-10T00:00:00"/>
    <x v="9"/>
    <x v="2"/>
    <n v="0"/>
    <n v="0"/>
    <n v="0"/>
    <n v="1412115.4524860454"/>
  </r>
  <r>
    <x v="28"/>
    <d v="2018-01-11T00:00:00"/>
    <x v="10"/>
    <x v="2"/>
    <n v="0"/>
    <n v="0"/>
    <n v="0"/>
    <n v="1412115.4524860454"/>
  </r>
  <r>
    <x v="28"/>
    <d v="2018-01-12T00:00:00"/>
    <x v="11"/>
    <x v="2"/>
    <n v="0"/>
    <n v="0"/>
    <n v="0"/>
    <n v="1412115.4524860454"/>
  </r>
  <r>
    <x v="28"/>
    <d v="2019-01-01T00:00:00"/>
    <x v="0"/>
    <x v="3"/>
    <n v="0"/>
    <n v="0"/>
    <n v="0"/>
    <n v="1412115.4524860454"/>
  </r>
  <r>
    <x v="28"/>
    <d v="2019-01-02T00:00:00"/>
    <x v="1"/>
    <x v="3"/>
    <n v="0"/>
    <n v="0"/>
    <n v="0"/>
    <n v="1412115.4524860454"/>
  </r>
  <r>
    <x v="28"/>
    <d v="2019-01-03T00:00:00"/>
    <x v="2"/>
    <x v="3"/>
    <n v="0"/>
    <n v="0"/>
    <n v="0"/>
    <n v="1412115.4524860454"/>
  </r>
  <r>
    <x v="28"/>
    <d v="2019-01-04T00:00:00"/>
    <x v="3"/>
    <x v="3"/>
    <n v="0"/>
    <n v="0"/>
    <n v="0"/>
    <n v="1412115.4524860454"/>
  </r>
  <r>
    <x v="28"/>
    <d v="2019-01-05T00:00:00"/>
    <x v="4"/>
    <x v="3"/>
    <n v="0"/>
    <n v="0"/>
    <n v="0"/>
    <n v="1412115.4524860454"/>
  </r>
  <r>
    <x v="28"/>
    <d v="2019-01-06T00:00:00"/>
    <x v="5"/>
    <x v="3"/>
    <n v="0"/>
    <n v="0"/>
    <n v="0"/>
    <n v="1412115.4524860454"/>
  </r>
  <r>
    <x v="28"/>
    <d v="2019-01-07T00:00:00"/>
    <x v="6"/>
    <x v="3"/>
    <n v="0"/>
    <n v="0"/>
    <n v="0"/>
    <n v="1412115.4524860454"/>
  </r>
  <r>
    <x v="28"/>
    <d v="2019-01-08T00:00:00"/>
    <x v="7"/>
    <x v="3"/>
    <n v="0"/>
    <n v="0"/>
    <n v="0"/>
    <n v="1412115.4524860454"/>
  </r>
  <r>
    <x v="28"/>
    <d v="2019-01-09T00:00:00"/>
    <x v="8"/>
    <x v="3"/>
    <n v="0"/>
    <n v="0"/>
    <n v="0"/>
    <n v="1412115.4524860454"/>
  </r>
  <r>
    <x v="28"/>
    <d v="2019-01-10T00:00:00"/>
    <x v="9"/>
    <x v="3"/>
    <n v="0"/>
    <n v="0"/>
    <n v="0"/>
    <n v="1412115.4524860454"/>
  </r>
  <r>
    <x v="28"/>
    <d v="2019-01-11T00:00:00"/>
    <x v="10"/>
    <x v="3"/>
    <n v="0"/>
    <n v="0"/>
    <n v="0"/>
    <n v="1412115.4524860454"/>
  </r>
  <r>
    <x v="28"/>
    <d v="2019-01-12T00:00:00"/>
    <x v="11"/>
    <x v="3"/>
    <n v="0"/>
    <n v="0"/>
    <n v="0"/>
    <n v="1412115.4524860454"/>
  </r>
  <r>
    <x v="29"/>
    <d v="2016-01-01T00:00:00"/>
    <x v="0"/>
    <x v="0"/>
    <n v="0"/>
    <n v="0"/>
    <n v="0"/>
    <n v="879976.05496196111"/>
  </r>
  <r>
    <x v="29"/>
    <d v="2016-01-02T00:00:00"/>
    <x v="1"/>
    <x v="0"/>
    <n v="0"/>
    <n v="0"/>
    <n v="0"/>
    <n v="879976.05496196111"/>
  </r>
  <r>
    <x v="29"/>
    <d v="2016-01-03T00:00:00"/>
    <x v="2"/>
    <x v="0"/>
    <n v="0"/>
    <n v="0"/>
    <n v="0"/>
    <n v="879976.05496196111"/>
  </r>
  <r>
    <x v="29"/>
    <d v="2016-01-04T00:00:00"/>
    <x v="3"/>
    <x v="0"/>
    <n v="0"/>
    <n v="0"/>
    <n v="0"/>
    <n v="879976.05496196111"/>
  </r>
  <r>
    <x v="29"/>
    <d v="2016-01-05T00:00:00"/>
    <x v="4"/>
    <x v="0"/>
    <n v="0"/>
    <n v="0"/>
    <n v="0"/>
    <n v="879976.05496196111"/>
  </r>
  <r>
    <x v="29"/>
    <d v="2016-01-06T00:00:00"/>
    <x v="5"/>
    <x v="0"/>
    <n v="0"/>
    <n v="0"/>
    <n v="0"/>
    <n v="879976.05496196111"/>
  </r>
  <r>
    <x v="29"/>
    <d v="2016-01-07T00:00:00"/>
    <x v="6"/>
    <x v="0"/>
    <n v="0"/>
    <n v="0"/>
    <n v="0"/>
    <n v="879976.05496196111"/>
  </r>
  <r>
    <x v="29"/>
    <d v="2016-01-08T00:00:00"/>
    <x v="7"/>
    <x v="0"/>
    <n v="0"/>
    <n v="0"/>
    <n v="0"/>
    <n v="879976.05496196111"/>
  </r>
  <r>
    <x v="29"/>
    <d v="2016-01-09T00:00:00"/>
    <x v="8"/>
    <x v="0"/>
    <n v="0"/>
    <n v="0"/>
    <n v="0"/>
    <n v="879976.05496196111"/>
  </r>
  <r>
    <x v="29"/>
    <d v="2016-01-10T00:00:00"/>
    <x v="9"/>
    <x v="0"/>
    <n v="21234"/>
    <n v="0"/>
    <n v="21234"/>
    <n v="879976.05496196111"/>
  </r>
  <r>
    <x v="29"/>
    <d v="2016-01-11T00:00:00"/>
    <x v="10"/>
    <x v="0"/>
    <n v="18348"/>
    <n v="0"/>
    <n v="18348"/>
    <n v="879976.05496196111"/>
  </r>
  <r>
    <x v="29"/>
    <d v="2016-01-12T00:00:00"/>
    <x v="11"/>
    <x v="0"/>
    <n v="20556"/>
    <n v="0"/>
    <n v="20556"/>
    <n v="879976.05496196111"/>
  </r>
  <r>
    <x v="29"/>
    <d v="2017-01-01T00:00:00"/>
    <x v="0"/>
    <x v="1"/>
    <n v="22152"/>
    <n v="0"/>
    <n v="22152"/>
    <n v="879976.05496196111"/>
  </r>
  <r>
    <x v="29"/>
    <d v="2017-01-02T00:00:00"/>
    <x v="1"/>
    <x v="1"/>
    <n v="22342"/>
    <n v="0"/>
    <n v="22342"/>
    <n v="879976.05496196111"/>
  </r>
  <r>
    <x v="29"/>
    <d v="2017-01-03T00:00:00"/>
    <x v="2"/>
    <x v="1"/>
    <n v="20050"/>
    <n v="0"/>
    <n v="20050"/>
    <n v="879976.05496196111"/>
  </r>
  <r>
    <x v="29"/>
    <d v="2017-01-04T00:00:00"/>
    <x v="3"/>
    <x v="1"/>
    <n v="11502"/>
    <n v="0"/>
    <n v="11502"/>
    <n v="879976.05496196111"/>
  </r>
  <r>
    <x v="29"/>
    <d v="2017-01-05T00:00:00"/>
    <x v="4"/>
    <x v="1"/>
    <n v="11502"/>
    <n v="0"/>
    <n v="11502"/>
    <n v="879976.05496196111"/>
  </r>
  <r>
    <x v="29"/>
    <d v="2017-01-06T00:00:00"/>
    <x v="5"/>
    <x v="1"/>
    <n v="19092"/>
    <n v="0"/>
    <n v="19092"/>
    <n v="879976.05496196111"/>
  </r>
  <r>
    <x v="29"/>
    <d v="2017-01-07T00:00:00"/>
    <x v="6"/>
    <x v="1"/>
    <n v="19092"/>
    <n v="0"/>
    <n v="19092"/>
    <n v="879976.05496196111"/>
  </r>
  <r>
    <x v="29"/>
    <d v="2017-01-08T00:00:00"/>
    <x v="7"/>
    <x v="1"/>
    <n v="21375"/>
    <n v="0"/>
    <n v="21375"/>
    <n v="879976.05496196111"/>
  </r>
  <r>
    <x v="29"/>
    <d v="2017-01-09T00:00:00"/>
    <x v="8"/>
    <x v="1"/>
    <n v="35860"/>
    <n v="0"/>
    <n v="35860"/>
    <n v="879976.05496196111"/>
  </r>
  <r>
    <x v="29"/>
    <d v="2017-01-10T00:00:00"/>
    <x v="9"/>
    <x v="1"/>
    <n v="21234"/>
    <n v="0"/>
    <n v="21234"/>
    <n v="879976.05496196111"/>
  </r>
  <r>
    <x v="29"/>
    <d v="2017-01-11T00:00:00"/>
    <x v="10"/>
    <x v="1"/>
    <n v="18348"/>
    <n v="0"/>
    <n v="18348"/>
    <n v="879976.05496196111"/>
  </r>
  <r>
    <x v="29"/>
    <d v="2017-01-12T00:00:00"/>
    <x v="11"/>
    <x v="1"/>
    <n v="22152"/>
    <n v="0"/>
    <n v="22152"/>
    <n v="879976.05496196111"/>
  </r>
  <r>
    <x v="29"/>
    <d v="2018-01-01T00:00:00"/>
    <x v="0"/>
    <x v="2"/>
    <n v="28131"/>
    <n v="0"/>
    <n v="28131"/>
    <n v="879976.05496196111"/>
  </r>
  <r>
    <x v="29"/>
    <d v="2018-01-02T00:00:00"/>
    <x v="1"/>
    <x v="2"/>
    <n v="22341"/>
    <n v="0"/>
    <n v="22341"/>
    <n v="879976.05496196111"/>
  </r>
  <r>
    <x v="29"/>
    <d v="2018-01-03T00:00:00"/>
    <x v="2"/>
    <x v="2"/>
    <n v="20050"/>
    <n v="0"/>
    <n v="20050"/>
    <n v="879976.05496196111"/>
  </r>
  <r>
    <x v="29"/>
    <d v="2018-01-04T00:00:00"/>
    <x v="3"/>
    <x v="2"/>
    <n v="10550"/>
    <n v="0"/>
    <n v="10550"/>
    <n v="879976.05496196111"/>
  </r>
  <r>
    <x v="29"/>
    <d v="2018-01-05T00:00:00"/>
    <x v="4"/>
    <x v="2"/>
    <n v="11502"/>
    <n v="0"/>
    <n v="11502"/>
    <n v="879976.05496196111"/>
  </r>
  <r>
    <x v="29"/>
    <d v="2018-01-06T00:00:00"/>
    <x v="5"/>
    <x v="2"/>
    <n v="19092"/>
    <n v="0"/>
    <n v="19092"/>
    <n v="879976.05496196111"/>
  </r>
  <r>
    <x v="29"/>
    <d v="2018-01-07T00:00:00"/>
    <x v="6"/>
    <x v="2"/>
    <n v="32625"/>
    <n v="0"/>
    <n v="32625"/>
    <n v="879976.05496196111"/>
  </r>
  <r>
    <x v="29"/>
    <d v="2018-01-08T00:00:00"/>
    <x v="7"/>
    <x v="2"/>
    <n v="35860"/>
    <n v="0"/>
    <n v="35860"/>
    <n v="879976.05496196111"/>
  </r>
  <r>
    <x v="29"/>
    <d v="2018-01-09T00:00:00"/>
    <x v="8"/>
    <x v="2"/>
    <n v="32002"/>
    <n v="0"/>
    <n v="32002"/>
    <n v="879976.05496196111"/>
  </r>
  <r>
    <x v="29"/>
    <d v="2018-01-10T00:00:00"/>
    <x v="9"/>
    <x v="2"/>
    <n v="21234"/>
    <n v="0"/>
    <n v="21234"/>
    <n v="879976.05496196111"/>
  </r>
  <r>
    <x v="29"/>
    <d v="2018-01-11T00:00:00"/>
    <x v="10"/>
    <x v="2"/>
    <n v="32657"/>
    <n v="0"/>
    <n v="32657"/>
    <n v="879976.05496196111"/>
  </r>
  <r>
    <x v="29"/>
    <d v="2018-01-12T00:00:00"/>
    <x v="11"/>
    <x v="2"/>
    <n v="20556"/>
    <n v="0"/>
    <n v="20556"/>
    <n v="879976.05496196111"/>
  </r>
  <r>
    <x v="29"/>
    <d v="2019-01-01T00:00:00"/>
    <x v="0"/>
    <x v="3"/>
    <n v="28131"/>
    <n v="0"/>
    <n v="28131"/>
    <n v="879976.05496196111"/>
  </r>
  <r>
    <x v="29"/>
    <d v="2019-01-02T00:00:00"/>
    <x v="1"/>
    <x v="3"/>
    <n v="22342"/>
    <n v="0"/>
    <n v="22342"/>
    <n v="879976.05496196111"/>
  </r>
  <r>
    <x v="29"/>
    <d v="2019-01-03T00:00:00"/>
    <x v="2"/>
    <x v="3"/>
    <n v="20050"/>
    <n v="0"/>
    <n v="20050"/>
    <n v="879976.05496196111"/>
  </r>
  <r>
    <x v="29"/>
    <d v="2019-01-04T00:00:00"/>
    <x v="3"/>
    <x v="3"/>
    <n v="23749"/>
    <n v="0"/>
    <n v="23749"/>
    <n v="879976.05496196111"/>
  </r>
  <r>
    <x v="29"/>
    <d v="2019-01-05T00:00:00"/>
    <x v="4"/>
    <x v="3"/>
    <n v="20010"/>
    <n v="0"/>
    <n v="20010"/>
    <n v="879976.05496196111"/>
  </r>
  <r>
    <x v="29"/>
    <d v="2019-01-06T00:00:00"/>
    <x v="5"/>
    <x v="3"/>
    <n v="20050"/>
    <n v="0"/>
    <n v="20050"/>
    <n v="879976.05496196111"/>
  </r>
  <r>
    <x v="29"/>
    <d v="2019-01-07T00:00:00"/>
    <x v="6"/>
    <x v="3"/>
    <n v="32625"/>
    <n v="0"/>
    <n v="32625"/>
    <n v="879976.05496196111"/>
  </r>
  <r>
    <x v="29"/>
    <d v="2019-01-08T00:00:00"/>
    <x v="7"/>
    <x v="3"/>
    <n v="35860"/>
    <n v="0"/>
    <n v="35860"/>
    <n v="879976.05496196111"/>
  </r>
  <r>
    <x v="29"/>
    <d v="2019-01-09T00:00:00"/>
    <x v="8"/>
    <x v="3"/>
    <n v="21375"/>
    <n v="0"/>
    <n v="21375"/>
    <n v="879976.05496196111"/>
  </r>
  <r>
    <x v="29"/>
    <d v="2019-01-10T00:00:00"/>
    <x v="9"/>
    <x v="3"/>
    <n v="21234"/>
    <n v="0"/>
    <n v="21234"/>
    <n v="879976.05496196111"/>
  </r>
  <r>
    <x v="29"/>
    <d v="2019-01-11T00:00:00"/>
    <x v="10"/>
    <x v="3"/>
    <n v="32657"/>
    <n v="0"/>
    <n v="32657"/>
    <n v="879976.05496196111"/>
  </r>
  <r>
    <x v="29"/>
    <d v="2019-01-12T00:00:00"/>
    <x v="11"/>
    <x v="3"/>
    <n v="20556"/>
    <n v="0"/>
    <n v="20556"/>
    <n v="879976.05496196111"/>
  </r>
  <r>
    <x v="30"/>
    <d v="2016-01-01T00:00:00"/>
    <x v="0"/>
    <x v="0"/>
    <n v="0"/>
    <n v="0"/>
    <n v="0"/>
    <n v="1094394.8064833418"/>
  </r>
  <r>
    <x v="30"/>
    <d v="2016-01-02T00:00:00"/>
    <x v="1"/>
    <x v="0"/>
    <n v="0"/>
    <n v="0"/>
    <n v="0"/>
    <n v="1094394.8064833418"/>
  </r>
  <r>
    <x v="30"/>
    <d v="2016-01-03T00:00:00"/>
    <x v="2"/>
    <x v="0"/>
    <n v="0"/>
    <n v="0"/>
    <n v="0"/>
    <n v="1094394.8064833418"/>
  </r>
  <r>
    <x v="30"/>
    <d v="2016-01-04T00:00:00"/>
    <x v="3"/>
    <x v="0"/>
    <n v="0"/>
    <n v="0"/>
    <n v="0"/>
    <n v="1094394.8064833418"/>
  </r>
  <r>
    <x v="30"/>
    <d v="2016-01-05T00:00:00"/>
    <x v="4"/>
    <x v="0"/>
    <n v="0"/>
    <n v="0"/>
    <n v="0"/>
    <n v="1094394.8064833418"/>
  </r>
  <r>
    <x v="30"/>
    <d v="2016-01-06T00:00:00"/>
    <x v="5"/>
    <x v="0"/>
    <n v="0"/>
    <n v="0"/>
    <n v="0"/>
    <n v="1094394.8064833418"/>
  </r>
  <r>
    <x v="30"/>
    <d v="2016-01-07T00:00:00"/>
    <x v="6"/>
    <x v="0"/>
    <n v="0"/>
    <n v="0"/>
    <n v="0"/>
    <n v="1094394.8064833418"/>
  </r>
  <r>
    <x v="30"/>
    <d v="2016-01-08T00:00:00"/>
    <x v="7"/>
    <x v="0"/>
    <n v="0"/>
    <n v="0"/>
    <n v="0"/>
    <n v="1094394.8064833418"/>
  </r>
  <r>
    <x v="30"/>
    <d v="2016-01-09T00:00:00"/>
    <x v="8"/>
    <x v="0"/>
    <n v="0"/>
    <n v="0"/>
    <n v="0"/>
    <n v="1094394.8064833418"/>
  </r>
  <r>
    <x v="30"/>
    <d v="2016-01-10T00:00:00"/>
    <x v="9"/>
    <x v="0"/>
    <n v="8200"/>
    <n v="0"/>
    <n v="8200"/>
    <n v="1094394.8064833418"/>
  </r>
  <r>
    <x v="30"/>
    <d v="2016-01-11T00:00:00"/>
    <x v="10"/>
    <x v="0"/>
    <n v="6050"/>
    <n v="0"/>
    <n v="6050"/>
    <n v="1094394.8064833418"/>
  </r>
  <r>
    <x v="30"/>
    <d v="2016-01-12T00:00:00"/>
    <x v="11"/>
    <x v="0"/>
    <n v="5150"/>
    <n v="0"/>
    <n v="5150"/>
    <n v="1094394.8064833418"/>
  </r>
  <r>
    <x v="30"/>
    <d v="2017-01-01T00:00:00"/>
    <x v="0"/>
    <x v="1"/>
    <n v="8000"/>
    <n v="35"/>
    <n v="8035"/>
    <n v="1094394.8064833418"/>
  </r>
  <r>
    <x v="30"/>
    <d v="2017-01-02T00:00:00"/>
    <x v="1"/>
    <x v="1"/>
    <n v="8300"/>
    <n v="25"/>
    <n v="8325"/>
    <n v="1094394.8064833418"/>
  </r>
  <r>
    <x v="30"/>
    <d v="2017-01-03T00:00:00"/>
    <x v="2"/>
    <x v="1"/>
    <n v="7800"/>
    <n v="17"/>
    <n v="7817"/>
    <n v="1094394.8064833418"/>
  </r>
  <r>
    <x v="30"/>
    <d v="2017-01-04T00:00:00"/>
    <x v="3"/>
    <x v="1"/>
    <n v="7600"/>
    <n v="19"/>
    <n v="7619"/>
    <n v="1094394.8064833418"/>
  </r>
  <r>
    <x v="30"/>
    <d v="2017-01-05T00:00:00"/>
    <x v="4"/>
    <x v="1"/>
    <n v="8500"/>
    <n v="21"/>
    <n v="8521"/>
    <n v="1094394.8064833418"/>
  </r>
  <r>
    <x v="30"/>
    <d v="2017-01-06T00:00:00"/>
    <x v="5"/>
    <x v="1"/>
    <n v="9000"/>
    <n v="24"/>
    <n v="9024"/>
    <n v="1094394.8064833418"/>
  </r>
  <r>
    <x v="30"/>
    <d v="2017-01-07T00:00:00"/>
    <x v="6"/>
    <x v="1"/>
    <n v="13600"/>
    <n v="25"/>
    <n v="13625"/>
    <n v="1094394.8064833418"/>
  </r>
  <r>
    <x v="30"/>
    <d v="2017-01-08T00:00:00"/>
    <x v="7"/>
    <x v="1"/>
    <n v="13650"/>
    <n v="28"/>
    <n v="13678"/>
    <n v="1094394.8064833418"/>
  </r>
  <r>
    <x v="30"/>
    <d v="2017-01-09T00:00:00"/>
    <x v="8"/>
    <x v="1"/>
    <n v="13800"/>
    <n v="26"/>
    <n v="13826"/>
    <n v="1094394.8064833418"/>
  </r>
  <r>
    <x v="30"/>
    <d v="2017-01-10T00:00:00"/>
    <x v="9"/>
    <x v="1"/>
    <n v="16500"/>
    <n v="25"/>
    <n v="16525"/>
    <n v="1094394.8064833418"/>
  </r>
  <r>
    <x v="30"/>
    <d v="2017-01-11T00:00:00"/>
    <x v="10"/>
    <x v="1"/>
    <n v="16300"/>
    <n v="29"/>
    <n v="16329"/>
    <n v="1094394.8064833418"/>
  </r>
  <r>
    <x v="30"/>
    <d v="2017-01-12T00:00:00"/>
    <x v="11"/>
    <x v="1"/>
    <n v="21200"/>
    <n v="32"/>
    <n v="21232"/>
    <n v="1094394.8064833418"/>
  </r>
  <r>
    <x v="30"/>
    <d v="2018-01-01T00:00:00"/>
    <x v="0"/>
    <x v="2"/>
    <n v="25200"/>
    <n v="0"/>
    <n v="25200"/>
    <n v="1094394.8064833418"/>
  </r>
  <r>
    <x v="30"/>
    <d v="2018-01-02T00:00:00"/>
    <x v="1"/>
    <x v="2"/>
    <n v="26300"/>
    <n v="0"/>
    <n v="26300"/>
    <n v="1094394.8064833418"/>
  </r>
  <r>
    <x v="30"/>
    <d v="2018-01-03T00:00:00"/>
    <x v="2"/>
    <x v="2"/>
    <n v="26200"/>
    <n v="0"/>
    <n v="26200"/>
    <n v="1094394.8064833418"/>
  </r>
  <r>
    <x v="30"/>
    <d v="2018-01-04T00:00:00"/>
    <x v="3"/>
    <x v="2"/>
    <n v="21600"/>
    <n v="0"/>
    <n v="21600"/>
    <n v="1094394.8064833418"/>
  </r>
  <r>
    <x v="30"/>
    <d v="2018-01-05T00:00:00"/>
    <x v="4"/>
    <x v="2"/>
    <n v="22100"/>
    <n v="0"/>
    <n v="22100"/>
    <n v="1094394.8064833418"/>
  </r>
  <r>
    <x v="30"/>
    <d v="2018-01-06T00:00:00"/>
    <x v="5"/>
    <x v="2"/>
    <n v="23100"/>
    <n v="0"/>
    <n v="23100"/>
    <n v="1094394.8064833418"/>
  </r>
  <r>
    <x v="30"/>
    <d v="2018-01-07T00:00:00"/>
    <x v="6"/>
    <x v="2"/>
    <n v="25900"/>
    <n v="0"/>
    <n v="25900"/>
    <n v="1094394.8064833418"/>
  </r>
  <r>
    <x v="30"/>
    <d v="2018-01-08T00:00:00"/>
    <x v="7"/>
    <x v="2"/>
    <n v="25700"/>
    <n v="0"/>
    <n v="25700"/>
    <n v="1094394.8064833418"/>
  </r>
  <r>
    <x v="30"/>
    <d v="2018-01-09T00:00:00"/>
    <x v="8"/>
    <x v="2"/>
    <n v="25800"/>
    <n v="0"/>
    <n v="25800"/>
    <n v="1094394.8064833418"/>
  </r>
  <r>
    <x v="30"/>
    <d v="2018-01-10T00:00:00"/>
    <x v="9"/>
    <x v="2"/>
    <n v="26000"/>
    <n v="0"/>
    <n v="26000"/>
    <n v="1094394.8064833418"/>
  </r>
  <r>
    <x v="30"/>
    <d v="2018-01-11T00:00:00"/>
    <x v="10"/>
    <x v="2"/>
    <n v="24050"/>
    <n v="0"/>
    <n v="24050"/>
    <n v="1094394.8064833418"/>
  </r>
  <r>
    <x v="30"/>
    <d v="2018-01-12T00:00:00"/>
    <x v="11"/>
    <x v="2"/>
    <n v="30062"/>
    <n v="0"/>
    <n v="30062"/>
    <n v="1094394.8064833418"/>
  </r>
  <r>
    <x v="30"/>
    <d v="2019-01-01T00:00:00"/>
    <x v="0"/>
    <x v="3"/>
    <n v="28700"/>
    <n v="0"/>
    <n v="28700"/>
    <n v="1094394.8064833418"/>
  </r>
  <r>
    <x v="30"/>
    <d v="2019-01-02T00:00:00"/>
    <x v="1"/>
    <x v="3"/>
    <n v="28800"/>
    <n v="0"/>
    <n v="28800"/>
    <n v="1094394.8064833418"/>
  </r>
  <r>
    <x v="30"/>
    <d v="2019-01-03T00:00:00"/>
    <x v="2"/>
    <x v="3"/>
    <n v="29000"/>
    <n v="0"/>
    <n v="29000"/>
    <n v="1094394.8064833418"/>
  </r>
  <r>
    <x v="30"/>
    <d v="2019-01-04T00:00:00"/>
    <x v="3"/>
    <x v="3"/>
    <n v="26900"/>
    <n v="0"/>
    <n v="26900"/>
    <n v="1094394.8064833418"/>
  </r>
  <r>
    <x v="30"/>
    <d v="2019-01-05T00:00:00"/>
    <x v="4"/>
    <x v="3"/>
    <n v="24900"/>
    <n v="0"/>
    <n v="24900"/>
    <n v="1094394.8064833418"/>
  </r>
  <r>
    <x v="30"/>
    <d v="2019-01-06T00:00:00"/>
    <x v="5"/>
    <x v="3"/>
    <n v="27100"/>
    <n v="0"/>
    <n v="27100"/>
    <n v="1094394.8064833418"/>
  </r>
  <r>
    <x v="30"/>
    <d v="2019-01-07T00:00:00"/>
    <x v="6"/>
    <x v="3"/>
    <n v="28600"/>
    <n v="0"/>
    <n v="28600"/>
    <n v="1094394.8064833418"/>
  </r>
  <r>
    <x v="30"/>
    <d v="2019-01-08T00:00:00"/>
    <x v="7"/>
    <x v="3"/>
    <n v="31600"/>
    <n v="0"/>
    <n v="31600"/>
    <n v="1094394.8064833418"/>
  </r>
  <r>
    <x v="30"/>
    <d v="2019-01-09T00:00:00"/>
    <x v="8"/>
    <x v="3"/>
    <n v="32600"/>
    <n v="0"/>
    <n v="32600"/>
    <n v="1094394.8064833418"/>
  </r>
  <r>
    <x v="30"/>
    <d v="2019-01-10T00:00:00"/>
    <x v="9"/>
    <x v="3"/>
    <n v="31100"/>
    <n v="0"/>
    <n v="31100"/>
    <n v="1094394.8064833418"/>
  </r>
  <r>
    <x v="30"/>
    <d v="2019-01-11T00:00:00"/>
    <x v="10"/>
    <x v="3"/>
    <n v="32150"/>
    <n v="0"/>
    <n v="32150"/>
    <n v="1094394.8064833418"/>
  </r>
  <r>
    <x v="30"/>
    <d v="2019-01-12T00:00:00"/>
    <x v="11"/>
    <x v="3"/>
    <n v="32050"/>
    <n v="0"/>
    <n v="32050"/>
    <n v="1094394.8064833418"/>
  </r>
  <r>
    <x v="31"/>
    <d v="2016-01-01T00:00:00"/>
    <x v="0"/>
    <x v="0"/>
    <n v="1985815"/>
    <n v="459"/>
    <n v="1986274"/>
    <n v="1646241.4346734711"/>
  </r>
  <r>
    <x v="31"/>
    <d v="2016-01-02T00:00:00"/>
    <x v="1"/>
    <x v="0"/>
    <n v="20703778"/>
    <n v="391"/>
    <n v="20704169"/>
    <n v="1646241.4346734711"/>
  </r>
  <r>
    <x v="31"/>
    <d v="2016-01-03T00:00:00"/>
    <x v="2"/>
    <x v="0"/>
    <n v="568397"/>
    <n v="230"/>
    <n v="568627"/>
    <n v="1646241.4346734711"/>
  </r>
  <r>
    <x v="31"/>
    <d v="2016-01-04T00:00:00"/>
    <x v="3"/>
    <x v="0"/>
    <n v="317643"/>
    <n v="39"/>
    <n v="317682"/>
    <n v="1646241.4346734711"/>
  </r>
  <r>
    <x v="31"/>
    <d v="2016-01-05T00:00:00"/>
    <x v="4"/>
    <x v="0"/>
    <n v="373788"/>
    <n v="82"/>
    <n v="373870"/>
    <n v="1646241.4346734711"/>
  </r>
  <r>
    <x v="31"/>
    <d v="2016-01-06T00:00:00"/>
    <x v="5"/>
    <x v="0"/>
    <n v="365332"/>
    <n v="88"/>
    <n v="365420"/>
    <n v="1646241.4346734711"/>
  </r>
  <r>
    <x v="31"/>
    <d v="2016-01-07T00:00:00"/>
    <x v="6"/>
    <x v="0"/>
    <n v="340320"/>
    <n v="53"/>
    <n v="340373"/>
    <n v="1646241.4346734711"/>
  </r>
  <r>
    <x v="31"/>
    <d v="2016-01-08T00:00:00"/>
    <x v="7"/>
    <x v="0"/>
    <n v="368755"/>
    <n v="102"/>
    <n v="368857"/>
    <n v="1646241.4346734711"/>
  </r>
  <r>
    <x v="31"/>
    <d v="2016-01-09T00:00:00"/>
    <x v="8"/>
    <x v="0"/>
    <n v="379210"/>
    <n v="118"/>
    <n v="379328"/>
    <n v="1646241.4346734711"/>
  </r>
  <r>
    <x v="31"/>
    <d v="2016-01-10T00:00:00"/>
    <x v="9"/>
    <x v="0"/>
    <n v="128247"/>
    <n v="108"/>
    <n v="128355"/>
    <n v="1646241.4346734711"/>
  </r>
  <r>
    <x v="31"/>
    <d v="2016-01-11T00:00:00"/>
    <x v="10"/>
    <x v="0"/>
    <n v="129250"/>
    <n v="97"/>
    <n v="129347"/>
    <n v="1646241.4346734711"/>
  </r>
  <r>
    <x v="31"/>
    <d v="2016-01-12T00:00:00"/>
    <x v="11"/>
    <x v="0"/>
    <n v="127500"/>
    <n v="132"/>
    <n v="127632"/>
    <n v="1646241.4346734711"/>
  </r>
  <r>
    <x v="31"/>
    <d v="2017-01-01T00:00:00"/>
    <x v="0"/>
    <x v="1"/>
    <n v="130608"/>
    <n v="235"/>
    <n v="130843"/>
    <n v="1646241.4346734711"/>
  </r>
  <r>
    <x v="31"/>
    <d v="2017-01-02T00:00:00"/>
    <x v="1"/>
    <x v="1"/>
    <n v="126608"/>
    <n v="242"/>
    <n v="126850"/>
    <n v="1646241.4346734711"/>
  </r>
  <r>
    <x v="31"/>
    <d v="2017-01-03T00:00:00"/>
    <x v="2"/>
    <x v="1"/>
    <n v="118298"/>
    <n v="238"/>
    <n v="118536"/>
    <n v="1646241.4346734711"/>
  </r>
  <r>
    <x v="31"/>
    <d v="2017-01-04T00:00:00"/>
    <x v="3"/>
    <x v="1"/>
    <n v="107133"/>
    <n v="209"/>
    <n v="107342"/>
    <n v="1646241.4346734711"/>
  </r>
  <r>
    <x v="31"/>
    <d v="2017-01-05T00:00:00"/>
    <x v="4"/>
    <x v="1"/>
    <n v="109915"/>
    <n v="211"/>
    <n v="110126"/>
    <n v="1646241.4346734711"/>
  </r>
  <r>
    <x v="31"/>
    <d v="2017-01-06T00:00:00"/>
    <x v="5"/>
    <x v="1"/>
    <n v="111530"/>
    <n v="194"/>
    <n v="111724"/>
    <n v="1646241.4346734711"/>
  </r>
  <r>
    <x v="31"/>
    <d v="2017-01-07T00:00:00"/>
    <x v="6"/>
    <x v="1"/>
    <n v="116545"/>
    <n v="116"/>
    <n v="116661"/>
    <n v="1646241.4346734711"/>
  </r>
  <r>
    <x v="31"/>
    <d v="2017-01-08T00:00:00"/>
    <x v="7"/>
    <x v="1"/>
    <n v="116810"/>
    <n v="219"/>
    <n v="117029"/>
    <n v="1646241.4346734711"/>
  </r>
  <r>
    <x v="31"/>
    <d v="2017-01-09T00:00:00"/>
    <x v="8"/>
    <x v="1"/>
    <n v="117150"/>
    <n v="225"/>
    <n v="117375"/>
    <n v="1646241.4346734711"/>
  </r>
  <r>
    <x v="31"/>
    <d v="2017-01-10T00:00:00"/>
    <x v="9"/>
    <x v="1"/>
    <n v="119255"/>
    <n v="236"/>
    <n v="119491"/>
    <n v="1646241.4346734711"/>
  </r>
  <r>
    <x v="31"/>
    <d v="2017-01-11T00:00:00"/>
    <x v="10"/>
    <x v="1"/>
    <n v="119360"/>
    <n v="255"/>
    <n v="119615"/>
    <n v="1646241.4346734711"/>
  </r>
  <r>
    <x v="31"/>
    <d v="2017-01-12T00:00:00"/>
    <x v="11"/>
    <x v="1"/>
    <n v="126790"/>
    <n v="250"/>
    <n v="127040"/>
    <n v="1646241.4346734711"/>
  </r>
  <r>
    <x v="31"/>
    <d v="2018-01-01T00:00:00"/>
    <x v="0"/>
    <x v="2"/>
    <n v="137530"/>
    <n v="150"/>
    <n v="137680"/>
    <n v="1646241.4346734711"/>
  </r>
  <r>
    <x v="31"/>
    <d v="2018-01-02T00:00:00"/>
    <x v="1"/>
    <x v="2"/>
    <n v="145750"/>
    <n v="185"/>
    <n v="145935"/>
    <n v="1646241.4346734711"/>
  </r>
  <r>
    <x v="31"/>
    <d v="2018-01-03T00:00:00"/>
    <x v="2"/>
    <x v="2"/>
    <n v="140300"/>
    <n v="160"/>
    <n v="140460"/>
    <n v="1646241.4346734711"/>
  </r>
  <r>
    <x v="31"/>
    <d v="2018-01-04T00:00:00"/>
    <x v="3"/>
    <x v="2"/>
    <n v="142510"/>
    <n v="150"/>
    <n v="142660"/>
    <n v="1646241.4346734711"/>
  </r>
  <r>
    <x v="31"/>
    <d v="2018-01-05T00:00:00"/>
    <x v="4"/>
    <x v="2"/>
    <n v="143425"/>
    <n v="140"/>
    <n v="143565"/>
    <n v="1646241.4346734711"/>
  </r>
  <r>
    <x v="31"/>
    <d v="2018-01-06T00:00:00"/>
    <x v="5"/>
    <x v="2"/>
    <n v="135615"/>
    <n v="130"/>
    <n v="135745"/>
    <n v="1646241.4346734711"/>
  </r>
  <r>
    <x v="31"/>
    <d v="2018-01-07T00:00:00"/>
    <x v="6"/>
    <x v="2"/>
    <n v="136560"/>
    <n v="130"/>
    <n v="136690"/>
    <n v="1646241.4346734711"/>
  </r>
  <r>
    <x v="31"/>
    <d v="2018-01-08T00:00:00"/>
    <x v="7"/>
    <x v="2"/>
    <n v="136760"/>
    <n v="135"/>
    <n v="136895"/>
    <n v="1646241.4346734711"/>
  </r>
  <r>
    <x v="31"/>
    <d v="2018-01-09T00:00:00"/>
    <x v="8"/>
    <x v="2"/>
    <n v="138780"/>
    <n v="145"/>
    <n v="138925"/>
    <n v="1646241.4346734711"/>
  </r>
  <r>
    <x v="31"/>
    <d v="2018-01-10T00:00:00"/>
    <x v="9"/>
    <x v="2"/>
    <n v="140948"/>
    <n v="160"/>
    <n v="141108"/>
    <n v="1646241.4346734711"/>
  </r>
  <r>
    <x v="31"/>
    <d v="2018-01-11T00:00:00"/>
    <x v="10"/>
    <x v="2"/>
    <n v="144515"/>
    <n v="170"/>
    <n v="144685"/>
    <n v="1646241.4346734711"/>
  </r>
  <r>
    <x v="31"/>
    <d v="2018-01-12T00:00:00"/>
    <x v="11"/>
    <x v="2"/>
    <n v="180643"/>
    <n v="187"/>
    <n v="180830"/>
    <n v="1646241.4346734711"/>
  </r>
  <r>
    <x v="31"/>
    <d v="2019-01-01T00:00:00"/>
    <x v="0"/>
    <x v="3"/>
    <n v="151545"/>
    <n v="175"/>
    <n v="151720"/>
    <n v="1646241.4346734711"/>
  </r>
  <r>
    <x v="31"/>
    <d v="2019-01-02T00:00:00"/>
    <x v="1"/>
    <x v="3"/>
    <n v="157755"/>
    <n v="200"/>
    <n v="157955"/>
    <n v="1646241.4346734711"/>
  </r>
  <r>
    <x v="31"/>
    <d v="2019-01-03T00:00:00"/>
    <x v="2"/>
    <x v="3"/>
    <n v="154305"/>
    <n v="200"/>
    <n v="154505"/>
    <n v="1646241.4346734711"/>
  </r>
  <r>
    <x v="31"/>
    <d v="2019-01-04T00:00:00"/>
    <x v="3"/>
    <x v="3"/>
    <n v="150425"/>
    <n v="190"/>
    <n v="150615"/>
    <n v="1646241.4346734711"/>
  </r>
  <r>
    <x v="31"/>
    <d v="2019-01-05T00:00:00"/>
    <x v="4"/>
    <x v="3"/>
    <n v="143230"/>
    <n v="175"/>
    <n v="143405"/>
    <n v="1646241.4346734711"/>
  </r>
  <r>
    <x v="31"/>
    <d v="2019-01-06T00:00:00"/>
    <x v="5"/>
    <x v="3"/>
    <n v="144400"/>
    <n v="195"/>
    <n v="144595"/>
    <n v="1646241.4346734711"/>
  </r>
  <r>
    <x v="31"/>
    <d v="2019-01-07T00:00:00"/>
    <x v="6"/>
    <x v="3"/>
    <n v="145440"/>
    <n v="185"/>
    <n v="145625"/>
    <n v="1646241.4346734711"/>
  </r>
  <r>
    <x v="31"/>
    <d v="2019-01-08T00:00:00"/>
    <x v="7"/>
    <x v="3"/>
    <n v="148030"/>
    <n v="230"/>
    <n v="148260"/>
    <n v="1646241.4346734711"/>
  </r>
  <r>
    <x v="31"/>
    <d v="2019-01-09T00:00:00"/>
    <x v="8"/>
    <x v="3"/>
    <n v="151070"/>
    <n v="240"/>
    <n v="151310"/>
    <n v="1646241.4346734711"/>
  </r>
  <r>
    <x v="31"/>
    <d v="2019-01-10T00:00:00"/>
    <x v="9"/>
    <x v="3"/>
    <n v="147450"/>
    <n v="220"/>
    <n v="147670"/>
    <n v="1646241.4346734711"/>
  </r>
  <r>
    <x v="31"/>
    <d v="2019-01-11T00:00:00"/>
    <x v="10"/>
    <x v="3"/>
    <n v="153880"/>
    <n v="230"/>
    <n v="154110"/>
    <n v="1646241.4346734711"/>
  </r>
  <r>
    <x v="31"/>
    <d v="2019-01-12T00:00:00"/>
    <x v="11"/>
    <x v="3"/>
    <n v="147700"/>
    <n v="210"/>
    <n v="147910"/>
    <n v="1646241.4346734711"/>
  </r>
  <r>
    <x v="32"/>
    <d v="2016-01-01T00:00:00"/>
    <x v="0"/>
    <x v="0"/>
    <n v="0"/>
    <n v="0"/>
    <n v="0"/>
    <n v="1126244.0916257536"/>
  </r>
  <r>
    <x v="32"/>
    <d v="2016-01-02T00:00:00"/>
    <x v="1"/>
    <x v="0"/>
    <n v="0"/>
    <n v="0"/>
    <n v="0"/>
    <n v="1126244.0916257536"/>
  </r>
  <r>
    <x v="32"/>
    <d v="2016-01-03T00:00:00"/>
    <x v="2"/>
    <x v="0"/>
    <n v="0"/>
    <n v="0"/>
    <n v="0"/>
    <n v="1126244.0916257536"/>
  </r>
  <r>
    <x v="32"/>
    <d v="2016-01-04T00:00:00"/>
    <x v="3"/>
    <x v="0"/>
    <n v="0"/>
    <n v="0"/>
    <n v="0"/>
    <n v="1126244.0916257536"/>
  </r>
  <r>
    <x v="32"/>
    <d v="2016-01-05T00:00:00"/>
    <x v="4"/>
    <x v="0"/>
    <n v="0"/>
    <n v="0"/>
    <n v="0"/>
    <n v="1126244.0916257536"/>
  </r>
  <r>
    <x v="32"/>
    <d v="2016-01-06T00:00:00"/>
    <x v="5"/>
    <x v="0"/>
    <n v="0"/>
    <n v="0"/>
    <n v="0"/>
    <n v="1126244.0916257536"/>
  </r>
  <r>
    <x v="32"/>
    <d v="2016-01-07T00:00:00"/>
    <x v="6"/>
    <x v="0"/>
    <n v="0"/>
    <n v="0"/>
    <n v="0"/>
    <n v="1126244.0916257536"/>
  </r>
  <r>
    <x v="32"/>
    <d v="2016-01-08T00:00:00"/>
    <x v="7"/>
    <x v="0"/>
    <n v="0"/>
    <n v="0"/>
    <n v="0"/>
    <n v="1126244.0916257536"/>
  </r>
  <r>
    <x v="32"/>
    <d v="2016-01-09T00:00:00"/>
    <x v="8"/>
    <x v="0"/>
    <n v="0"/>
    <n v="0"/>
    <n v="0"/>
    <n v="1126244.0916257536"/>
  </r>
  <r>
    <x v="32"/>
    <d v="2016-01-10T00:00:00"/>
    <x v="9"/>
    <x v="0"/>
    <n v="584800"/>
    <n v="0"/>
    <n v="584800"/>
    <n v="1126244.0916257536"/>
  </r>
  <r>
    <x v="32"/>
    <d v="2016-01-11T00:00:00"/>
    <x v="10"/>
    <x v="0"/>
    <n v="681000"/>
    <n v="0"/>
    <n v="681000"/>
    <n v="1126244.0916257536"/>
  </r>
  <r>
    <x v="32"/>
    <d v="2016-01-12T00:00:00"/>
    <x v="11"/>
    <x v="0"/>
    <n v="462800"/>
    <n v="0"/>
    <n v="462800"/>
    <n v="1126244.0916257536"/>
  </r>
  <r>
    <x v="32"/>
    <d v="2017-01-01T00:00:00"/>
    <x v="0"/>
    <x v="1"/>
    <n v="678000"/>
    <n v="0"/>
    <n v="678000"/>
    <n v="1126244.0916257536"/>
  </r>
  <r>
    <x v="32"/>
    <d v="2017-01-02T00:00:00"/>
    <x v="1"/>
    <x v="1"/>
    <n v="540500"/>
    <n v="0"/>
    <n v="540500"/>
    <n v="1126244.0916257536"/>
  </r>
  <r>
    <x v="32"/>
    <d v="2017-01-03T00:00:00"/>
    <x v="2"/>
    <x v="1"/>
    <n v="525588"/>
    <n v="0"/>
    <n v="525588"/>
    <n v="1126244.0916257536"/>
  </r>
  <r>
    <x v="32"/>
    <d v="2017-01-04T00:00:00"/>
    <x v="3"/>
    <x v="1"/>
    <n v="570000"/>
    <n v="0"/>
    <n v="570000"/>
    <n v="1126244.0916257536"/>
  </r>
  <r>
    <x v="32"/>
    <d v="2017-01-05T00:00:00"/>
    <x v="4"/>
    <x v="1"/>
    <n v="458700"/>
    <n v="0"/>
    <n v="458700"/>
    <n v="1126244.0916257536"/>
  </r>
  <r>
    <x v="32"/>
    <d v="2017-01-06T00:00:00"/>
    <x v="5"/>
    <x v="1"/>
    <n v="685880"/>
    <n v="0"/>
    <n v="685880"/>
    <n v="1126244.0916257536"/>
  </r>
  <r>
    <x v="32"/>
    <d v="2017-01-07T00:00:00"/>
    <x v="6"/>
    <x v="1"/>
    <n v="481240"/>
    <n v="0"/>
    <n v="481240"/>
    <n v="1126244.0916257536"/>
  </r>
  <r>
    <x v="32"/>
    <d v="2017-01-08T00:00:00"/>
    <x v="7"/>
    <x v="1"/>
    <n v="680720"/>
    <n v="0"/>
    <n v="680720"/>
    <n v="1126244.0916257536"/>
  </r>
  <r>
    <x v="32"/>
    <d v="2017-01-09T00:00:00"/>
    <x v="8"/>
    <x v="1"/>
    <n v="678925"/>
    <n v="0"/>
    <n v="678925"/>
    <n v="1126244.0916257536"/>
  </r>
  <r>
    <x v="32"/>
    <d v="2017-01-10T00:00:00"/>
    <x v="9"/>
    <x v="1"/>
    <n v="683500"/>
    <n v="0"/>
    <n v="683500"/>
    <n v="1126244.0916257536"/>
  </r>
  <r>
    <x v="32"/>
    <d v="2017-01-11T00:00:00"/>
    <x v="10"/>
    <x v="1"/>
    <n v="537600"/>
    <n v="0"/>
    <n v="537600"/>
    <n v="1126244.0916257536"/>
  </r>
  <r>
    <x v="32"/>
    <d v="2017-01-12T00:00:00"/>
    <x v="11"/>
    <x v="1"/>
    <n v="481075"/>
    <n v="0"/>
    <n v="481075"/>
    <n v="1126244.0916257536"/>
  </r>
  <r>
    <x v="32"/>
    <d v="2018-01-01T00:00:00"/>
    <x v="0"/>
    <x v="2"/>
    <n v="2016000"/>
    <n v="0"/>
    <n v="2016000"/>
    <n v="1126244.0916257536"/>
  </r>
  <r>
    <x v="32"/>
    <d v="2018-01-02T00:00:00"/>
    <x v="1"/>
    <x v="2"/>
    <n v="3073872"/>
    <n v="0"/>
    <n v="3073872"/>
    <n v="1126244.0916257536"/>
  </r>
  <r>
    <x v="32"/>
    <d v="2018-01-03T00:00:00"/>
    <x v="2"/>
    <x v="2"/>
    <n v="2836580"/>
    <n v="0"/>
    <n v="2836580"/>
    <n v="1126244.0916257536"/>
  </r>
  <r>
    <x v="32"/>
    <d v="2018-01-04T00:00:00"/>
    <x v="3"/>
    <x v="2"/>
    <n v="692370"/>
    <n v="0"/>
    <n v="692370"/>
    <n v="1126244.0916257536"/>
  </r>
  <r>
    <x v="32"/>
    <d v="2018-01-05T00:00:00"/>
    <x v="4"/>
    <x v="2"/>
    <n v="781842"/>
    <n v="0"/>
    <n v="781842"/>
    <n v="1126244.0916257536"/>
  </r>
  <r>
    <x v="32"/>
    <d v="2018-01-06T00:00:00"/>
    <x v="5"/>
    <x v="2"/>
    <n v="577570"/>
    <n v="0"/>
    <n v="577570"/>
    <n v="1126244.0916257536"/>
  </r>
  <r>
    <x v="32"/>
    <d v="2018-01-07T00:00:00"/>
    <x v="6"/>
    <x v="2"/>
    <n v="671156"/>
    <n v="0"/>
    <n v="671156"/>
    <n v="1126244.0916257536"/>
  </r>
  <r>
    <x v="32"/>
    <d v="2018-01-08T00:00:00"/>
    <x v="7"/>
    <x v="2"/>
    <n v="526445"/>
    <n v="0"/>
    <n v="526445"/>
    <n v="1126244.0916257536"/>
  </r>
  <r>
    <x v="32"/>
    <d v="2018-01-09T00:00:00"/>
    <x v="8"/>
    <x v="2"/>
    <n v="819350"/>
    <n v="0"/>
    <n v="819350"/>
    <n v="1126244.0916257536"/>
  </r>
  <r>
    <x v="32"/>
    <d v="2018-01-10T00:00:00"/>
    <x v="9"/>
    <x v="2"/>
    <n v="586475"/>
    <n v="0"/>
    <n v="586475"/>
    <n v="1126244.0916257536"/>
  </r>
  <r>
    <x v="32"/>
    <d v="2018-01-11T00:00:00"/>
    <x v="10"/>
    <x v="2"/>
    <n v="485208"/>
    <n v="0"/>
    <n v="485208"/>
    <n v="1126244.0916257536"/>
  </r>
  <r>
    <x v="32"/>
    <d v="2018-01-12T00:00:00"/>
    <x v="11"/>
    <x v="2"/>
    <n v="606510"/>
    <n v="0"/>
    <n v="606510"/>
    <n v="1126244.0916257536"/>
  </r>
  <r>
    <x v="32"/>
    <d v="2019-01-01T00:00:00"/>
    <x v="0"/>
    <x v="3"/>
    <n v="479293"/>
    <n v="0"/>
    <n v="479293"/>
    <n v="1126244.0916257536"/>
  </r>
  <r>
    <x v="32"/>
    <d v="2019-01-02T00:00:00"/>
    <x v="1"/>
    <x v="3"/>
    <n v="56525"/>
    <n v="0"/>
    <n v="56525"/>
    <n v="1126244.0916257536"/>
  </r>
  <r>
    <x v="32"/>
    <d v="2019-01-03T00:00:00"/>
    <x v="2"/>
    <x v="3"/>
    <n v="481923"/>
    <n v="0"/>
    <n v="481923"/>
    <n v="1126244.0916257536"/>
  </r>
  <r>
    <x v="32"/>
    <d v="2019-01-04T00:00:00"/>
    <x v="3"/>
    <x v="3"/>
    <n v="441150"/>
    <n v="0"/>
    <n v="441150"/>
    <n v="1126244.0916257536"/>
  </r>
  <r>
    <x v="32"/>
    <d v="2019-01-05T00:00:00"/>
    <x v="4"/>
    <x v="3"/>
    <n v="345790"/>
    <n v="0"/>
    <n v="345790"/>
    <n v="1126244.0916257536"/>
  </r>
  <r>
    <x v="32"/>
    <d v="2019-01-06T00:00:00"/>
    <x v="5"/>
    <x v="3"/>
    <n v="370566"/>
    <n v="0"/>
    <n v="370566"/>
    <n v="1126244.0916257536"/>
  </r>
  <r>
    <x v="32"/>
    <d v="2019-01-07T00:00:00"/>
    <x v="6"/>
    <x v="3"/>
    <n v="332770"/>
    <n v="0"/>
    <n v="332770"/>
    <n v="1126244.0916257536"/>
  </r>
  <r>
    <x v="32"/>
    <d v="2019-01-08T00:00:00"/>
    <x v="7"/>
    <x v="3"/>
    <n v="389010"/>
    <n v="0"/>
    <n v="389010"/>
    <n v="1126244.0916257536"/>
  </r>
  <r>
    <x v="32"/>
    <d v="2019-01-09T00:00:00"/>
    <x v="8"/>
    <x v="3"/>
    <n v="366862"/>
    <n v="0"/>
    <n v="366862"/>
    <n v="1126244.0916257536"/>
  </r>
  <r>
    <x v="32"/>
    <d v="2019-01-10T00:00:00"/>
    <x v="9"/>
    <x v="3"/>
    <n v="381860"/>
    <n v="0"/>
    <n v="381860"/>
    <n v="1126244.0916257536"/>
  </r>
  <r>
    <x v="32"/>
    <d v="2019-01-11T00:00:00"/>
    <x v="10"/>
    <x v="3"/>
    <n v="365990"/>
    <n v="0"/>
    <n v="365990"/>
    <n v="1126244.0916257536"/>
  </r>
  <r>
    <x v="32"/>
    <d v="2019-01-12T00:00:00"/>
    <x v="11"/>
    <x v="3"/>
    <n v="477635"/>
    <n v="0"/>
    <n v="477635"/>
    <n v="1126244.09162575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28:B39" firstHeaderRow="1" firstDataRow="1" firstDataCol="1"/>
  <pivotFields count="8">
    <pivotField axis="axisRow" showAll="0" measureFilter="1"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showAll="0"/>
    <pivotField dataField="1" showAll="0"/>
    <pivotField numFmtId="1" showAll="0"/>
  </pivotFields>
  <rowFields count="1">
    <field x="0"/>
  </rowFields>
  <rowItems count="11">
    <i>
      <x v="3"/>
    </i>
    <i>
      <x v="20"/>
    </i>
    <i>
      <x v="12"/>
    </i>
    <i>
      <x v="5"/>
    </i>
    <i>
      <x v="14"/>
    </i>
    <i>
      <x v="1"/>
    </i>
    <i>
      <x v="32"/>
    </i>
    <i>
      <x v="31"/>
    </i>
    <i>
      <x v="23"/>
    </i>
    <i>
      <x v="2"/>
    </i>
    <i t="grand">
      <x/>
    </i>
  </rowItems>
  <colItems count="1">
    <i/>
  </colItems>
  <dataFields count="1">
    <dataField name="Sum of All Visitor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C36" firstHeaderRow="1" firstDataRow="3"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h="1" x="0"/>
        <item h="1" x="1"/>
        <item h="1" x="2"/>
        <item x="3"/>
        <item t="default"/>
      </items>
    </pivotField>
    <pivotField showAll="0"/>
    <pivotField showAll="0"/>
    <pivotField dataField="1" showAll="0"/>
    <pivotField dataField="1"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2">
    <field x="3"/>
    <field x="-2"/>
  </colFields>
  <colItems count="2">
    <i>
      <x v="3"/>
      <x/>
    </i>
    <i r="1" i="1">
      <x v="1"/>
    </i>
  </colItems>
  <dataFields count="2">
    <dataField name="Sum of All Visitors" fld="6" baseField="0" baseItem="0"/>
    <dataField name="Max of Calculated Estimated Population in 2019" fld="7" subtotal="max" baseField="0" baseItem="0"/>
  </dataFields>
  <formats count="13">
    <format dxfId="19">
      <pivotArea outline="0" collapsedLevelsAreSubtotals="1" fieldPosition="0">
        <references count="2">
          <reference field="4294967294" count="1" selected="0">
            <x v="1"/>
          </reference>
          <reference field="3" count="0" selected="0"/>
        </references>
      </pivotArea>
    </format>
    <format dxfId="18">
      <pivotArea outline="0" collapsedLevelsAreSubtotals="1" fieldPosition="0">
        <references count="2">
          <reference field="4294967294" count="1" selected="0">
            <x v="1"/>
          </reference>
          <reference field="3" count="0" selected="0"/>
        </references>
      </pivotArea>
    </format>
    <format dxfId="17">
      <pivotArea dataOnly="0" labelOnly="1" outline="0" fieldPosition="0">
        <references count="2">
          <reference field="4294967294" count="1">
            <x v="1"/>
          </reference>
          <reference field="3" count="0" selected="0"/>
        </references>
      </pivotArea>
    </format>
    <format dxfId="16">
      <pivotArea field="0" type="button" dataOnly="0" labelOnly="1" outline="0" axis="axisRow" fieldPosition="0"/>
    </format>
    <format dxfId="15">
      <pivotArea dataOnly="0" labelOnly="1" outline="0" fieldPosition="0">
        <references count="2">
          <reference field="4294967294" count="2">
            <x v="0"/>
            <x v="1"/>
          </reference>
          <reference field="3" count="0" selected="0"/>
        </references>
      </pivotArea>
    </format>
    <format dxfId="14">
      <pivotArea dataOnly="0" labelOnly="1" outline="0" fieldPosition="0">
        <references count="2">
          <reference field="4294967294" count="1">
            <x v="1"/>
          </reference>
          <reference field="3" count="0" selected="0"/>
        </references>
      </pivotArea>
    </format>
    <format dxfId="13">
      <pivotArea dataOnly="0" labelOnly="1" outline="0" fieldPosition="0">
        <references count="2">
          <reference field="4294967294" count="1">
            <x v="1"/>
          </reference>
          <reference field="3" count="0" selected="0"/>
        </references>
      </pivotArea>
    </format>
    <format dxfId="12">
      <pivotArea dataOnly="0" labelOnly="1" outline="0" fieldPosition="0">
        <references count="2">
          <reference field="4294967294" count="1">
            <x v="1"/>
          </reference>
          <reference field="3" count="0" selected="0"/>
        </references>
      </pivotArea>
    </format>
    <format dxfId="11">
      <pivotArea dataOnly="0" labelOnly="1" outline="0" fieldPosition="0">
        <references count="2">
          <reference field="4294967294" count="1">
            <x v="1"/>
          </reference>
          <reference field="3" count="0" selected="0"/>
        </references>
      </pivotArea>
    </format>
    <format dxfId="10">
      <pivotArea dataOnly="0" labelOnly="1" outline="0" fieldPosition="0">
        <references count="2">
          <reference field="4294967294" count="1">
            <x v="1"/>
          </reference>
          <reference field="3" count="0" selected="0"/>
        </references>
      </pivotArea>
    </format>
    <format dxfId="9">
      <pivotArea dataOnly="0" labelOnly="1" outline="0" fieldPosition="0">
        <references count="2">
          <reference field="4294967294" count="1">
            <x v="1"/>
          </reference>
          <reference field="3" count="0" selected="0"/>
        </references>
      </pivotArea>
    </format>
    <format dxfId="8">
      <pivotArea dataOnly="0" labelOnly="1" outline="0" fieldPosition="0">
        <references count="2">
          <reference field="4294967294" count="1">
            <x v="1"/>
          </reference>
          <reference field="3" count="0" selected="0"/>
        </references>
      </pivotArea>
    </format>
    <format dxfId="7">
      <pivotArea dataOnly="0" labelOnly="1" outline="0" fieldPosition="0">
        <references count="2">
          <reference field="4294967294" count="1">
            <x v="1"/>
          </reference>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8" firstHeaderRow="1" firstDataRow="2" firstDataCol="1"/>
  <pivotFields count="8">
    <pivotField axis="axisCol"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showAll="0"/>
    <pivotField axis="axisRow" showAll="0">
      <items count="5">
        <item x="0"/>
        <item x="1"/>
        <item x="2"/>
        <item x="3"/>
        <item t="default"/>
      </items>
    </pivotField>
    <pivotField dataField="1" showAll="0"/>
    <pivotField showAll="0"/>
    <pivotField showAll="0"/>
    <pivotField numFmtId="1" showAll="0"/>
  </pivotFields>
  <rowFields count="1">
    <field x="3"/>
  </rowFields>
  <rowItems count="4">
    <i>
      <x/>
    </i>
    <i>
      <x v="1"/>
    </i>
    <i>
      <x v="2"/>
    </i>
    <i>
      <x v="3"/>
    </i>
  </rowItems>
  <colFields count="1">
    <field x="0"/>
  </colFields>
  <colItems count="1">
    <i>
      <x v="2"/>
    </i>
  </colItems>
  <dataFields count="1">
    <dataField name="Sum of Domestic Visito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1:B16" firstHeaderRow="1" firstDataRow="2" firstDataCol="1"/>
  <pivotFields count="8">
    <pivotField axis="axisCol"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showAll="0"/>
    <pivotField axis="axisRow" showAll="0">
      <items count="5">
        <item x="0"/>
        <item x="1"/>
        <item x="2"/>
        <item x="3"/>
        <item t="default"/>
      </items>
    </pivotField>
    <pivotField showAll="0"/>
    <pivotField dataField="1" showAll="0"/>
    <pivotField showAll="0"/>
    <pivotField numFmtId="1" showAll="0"/>
  </pivotFields>
  <rowFields count="1">
    <field x="3"/>
  </rowFields>
  <rowItems count="4">
    <i>
      <x/>
    </i>
    <i>
      <x v="1"/>
    </i>
    <i>
      <x v="2"/>
    </i>
    <i>
      <x v="3"/>
    </i>
  </rowItems>
  <colFields count="1">
    <field x="0"/>
  </colFields>
  <colItems count="1">
    <i>
      <x v="2"/>
    </i>
  </colItems>
  <dataFields count="1">
    <dataField name="Sum of Foreign Visito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16:B20" firstHeaderRow="1" firstDataRow="1" firstDataCol="1"/>
  <pivotFields count="8">
    <pivotField axis="axisRow" showAll="0" measureFilter="1"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dataField="1" showAll="0"/>
    <pivotField showAll="0"/>
    <pivotField numFmtId="1" showAll="0"/>
  </pivotFields>
  <rowFields count="1">
    <field x="0"/>
  </rowFields>
  <rowItems count="4">
    <i>
      <x v="12"/>
    </i>
    <i>
      <x v="31"/>
    </i>
    <i>
      <x v="2"/>
    </i>
    <i t="grand">
      <x/>
    </i>
  </rowItems>
  <colItems count="1">
    <i/>
  </colItems>
  <dataFields count="1">
    <dataField name="Sum of Foreign Visitors" fld="5" baseField="0" baseItem="0"/>
  </dataFields>
  <chartFormats count="8">
    <chartFormat chart="0" format="2">
      <pivotArea type="data" outline="0" fieldPosition="0">
        <references count="2">
          <reference field="4294967294" count="1" selected="0">
            <x v="0"/>
          </reference>
          <reference field="0" count="1" selected="0">
            <x v="31"/>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2">
          <reference field="4294967294" count="1" selected="0">
            <x v="0"/>
          </reference>
          <reference field="0" count="1" selected="0">
            <x v="31"/>
          </reference>
        </references>
      </pivotArea>
    </chartFormat>
    <chartFormat chart="4" format="10">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2:B13" firstHeaderRow="1" firstDataRow="1" firstDataCol="1"/>
  <pivotFields count="8">
    <pivotField axis="axisRow" showAll="0" measureFilter="1" sortType="ascending">
      <items count="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dataField="1" showAll="0"/>
    <pivotField showAll="0"/>
    <pivotField showAll="0"/>
    <pivotField numFmtId="1" showAll="0"/>
  </pivotFields>
  <rowFields count="1">
    <field x="0"/>
  </rowFields>
  <rowItems count="11">
    <i>
      <x v="29"/>
    </i>
    <i>
      <x v="12"/>
    </i>
    <i>
      <x v="20"/>
    </i>
    <i>
      <x v="27"/>
    </i>
    <i>
      <x v="18"/>
    </i>
    <i>
      <x v="31"/>
    </i>
    <i>
      <x/>
    </i>
    <i>
      <x v="1"/>
    </i>
    <i>
      <x v="9"/>
    </i>
    <i>
      <x v="30"/>
    </i>
    <i t="grand">
      <x/>
    </i>
  </rowItems>
  <colItems count="1">
    <i/>
  </colItems>
  <dataFields count="1">
    <dataField name="Sum of Domestic Visitors"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Districts">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showAll="0"/>
    <pivotField dataField="1"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All Visito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dataField="1" showAll="0"/>
    <pivotField showAll="0"/>
    <pivotField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Domestic Visito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dataField="1" showAll="0"/>
    <pivotField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Foreign Visito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E37" firstHeaderRow="1" firstDataRow="2"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x="0"/>
        <item x="1"/>
        <item x="2"/>
        <item x="3"/>
        <item t="default"/>
      </items>
    </pivotField>
    <pivotField dataField="1" showAll="0"/>
    <pivotField showAll="0"/>
    <pivotField showAll="0"/>
    <pivotField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3"/>
  </colFields>
  <colItems count="4">
    <i>
      <x/>
    </i>
    <i>
      <x v="1"/>
    </i>
    <i>
      <x v="2"/>
    </i>
    <i>
      <x v="3"/>
    </i>
  </colItems>
  <dataFields count="1">
    <dataField name="Sum of Domestic Visitors" fld="4" baseField="0" baseItem="0"/>
  </dataFields>
  <formats count="82">
    <format dxfId="129">
      <pivotArea type="all" dataOnly="0" outline="0" fieldPosition="0"/>
    </format>
    <format dxfId="128">
      <pivotArea outline="0" collapsedLevelsAreSubtotals="1" fieldPosition="0"/>
    </format>
    <format dxfId="127">
      <pivotArea field="0" type="button" dataOnly="0" labelOnly="1" outline="0" axis="axisRow" fieldPosition="0"/>
    </format>
    <format dxfId="126">
      <pivotArea dataOnly="0" labelOnly="1" fieldPosition="0">
        <references count="1">
          <reference field="0" count="0"/>
        </references>
      </pivotArea>
    </format>
    <format dxfId="125">
      <pivotArea dataOnly="0" labelOnly="1" grandRow="1" outline="0" fieldPosition="0"/>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3" type="button" dataOnly="0" labelOnly="1" outline="0" axis="axisCol" fieldPosition="0"/>
    </format>
    <format dxfId="115">
      <pivotArea type="topRight" dataOnly="0" labelOnly="1" outline="0"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fieldPosition="0">
        <references count="1">
          <reference field="3" count="0"/>
        </references>
      </pivotArea>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3" type="button" dataOnly="0" labelOnly="1" outline="0" axis="axisCol" fieldPosition="0"/>
    </format>
    <format dxfId="107">
      <pivotArea type="topRight" dataOnly="0" labelOnly="1" outline="0"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fieldPosition="0">
        <references count="1">
          <reference field="3" count="0"/>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3" type="button" dataOnly="0" labelOnly="1" outline="0" axis="axisCol" fieldPosition="0"/>
    </format>
    <format dxfId="99">
      <pivotArea type="topRight" dataOnly="0" labelOnly="1" outline="0"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fieldPosition="0">
        <references count="1">
          <reference field="3" count="0"/>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3" type="button" dataOnly="0" labelOnly="1" outline="0" axis="axisCol" fieldPosition="0"/>
    </format>
    <format dxfId="91">
      <pivotArea type="topRight" dataOnly="0" labelOnly="1" outline="0"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fieldPosition="0">
        <references count="1">
          <reference field="3" count="0"/>
        </references>
      </pivotArea>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3" type="button" dataOnly="0" labelOnly="1" outline="0" axis="axisCol" fieldPosition="0"/>
    </format>
    <format dxfId="83">
      <pivotArea type="topRight" dataOnly="0" labelOnly="1" outline="0" fieldPosition="0"/>
    </format>
    <format dxfId="82">
      <pivotArea field="0" type="button" dataOnly="0" labelOnly="1" outline="0" axis="axisRow" fieldPosition="0"/>
    </format>
    <format dxfId="81">
      <pivotArea dataOnly="0" labelOnly="1" fieldPosition="0">
        <references count="1">
          <reference field="0" count="0"/>
        </references>
      </pivotArea>
    </format>
    <format dxfId="80">
      <pivotArea dataOnly="0" labelOnly="1" fieldPosition="0">
        <references count="1">
          <reference field="3" count="0"/>
        </references>
      </pivotArea>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3" type="button" dataOnly="0" labelOnly="1" outline="0" axis="axisCol" fieldPosition="0"/>
    </format>
    <format dxfId="75">
      <pivotArea type="topRight" dataOnly="0" labelOnly="1" outline="0"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fieldPosition="0">
        <references count="1">
          <reference field="3" count="0"/>
        </references>
      </pivotArea>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3"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fieldPosition="0">
        <references count="1">
          <reference field="3" count="0"/>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fieldPosition="0">
        <references count="1">
          <reference field="3" count="0"/>
        </references>
      </pivotArea>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3" type="button" dataOnly="0" labelOnly="1" outline="0" axis="axisCol" fieldPosition="0"/>
    </format>
    <format dxfId="51">
      <pivotArea type="topRight" dataOnly="0" labelOnly="1" outline="0"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3:K37" firstHeaderRow="1" firstDataRow="2"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x="0"/>
        <item x="1"/>
        <item x="2"/>
        <item x="3"/>
        <item t="default"/>
      </items>
    </pivotField>
    <pivotField showAll="0"/>
    <pivotField dataField="1" showAll="0"/>
    <pivotField showAll="0"/>
    <pivotField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3"/>
  </colFields>
  <colItems count="4">
    <i>
      <x/>
    </i>
    <i>
      <x v="1"/>
    </i>
    <i>
      <x v="2"/>
    </i>
    <i>
      <x v="3"/>
    </i>
  </colItems>
  <dataFields count="1">
    <dataField name="Sum of Foreign Visitors" fld="5" baseField="0" baseItem="0"/>
  </dataFields>
  <formats count="36">
    <format dxfId="165">
      <pivotArea type="all" dataOnly="0" outline="0" fieldPosition="0"/>
    </format>
    <format dxfId="164">
      <pivotArea outline="0" collapsedLevelsAreSubtotals="1" fieldPosition="0"/>
    </format>
    <format dxfId="163">
      <pivotArea type="origin" dataOnly="0" labelOnly="1" outline="0" fieldPosition="0"/>
    </format>
    <format dxfId="162">
      <pivotArea field="3" type="button" dataOnly="0" labelOnly="1" outline="0" axis="axisCol" fieldPosition="0"/>
    </format>
    <format dxfId="161">
      <pivotArea type="topRight" dataOnly="0" labelOnly="1" outline="0"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fieldPosition="0">
        <references count="1">
          <reference field="3" count="0"/>
        </references>
      </pivotArea>
    </format>
    <format dxfId="157">
      <pivotArea dataOnly="0" labelOnly="1" grandCol="1" outline="0" fieldPosition="0"/>
    </format>
    <format dxfId="156">
      <pivotArea type="all" dataOnly="0" outline="0" fieldPosition="0"/>
    </format>
    <format dxfId="155">
      <pivotArea outline="0" collapsedLevelsAreSubtotals="1" fieldPosition="0"/>
    </format>
    <format dxfId="154">
      <pivotArea type="origin" dataOnly="0" labelOnly="1" outline="0" fieldPosition="0"/>
    </format>
    <format dxfId="153">
      <pivotArea field="3" type="button" dataOnly="0" labelOnly="1" outline="0" axis="axisCol" fieldPosition="0"/>
    </format>
    <format dxfId="152">
      <pivotArea type="topRight" dataOnly="0" labelOnly="1" outline="0" fieldPosition="0"/>
    </format>
    <format dxfId="151">
      <pivotArea field="0" type="button" dataOnly="0" labelOnly="1" outline="0" axis="axisRow" fieldPosition="0"/>
    </format>
    <format dxfId="150">
      <pivotArea dataOnly="0" labelOnly="1" fieldPosition="0">
        <references count="1">
          <reference field="0" count="0"/>
        </references>
      </pivotArea>
    </format>
    <format dxfId="149">
      <pivotArea dataOnly="0" labelOnly="1" fieldPosition="0">
        <references count="1">
          <reference field="3" count="0"/>
        </references>
      </pivotArea>
    </format>
    <format dxfId="148">
      <pivotArea dataOnly="0" labelOnly="1" grandCol="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3" type="button" dataOnly="0" labelOnly="1" outline="0" axis="axisCol" fieldPosition="0"/>
    </format>
    <format dxfId="143">
      <pivotArea type="topRight" dataOnly="0" labelOnly="1" outline="0" fieldPosition="0"/>
    </format>
    <format dxfId="142">
      <pivotArea field="0" type="button" dataOnly="0" labelOnly="1" outline="0" axis="axisRow" fieldPosition="0"/>
    </format>
    <format dxfId="141">
      <pivotArea dataOnly="0" labelOnly="1" fieldPosition="0">
        <references count="1">
          <reference field="0" count="0"/>
        </references>
      </pivotArea>
    </format>
    <format dxfId="140">
      <pivotArea dataOnly="0" labelOnly="1" fieldPosition="0">
        <references count="1">
          <reference field="3" count="0"/>
        </references>
      </pivotArea>
    </format>
    <format dxfId="139">
      <pivotArea dataOnly="0" labelOnly="1" grandCol="1" outline="0"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3" type="button" dataOnly="0" labelOnly="1" outline="0" axis="axisCol" fieldPosition="0"/>
    </format>
    <format dxfId="134">
      <pivotArea type="topRight" dataOnly="0" labelOnly="1" outline="0" fieldPosition="0"/>
    </format>
    <format dxfId="133">
      <pivotArea field="0" type="button" dataOnly="0" labelOnly="1" outline="0" axis="axisRow" fieldPosition="0"/>
    </format>
    <format dxfId="132">
      <pivotArea dataOnly="0" labelOnly="1" fieldPosition="0">
        <references count="1">
          <reference field="0" count="0"/>
        </references>
      </pivotArea>
    </format>
    <format dxfId="131">
      <pivotArea dataOnly="0" labelOnly="1" fieldPosition="0">
        <references count="1">
          <reference field="3" count="0"/>
        </references>
      </pivotArea>
    </format>
    <format dxfId="1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C36" firstHeaderRow="1" firstDataRow="3"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h="1" x="0"/>
        <item h="1" x="1"/>
        <item h="1" x="2"/>
        <item x="3"/>
        <item t="default"/>
      </items>
    </pivotField>
    <pivotField showAll="0"/>
    <pivotField showAll="0"/>
    <pivotField dataField="1" showAll="0"/>
    <pivotField dataField="1"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2">
    <field x="3"/>
    <field x="-2"/>
  </colFields>
  <colItems count="2">
    <i>
      <x v="3"/>
      <x/>
    </i>
    <i r="1" i="1">
      <x v="1"/>
    </i>
  </colItems>
  <dataFields count="2">
    <dataField name="Sum of All Visitors" fld="6" baseField="0" baseItem="0"/>
    <dataField name="Max of Calculated Estimated Population in 2019" fld="7" subtotal="max" baseField="0" baseItem="0"/>
  </dataFields>
  <formats count="13">
    <format dxfId="38">
      <pivotArea outline="0" collapsedLevelsAreSubtotals="1" fieldPosition="0">
        <references count="2">
          <reference field="4294967294" count="1" selected="0">
            <x v="1"/>
          </reference>
          <reference field="3" count="0" selected="0"/>
        </references>
      </pivotArea>
    </format>
    <format dxfId="37">
      <pivotArea outline="0" collapsedLevelsAreSubtotals="1" fieldPosition="0">
        <references count="2">
          <reference field="4294967294" count="1" selected="0">
            <x v="1"/>
          </reference>
          <reference field="3" count="0" selected="0"/>
        </references>
      </pivotArea>
    </format>
    <format dxfId="36">
      <pivotArea dataOnly="0" labelOnly="1" outline="0" fieldPosition="0">
        <references count="2">
          <reference field="4294967294" count="1">
            <x v="1"/>
          </reference>
          <reference field="3" count="0" selected="0"/>
        </references>
      </pivotArea>
    </format>
    <format dxfId="35">
      <pivotArea field="0" type="button" dataOnly="0" labelOnly="1" outline="0" axis="axisRow" fieldPosition="0"/>
    </format>
    <format dxfId="34">
      <pivotArea dataOnly="0" labelOnly="1" outline="0" fieldPosition="0">
        <references count="2">
          <reference field="4294967294" count="2">
            <x v="0"/>
            <x v="1"/>
          </reference>
          <reference field="3" count="0" selected="0"/>
        </references>
      </pivotArea>
    </format>
    <format dxfId="33">
      <pivotArea dataOnly="0" labelOnly="1" outline="0" fieldPosition="0">
        <references count="2">
          <reference field="4294967294" count="1">
            <x v="1"/>
          </reference>
          <reference field="3" count="0" selected="0"/>
        </references>
      </pivotArea>
    </format>
    <format dxfId="32">
      <pivotArea dataOnly="0" labelOnly="1" outline="0" fieldPosition="0">
        <references count="2">
          <reference field="4294967294" count="1">
            <x v="1"/>
          </reference>
          <reference field="3" count="0" selected="0"/>
        </references>
      </pivotArea>
    </format>
    <format dxfId="31">
      <pivotArea dataOnly="0" labelOnly="1" outline="0" fieldPosition="0">
        <references count="2">
          <reference field="4294967294" count="1">
            <x v="1"/>
          </reference>
          <reference field="3" count="0" selected="0"/>
        </references>
      </pivotArea>
    </format>
    <format dxfId="30">
      <pivotArea dataOnly="0" labelOnly="1" outline="0" fieldPosition="0">
        <references count="2">
          <reference field="4294967294" count="1">
            <x v="1"/>
          </reference>
          <reference field="3" count="0" selected="0"/>
        </references>
      </pivotArea>
    </format>
    <format dxfId="29">
      <pivotArea dataOnly="0" labelOnly="1" outline="0" fieldPosition="0">
        <references count="2">
          <reference field="4294967294" count="1">
            <x v="1"/>
          </reference>
          <reference field="3" count="0" selected="0"/>
        </references>
      </pivotArea>
    </format>
    <format dxfId="28">
      <pivotArea dataOnly="0" labelOnly="1" outline="0" fieldPosition="0">
        <references count="2">
          <reference field="4294967294" count="1">
            <x v="1"/>
          </reference>
          <reference field="3" count="0" selected="0"/>
        </references>
      </pivotArea>
    </format>
    <format dxfId="27">
      <pivotArea dataOnly="0" labelOnly="1" outline="0" fieldPosition="0">
        <references count="2">
          <reference field="4294967294" count="1">
            <x v="1"/>
          </reference>
          <reference field="3" count="0" selected="0"/>
        </references>
      </pivotArea>
    </format>
    <format dxfId="26">
      <pivotArea dataOnly="0" labelOnly="1" outline="0" fieldPosition="0">
        <references count="2">
          <reference field="4294967294" count="1">
            <x v="1"/>
          </reference>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4"/>
    <pivotTable tabId="5" name="PivotTable5"/>
    <pivotTable tabId="5"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4"/>
    <pivotTable tabId="5" name="PivotTable5"/>
    <pivotTable tabId="5" name="PivotTable6"/>
    <pivotTable tabId="9" name="PivotTable4"/>
    <pivotTable tabId="10" name="PivotTable7"/>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howCaption="0" style="SlicerStyleDark1" lockedPosition="1" rowHeight="234950"/>
  <slicer name="Year" cache="Slicer_Year" caption="Year" showCaption="0" style="SlicerStyleDark1" lockedPosition="1" rowHeight="234950"/>
</slicers>
</file>

<file path=xl/tables/table1.xml><?xml version="1.0" encoding="utf-8"?>
<table xmlns="http://schemas.openxmlformats.org/spreadsheetml/2006/main" id="1" name="Table1" displayName="Table1" ref="A1:H1513" totalsRowShown="0" headerRowDxfId="182" dataDxfId="180" headerRowBorderDxfId="181" tableBorderDxfId="179">
  <autoFilter ref="A1:H1513"/>
  <sortState ref="A2:H1513">
    <sortCondition ref="A1:A1513"/>
  </sortState>
  <tableColumns count="8">
    <tableColumn id="1" name="District" dataDxfId="178"/>
    <tableColumn id="2" name="Date" dataDxfId="177"/>
    <tableColumn id="3" name="Month" dataDxfId="176"/>
    <tableColumn id="4" name="Year" dataDxfId="175"/>
    <tableColumn id="5" name="Domestic Visitors" dataDxfId="174"/>
    <tableColumn id="6" name="Foreign Visitors" dataDxfId="173"/>
    <tableColumn id="7" name="All Visitors" dataDxfId="172"/>
    <tableColumn id="8" name="Calculated Estimated Population in 2019" dataDxfId="171"/>
  </tableColumns>
  <tableStyleInfo name="TableStyleMedium2" showFirstColumn="0" showLastColumn="0" showRowStripes="1" showColumnStripes="0"/>
</table>
</file>

<file path=xl/tables/table2.xml><?xml version="1.0" encoding="utf-8"?>
<table xmlns="http://schemas.openxmlformats.org/spreadsheetml/2006/main" id="14" name="Table14" displayName="Table14" ref="A1:B3" totalsRowShown="0" headerRowDxfId="170" dataDxfId="169">
  <autoFilter ref="A1:B3"/>
  <tableColumns count="2">
    <tableColumn id="1" name="Tourist" dataDxfId="168"/>
    <tableColumn id="2" name="Average Revenue" dataDxfId="167"/>
  </tableColumns>
  <tableStyleInfo name="TableStyleDark9" showFirstColumn="0" showLastColumn="0" showRowStripes="1" showColumnStripes="0"/>
</table>
</file>

<file path=xl/tables/table3.xml><?xml version="1.0" encoding="utf-8"?>
<table xmlns="http://schemas.openxmlformats.org/spreadsheetml/2006/main" id="2" name="Table2" displayName="Table2" ref="A2:D8" totalsRowShown="0">
  <autoFilter ref="A2:D8"/>
  <tableColumns count="4">
    <tableColumn id="1" name="Districts"/>
    <tableColumn id="2" name="2016"/>
    <tableColumn id="3" name="2019"/>
    <tableColumn id="4" name="CAGR" dataDxfId="166" dataCellStyle="Percent"/>
  </tableColumns>
  <tableStyleInfo name="TableStyleMedium2" showFirstColumn="0" showLastColumn="0" showRowStripes="1" showColumnStripes="0"/>
</table>
</file>

<file path=xl/tables/table4.xml><?xml version="1.0" encoding="utf-8"?>
<table xmlns="http://schemas.openxmlformats.org/spreadsheetml/2006/main" id="12" name="Table12" displayName="Table12" ref="L4:Q37" totalsRowShown="0">
  <autoFilter ref="L4:Q37"/>
  <tableColumns count="6">
    <tableColumn id="1" name="States" dataDxfId="47"/>
    <tableColumn id="2" name="2016">
      <calculatedColumnFormula>IFERROR(($B5/$H5),0)</calculatedColumnFormula>
    </tableColumn>
    <tableColumn id="3" name="2017">
      <calculatedColumnFormula>IFERROR(($C5/$I5),0)</calculatedColumnFormula>
    </tableColumn>
    <tableColumn id="4" name="2018">
      <calculatedColumnFormula>IFERROR(($D5/$J5),0)</calculatedColumnFormula>
    </tableColumn>
    <tableColumn id="5" name="2019">
      <calculatedColumnFormula>IFERROR(($E5/$K5),0)</calculatedColumnFormula>
    </tableColumn>
    <tableColumn id="6" name="Average D2F Ratio">
      <calculatedColumnFormula>AVERAGE(M5:P5)</calculatedColumnFormula>
    </tableColumn>
  </tableColumns>
  <tableStyleInfo showFirstColumn="0" showLastColumn="0" showRowStripes="1" showColumnStripes="0"/>
</table>
</file>

<file path=xl/tables/table5.xml><?xml version="1.0" encoding="utf-8"?>
<table xmlns="http://schemas.openxmlformats.org/spreadsheetml/2006/main" id="15" name="Table15" displayName="Table15" ref="G39:L72" totalsRowShown="0" headerRowDxfId="46" dataDxfId="45">
  <autoFilter ref="G39:L72">
    <filterColumn colId="0">
      <filters>
        <filter val="Adilabad"/>
        <filter val="Hyderabad"/>
        <filter val="Jayashankar Bhoopalpally"/>
        <filter val="Mahbubnagar"/>
        <filter val="Nagarkurnool"/>
        <filter val="Warangal (Urban)"/>
      </filters>
    </filterColumn>
    <filterColumn colId="1">
      <filters>
        <filter val="11631"/>
        <filter val="13580"/>
        <filter val="143"/>
        <filter val="20292"/>
        <filter val="20330"/>
        <filter val="2830"/>
        <filter val="507556"/>
        <filter val="9568"/>
      </filters>
    </filterColumn>
    <filterColumn colId="2">
      <filters>
        <filter val="110"/>
        <filter val="3146"/>
        <filter val="540"/>
        <filter val="6708"/>
        <filter val="7362"/>
        <filter val="75035"/>
        <filter val="8533"/>
      </filters>
    </filterColumn>
    <filterColumn colId="5">
      <filters>
        <filter val="118"/>
        <filter val="12188"/>
        <filter val="13011"/>
        <filter val="19463"/>
        <filter val="19505"/>
        <filter val="210214"/>
        <filter val="3947"/>
        <filter val="5083"/>
        <filter val="522166"/>
        <filter val="6745"/>
        <filter val="7080"/>
        <filter val="791"/>
        <filter val="8147"/>
        <filter val="90"/>
      </filters>
    </filterColumn>
  </autoFilter>
  <sortState ref="G42:L71">
    <sortCondition descending="1" ref="L39:L72"/>
  </sortState>
  <tableColumns count="6">
    <tableColumn id="1" name="Top Districts" dataDxfId="44"/>
    <tableColumn id="2" name="2016" dataDxfId="43"/>
    <tableColumn id="3" name="2017" dataDxfId="42"/>
    <tableColumn id="4" name="2018" dataDxfId="41"/>
    <tableColumn id="5" name="2019" dataDxfId="40"/>
    <tableColumn id="6" name="Average D2F Ratio" dataDxfId="39"/>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E1:H34" totalsRowShown="0" headerRowDxfId="25" dataDxfId="24">
  <autoFilter ref="E1:H34">
    <filterColumn colId="3">
      <top10 val="5" filterVal="3.9861465497408366"/>
    </filterColumn>
  </autoFilter>
  <sortState ref="E26:H30">
    <sortCondition descending="1" ref="H1:H34"/>
  </sortState>
  <tableColumns count="4">
    <tableColumn id="1" name="Districts" dataDxfId="23"/>
    <tableColumn id="2" name="Tourists in 2019" dataDxfId="22"/>
    <tableColumn id="3" name="Calculated Estimated Population in 2019" dataDxfId="21"/>
    <tableColumn id="4" name="Tourist to Pupulation Ratio 2019" dataDxfId="20"/>
  </tableColumns>
  <tableStyleInfo name="TableStyleMedium2" showFirstColumn="0" showLastColumn="0" showRowStripes="1" showColumnStripes="0"/>
</table>
</file>

<file path=xl/tables/table7.xml><?xml version="1.0" encoding="utf-8"?>
<table xmlns="http://schemas.openxmlformats.org/spreadsheetml/2006/main" id="10" name="Table10" displayName="Table10" ref="E1:H34" totalsRowShown="0" headerRowDxfId="6">
  <autoFilter ref="E1:H34">
    <filterColumn colId="1">
      <filters>
        <filter val="12817737"/>
        <filter val="140918"/>
        <filter val="14121662"/>
        <filter val="1413440"/>
        <filter val="152885"/>
        <filter val="16581"/>
        <filter val="16832897"/>
        <filter val="1797680"/>
        <filter val="1820375"/>
        <filter val="19189"/>
        <filter val="2008290"/>
        <filter val="2093511"/>
        <filter val="2535255"/>
        <filter val="269820"/>
        <filter val="298639"/>
        <filter val="2987864"/>
        <filter val="3086115"/>
        <filter val="328890"/>
        <filter val="353500"/>
        <filter val="3816778"/>
        <filter val="389255"/>
        <filter val="4489374"/>
        <filter val="4553160"/>
        <filter val="46334"/>
        <filter val="534"/>
        <filter val="5452570"/>
        <filter val="662575"/>
        <filter val="77491"/>
        <filter val="775901"/>
      </filters>
    </filterColumn>
    <filterColumn colId="3">
      <top10 top="0" val="9" filterVal="5.0588660256049446E-2"/>
    </filterColumn>
  </autoFilter>
  <sortState ref="E2:H30">
    <sortCondition ref="H1:H34"/>
  </sortState>
  <tableColumns count="4">
    <tableColumn id="1" name="Districts"/>
    <tableColumn id="2" name="Tourists in 2019"/>
    <tableColumn id="3" name="Calculated Estimated Population in 2019" dataDxfId="5"/>
    <tableColumn id="4" name="Tourist to Population Ratio 2019" dataDxfId="4"/>
  </tableColumns>
  <tableStyleInfo name="TableStyleMedium2" showFirstColumn="0" showLastColumn="0" showRowStripes="1" showColumnStripes="0"/>
</table>
</file>

<file path=xl/tables/table8.xml><?xml version="1.0" encoding="utf-8"?>
<table xmlns="http://schemas.openxmlformats.org/spreadsheetml/2006/main" id="3" name="Table3" displayName="Table3" ref="A20:C30" totalsRowShown="0">
  <autoFilter ref="A20:C30"/>
  <tableColumns count="3">
    <tableColumn id="1" name="Year" dataDxfId="3"/>
    <tableColumn id="2" name="Domestic" dataDxfId="2"/>
    <tableColumn id="3" name="Foreign" dataDxfId="1"/>
  </tableColumns>
  <tableStyleInfo name="TableStyleDark2" showFirstColumn="0" showLastColumn="0" showRowStripes="1" showColumnStripes="0"/>
</table>
</file>

<file path=xl/tables/table9.xml><?xml version="1.0" encoding="utf-8"?>
<table xmlns="http://schemas.openxmlformats.org/spreadsheetml/2006/main" id="11" name="Table11" displayName="Table11" ref="A3:F19" totalsRowShown="0" headerRowDxfId="0">
  <autoFilter ref="A3:F19"/>
  <tableColumns count="6">
    <tableColumn id="1" name="SrNo."/>
    <tableColumn id="2" name="State Name"/>
    <tableColumn id="3" name="District Name"/>
    <tableColumn id="4" name="Baseline ODF+ Score"/>
    <tableColumn id="5" name="Current ODF+ Score"/>
    <tableColumn id="6" name="Delta Achievement Score"/>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9.xml"/><Relationship Id="rId4"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8.bin"/><Relationship Id="rId1" Type="http://schemas.openxmlformats.org/officeDocument/2006/relationships/hyperlink" Target="https://sbm.gov.in/SSG2023/ODFPLusRankingDeltaScore.aspx" TargetMode="Externa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indiacensus.net/states/telangana" TargetMode="External"/><Relationship Id="rId1" Type="http://schemas.openxmlformats.org/officeDocument/2006/relationships/hyperlink" Target="https://main.mohfw.gov.in/sites/default/files/Population%20Projection%20Report%202011-2036%20-%20upload_compressed_0.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census.net/district/kamareddy" TargetMode="External"/><Relationship Id="rId13" Type="http://schemas.openxmlformats.org/officeDocument/2006/relationships/hyperlink" Target="https://www.indiacensus.net/district/mahabubnagar" TargetMode="External"/><Relationship Id="rId18" Type="http://schemas.openxmlformats.org/officeDocument/2006/relationships/hyperlink" Target="https://www.indiacensus.net/district/nagarkurnool" TargetMode="External"/><Relationship Id="rId26" Type="http://schemas.openxmlformats.org/officeDocument/2006/relationships/hyperlink" Target="https://www.indiacensus.net/district/sangareddy" TargetMode="External"/><Relationship Id="rId3" Type="http://schemas.openxmlformats.org/officeDocument/2006/relationships/hyperlink" Target="https://www.indiacensus.net/district/hyderabad" TargetMode="External"/><Relationship Id="rId21" Type="http://schemas.openxmlformats.org/officeDocument/2006/relationships/hyperlink" Target="https://www.indiacensus.net/district/nirmal" TargetMode="External"/><Relationship Id="rId7" Type="http://schemas.openxmlformats.org/officeDocument/2006/relationships/hyperlink" Target="https://www.indiacensus.net/district/jogulamba-gadwal" TargetMode="External"/><Relationship Id="rId12" Type="http://schemas.openxmlformats.org/officeDocument/2006/relationships/hyperlink" Target="https://www.indiacensus.net/district/mahabubabad" TargetMode="External"/><Relationship Id="rId17" Type="http://schemas.openxmlformats.org/officeDocument/2006/relationships/hyperlink" Target="https://www.indiacensus.net/district/mulugu" TargetMode="External"/><Relationship Id="rId25" Type="http://schemas.openxmlformats.org/officeDocument/2006/relationships/hyperlink" Target="https://www.indiacensus.net/district/ranga-reddy" TargetMode="External"/><Relationship Id="rId33" Type="http://schemas.openxmlformats.org/officeDocument/2006/relationships/hyperlink" Target="https://www.indiacensus.net/district/yadadri-bhuvanagiri" TargetMode="External"/><Relationship Id="rId2" Type="http://schemas.openxmlformats.org/officeDocument/2006/relationships/hyperlink" Target="https://www.indiacensus.net/district/bhadradri-kothagudem" TargetMode="External"/><Relationship Id="rId16" Type="http://schemas.openxmlformats.org/officeDocument/2006/relationships/hyperlink" Target="https://www.indiacensus.net/district/medchal%E2%80%93malkajgiri" TargetMode="External"/><Relationship Id="rId20" Type="http://schemas.openxmlformats.org/officeDocument/2006/relationships/hyperlink" Target="https://www.indiacensus.net/district/narayanpet" TargetMode="External"/><Relationship Id="rId29" Type="http://schemas.openxmlformats.org/officeDocument/2006/relationships/hyperlink" Target="https://www.indiacensus.net/district/vikarabad" TargetMode="External"/><Relationship Id="rId1" Type="http://schemas.openxmlformats.org/officeDocument/2006/relationships/hyperlink" Target="https://www.indiacensus.net/district/adilabad" TargetMode="External"/><Relationship Id="rId6" Type="http://schemas.openxmlformats.org/officeDocument/2006/relationships/hyperlink" Target="https://www.indiacensus.net/district/jayashankar-bhupalpally" TargetMode="External"/><Relationship Id="rId11" Type="http://schemas.openxmlformats.org/officeDocument/2006/relationships/hyperlink" Target="https://www.indiacensus.net/district/komaram-bheem" TargetMode="External"/><Relationship Id="rId24" Type="http://schemas.openxmlformats.org/officeDocument/2006/relationships/hyperlink" Target="https://www.indiacensus.net/district/rajanna-sircilla" TargetMode="External"/><Relationship Id="rId32" Type="http://schemas.openxmlformats.org/officeDocument/2006/relationships/hyperlink" Target="https://www.indiacensus.net/district/warangal-urban" TargetMode="External"/><Relationship Id="rId5" Type="http://schemas.openxmlformats.org/officeDocument/2006/relationships/hyperlink" Target="https://www.indiacensus.net/district/jangaon" TargetMode="External"/><Relationship Id="rId15" Type="http://schemas.openxmlformats.org/officeDocument/2006/relationships/hyperlink" Target="https://www.indiacensus.net/district/medak" TargetMode="External"/><Relationship Id="rId23" Type="http://schemas.openxmlformats.org/officeDocument/2006/relationships/hyperlink" Target="https://www.indiacensus.net/district/peddapalli" TargetMode="External"/><Relationship Id="rId28" Type="http://schemas.openxmlformats.org/officeDocument/2006/relationships/hyperlink" Target="https://www.indiacensus.net/district/suryapet" TargetMode="External"/><Relationship Id="rId10" Type="http://schemas.openxmlformats.org/officeDocument/2006/relationships/hyperlink" Target="https://www.indiacensus.net/district/khammam" TargetMode="External"/><Relationship Id="rId19" Type="http://schemas.openxmlformats.org/officeDocument/2006/relationships/hyperlink" Target="https://www.indiacensus.net/district/nalgonda" TargetMode="External"/><Relationship Id="rId31" Type="http://schemas.openxmlformats.org/officeDocument/2006/relationships/hyperlink" Target="https://www.indiacensus.net/district/warangal-rural" TargetMode="External"/><Relationship Id="rId4" Type="http://schemas.openxmlformats.org/officeDocument/2006/relationships/hyperlink" Target="https://www.indiacensus.net/district/jagitial" TargetMode="External"/><Relationship Id="rId9" Type="http://schemas.openxmlformats.org/officeDocument/2006/relationships/hyperlink" Target="https://www.indiacensus.net/district/karimnagar" TargetMode="External"/><Relationship Id="rId14" Type="http://schemas.openxmlformats.org/officeDocument/2006/relationships/hyperlink" Target="https://www.indiacensus.net/district/mancherial" TargetMode="External"/><Relationship Id="rId22" Type="http://schemas.openxmlformats.org/officeDocument/2006/relationships/hyperlink" Target="https://www.indiacensus.net/district/nizamabad" TargetMode="External"/><Relationship Id="rId27" Type="http://schemas.openxmlformats.org/officeDocument/2006/relationships/hyperlink" Target="https://www.indiacensus.net/district/siddipet" TargetMode="External"/><Relationship Id="rId30" Type="http://schemas.openxmlformats.org/officeDocument/2006/relationships/hyperlink" Target="https://www.indiacensus.net/district/wanaparthy"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32AC"/>
  </sheetPr>
  <dimension ref="X9:AB27"/>
  <sheetViews>
    <sheetView showGridLines="0" showRowColHeaders="0" tabSelected="1" zoomScale="46" zoomScaleNormal="53" workbookViewId="0">
      <selection activeCell="AC1" sqref="AC1"/>
    </sheetView>
  </sheetViews>
  <sheetFormatPr defaultRowHeight="14.4" x14ac:dyDescent="0.3"/>
  <cols>
    <col min="1" max="16384" width="8.88671875" style="96"/>
  </cols>
  <sheetData>
    <row r="9" spans="28:28" x14ac:dyDescent="0.3">
      <c r="AB9" s="97"/>
    </row>
    <row r="27" spans="24:24" x14ac:dyDescent="0.3">
      <c r="X27" s="96" t="s">
        <v>161</v>
      </c>
    </row>
  </sheetData>
  <sheetProtection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M5"/>
  <sheetViews>
    <sheetView showGridLines="0" workbookViewId="0">
      <selection activeCell="K13" sqref="K13"/>
    </sheetView>
  </sheetViews>
  <sheetFormatPr defaultRowHeight="14.4" x14ac:dyDescent="0.3"/>
  <cols>
    <col min="1" max="1" width="20.44140625" customWidth="1"/>
    <col min="2" max="2" width="15.5546875" customWidth="1"/>
    <col min="3" max="3" width="8.44140625" customWidth="1"/>
    <col min="4" max="4" width="6.44140625" customWidth="1"/>
    <col min="5" max="6" width="6" bestFit="1" customWidth="1"/>
    <col min="7" max="8" width="6" customWidth="1"/>
    <col min="9" max="9" width="6.88671875" customWidth="1"/>
    <col min="10" max="10" width="10.21875" customWidth="1"/>
    <col min="11" max="11" width="7.77734375" customWidth="1"/>
    <col min="12" max="12" width="9.88671875" customWidth="1"/>
    <col min="13" max="13" width="9.5546875" customWidth="1"/>
    <col min="14" max="14" width="10.77734375" customWidth="1"/>
  </cols>
  <sheetData>
    <row r="3" spans="1:13" x14ac:dyDescent="0.3">
      <c r="A3" s="7" t="s">
        <v>56</v>
      </c>
      <c r="B3" s="7" t="s">
        <v>60</v>
      </c>
    </row>
    <row r="4" spans="1:13" x14ac:dyDescent="0.3">
      <c r="A4" s="7" t="s">
        <v>49</v>
      </c>
      <c r="B4" t="s">
        <v>1</v>
      </c>
      <c r="C4" t="s">
        <v>2</v>
      </c>
      <c r="D4" t="s">
        <v>3</v>
      </c>
      <c r="E4" t="s">
        <v>4</v>
      </c>
      <c r="F4" t="s">
        <v>5</v>
      </c>
      <c r="G4" t="s">
        <v>6</v>
      </c>
      <c r="H4" t="s">
        <v>7</v>
      </c>
      <c r="I4" t="s">
        <v>8</v>
      </c>
      <c r="J4" t="s">
        <v>9</v>
      </c>
      <c r="K4" t="s">
        <v>10</v>
      </c>
      <c r="L4" t="s">
        <v>11</v>
      </c>
      <c r="M4" t="s">
        <v>12</v>
      </c>
    </row>
    <row r="5" spans="1:13" x14ac:dyDescent="0.3">
      <c r="A5" s="8" t="s">
        <v>14</v>
      </c>
      <c r="B5" s="9">
        <v>106450</v>
      </c>
      <c r="C5" s="9">
        <v>103778</v>
      </c>
      <c r="D5" s="9">
        <v>76358</v>
      </c>
      <c r="E5" s="9">
        <v>60495</v>
      </c>
      <c r="F5" s="9">
        <v>60376</v>
      </c>
      <c r="G5" s="9">
        <v>67524</v>
      </c>
      <c r="H5" s="9">
        <v>80616</v>
      </c>
      <c r="I5" s="9">
        <v>83769</v>
      </c>
      <c r="J5" s="9">
        <v>94080</v>
      </c>
      <c r="K5" s="9">
        <v>97954</v>
      </c>
      <c r="L5" s="9">
        <v>93503</v>
      </c>
      <c r="M5" s="9">
        <v>119995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W74"/>
  <sheetViews>
    <sheetView showGridLines="0" topLeftCell="G38" zoomScale="90" zoomScaleNormal="90" workbookViewId="0">
      <selection activeCell="N80" sqref="N80"/>
    </sheetView>
  </sheetViews>
  <sheetFormatPr defaultColWidth="21.44140625" defaultRowHeight="14.4" x14ac:dyDescent="0.3"/>
  <cols>
    <col min="1" max="1" width="23.5546875" style="13" hidden="1" customWidth="1"/>
    <col min="2" max="2" width="13.33203125" style="13" hidden="1" customWidth="1"/>
    <col min="3" max="4" width="9" style="13" hidden="1" customWidth="1"/>
    <col min="5" max="5" width="23.5546875" style="13" hidden="1" customWidth="1"/>
    <col min="6" max="6" width="6.6640625" style="13" hidden="1" customWidth="1"/>
    <col min="7" max="7" width="24.21875" style="13" customWidth="1"/>
    <col min="8" max="8" width="16.109375" style="13" customWidth="1"/>
    <col min="9" max="11" width="7.77734375" style="13" customWidth="1"/>
    <col min="12" max="12" width="23.77734375" style="13" customWidth="1"/>
    <col min="13" max="13" width="12" style="13" customWidth="1"/>
    <col min="14" max="14" width="23.5546875" style="13" customWidth="1"/>
    <col min="15" max="16" width="12" style="13" customWidth="1"/>
    <col min="17" max="17" width="18.21875" style="13" customWidth="1"/>
    <col min="18" max="18" width="23.5546875" style="13" customWidth="1"/>
    <col min="19" max="19" width="18.21875" style="13" customWidth="1"/>
    <col min="20" max="22" width="12" style="13" customWidth="1"/>
    <col min="23" max="23" width="18" style="13" customWidth="1"/>
    <col min="24" max="16384" width="21.44140625" style="13"/>
  </cols>
  <sheetData>
    <row r="1" spans="1:23" hidden="1" x14ac:dyDescent="0.3"/>
    <row r="2" spans="1:23" hidden="1" x14ac:dyDescent="0.3"/>
    <row r="3" spans="1:23" ht="21.45" hidden="1" customHeight="1" x14ac:dyDescent="0.3">
      <c r="A3" s="12" t="s">
        <v>53</v>
      </c>
      <c r="B3" s="12" t="s">
        <v>60</v>
      </c>
      <c r="F3"/>
      <c r="G3" s="12" t="s">
        <v>56</v>
      </c>
      <c r="H3" s="12" t="s">
        <v>60</v>
      </c>
      <c r="L3" s="101" t="s">
        <v>64</v>
      </c>
      <c r="M3" s="101"/>
      <c r="R3"/>
      <c r="S3"/>
      <c r="T3"/>
      <c r="U3"/>
      <c r="V3"/>
      <c r="W3"/>
    </row>
    <row r="4" spans="1:23" ht="17.55" hidden="1" customHeight="1" x14ac:dyDescent="0.3">
      <c r="A4" s="12" t="s">
        <v>49</v>
      </c>
      <c r="B4" s="13">
        <v>2016</v>
      </c>
      <c r="C4" s="13">
        <v>2017</v>
      </c>
      <c r="D4" s="13">
        <v>2018</v>
      </c>
      <c r="E4" s="13">
        <v>2019</v>
      </c>
      <c r="F4"/>
      <c r="G4" s="12" t="s">
        <v>49</v>
      </c>
      <c r="H4" s="13">
        <v>2016</v>
      </c>
      <c r="I4" s="13">
        <v>2017</v>
      </c>
      <c r="J4" s="13">
        <v>2018</v>
      </c>
      <c r="K4" s="13">
        <v>2019</v>
      </c>
      <c r="L4" t="s">
        <v>63</v>
      </c>
      <c r="M4" t="s">
        <v>66</v>
      </c>
      <c r="N4" t="s">
        <v>67</v>
      </c>
      <c r="O4" t="s">
        <v>68</v>
      </c>
      <c r="P4" t="s">
        <v>69</v>
      </c>
      <c r="Q4" t="s">
        <v>65</v>
      </c>
      <c r="R4"/>
      <c r="S4"/>
      <c r="T4"/>
      <c r="U4"/>
      <c r="V4"/>
      <c r="W4"/>
    </row>
    <row r="5" spans="1:23" hidden="1" x14ac:dyDescent="0.3">
      <c r="A5" s="13" t="s">
        <v>0</v>
      </c>
      <c r="B5" s="14">
        <v>5075557</v>
      </c>
      <c r="C5" s="14">
        <v>825380</v>
      </c>
      <c r="D5" s="14">
        <v>644743</v>
      </c>
      <c r="E5" s="14">
        <v>775895</v>
      </c>
      <c r="F5"/>
      <c r="G5" s="13" t="s">
        <v>0</v>
      </c>
      <c r="H5" s="14">
        <v>10</v>
      </c>
      <c r="I5" s="14">
        <v>11</v>
      </c>
      <c r="J5" s="14">
        <v>5</v>
      </c>
      <c r="K5" s="14">
        <v>6</v>
      </c>
      <c r="L5" s="13" t="s">
        <v>0</v>
      </c>
      <c r="M5">
        <f t="shared" ref="M5:M37" si="0">IFERROR(($B5/$H5),0)</f>
        <v>507555.7</v>
      </c>
      <c r="N5">
        <f t="shared" ref="N5:N37" si="1">IFERROR(($C5/$I5),0)</f>
        <v>75034.545454545456</v>
      </c>
      <c r="O5">
        <f t="shared" ref="O5:O37" si="2">IFERROR(($D5/$J5),0)</f>
        <v>128948.6</v>
      </c>
      <c r="P5">
        <f t="shared" ref="P5:P37" si="3">IFERROR(($E5/$K5),0)</f>
        <v>129315.83333333333</v>
      </c>
      <c r="Q5">
        <f t="shared" ref="Q5:Q37" si="4">AVERAGE(M5:P5)</f>
        <v>210213.66969696971</v>
      </c>
      <c r="R5"/>
      <c r="S5"/>
      <c r="T5"/>
      <c r="U5"/>
      <c r="V5"/>
      <c r="W5"/>
    </row>
    <row r="6" spans="1:23" hidden="1" x14ac:dyDescent="0.3">
      <c r="A6" s="13" t="s">
        <v>13</v>
      </c>
      <c r="B6" s="14">
        <v>889030</v>
      </c>
      <c r="C6" s="14">
        <v>4094317</v>
      </c>
      <c r="D6" s="14">
        <v>3799878</v>
      </c>
      <c r="E6" s="14">
        <v>12817737</v>
      </c>
      <c r="F6"/>
      <c r="G6" s="13" t="s">
        <v>13</v>
      </c>
      <c r="H6" s="14">
        <v>0</v>
      </c>
      <c r="I6" s="14">
        <v>0</v>
      </c>
      <c r="J6" s="14">
        <v>0</v>
      </c>
      <c r="K6" s="14">
        <v>0</v>
      </c>
      <c r="L6" s="13" t="s">
        <v>13</v>
      </c>
      <c r="M6">
        <f t="shared" si="0"/>
        <v>0</v>
      </c>
      <c r="N6">
        <f t="shared" si="1"/>
        <v>0</v>
      </c>
      <c r="O6">
        <f t="shared" si="2"/>
        <v>0</v>
      </c>
      <c r="P6">
        <f t="shared" si="3"/>
        <v>0</v>
      </c>
      <c r="Q6">
        <f t="shared" si="4"/>
        <v>0</v>
      </c>
      <c r="R6"/>
      <c r="S6"/>
      <c r="T6"/>
      <c r="U6"/>
      <c r="V6"/>
      <c r="W6"/>
    </row>
    <row r="7" spans="1:23" hidden="1" x14ac:dyDescent="0.3">
      <c r="A7" s="13" t="s">
        <v>14</v>
      </c>
      <c r="B7" s="14">
        <v>23394705</v>
      </c>
      <c r="C7" s="14">
        <v>27160242</v>
      </c>
      <c r="D7" s="14">
        <v>19543651</v>
      </c>
      <c r="E7" s="14">
        <v>13802362</v>
      </c>
      <c r="F7"/>
      <c r="G7" s="13" t="s">
        <v>14</v>
      </c>
      <c r="H7" s="14">
        <v>163631</v>
      </c>
      <c r="I7" s="14">
        <v>247179</v>
      </c>
      <c r="J7" s="14">
        <v>314788</v>
      </c>
      <c r="K7" s="14">
        <v>319300</v>
      </c>
      <c r="L7" s="13" t="s">
        <v>14</v>
      </c>
      <c r="M7">
        <f t="shared" si="0"/>
        <v>142.97232798186164</v>
      </c>
      <c r="N7">
        <f t="shared" si="1"/>
        <v>109.88086366560266</v>
      </c>
      <c r="O7">
        <f t="shared" si="2"/>
        <v>62.085120779699352</v>
      </c>
      <c r="P7">
        <f t="shared" si="3"/>
        <v>43.22694018164735</v>
      </c>
      <c r="Q7">
        <f t="shared" si="4"/>
        <v>89.541313152202761</v>
      </c>
      <c r="R7"/>
      <c r="S7"/>
      <c r="T7"/>
      <c r="U7"/>
      <c r="V7"/>
      <c r="W7"/>
    </row>
    <row r="8" spans="1:23" hidden="1" x14ac:dyDescent="0.3">
      <c r="A8" s="13" t="s">
        <v>15</v>
      </c>
      <c r="B8" s="14">
        <v>623077</v>
      </c>
      <c r="C8" s="14">
        <v>3641401</v>
      </c>
      <c r="D8" s="14">
        <v>3952921</v>
      </c>
      <c r="E8" s="14">
        <v>3086115</v>
      </c>
      <c r="F8"/>
      <c r="G8" s="13" t="s">
        <v>15</v>
      </c>
      <c r="H8" s="14">
        <v>0</v>
      </c>
      <c r="I8" s="14">
        <v>0</v>
      </c>
      <c r="J8" s="14">
        <v>0</v>
      </c>
      <c r="K8" s="14">
        <v>0</v>
      </c>
      <c r="L8" s="13" t="s">
        <v>15</v>
      </c>
      <c r="M8">
        <f t="shared" si="0"/>
        <v>0</v>
      </c>
      <c r="N8">
        <f t="shared" si="1"/>
        <v>0</v>
      </c>
      <c r="O8">
        <f t="shared" si="2"/>
        <v>0</v>
      </c>
      <c r="P8">
        <f t="shared" si="3"/>
        <v>0</v>
      </c>
      <c r="Q8">
        <f t="shared" si="4"/>
        <v>0</v>
      </c>
      <c r="R8"/>
      <c r="S8"/>
      <c r="T8"/>
      <c r="U8"/>
      <c r="V8"/>
      <c r="W8"/>
    </row>
    <row r="9" spans="1:23" hidden="1" x14ac:dyDescent="0.3">
      <c r="A9" s="13" t="s">
        <v>16</v>
      </c>
      <c r="B9" s="14">
        <v>40660</v>
      </c>
      <c r="C9" s="14">
        <v>165708</v>
      </c>
      <c r="D9" s="14">
        <v>291022</v>
      </c>
      <c r="E9" s="14">
        <v>328890</v>
      </c>
      <c r="F9"/>
      <c r="G9" s="13" t="s">
        <v>16</v>
      </c>
      <c r="H9" s="14">
        <v>2</v>
      </c>
      <c r="I9" s="14">
        <v>0</v>
      </c>
      <c r="J9" s="14">
        <v>0</v>
      </c>
      <c r="K9" s="14">
        <v>0</v>
      </c>
      <c r="L9" s="13" t="s">
        <v>16</v>
      </c>
      <c r="M9">
        <f t="shared" si="0"/>
        <v>20330</v>
      </c>
      <c r="N9">
        <f t="shared" si="1"/>
        <v>0</v>
      </c>
      <c r="O9">
        <f t="shared" si="2"/>
        <v>0</v>
      </c>
      <c r="P9">
        <f t="shared" si="3"/>
        <v>0</v>
      </c>
      <c r="Q9">
        <f t="shared" si="4"/>
        <v>5082.5</v>
      </c>
      <c r="R9"/>
      <c r="S9"/>
      <c r="T9"/>
      <c r="U9"/>
      <c r="V9"/>
      <c r="W9"/>
    </row>
    <row r="10" spans="1:23" hidden="1" x14ac:dyDescent="0.3">
      <c r="A10" s="13" t="s">
        <v>17</v>
      </c>
      <c r="B10" s="14">
        <v>243400</v>
      </c>
      <c r="C10" s="14">
        <v>1831010</v>
      </c>
      <c r="D10" s="14">
        <v>16895925</v>
      </c>
      <c r="E10" s="14">
        <v>662530</v>
      </c>
      <c r="F10"/>
      <c r="G10" s="13" t="s">
        <v>17</v>
      </c>
      <c r="H10" s="14">
        <v>86</v>
      </c>
      <c r="I10" s="14">
        <v>582</v>
      </c>
      <c r="J10" s="14">
        <v>539</v>
      </c>
      <c r="K10" s="14">
        <v>45</v>
      </c>
      <c r="L10" s="13" t="s">
        <v>17</v>
      </c>
      <c r="M10">
        <f t="shared" si="0"/>
        <v>2830.2325581395348</v>
      </c>
      <c r="N10">
        <f t="shared" si="1"/>
        <v>3146.0652920962198</v>
      </c>
      <c r="O10">
        <f t="shared" si="2"/>
        <v>31346.799628942485</v>
      </c>
      <c r="P10">
        <f t="shared" si="3"/>
        <v>14722.888888888889</v>
      </c>
      <c r="Q10">
        <f t="shared" si="4"/>
        <v>13011.496592016782</v>
      </c>
      <c r="R10"/>
      <c r="S10"/>
      <c r="T10"/>
      <c r="U10"/>
      <c r="V10"/>
      <c r="W10"/>
    </row>
    <row r="11" spans="1:23" hidden="1" x14ac:dyDescent="0.3">
      <c r="A11" s="13" t="s">
        <v>18</v>
      </c>
      <c r="B11" s="14">
        <v>523401</v>
      </c>
      <c r="C11" s="14">
        <v>2245399</v>
      </c>
      <c r="D11" s="14">
        <v>2036545</v>
      </c>
      <c r="E11" s="14">
        <v>2007995</v>
      </c>
      <c r="F11"/>
      <c r="G11" s="13" t="s">
        <v>18</v>
      </c>
      <c r="H11" s="14">
        <v>45</v>
      </c>
      <c r="I11" s="14">
        <v>305</v>
      </c>
      <c r="J11" s="14">
        <v>300</v>
      </c>
      <c r="K11" s="14">
        <v>295</v>
      </c>
      <c r="L11" s="13" t="s">
        <v>18</v>
      </c>
      <c r="M11">
        <f t="shared" si="0"/>
        <v>11631.133333333333</v>
      </c>
      <c r="N11">
        <f t="shared" si="1"/>
        <v>7361.9639344262296</v>
      </c>
      <c r="O11">
        <f t="shared" si="2"/>
        <v>6788.4833333333336</v>
      </c>
      <c r="P11">
        <f t="shared" si="3"/>
        <v>6806.7627118644068</v>
      </c>
      <c r="Q11">
        <f t="shared" si="4"/>
        <v>8147.0858282393256</v>
      </c>
      <c r="R11"/>
      <c r="S11"/>
      <c r="T11"/>
      <c r="U11"/>
      <c r="V11"/>
      <c r="W11"/>
    </row>
    <row r="12" spans="1:23" hidden="1" x14ac:dyDescent="0.3">
      <c r="A12" s="13" t="s">
        <v>19</v>
      </c>
      <c r="B12" s="14">
        <v>127</v>
      </c>
      <c r="C12" s="14">
        <v>540</v>
      </c>
      <c r="D12" s="14">
        <v>572</v>
      </c>
      <c r="E12" s="14">
        <v>534</v>
      </c>
      <c r="F12"/>
      <c r="G12" s="13" t="s">
        <v>19</v>
      </c>
      <c r="H12" s="14">
        <v>0</v>
      </c>
      <c r="I12" s="14">
        <v>0</v>
      </c>
      <c r="J12" s="14">
        <v>0</v>
      </c>
      <c r="K12" s="14">
        <v>0</v>
      </c>
      <c r="L12" s="13" t="s">
        <v>19</v>
      </c>
      <c r="M12">
        <f t="shared" si="0"/>
        <v>0</v>
      </c>
      <c r="N12">
        <f t="shared" si="1"/>
        <v>0</v>
      </c>
      <c r="O12">
        <f t="shared" si="2"/>
        <v>0</v>
      </c>
      <c r="P12">
        <f t="shared" si="3"/>
        <v>0</v>
      </c>
      <c r="Q12">
        <f t="shared" si="4"/>
        <v>0</v>
      </c>
      <c r="R12"/>
      <c r="S12"/>
      <c r="T12"/>
      <c r="U12"/>
      <c r="V12"/>
      <c r="W12"/>
    </row>
    <row r="13" spans="1:23" hidden="1" x14ac:dyDescent="0.3">
      <c r="A13" s="13" t="s">
        <v>20</v>
      </c>
      <c r="B13" s="14">
        <v>9167468</v>
      </c>
      <c r="C13" s="14">
        <v>123976</v>
      </c>
      <c r="D13" s="14">
        <v>93448</v>
      </c>
      <c r="E13" s="14">
        <v>77491</v>
      </c>
      <c r="F13"/>
      <c r="G13" s="13" t="s">
        <v>20</v>
      </c>
      <c r="H13" s="14">
        <v>0</v>
      </c>
      <c r="I13" s="14">
        <v>0</v>
      </c>
      <c r="J13" s="14">
        <v>0</v>
      </c>
      <c r="K13" s="14">
        <v>0</v>
      </c>
      <c r="L13" s="13" t="s">
        <v>20</v>
      </c>
      <c r="M13">
        <f t="shared" si="0"/>
        <v>0</v>
      </c>
      <c r="N13">
        <f t="shared" si="1"/>
        <v>0</v>
      </c>
      <c r="O13">
        <f t="shared" si="2"/>
        <v>0</v>
      </c>
      <c r="P13">
        <f t="shared" si="3"/>
        <v>0</v>
      </c>
      <c r="Q13">
        <f t="shared" si="4"/>
        <v>0</v>
      </c>
      <c r="R13"/>
      <c r="S13"/>
      <c r="T13"/>
      <c r="U13"/>
      <c r="V13"/>
      <c r="W13"/>
    </row>
    <row r="14" spans="1:23" hidden="1" x14ac:dyDescent="0.3">
      <c r="A14" s="13" t="s">
        <v>21</v>
      </c>
      <c r="B14" s="14">
        <v>5005031</v>
      </c>
      <c r="C14" s="14">
        <v>1542403</v>
      </c>
      <c r="D14" s="14">
        <v>1417441</v>
      </c>
      <c r="E14" s="14">
        <v>1413440</v>
      </c>
      <c r="F14"/>
      <c r="G14" s="13" t="s">
        <v>21</v>
      </c>
      <c r="H14" s="14">
        <v>0</v>
      </c>
      <c r="I14" s="14">
        <v>0</v>
      </c>
      <c r="J14" s="14">
        <v>0</v>
      </c>
      <c r="K14" s="14">
        <v>0</v>
      </c>
      <c r="L14" s="13" t="s">
        <v>21</v>
      </c>
      <c r="M14">
        <f t="shared" si="0"/>
        <v>0</v>
      </c>
      <c r="N14">
        <f t="shared" si="1"/>
        <v>0</v>
      </c>
      <c r="O14">
        <f t="shared" si="2"/>
        <v>0</v>
      </c>
      <c r="P14">
        <f t="shared" si="3"/>
        <v>0</v>
      </c>
      <c r="Q14">
        <f t="shared" si="4"/>
        <v>0</v>
      </c>
      <c r="R14"/>
      <c r="S14"/>
      <c r="T14"/>
      <c r="U14"/>
      <c r="V14"/>
      <c r="W14"/>
    </row>
    <row r="15" spans="1:23" hidden="1" x14ac:dyDescent="0.3">
      <c r="A15" s="13" t="s">
        <v>22</v>
      </c>
      <c r="B15" s="14">
        <v>0</v>
      </c>
      <c r="C15" s="14">
        <v>50991</v>
      </c>
      <c r="D15" s="14">
        <v>22554</v>
      </c>
      <c r="E15" s="14">
        <v>19189</v>
      </c>
      <c r="F15"/>
      <c r="G15" s="13" t="s">
        <v>22</v>
      </c>
      <c r="H15" s="14">
        <v>0</v>
      </c>
      <c r="I15" s="14">
        <v>0</v>
      </c>
      <c r="J15" s="14">
        <v>0</v>
      </c>
      <c r="K15" s="14">
        <v>0</v>
      </c>
      <c r="L15" s="13" t="s">
        <v>22</v>
      </c>
      <c r="M15">
        <f t="shared" si="0"/>
        <v>0</v>
      </c>
      <c r="N15">
        <f t="shared" si="1"/>
        <v>0</v>
      </c>
      <c r="O15">
        <f t="shared" si="2"/>
        <v>0</v>
      </c>
      <c r="P15">
        <f t="shared" si="3"/>
        <v>0</v>
      </c>
      <c r="Q15">
        <f t="shared" si="4"/>
        <v>0</v>
      </c>
      <c r="R15"/>
      <c r="S15"/>
      <c r="T15"/>
      <c r="U15"/>
      <c r="V15"/>
      <c r="W15"/>
    </row>
    <row r="16" spans="1:23" hidden="1" x14ac:dyDescent="0.3">
      <c r="A16" s="13" t="s">
        <v>23</v>
      </c>
      <c r="B16" s="14">
        <v>140002</v>
      </c>
      <c r="C16" s="14">
        <v>141815</v>
      </c>
      <c r="D16" s="14">
        <v>165995</v>
      </c>
      <c r="E16" s="14">
        <v>152885</v>
      </c>
      <c r="F16"/>
      <c r="G16" s="13" t="s">
        <v>23</v>
      </c>
      <c r="H16" s="14">
        <v>0</v>
      </c>
      <c r="I16" s="14">
        <v>0</v>
      </c>
      <c r="J16" s="14">
        <v>0</v>
      </c>
      <c r="K16" s="14">
        <v>0</v>
      </c>
      <c r="L16" s="13" t="s">
        <v>23</v>
      </c>
      <c r="M16">
        <f t="shared" si="0"/>
        <v>0</v>
      </c>
      <c r="N16">
        <f t="shared" si="1"/>
        <v>0</v>
      </c>
      <c r="O16">
        <f t="shared" si="2"/>
        <v>0</v>
      </c>
      <c r="P16">
        <f t="shared" si="3"/>
        <v>0</v>
      </c>
      <c r="Q16">
        <f t="shared" si="4"/>
        <v>0</v>
      </c>
      <c r="R16"/>
      <c r="S16"/>
      <c r="T16"/>
      <c r="U16"/>
      <c r="V16"/>
      <c r="W16"/>
    </row>
    <row r="17" spans="1:23" hidden="1" x14ac:dyDescent="0.3">
      <c r="A17" s="13" t="s">
        <v>24</v>
      </c>
      <c r="B17" s="14">
        <v>8304766</v>
      </c>
      <c r="C17" s="14">
        <v>3488229</v>
      </c>
      <c r="D17" s="14">
        <v>2852308</v>
      </c>
      <c r="E17" s="14">
        <v>2534815</v>
      </c>
      <c r="F17"/>
      <c r="G17" s="13" t="s">
        <v>24</v>
      </c>
      <c r="H17" s="14">
        <v>868</v>
      </c>
      <c r="I17" s="14">
        <v>520</v>
      </c>
      <c r="J17" s="14">
        <v>454</v>
      </c>
      <c r="K17" s="14">
        <v>440</v>
      </c>
      <c r="L17" s="13" t="s">
        <v>24</v>
      </c>
      <c r="M17">
        <f t="shared" si="0"/>
        <v>9567.7027649769589</v>
      </c>
      <c r="N17">
        <f t="shared" si="1"/>
        <v>6708.1326923076922</v>
      </c>
      <c r="O17">
        <f t="shared" si="2"/>
        <v>6282.6167400881059</v>
      </c>
      <c r="P17">
        <f t="shared" si="3"/>
        <v>5760.943181818182</v>
      </c>
      <c r="Q17">
        <f t="shared" si="4"/>
        <v>7079.8488447977343</v>
      </c>
      <c r="R17"/>
      <c r="S17"/>
      <c r="T17"/>
      <c r="U17"/>
      <c r="V17"/>
      <c r="W17"/>
    </row>
    <row r="18" spans="1:23" hidden="1" x14ac:dyDescent="0.3">
      <c r="A18" s="13" t="s">
        <v>25</v>
      </c>
      <c r="B18" s="14">
        <v>7802</v>
      </c>
      <c r="C18" s="14">
        <v>191626</v>
      </c>
      <c r="D18" s="14">
        <v>398004</v>
      </c>
      <c r="E18" s="14">
        <v>269810</v>
      </c>
      <c r="F18"/>
      <c r="G18" s="13" t="s">
        <v>25</v>
      </c>
      <c r="H18" s="14">
        <v>0</v>
      </c>
      <c r="I18" s="14">
        <v>0</v>
      </c>
      <c r="J18" s="14">
        <v>0</v>
      </c>
      <c r="K18" s="14">
        <v>10</v>
      </c>
      <c r="L18" s="13" t="s">
        <v>25</v>
      </c>
      <c r="M18">
        <f t="shared" si="0"/>
        <v>0</v>
      </c>
      <c r="N18">
        <f t="shared" si="1"/>
        <v>0</v>
      </c>
      <c r="O18">
        <f t="shared" si="2"/>
        <v>0</v>
      </c>
      <c r="P18">
        <f t="shared" si="3"/>
        <v>26981</v>
      </c>
      <c r="Q18">
        <f t="shared" si="4"/>
        <v>6745.25</v>
      </c>
      <c r="R18"/>
      <c r="S18"/>
      <c r="T18"/>
      <c r="U18"/>
      <c r="V18"/>
      <c r="W18"/>
    </row>
    <row r="19" spans="1:23" hidden="1" x14ac:dyDescent="0.3">
      <c r="A19" s="13" t="s">
        <v>26</v>
      </c>
      <c r="B19" s="14">
        <v>3463200</v>
      </c>
      <c r="C19" s="14">
        <v>7726869</v>
      </c>
      <c r="D19" s="14">
        <v>3900000</v>
      </c>
      <c r="E19" s="14">
        <v>5452570</v>
      </c>
      <c r="F19"/>
      <c r="G19" s="13" t="s">
        <v>26</v>
      </c>
      <c r="H19" s="14">
        <v>0</v>
      </c>
      <c r="I19" s="14">
        <v>0</v>
      </c>
      <c r="J19" s="14">
        <v>0</v>
      </c>
      <c r="K19" s="14">
        <v>0</v>
      </c>
      <c r="L19" s="13" t="s">
        <v>26</v>
      </c>
      <c r="M19">
        <f t="shared" si="0"/>
        <v>0</v>
      </c>
      <c r="N19">
        <f t="shared" si="1"/>
        <v>0</v>
      </c>
      <c r="O19">
        <f t="shared" si="2"/>
        <v>0</v>
      </c>
      <c r="P19">
        <f t="shared" si="3"/>
        <v>0</v>
      </c>
      <c r="Q19">
        <f t="shared" si="4"/>
        <v>0</v>
      </c>
      <c r="R19"/>
      <c r="S19"/>
      <c r="T19"/>
      <c r="U19"/>
      <c r="V19"/>
      <c r="W19"/>
    </row>
    <row r="20" spans="1:23" hidden="1" x14ac:dyDescent="0.3">
      <c r="A20" s="13" t="s">
        <v>27</v>
      </c>
      <c r="B20" s="14">
        <v>0</v>
      </c>
      <c r="C20" s="14">
        <v>0</v>
      </c>
      <c r="D20" s="14">
        <v>0</v>
      </c>
      <c r="E20" s="14">
        <v>0</v>
      </c>
      <c r="F20"/>
      <c r="G20" s="13" t="s">
        <v>27</v>
      </c>
      <c r="H20" s="14">
        <v>0</v>
      </c>
      <c r="I20" s="14">
        <v>0</v>
      </c>
      <c r="J20" s="14">
        <v>0</v>
      </c>
      <c r="K20" s="14">
        <v>0</v>
      </c>
      <c r="L20" s="13" t="s">
        <v>27</v>
      </c>
      <c r="M20">
        <f t="shared" si="0"/>
        <v>0</v>
      </c>
      <c r="N20">
        <f t="shared" si="1"/>
        <v>0</v>
      </c>
      <c r="O20">
        <f t="shared" si="2"/>
        <v>0</v>
      </c>
      <c r="P20">
        <f t="shared" si="3"/>
        <v>0</v>
      </c>
      <c r="Q20">
        <f t="shared" si="4"/>
        <v>0</v>
      </c>
      <c r="R20"/>
      <c r="S20"/>
      <c r="T20"/>
      <c r="U20"/>
      <c r="V20"/>
      <c r="W20"/>
    </row>
    <row r="21" spans="1:23" hidden="1" x14ac:dyDescent="0.3">
      <c r="A21" s="13" t="s">
        <v>43</v>
      </c>
      <c r="B21" s="14"/>
      <c r="C21" s="14"/>
      <c r="D21" s="14"/>
      <c r="E21" s="14">
        <v>1819800</v>
      </c>
      <c r="F21"/>
      <c r="G21" s="13" t="s">
        <v>43</v>
      </c>
      <c r="H21" s="14"/>
      <c r="I21" s="14"/>
      <c r="J21" s="14"/>
      <c r="K21" s="14">
        <v>575</v>
      </c>
      <c r="L21" s="13" t="s">
        <v>43</v>
      </c>
      <c r="M21">
        <f t="shared" si="0"/>
        <v>0</v>
      </c>
      <c r="N21">
        <f t="shared" si="1"/>
        <v>0</v>
      </c>
      <c r="O21">
        <f t="shared" si="2"/>
        <v>0</v>
      </c>
      <c r="P21">
        <f t="shared" si="3"/>
        <v>3164.8695652173915</v>
      </c>
      <c r="Q21">
        <f t="shared" si="4"/>
        <v>791.21739130434787</v>
      </c>
      <c r="R21"/>
      <c r="S21"/>
      <c r="T21"/>
      <c r="U21"/>
      <c r="V21"/>
      <c r="W21"/>
    </row>
    <row r="22" spans="1:23" hidden="1" x14ac:dyDescent="0.3">
      <c r="A22" s="13" t="s">
        <v>28</v>
      </c>
      <c r="B22" s="14">
        <v>588473</v>
      </c>
      <c r="C22" s="14">
        <v>2653645</v>
      </c>
      <c r="D22" s="14">
        <v>2088925</v>
      </c>
      <c r="E22" s="14">
        <v>2093312</v>
      </c>
      <c r="F22"/>
      <c r="G22" s="13" t="s">
        <v>28</v>
      </c>
      <c r="H22" s="14">
        <v>29</v>
      </c>
      <c r="I22" s="14">
        <v>311</v>
      </c>
      <c r="J22" s="14">
        <v>222</v>
      </c>
      <c r="K22" s="14">
        <v>199</v>
      </c>
      <c r="L22" s="13" t="s">
        <v>28</v>
      </c>
      <c r="M22">
        <f t="shared" si="0"/>
        <v>20292.172413793105</v>
      </c>
      <c r="N22">
        <f t="shared" si="1"/>
        <v>8532.6205787781346</v>
      </c>
      <c r="O22">
        <f t="shared" si="2"/>
        <v>9409.5720720720728</v>
      </c>
      <c r="P22">
        <f t="shared" si="3"/>
        <v>10519.155778894472</v>
      </c>
      <c r="Q22">
        <f t="shared" si="4"/>
        <v>12188.380210884445</v>
      </c>
      <c r="R22"/>
      <c r="S22"/>
      <c r="T22"/>
      <c r="U22"/>
      <c r="V22"/>
      <c r="W22"/>
    </row>
    <row r="23" spans="1:23" hidden="1" x14ac:dyDescent="0.3">
      <c r="A23" s="13" t="s">
        <v>29</v>
      </c>
      <c r="B23" s="14">
        <v>5858461</v>
      </c>
      <c r="C23" s="14">
        <v>241916</v>
      </c>
      <c r="D23" s="14">
        <v>160638</v>
      </c>
      <c r="E23" s="14">
        <v>140918</v>
      </c>
      <c r="F23"/>
      <c r="G23" s="13" t="s">
        <v>29</v>
      </c>
      <c r="H23" s="14">
        <v>0</v>
      </c>
      <c r="I23" s="14">
        <v>0</v>
      </c>
      <c r="J23" s="14">
        <v>0</v>
      </c>
      <c r="K23" s="14">
        <v>0</v>
      </c>
      <c r="L23" s="13" t="s">
        <v>29</v>
      </c>
      <c r="M23">
        <f t="shared" si="0"/>
        <v>0</v>
      </c>
      <c r="N23">
        <f t="shared" si="1"/>
        <v>0</v>
      </c>
      <c r="O23">
        <f t="shared" si="2"/>
        <v>0</v>
      </c>
      <c r="P23">
        <f t="shared" si="3"/>
        <v>0</v>
      </c>
      <c r="Q23">
        <f t="shared" si="4"/>
        <v>0</v>
      </c>
      <c r="R23"/>
      <c r="S23"/>
      <c r="T23"/>
      <c r="U23"/>
      <c r="V23"/>
      <c r="W23"/>
    </row>
    <row r="24" spans="1:23" hidden="1" x14ac:dyDescent="0.3">
      <c r="A24" s="13" t="s">
        <v>44</v>
      </c>
      <c r="B24" s="14"/>
      <c r="C24" s="14"/>
      <c r="D24" s="14"/>
      <c r="E24" s="14">
        <v>389250</v>
      </c>
      <c r="F24"/>
      <c r="G24" s="13" t="s">
        <v>44</v>
      </c>
      <c r="H24" s="14"/>
      <c r="I24" s="14"/>
      <c r="J24" s="14"/>
      <c r="K24" s="14">
        <v>5</v>
      </c>
      <c r="L24" s="13" t="s">
        <v>44</v>
      </c>
      <c r="M24">
        <f t="shared" si="0"/>
        <v>0</v>
      </c>
      <c r="N24">
        <f t="shared" si="1"/>
        <v>0</v>
      </c>
      <c r="O24">
        <f t="shared" si="2"/>
        <v>0</v>
      </c>
      <c r="P24">
        <f t="shared" si="3"/>
        <v>77850</v>
      </c>
      <c r="Q24">
        <f t="shared" si="4"/>
        <v>19462.5</v>
      </c>
      <c r="R24"/>
      <c r="S24"/>
      <c r="T24"/>
      <c r="U24"/>
      <c r="V24"/>
      <c r="W24"/>
    </row>
    <row r="25" spans="1:23" hidden="1" x14ac:dyDescent="0.3">
      <c r="A25" s="13" t="s">
        <v>30</v>
      </c>
      <c r="B25" s="14">
        <v>916610</v>
      </c>
      <c r="C25" s="14">
        <v>4405083</v>
      </c>
      <c r="D25" s="14">
        <v>4177325</v>
      </c>
      <c r="E25" s="14">
        <v>3816778</v>
      </c>
      <c r="F25"/>
      <c r="G25" s="13" t="s">
        <v>30</v>
      </c>
      <c r="H25" s="14">
        <v>0</v>
      </c>
      <c r="I25" s="14">
        <v>0</v>
      </c>
      <c r="J25" s="14">
        <v>2</v>
      </c>
      <c r="K25" s="14">
        <v>0</v>
      </c>
      <c r="L25" s="13" t="s">
        <v>30</v>
      </c>
      <c r="M25">
        <f t="shared" si="0"/>
        <v>0</v>
      </c>
      <c r="N25">
        <f t="shared" si="1"/>
        <v>0</v>
      </c>
      <c r="O25">
        <f t="shared" si="2"/>
        <v>2088662.5</v>
      </c>
      <c r="P25">
        <f t="shared" si="3"/>
        <v>0</v>
      </c>
      <c r="Q25">
        <f t="shared" si="4"/>
        <v>522165.625</v>
      </c>
      <c r="R25"/>
      <c r="S25"/>
      <c r="T25"/>
      <c r="U25"/>
      <c r="V25"/>
      <c r="W25"/>
    </row>
    <row r="26" spans="1:23" hidden="1" x14ac:dyDescent="0.3">
      <c r="A26" s="13" t="s">
        <v>31</v>
      </c>
      <c r="B26" s="14">
        <v>6442</v>
      </c>
      <c r="C26" s="14">
        <v>21949</v>
      </c>
      <c r="D26" s="14">
        <v>41423</v>
      </c>
      <c r="E26" s="14">
        <v>46333</v>
      </c>
      <c r="F26"/>
      <c r="G26" s="13" t="s">
        <v>31</v>
      </c>
      <c r="H26" s="14">
        <v>0</v>
      </c>
      <c r="I26" s="14">
        <v>2</v>
      </c>
      <c r="J26" s="14">
        <v>2</v>
      </c>
      <c r="K26" s="14">
        <v>1</v>
      </c>
      <c r="L26" s="13" t="s">
        <v>31</v>
      </c>
      <c r="M26">
        <f t="shared" si="0"/>
        <v>0</v>
      </c>
      <c r="N26">
        <f t="shared" si="1"/>
        <v>10974.5</v>
      </c>
      <c r="O26">
        <f t="shared" si="2"/>
        <v>20711.5</v>
      </c>
      <c r="P26">
        <f t="shared" si="3"/>
        <v>46333</v>
      </c>
      <c r="Q26">
        <f t="shared" si="4"/>
        <v>19504.75</v>
      </c>
      <c r="R26"/>
      <c r="S26"/>
      <c r="T26"/>
      <c r="U26"/>
      <c r="V26"/>
      <c r="W26"/>
    </row>
    <row r="27" spans="1:23" hidden="1" x14ac:dyDescent="0.3">
      <c r="A27" s="13" t="s">
        <v>32</v>
      </c>
      <c r="B27" s="14">
        <v>3244</v>
      </c>
      <c r="C27" s="14">
        <v>14898</v>
      </c>
      <c r="D27" s="14">
        <v>22254</v>
      </c>
      <c r="E27" s="14">
        <v>16581</v>
      </c>
      <c r="F27"/>
      <c r="G27" s="13" t="s">
        <v>32</v>
      </c>
      <c r="H27" s="14">
        <v>0</v>
      </c>
      <c r="I27" s="14">
        <v>0</v>
      </c>
      <c r="J27" s="14">
        <v>0</v>
      </c>
      <c r="K27" s="14">
        <v>0</v>
      </c>
      <c r="L27" s="13" t="s">
        <v>32</v>
      </c>
      <c r="M27">
        <f t="shared" si="0"/>
        <v>0</v>
      </c>
      <c r="N27">
        <f t="shared" si="1"/>
        <v>0</v>
      </c>
      <c r="O27">
        <f t="shared" si="2"/>
        <v>0</v>
      </c>
      <c r="P27">
        <f t="shared" si="3"/>
        <v>0</v>
      </c>
      <c r="Q27">
        <f t="shared" si="4"/>
        <v>0</v>
      </c>
      <c r="R27"/>
      <c r="S27"/>
      <c r="T27"/>
      <c r="U27"/>
      <c r="V27"/>
      <c r="W27"/>
    </row>
    <row r="28" spans="1:23" hidden="1" x14ac:dyDescent="0.3">
      <c r="A28" s="13" t="s">
        <v>33</v>
      </c>
      <c r="B28" s="14">
        <v>2176801</v>
      </c>
      <c r="C28" s="14">
        <v>11919347</v>
      </c>
      <c r="D28" s="14">
        <v>10834231</v>
      </c>
      <c r="E28" s="14">
        <v>16832897</v>
      </c>
      <c r="F28"/>
      <c r="G28" s="13" t="s">
        <v>33</v>
      </c>
      <c r="H28" s="14">
        <v>0</v>
      </c>
      <c r="I28" s="14">
        <v>0</v>
      </c>
      <c r="J28" s="14">
        <v>0</v>
      </c>
      <c r="K28" s="14">
        <v>0</v>
      </c>
      <c r="L28" s="13" t="s">
        <v>33</v>
      </c>
      <c r="M28">
        <f t="shared" si="0"/>
        <v>0</v>
      </c>
      <c r="N28">
        <f t="shared" si="1"/>
        <v>0</v>
      </c>
      <c r="O28">
        <f t="shared" si="2"/>
        <v>0</v>
      </c>
      <c r="P28">
        <f t="shared" si="3"/>
        <v>0</v>
      </c>
      <c r="Q28">
        <f t="shared" si="4"/>
        <v>0</v>
      </c>
      <c r="R28"/>
      <c r="S28"/>
      <c r="T28"/>
      <c r="U28"/>
      <c r="V28"/>
      <c r="W28"/>
    </row>
    <row r="29" spans="1:23" hidden="1" x14ac:dyDescent="0.3">
      <c r="A29" s="13" t="s">
        <v>34</v>
      </c>
      <c r="B29" s="14">
        <v>0</v>
      </c>
      <c r="C29" s="14">
        <v>0</v>
      </c>
      <c r="D29" s="14">
        <v>0</v>
      </c>
      <c r="E29" s="14">
        <v>0</v>
      </c>
      <c r="F29"/>
      <c r="G29" s="13" t="s">
        <v>34</v>
      </c>
      <c r="H29" s="14">
        <v>0</v>
      </c>
      <c r="I29" s="14">
        <v>0</v>
      </c>
      <c r="J29" s="14">
        <v>0</v>
      </c>
      <c r="K29" s="14">
        <v>0</v>
      </c>
      <c r="L29" s="13" t="s">
        <v>34</v>
      </c>
      <c r="M29">
        <f t="shared" si="0"/>
        <v>0</v>
      </c>
      <c r="N29">
        <f t="shared" si="1"/>
        <v>0</v>
      </c>
      <c r="O29">
        <f t="shared" si="2"/>
        <v>0</v>
      </c>
      <c r="P29">
        <f t="shared" si="3"/>
        <v>0</v>
      </c>
      <c r="Q29">
        <f t="shared" si="4"/>
        <v>0</v>
      </c>
      <c r="R29"/>
      <c r="S29"/>
      <c r="T29"/>
      <c r="U29"/>
      <c r="V29"/>
      <c r="W29"/>
    </row>
    <row r="30" spans="1:23" hidden="1" x14ac:dyDescent="0.3">
      <c r="A30" s="13" t="s">
        <v>35</v>
      </c>
      <c r="B30" s="14">
        <v>778000</v>
      </c>
      <c r="C30" s="14">
        <v>2823450</v>
      </c>
      <c r="D30" s="14">
        <v>2269900</v>
      </c>
      <c r="E30" s="14">
        <v>4553160</v>
      </c>
      <c r="F30"/>
      <c r="G30" s="13" t="s">
        <v>35</v>
      </c>
      <c r="H30" s="14">
        <v>0</v>
      </c>
      <c r="I30" s="14">
        <v>0</v>
      </c>
      <c r="J30" s="14">
        <v>0</v>
      </c>
      <c r="K30" s="14">
        <v>0</v>
      </c>
      <c r="L30" s="13" t="s">
        <v>35</v>
      </c>
      <c r="M30">
        <f t="shared" si="0"/>
        <v>0</v>
      </c>
      <c r="N30">
        <f t="shared" si="1"/>
        <v>0</v>
      </c>
      <c r="O30">
        <f t="shared" si="2"/>
        <v>0</v>
      </c>
      <c r="P30">
        <f t="shared" si="3"/>
        <v>0</v>
      </c>
      <c r="Q30">
        <f t="shared" si="4"/>
        <v>0</v>
      </c>
      <c r="R30"/>
      <c r="S30"/>
      <c r="T30"/>
      <c r="U30"/>
      <c r="V30"/>
      <c r="W30"/>
    </row>
    <row r="31" spans="1:23" hidden="1" x14ac:dyDescent="0.3">
      <c r="A31" s="13" t="s">
        <v>36</v>
      </c>
      <c r="B31" s="14">
        <v>358400</v>
      </c>
      <c r="C31" s="14">
        <v>1145721</v>
      </c>
      <c r="D31" s="14">
        <v>1283300</v>
      </c>
      <c r="E31" s="14">
        <v>2987864</v>
      </c>
      <c r="F31"/>
      <c r="G31" s="13" t="s">
        <v>36</v>
      </c>
      <c r="H31" s="14">
        <v>0</v>
      </c>
      <c r="I31" s="14">
        <v>0</v>
      </c>
      <c r="J31" s="14">
        <v>0</v>
      </c>
      <c r="K31" s="14">
        <v>0</v>
      </c>
      <c r="L31" s="13" t="s">
        <v>36</v>
      </c>
      <c r="M31">
        <f t="shared" si="0"/>
        <v>0</v>
      </c>
      <c r="N31">
        <f t="shared" si="1"/>
        <v>0</v>
      </c>
      <c r="O31">
        <f t="shared" si="2"/>
        <v>0</v>
      </c>
      <c r="P31">
        <f t="shared" si="3"/>
        <v>0</v>
      </c>
      <c r="Q31">
        <f t="shared" si="4"/>
        <v>0</v>
      </c>
      <c r="R31"/>
      <c r="S31"/>
      <c r="T31"/>
      <c r="U31"/>
      <c r="V31"/>
      <c r="W31"/>
    </row>
    <row r="32" spans="1:23" hidden="1" x14ac:dyDescent="0.3">
      <c r="A32" s="13" t="s">
        <v>37</v>
      </c>
      <c r="B32" s="14">
        <v>0</v>
      </c>
      <c r="C32" s="14">
        <v>0</v>
      </c>
      <c r="D32" s="14">
        <v>0</v>
      </c>
      <c r="E32" s="14">
        <v>0</v>
      </c>
      <c r="F32"/>
      <c r="G32" s="13" t="s">
        <v>37</v>
      </c>
      <c r="H32" s="14">
        <v>0</v>
      </c>
      <c r="I32" s="14">
        <v>0</v>
      </c>
      <c r="J32" s="14">
        <v>0</v>
      </c>
      <c r="K32" s="14">
        <v>0</v>
      </c>
      <c r="L32" s="13" t="s">
        <v>37</v>
      </c>
      <c r="M32">
        <f t="shared" si="0"/>
        <v>0</v>
      </c>
      <c r="N32">
        <f t="shared" si="1"/>
        <v>0</v>
      </c>
      <c r="O32">
        <f t="shared" si="2"/>
        <v>0</v>
      </c>
      <c r="P32">
        <f t="shared" si="3"/>
        <v>0</v>
      </c>
      <c r="Q32">
        <f t="shared" si="4"/>
        <v>0</v>
      </c>
      <c r="R32"/>
      <c r="S32"/>
      <c r="T32"/>
      <c r="U32"/>
      <c r="V32"/>
      <c r="W32"/>
    </row>
    <row r="33" spans="1:23" hidden="1" x14ac:dyDescent="0.3">
      <c r="A33" s="13" t="s">
        <v>38</v>
      </c>
      <c r="B33" s="14">
        <v>0</v>
      </c>
      <c r="C33" s="14">
        <v>0</v>
      </c>
      <c r="D33" s="14">
        <v>0</v>
      </c>
      <c r="E33" s="14">
        <v>0</v>
      </c>
      <c r="F33"/>
      <c r="G33" s="13" t="s">
        <v>38</v>
      </c>
      <c r="H33" s="14">
        <v>0</v>
      </c>
      <c r="I33" s="14">
        <v>0</v>
      </c>
      <c r="J33" s="14">
        <v>0</v>
      </c>
      <c r="K33" s="14">
        <v>0</v>
      </c>
      <c r="L33" s="13" t="s">
        <v>38</v>
      </c>
      <c r="M33">
        <f t="shared" si="0"/>
        <v>0</v>
      </c>
      <c r="N33">
        <f t="shared" si="1"/>
        <v>0</v>
      </c>
      <c r="O33">
        <f t="shared" si="2"/>
        <v>0</v>
      </c>
      <c r="P33">
        <f t="shared" si="3"/>
        <v>0</v>
      </c>
      <c r="Q33">
        <f t="shared" si="4"/>
        <v>0</v>
      </c>
      <c r="R33"/>
      <c r="S33"/>
      <c r="T33"/>
      <c r="U33"/>
      <c r="V33"/>
      <c r="W33"/>
    </row>
    <row r="34" spans="1:23" hidden="1" x14ac:dyDescent="0.3">
      <c r="A34" s="13" t="s">
        <v>39</v>
      </c>
      <c r="B34" s="14">
        <v>60138</v>
      </c>
      <c r="C34" s="14">
        <v>244701</v>
      </c>
      <c r="D34" s="14">
        <v>286600</v>
      </c>
      <c r="E34" s="14">
        <v>298639</v>
      </c>
      <c r="F34"/>
      <c r="G34" s="13" t="s">
        <v>39</v>
      </c>
      <c r="H34" s="14">
        <v>0</v>
      </c>
      <c r="I34" s="14">
        <v>0</v>
      </c>
      <c r="J34" s="14">
        <v>0</v>
      </c>
      <c r="K34" s="14">
        <v>0</v>
      </c>
      <c r="L34" s="13" t="s">
        <v>39</v>
      </c>
      <c r="M34">
        <f t="shared" si="0"/>
        <v>0</v>
      </c>
      <c r="N34">
        <f t="shared" si="1"/>
        <v>0</v>
      </c>
      <c r="O34">
        <f t="shared" si="2"/>
        <v>0</v>
      </c>
      <c r="P34">
        <f t="shared" si="3"/>
        <v>0</v>
      </c>
      <c r="Q34">
        <f t="shared" si="4"/>
        <v>0</v>
      </c>
      <c r="R34"/>
      <c r="S34"/>
      <c r="T34"/>
      <c r="U34"/>
      <c r="V34"/>
      <c r="W34"/>
    </row>
    <row r="35" spans="1:23" hidden="1" x14ac:dyDescent="0.3">
      <c r="A35" s="13" t="s">
        <v>40</v>
      </c>
      <c r="B35" s="14">
        <v>19400</v>
      </c>
      <c r="C35" s="14">
        <v>144250</v>
      </c>
      <c r="D35" s="14">
        <v>302012</v>
      </c>
      <c r="E35" s="14">
        <v>353500</v>
      </c>
      <c r="F35"/>
      <c r="G35" s="13" t="s">
        <v>40</v>
      </c>
      <c r="H35" s="14">
        <v>0</v>
      </c>
      <c r="I35" s="14">
        <v>306</v>
      </c>
      <c r="J35" s="14">
        <v>0</v>
      </c>
      <c r="K35" s="14">
        <v>0</v>
      </c>
      <c r="L35" s="13" t="s">
        <v>40</v>
      </c>
      <c r="M35">
        <f t="shared" si="0"/>
        <v>0</v>
      </c>
      <c r="N35">
        <f t="shared" si="1"/>
        <v>471.40522875816993</v>
      </c>
      <c r="O35">
        <f t="shared" si="2"/>
        <v>0</v>
      </c>
      <c r="P35">
        <f t="shared" si="3"/>
        <v>0</v>
      </c>
      <c r="Q35">
        <f t="shared" si="4"/>
        <v>117.85130718954248</v>
      </c>
      <c r="R35"/>
      <c r="S35"/>
      <c r="T35"/>
      <c r="U35"/>
      <c r="V35"/>
      <c r="W35"/>
    </row>
    <row r="36" spans="1:23" hidden="1" x14ac:dyDescent="0.3">
      <c r="A36" s="13" t="s">
        <v>41</v>
      </c>
      <c r="B36" s="14">
        <v>25788035</v>
      </c>
      <c r="C36" s="14">
        <v>1420002</v>
      </c>
      <c r="D36" s="14">
        <v>1723336</v>
      </c>
      <c r="E36" s="14">
        <v>1795230</v>
      </c>
      <c r="F36"/>
      <c r="G36" s="13" t="s">
        <v>41</v>
      </c>
      <c r="H36" s="14">
        <v>1899</v>
      </c>
      <c r="I36" s="14">
        <v>2630</v>
      </c>
      <c r="J36" s="14">
        <v>1842</v>
      </c>
      <c r="K36" s="14">
        <v>2450</v>
      </c>
      <c r="L36" s="13" t="s">
        <v>41</v>
      </c>
      <c r="M36">
        <f t="shared" si="0"/>
        <v>13579.797261716692</v>
      </c>
      <c r="N36">
        <f t="shared" si="1"/>
        <v>539.92471482889732</v>
      </c>
      <c r="O36">
        <f t="shared" si="2"/>
        <v>935.57871878393053</v>
      </c>
      <c r="P36">
        <f t="shared" si="3"/>
        <v>732.74693877551022</v>
      </c>
      <c r="Q36">
        <f t="shared" si="4"/>
        <v>3947.0119085262577</v>
      </c>
      <c r="R36"/>
      <c r="S36"/>
      <c r="T36"/>
      <c r="U36"/>
      <c r="V36"/>
      <c r="W36"/>
    </row>
    <row r="37" spans="1:23" hidden="1" x14ac:dyDescent="0.3">
      <c r="A37" s="13" t="s">
        <v>42</v>
      </c>
      <c r="B37" s="14">
        <v>1728600</v>
      </c>
      <c r="C37" s="14">
        <v>7001728</v>
      </c>
      <c r="D37" s="14">
        <v>13673378</v>
      </c>
      <c r="E37" s="14">
        <v>4489374</v>
      </c>
      <c r="F37"/>
      <c r="G37" s="13" t="s">
        <v>42</v>
      </c>
      <c r="H37" s="14">
        <v>0</v>
      </c>
      <c r="I37" s="14">
        <v>0</v>
      </c>
      <c r="J37" s="14">
        <v>0</v>
      </c>
      <c r="K37" s="14">
        <v>0</v>
      </c>
      <c r="L37" s="13" t="s">
        <v>42</v>
      </c>
      <c r="M37">
        <f t="shared" si="0"/>
        <v>0</v>
      </c>
      <c r="N37">
        <f t="shared" si="1"/>
        <v>0</v>
      </c>
      <c r="O37">
        <f t="shared" si="2"/>
        <v>0</v>
      </c>
      <c r="P37">
        <f t="shared" si="3"/>
        <v>0</v>
      </c>
      <c r="Q37">
        <f t="shared" si="4"/>
        <v>0</v>
      </c>
      <c r="R37"/>
      <c r="S37"/>
      <c r="T37"/>
      <c r="U37"/>
      <c r="V37"/>
      <c r="W37"/>
    </row>
    <row r="39" spans="1:23" x14ac:dyDescent="0.3">
      <c r="G39" s="16" t="s">
        <v>70</v>
      </c>
      <c r="H39" s="17" t="s">
        <v>66</v>
      </c>
      <c r="I39" s="17" t="s">
        <v>67</v>
      </c>
      <c r="J39" s="17" t="s">
        <v>68</v>
      </c>
      <c r="K39" s="17" t="s">
        <v>69</v>
      </c>
      <c r="L39" s="16" t="s">
        <v>65</v>
      </c>
      <c r="N39"/>
      <c r="O39"/>
      <c r="P39"/>
      <c r="Q39"/>
      <c r="R39"/>
      <c r="S39"/>
    </row>
    <row r="40" spans="1:23" hidden="1" x14ac:dyDescent="0.3">
      <c r="E40" s="13" t="s">
        <v>0</v>
      </c>
      <c r="G40" s="18" t="s">
        <v>30</v>
      </c>
      <c r="H40" s="19">
        <v>0</v>
      </c>
      <c r="I40" s="19">
        <v>0</v>
      </c>
      <c r="J40" s="19">
        <v>2088662.5</v>
      </c>
      <c r="K40" s="20">
        <v>0</v>
      </c>
      <c r="L40" s="20">
        <v>522165.625</v>
      </c>
      <c r="N40"/>
      <c r="O40"/>
      <c r="P40"/>
      <c r="Q40"/>
      <c r="R40"/>
      <c r="S40"/>
    </row>
    <row r="41" spans="1:23" hidden="1" x14ac:dyDescent="0.3">
      <c r="E41" s="13" t="s">
        <v>13</v>
      </c>
      <c r="F41"/>
      <c r="G41" s="18" t="s">
        <v>13</v>
      </c>
      <c r="H41" s="19">
        <v>0</v>
      </c>
      <c r="I41" s="19">
        <v>0</v>
      </c>
      <c r="J41" s="19">
        <v>0</v>
      </c>
      <c r="K41" s="20">
        <v>0</v>
      </c>
      <c r="L41" s="20">
        <v>0</v>
      </c>
      <c r="N41"/>
      <c r="O41"/>
      <c r="P41"/>
      <c r="Q41"/>
      <c r="R41"/>
      <c r="S41"/>
    </row>
    <row r="42" spans="1:23" x14ac:dyDescent="0.3">
      <c r="E42" s="13" t="s">
        <v>14</v>
      </c>
      <c r="F42"/>
      <c r="G42" s="93" t="s">
        <v>0</v>
      </c>
      <c r="H42" s="89">
        <v>507555.7</v>
      </c>
      <c r="I42" s="89">
        <v>75034.545454545456</v>
      </c>
      <c r="J42" s="89">
        <v>128948.6</v>
      </c>
      <c r="K42" s="89">
        <v>129315.83333333333</v>
      </c>
      <c r="L42" s="89">
        <v>210213.66969696971</v>
      </c>
      <c r="N42" s="94" t="s">
        <v>160</v>
      </c>
      <c r="O42" s="94"/>
      <c r="P42" s="94"/>
      <c r="Q42" s="94"/>
      <c r="R42"/>
      <c r="S42"/>
    </row>
    <row r="43" spans="1:23" ht="14.4" hidden="1" customHeight="1" x14ac:dyDescent="0.3">
      <c r="E43" s="13" t="s">
        <v>15</v>
      </c>
      <c r="F43"/>
      <c r="G43" s="18" t="s">
        <v>15</v>
      </c>
      <c r="H43" s="19">
        <v>0</v>
      </c>
      <c r="I43" s="19">
        <v>0</v>
      </c>
      <c r="J43" s="19">
        <v>0</v>
      </c>
      <c r="K43" s="20">
        <v>0</v>
      </c>
      <c r="L43" s="20">
        <v>0</v>
      </c>
      <c r="N43" s="94"/>
      <c r="O43" s="94"/>
      <c r="P43" s="94"/>
      <c r="Q43" s="94"/>
      <c r="R43"/>
      <c r="S43"/>
    </row>
    <row r="44" spans="1:23" ht="14.4" hidden="1" customHeight="1" x14ac:dyDescent="0.3">
      <c r="E44" s="13" t="s">
        <v>16</v>
      </c>
      <c r="F44"/>
      <c r="G44" s="21" t="s">
        <v>31</v>
      </c>
      <c r="H44" s="22">
        <v>0</v>
      </c>
      <c r="I44" s="22">
        <v>10974.5</v>
      </c>
      <c r="J44" s="22">
        <v>20711.5</v>
      </c>
      <c r="K44" s="23">
        <v>46333</v>
      </c>
      <c r="L44" s="23">
        <v>19504.75</v>
      </c>
      <c r="N44" s="94"/>
      <c r="O44" s="94"/>
      <c r="P44" s="94"/>
      <c r="Q44" s="94"/>
      <c r="R44"/>
      <c r="S44"/>
    </row>
    <row r="45" spans="1:23" ht="14.4" hidden="1" customHeight="1" x14ac:dyDescent="0.3">
      <c r="E45" s="13" t="s">
        <v>17</v>
      </c>
      <c r="F45"/>
      <c r="G45" s="18" t="s">
        <v>44</v>
      </c>
      <c r="H45" s="19">
        <v>0</v>
      </c>
      <c r="I45" s="19">
        <v>0</v>
      </c>
      <c r="J45" s="19">
        <v>0</v>
      </c>
      <c r="K45" s="20">
        <v>77850</v>
      </c>
      <c r="L45" s="20">
        <v>19462.5</v>
      </c>
      <c r="N45" s="94"/>
      <c r="O45" s="94"/>
      <c r="P45" s="94"/>
      <c r="Q45" s="94"/>
      <c r="R45"/>
      <c r="S45"/>
    </row>
    <row r="46" spans="1:23" x14ac:dyDescent="0.3">
      <c r="E46" s="13" t="s">
        <v>18</v>
      </c>
      <c r="F46"/>
      <c r="G46" s="87" t="s">
        <v>17</v>
      </c>
      <c r="H46" s="88">
        <v>2830.2325581395348</v>
      </c>
      <c r="I46" s="88">
        <v>3146.0652920962198</v>
      </c>
      <c r="J46" s="88">
        <v>31346.799628942485</v>
      </c>
      <c r="K46" s="89">
        <v>14722.888888888889</v>
      </c>
      <c r="L46" s="89">
        <v>13011.496592016782</v>
      </c>
      <c r="N46" s="94" t="s">
        <v>158</v>
      </c>
      <c r="O46" s="94"/>
      <c r="P46" s="94"/>
      <c r="Q46" s="94"/>
      <c r="R46"/>
      <c r="S46"/>
    </row>
    <row r="47" spans="1:23" ht="14.4" hidden="1" customHeight="1" x14ac:dyDescent="0.3">
      <c r="E47" s="13" t="s">
        <v>19</v>
      </c>
      <c r="F47"/>
      <c r="G47" s="18" t="s">
        <v>19</v>
      </c>
      <c r="H47" s="19">
        <v>0</v>
      </c>
      <c r="I47" s="19">
        <v>0</v>
      </c>
      <c r="J47" s="19">
        <v>0</v>
      </c>
      <c r="K47" s="20">
        <v>0</v>
      </c>
      <c r="L47" s="20">
        <v>0</v>
      </c>
      <c r="N47" s="94"/>
      <c r="O47" s="94"/>
      <c r="P47" s="94"/>
      <c r="Q47" s="94"/>
      <c r="R47"/>
      <c r="S47"/>
    </row>
    <row r="48" spans="1:23" ht="14.4" hidden="1" customHeight="1" x14ac:dyDescent="0.3">
      <c r="E48" s="13" t="s">
        <v>20</v>
      </c>
      <c r="F48"/>
      <c r="G48" s="18" t="s">
        <v>20</v>
      </c>
      <c r="H48" s="19">
        <v>0</v>
      </c>
      <c r="I48" s="19">
        <v>0</v>
      </c>
      <c r="J48" s="19">
        <v>0</v>
      </c>
      <c r="K48" s="20">
        <v>0</v>
      </c>
      <c r="L48" s="20">
        <v>0</v>
      </c>
      <c r="N48" s="94"/>
      <c r="O48" s="94"/>
      <c r="P48" s="94"/>
      <c r="Q48" s="94"/>
      <c r="R48"/>
      <c r="S48"/>
    </row>
    <row r="49" spans="5:19" ht="14.4" hidden="1" customHeight="1" x14ac:dyDescent="0.3">
      <c r="E49" s="13" t="s">
        <v>21</v>
      </c>
      <c r="F49"/>
      <c r="G49" s="18" t="s">
        <v>21</v>
      </c>
      <c r="H49" s="19">
        <v>0</v>
      </c>
      <c r="I49" s="19">
        <v>0</v>
      </c>
      <c r="J49" s="19">
        <v>0</v>
      </c>
      <c r="K49" s="20">
        <v>0</v>
      </c>
      <c r="L49" s="20">
        <v>0</v>
      </c>
      <c r="N49" s="94"/>
      <c r="O49" s="94"/>
      <c r="P49" s="94"/>
      <c r="Q49" s="94"/>
      <c r="R49"/>
      <c r="S49"/>
    </row>
    <row r="50" spans="5:19" ht="14.4" hidden="1" customHeight="1" x14ac:dyDescent="0.3">
      <c r="E50" s="13" t="s">
        <v>22</v>
      </c>
      <c r="F50"/>
      <c r="G50" s="18" t="s">
        <v>22</v>
      </c>
      <c r="H50" s="19">
        <v>0</v>
      </c>
      <c r="I50" s="19">
        <v>0</v>
      </c>
      <c r="J50" s="19">
        <v>0</v>
      </c>
      <c r="K50" s="20">
        <v>0</v>
      </c>
      <c r="L50" s="20">
        <v>0</v>
      </c>
      <c r="N50" s="94"/>
      <c r="O50" s="94"/>
      <c r="P50" s="94"/>
      <c r="Q50" s="94"/>
      <c r="R50"/>
      <c r="S50"/>
    </row>
    <row r="51" spans="5:19" ht="14.4" hidden="1" customHeight="1" x14ac:dyDescent="0.3">
      <c r="E51" s="13" t="s">
        <v>23</v>
      </c>
      <c r="F51"/>
      <c r="G51" s="18" t="s">
        <v>23</v>
      </c>
      <c r="H51" s="19">
        <v>0</v>
      </c>
      <c r="I51" s="19">
        <v>0</v>
      </c>
      <c r="J51" s="19">
        <v>0</v>
      </c>
      <c r="K51" s="20">
        <v>0</v>
      </c>
      <c r="L51" s="20">
        <v>0</v>
      </c>
      <c r="N51" s="94"/>
      <c r="O51" s="94"/>
      <c r="P51" s="94"/>
      <c r="Q51" s="94"/>
      <c r="R51"/>
      <c r="S51"/>
    </row>
    <row r="52" spans="5:19" x14ac:dyDescent="0.3">
      <c r="E52" s="13" t="s">
        <v>24</v>
      </c>
      <c r="F52"/>
      <c r="G52" s="87" t="s">
        <v>28</v>
      </c>
      <c r="H52" s="88">
        <v>20292.172413793105</v>
      </c>
      <c r="I52" s="88">
        <v>8532.6205787781346</v>
      </c>
      <c r="J52" s="88">
        <v>9409.5720720720728</v>
      </c>
      <c r="K52" s="89">
        <v>10519.155778894472</v>
      </c>
      <c r="L52" s="89">
        <v>12188.380210884445</v>
      </c>
      <c r="N52" s="94" t="s">
        <v>159</v>
      </c>
      <c r="O52" s="94"/>
      <c r="P52" s="94"/>
      <c r="Q52" s="94"/>
      <c r="R52"/>
      <c r="S52"/>
    </row>
    <row r="53" spans="5:19" hidden="1" x14ac:dyDescent="0.3">
      <c r="E53" s="13" t="s">
        <v>25</v>
      </c>
      <c r="F53"/>
      <c r="G53" s="18" t="s">
        <v>18</v>
      </c>
      <c r="H53" s="19">
        <v>11631.133333333333</v>
      </c>
      <c r="I53" s="19">
        <v>7361.9639344262296</v>
      </c>
      <c r="J53" s="19">
        <v>6788.4833333333336</v>
      </c>
      <c r="K53" s="20">
        <v>6806.7627118644068</v>
      </c>
      <c r="L53" s="20">
        <v>8147.0858282393256</v>
      </c>
      <c r="N53"/>
      <c r="O53"/>
      <c r="P53"/>
      <c r="Q53"/>
      <c r="R53"/>
      <c r="S53"/>
    </row>
    <row r="54" spans="5:19" hidden="1" x14ac:dyDescent="0.3">
      <c r="E54" s="13" t="s">
        <v>26</v>
      </c>
      <c r="F54"/>
      <c r="G54" s="18" t="s">
        <v>26</v>
      </c>
      <c r="H54" s="19">
        <v>0</v>
      </c>
      <c r="I54" s="19">
        <v>0</v>
      </c>
      <c r="J54" s="19">
        <v>0</v>
      </c>
      <c r="K54" s="20">
        <v>0</v>
      </c>
      <c r="L54" s="20">
        <v>0</v>
      </c>
      <c r="N54"/>
      <c r="O54"/>
      <c r="P54"/>
      <c r="Q54"/>
      <c r="R54"/>
      <c r="S54"/>
    </row>
    <row r="55" spans="5:19" hidden="1" x14ac:dyDescent="0.3">
      <c r="E55" s="13" t="s">
        <v>27</v>
      </c>
      <c r="F55"/>
      <c r="G55" s="18" t="s">
        <v>27</v>
      </c>
      <c r="H55" s="19">
        <v>0</v>
      </c>
      <c r="I55" s="19">
        <v>0</v>
      </c>
      <c r="J55" s="19">
        <v>0</v>
      </c>
      <c r="K55" s="20">
        <v>0</v>
      </c>
      <c r="L55" s="20">
        <v>0</v>
      </c>
      <c r="N55"/>
      <c r="O55"/>
      <c r="P55"/>
      <c r="Q55"/>
      <c r="R55"/>
      <c r="S55"/>
    </row>
    <row r="56" spans="5:19" x14ac:dyDescent="0.3">
      <c r="E56" s="13" t="s">
        <v>43</v>
      </c>
      <c r="F56"/>
      <c r="G56" s="90" t="s">
        <v>24</v>
      </c>
      <c r="H56" s="91">
        <v>9567.7027649769589</v>
      </c>
      <c r="I56" s="91">
        <v>6708.1326923076922</v>
      </c>
      <c r="J56" s="91">
        <v>6282.6167400881059</v>
      </c>
      <c r="K56" s="92">
        <v>5760.943181818182</v>
      </c>
      <c r="L56" s="92">
        <v>7079.8488447977343</v>
      </c>
      <c r="N56"/>
      <c r="O56"/>
      <c r="P56"/>
      <c r="Q56"/>
      <c r="R56"/>
      <c r="S56"/>
    </row>
    <row r="57" spans="5:19" hidden="1" x14ac:dyDescent="0.3">
      <c r="E57" s="13" t="s">
        <v>28</v>
      </c>
      <c r="F57"/>
      <c r="G57" s="18" t="s">
        <v>25</v>
      </c>
      <c r="H57" s="19">
        <v>0</v>
      </c>
      <c r="I57" s="19">
        <v>0</v>
      </c>
      <c r="J57" s="19">
        <v>0</v>
      </c>
      <c r="K57" s="20">
        <v>26981</v>
      </c>
      <c r="L57" s="20">
        <v>6745.25</v>
      </c>
      <c r="N57"/>
      <c r="O57"/>
      <c r="P57"/>
      <c r="Q57"/>
      <c r="R57"/>
      <c r="S57"/>
    </row>
    <row r="58" spans="5:19" hidden="1" x14ac:dyDescent="0.3">
      <c r="E58" s="13" t="s">
        <v>29</v>
      </c>
      <c r="F58"/>
      <c r="G58" s="18" t="s">
        <v>29</v>
      </c>
      <c r="H58" s="19">
        <v>0</v>
      </c>
      <c r="I58" s="19">
        <v>0</v>
      </c>
      <c r="J58" s="19">
        <v>0</v>
      </c>
      <c r="K58" s="20">
        <v>0</v>
      </c>
      <c r="L58" s="20">
        <v>0</v>
      </c>
      <c r="N58"/>
      <c r="O58"/>
      <c r="P58"/>
      <c r="Q58"/>
      <c r="R58"/>
      <c r="S58"/>
    </row>
    <row r="59" spans="5:19" hidden="1" x14ac:dyDescent="0.3">
      <c r="E59" s="13" t="s">
        <v>44</v>
      </c>
      <c r="F59"/>
      <c r="G59" s="18" t="s">
        <v>16</v>
      </c>
      <c r="H59" s="19">
        <v>20330</v>
      </c>
      <c r="I59" s="19">
        <v>0</v>
      </c>
      <c r="J59" s="19">
        <v>0</v>
      </c>
      <c r="K59" s="20">
        <v>0</v>
      </c>
      <c r="L59" s="20">
        <v>5082.5</v>
      </c>
      <c r="N59"/>
      <c r="O59"/>
      <c r="P59"/>
      <c r="Q59"/>
      <c r="R59"/>
      <c r="S59"/>
    </row>
    <row r="60" spans="5:19" x14ac:dyDescent="0.3">
      <c r="E60" s="13" t="s">
        <v>30</v>
      </c>
      <c r="F60"/>
      <c r="G60" s="90" t="s">
        <v>41</v>
      </c>
      <c r="H60" s="91">
        <v>13579.797261716692</v>
      </c>
      <c r="I60" s="91">
        <v>539.92471482889732</v>
      </c>
      <c r="J60" s="91">
        <v>935.57871878393053</v>
      </c>
      <c r="K60" s="92">
        <v>732.74693877551022</v>
      </c>
      <c r="L60" s="92">
        <v>3947.0119085262577</v>
      </c>
      <c r="N60"/>
      <c r="O60"/>
      <c r="P60"/>
      <c r="Q60"/>
      <c r="R60"/>
      <c r="S60"/>
    </row>
    <row r="61" spans="5:19" hidden="1" x14ac:dyDescent="0.3">
      <c r="E61" s="13" t="s">
        <v>31</v>
      </c>
      <c r="F61"/>
      <c r="G61" s="18" t="s">
        <v>43</v>
      </c>
      <c r="H61" s="19">
        <v>0</v>
      </c>
      <c r="I61" s="19">
        <v>0</v>
      </c>
      <c r="J61" s="19">
        <v>0</v>
      </c>
      <c r="K61" s="20">
        <v>3164.8695652173915</v>
      </c>
      <c r="L61" s="20">
        <v>791.21739130434787</v>
      </c>
      <c r="N61"/>
      <c r="O61"/>
      <c r="P61"/>
      <c r="Q61"/>
      <c r="R61"/>
      <c r="S61"/>
    </row>
    <row r="62" spans="5:19" hidden="1" x14ac:dyDescent="0.3">
      <c r="E62" s="13" t="s">
        <v>32</v>
      </c>
      <c r="F62"/>
      <c r="G62" s="18" t="s">
        <v>32</v>
      </c>
      <c r="H62" s="19">
        <v>0</v>
      </c>
      <c r="I62" s="19">
        <v>0</v>
      </c>
      <c r="J62" s="19">
        <v>0</v>
      </c>
      <c r="K62" s="20">
        <v>0</v>
      </c>
      <c r="L62" s="20">
        <v>0</v>
      </c>
      <c r="N62"/>
      <c r="O62"/>
      <c r="P62"/>
      <c r="Q62"/>
      <c r="R62"/>
      <c r="S62"/>
    </row>
    <row r="63" spans="5:19" hidden="1" x14ac:dyDescent="0.3">
      <c r="E63" s="13" t="s">
        <v>33</v>
      </c>
      <c r="F63"/>
      <c r="G63" s="18" t="s">
        <v>33</v>
      </c>
      <c r="H63" s="19">
        <v>0</v>
      </c>
      <c r="I63" s="19">
        <v>0</v>
      </c>
      <c r="J63" s="19">
        <v>0</v>
      </c>
      <c r="K63" s="20">
        <v>0</v>
      </c>
      <c r="L63" s="20">
        <v>0</v>
      </c>
      <c r="N63"/>
      <c r="O63"/>
      <c r="P63"/>
      <c r="Q63"/>
      <c r="R63"/>
      <c r="S63"/>
    </row>
    <row r="64" spans="5:19" hidden="1" x14ac:dyDescent="0.3">
      <c r="E64" s="13" t="s">
        <v>34</v>
      </c>
      <c r="F64"/>
      <c r="G64" s="18" t="s">
        <v>34</v>
      </c>
      <c r="H64" s="19">
        <v>0</v>
      </c>
      <c r="I64" s="19">
        <v>0</v>
      </c>
      <c r="J64" s="19">
        <v>0</v>
      </c>
      <c r="K64" s="20">
        <v>0</v>
      </c>
      <c r="L64" s="20">
        <v>0</v>
      </c>
      <c r="N64"/>
      <c r="O64"/>
      <c r="P64"/>
      <c r="Q64"/>
      <c r="R64"/>
      <c r="S64"/>
    </row>
    <row r="65" spans="5:19" hidden="1" x14ac:dyDescent="0.3">
      <c r="E65" s="13" t="s">
        <v>35</v>
      </c>
      <c r="F65"/>
      <c r="G65" s="18" t="s">
        <v>35</v>
      </c>
      <c r="H65" s="19">
        <v>0</v>
      </c>
      <c r="I65" s="19">
        <v>0</v>
      </c>
      <c r="J65" s="19">
        <v>0</v>
      </c>
      <c r="K65" s="20">
        <v>0</v>
      </c>
      <c r="L65" s="20">
        <v>0</v>
      </c>
      <c r="N65"/>
      <c r="O65"/>
      <c r="P65"/>
      <c r="Q65"/>
      <c r="R65"/>
      <c r="S65"/>
    </row>
    <row r="66" spans="5:19" hidden="1" x14ac:dyDescent="0.3">
      <c r="E66" s="13" t="s">
        <v>36</v>
      </c>
      <c r="F66"/>
      <c r="G66" s="18" t="s">
        <v>36</v>
      </c>
      <c r="H66" s="19">
        <v>0</v>
      </c>
      <c r="I66" s="19">
        <v>0</v>
      </c>
      <c r="J66" s="19">
        <v>0</v>
      </c>
      <c r="K66" s="20">
        <v>0</v>
      </c>
      <c r="L66" s="20">
        <v>0</v>
      </c>
      <c r="N66"/>
      <c r="O66"/>
      <c r="P66"/>
      <c r="Q66"/>
      <c r="R66"/>
      <c r="S66" s="15"/>
    </row>
    <row r="67" spans="5:19" hidden="1" x14ac:dyDescent="0.3">
      <c r="E67" s="13" t="s">
        <v>37</v>
      </c>
      <c r="F67"/>
      <c r="G67" s="18" t="s">
        <v>37</v>
      </c>
      <c r="H67" s="19">
        <v>0</v>
      </c>
      <c r="I67" s="19">
        <v>0</v>
      </c>
      <c r="J67" s="19">
        <v>0</v>
      </c>
      <c r="K67" s="20">
        <v>0</v>
      </c>
      <c r="L67" s="20">
        <v>0</v>
      </c>
      <c r="N67"/>
      <c r="O67"/>
      <c r="P67"/>
      <c r="Q67"/>
      <c r="R67"/>
      <c r="S67" s="15"/>
    </row>
    <row r="68" spans="5:19" hidden="1" x14ac:dyDescent="0.3">
      <c r="E68" s="13" t="s">
        <v>38</v>
      </c>
      <c r="F68"/>
      <c r="G68" s="18" t="s">
        <v>38</v>
      </c>
      <c r="H68" s="19">
        <v>0</v>
      </c>
      <c r="I68" s="19">
        <v>0</v>
      </c>
      <c r="J68" s="19">
        <v>0</v>
      </c>
      <c r="K68" s="20">
        <v>0</v>
      </c>
      <c r="L68" s="20">
        <v>0</v>
      </c>
      <c r="N68"/>
      <c r="O68"/>
      <c r="P68"/>
      <c r="Q68"/>
      <c r="R68"/>
      <c r="S68" s="15"/>
    </row>
    <row r="69" spans="5:19" hidden="1" x14ac:dyDescent="0.3">
      <c r="E69" s="13" t="s">
        <v>39</v>
      </c>
      <c r="F69"/>
      <c r="G69" s="18" t="s">
        <v>39</v>
      </c>
      <c r="H69" s="19">
        <v>0</v>
      </c>
      <c r="I69" s="19">
        <v>0</v>
      </c>
      <c r="J69" s="19">
        <v>0</v>
      </c>
      <c r="K69" s="20">
        <v>0</v>
      </c>
      <c r="L69" s="20">
        <v>0</v>
      </c>
      <c r="N69"/>
      <c r="O69"/>
      <c r="P69"/>
      <c r="Q69"/>
      <c r="R69"/>
      <c r="S69" s="15"/>
    </row>
    <row r="70" spans="5:19" hidden="1" x14ac:dyDescent="0.3">
      <c r="E70" s="13" t="s">
        <v>40</v>
      </c>
      <c r="F70"/>
      <c r="G70" s="21" t="s">
        <v>40</v>
      </c>
      <c r="H70" s="22">
        <v>0</v>
      </c>
      <c r="I70" s="22">
        <v>471.40522875816993</v>
      </c>
      <c r="J70" s="22">
        <v>0</v>
      </c>
      <c r="K70" s="23">
        <v>0</v>
      </c>
      <c r="L70" s="23">
        <v>117.85130718954248</v>
      </c>
      <c r="N70"/>
      <c r="O70"/>
      <c r="P70"/>
      <c r="Q70"/>
      <c r="R70"/>
      <c r="S70" s="15"/>
    </row>
    <row r="71" spans="5:19" x14ac:dyDescent="0.3">
      <c r="E71" s="13" t="s">
        <v>41</v>
      </c>
      <c r="F71"/>
      <c r="G71" s="90" t="s">
        <v>14</v>
      </c>
      <c r="H71" s="91">
        <v>142.97232798186164</v>
      </c>
      <c r="I71" s="91">
        <v>109.88086366560266</v>
      </c>
      <c r="J71" s="91">
        <v>62.085120779699352</v>
      </c>
      <c r="K71" s="92">
        <v>43.22694018164735</v>
      </c>
      <c r="L71" s="92">
        <v>89.541313152202761</v>
      </c>
      <c r="N71"/>
      <c r="O71"/>
      <c r="P71"/>
      <c r="Q71"/>
      <c r="R71"/>
      <c r="S71" s="15"/>
    </row>
    <row r="72" spans="5:19" hidden="1" x14ac:dyDescent="0.3">
      <c r="E72" s="13" t="s">
        <v>42</v>
      </c>
      <c r="F72"/>
      <c r="G72" s="18" t="s">
        <v>42</v>
      </c>
      <c r="H72" s="19">
        <v>0</v>
      </c>
      <c r="I72" s="19">
        <v>0</v>
      </c>
      <c r="J72" s="19">
        <v>0</v>
      </c>
      <c r="K72" s="20">
        <v>0</v>
      </c>
      <c r="L72" s="20">
        <v>0</v>
      </c>
      <c r="N72"/>
      <c r="O72"/>
      <c r="P72"/>
      <c r="Q72"/>
      <c r="R72"/>
      <c r="S72" s="15"/>
    </row>
    <row r="73" spans="5:19" x14ac:dyDescent="0.3">
      <c r="E73"/>
      <c r="F73"/>
      <c r="G73"/>
      <c r="H73"/>
      <c r="I73"/>
      <c r="J73"/>
    </row>
    <row r="74" spans="5:19" x14ac:dyDescent="0.3">
      <c r="E74"/>
      <c r="F74"/>
      <c r="G74"/>
      <c r="H74"/>
      <c r="I74"/>
      <c r="J74"/>
    </row>
  </sheetData>
  <sortState ref="N40:S72">
    <sortCondition ref="S42"/>
  </sortState>
  <mergeCells count="1">
    <mergeCell ref="L3:M3"/>
  </mergeCells>
  <pageMargins left="0.7" right="0.7" top="0.75" bottom="0.75" header="0.3" footer="0.3"/>
  <pageSetup paperSize="9" orientation="portrait" r:id="rId3"/>
  <drawing r:id="rId4"/>
  <tableParts count="2">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36"/>
  <sheetViews>
    <sheetView showGridLines="0" topLeftCell="D1" zoomScale="85" zoomScaleNormal="85" workbookViewId="0">
      <pane ySplit="1" topLeftCell="A2" activePane="bottomLeft" state="frozen"/>
      <selection activeCell="F52" sqref="F52"/>
      <selection pane="bottomLeft" activeCell="E26" sqref="E26:H30"/>
    </sheetView>
  </sheetViews>
  <sheetFormatPr defaultRowHeight="14.4" x14ac:dyDescent="0.3"/>
  <cols>
    <col min="1" max="1" width="23.6640625" customWidth="1"/>
    <col min="2" max="2" width="17.21875" customWidth="1"/>
    <col min="3" max="3" width="44.6640625" customWidth="1"/>
    <col min="4" max="4" width="17.21875" customWidth="1"/>
    <col min="5" max="5" width="25" customWidth="1"/>
    <col min="6" max="6" width="15.21875" customWidth="1"/>
    <col min="7" max="7" width="20.6640625" customWidth="1"/>
    <col min="8" max="8" width="19" customWidth="1"/>
    <col min="9" max="9" width="11.77734375" customWidth="1"/>
    <col min="10" max="10" width="20.77734375" bestFit="1" customWidth="1"/>
    <col min="11" max="11" width="46.33203125" bestFit="1" customWidth="1"/>
  </cols>
  <sheetData>
    <row r="1" spans="1:8" ht="44.55" customHeight="1" x14ac:dyDescent="0.3">
      <c r="B1" s="7" t="s">
        <v>60</v>
      </c>
      <c r="E1" s="44" t="s">
        <v>61</v>
      </c>
      <c r="F1" s="44" t="s">
        <v>82</v>
      </c>
      <c r="G1" s="44" t="s">
        <v>78</v>
      </c>
      <c r="H1" s="44" t="s">
        <v>83</v>
      </c>
    </row>
    <row r="2" spans="1:8" hidden="1" x14ac:dyDescent="0.3">
      <c r="B2">
        <v>2019</v>
      </c>
      <c r="E2" s="45" t="s">
        <v>19</v>
      </c>
      <c r="F2" s="45">
        <v>534</v>
      </c>
      <c r="G2" s="46">
        <v>1481393.0927090191</v>
      </c>
      <c r="H2" s="47">
        <v>3.6047150660293399E-4</v>
      </c>
    </row>
    <row r="3" spans="1:8" hidden="1" x14ac:dyDescent="0.3">
      <c r="A3" s="26" t="s">
        <v>49</v>
      </c>
      <c r="B3" s="27" t="s">
        <v>58</v>
      </c>
      <c r="C3" s="41" t="s">
        <v>81</v>
      </c>
      <c r="E3" s="45" t="s">
        <v>32</v>
      </c>
      <c r="F3" s="45">
        <v>16581</v>
      </c>
      <c r="G3" s="46">
        <v>1211360.3199696178</v>
      </c>
      <c r="H3" s="47">
        <v>1.3687917398859382E-2</v>
      </c>
    </row>
    <row r="4" spans="1:8" hidden="1" x14ac:dyDescent="0.3">
      <c r="A4" s="8" t="s">
        <v>0</v>
      </c>
      <c r="B4" s="9">
        <v>775901</v>
      </c>
      <c r="C4" s="15">
        <v>1079826.4734343644</v>
      </c>
      <c r="E4" s="45" t="s">
        <v>31</v>
      </c>
      <c r="F4" s="45">
        <v>46334</v>
      </c>
      <c r="G4" s="46">
        <v>2392804.1529817847</v>
      </c>
      <c r="H4" s="47">
        <v>1.9363891500380859E-2</v>
      </c>
    </row>
    <row r="5" spans="1:8" hidden="1" x14ac:dyDescent="0.3">
      <c r="A5" s="8" t="s">
        <v>13</v>
      </c>
      <c r="B5" s="9">
        <v>12817737</v>
      </c>
      <c r="C5" s="15">
        <v>1628578.1875883699</v>
      </c>
      <c r="E5" s="45" t="s">
        <v>22</v>
      </c>
      <c r="F5" s="45">
        <v>19189</v>
      </c>
      <c r="G5" s="46">
        <v>785626.86948867701</v>
      </c>
      <c r="H5" s="47">
        <v>2.4425081097963344E-2</v>
      </c>
    </row>
    <row r="6" spans="1:8" hidden="1" x14ac:dyDescent="0.3">
      <c r="A6" s="8" t="s">
        <v>14</v>
      </c>
      <c r="B6" s="9">
        <v>14121662</v>
      </c>
      <c r="C6" s="15">
        <v>6006026.4279867439</v>
      </c>
      <c r="E6" s="45" t="s">
        <v>20</v>
      </c>
      <c r="F6" s="45">
        <v>77491</v>
      </c>
      <c r="G6" s="46">
        <v>1531785.9695786971</v>
      </c>
      <c r="H6" s="47">
        <v>5.0588660256049446E-2</v>
      </c>
    </row>
    <row r="7" spans="1:8" hidden="1" x14ac:dyDescent="0.3">
      <c r="A7" s="8" t="s">
        <v>15</v>
      </c>
      <c r="B7" s="9">
        <v>3086115</v>
      </c>
      <c r="C7" s="15">
        <v>1500876.4294954822</v>
      </c>
      <c r="E7" s="45" t="s">
        <v>29</v>
      </c>
      <c r="F7" s="45">
        <v>140918</v>
      </c>
      <c r="G7" s="46">
        <v>2464989.3674640893</v>
      </c>
      <c r="H7" s="47">
        <v>5.7167792226614111E-2</v>
      </c>
    </row>
    <row r="8" spans="1:8" hidden="1" x14ac:dyDescent="0.3">
      <c r="A8" s="8" t="s">
        <v>16</v>
      </c>
      <c r="B8" s="9">
        <v>328890</v>
      </c>
      <c r="C8" s="15">
        <v>862640.27171434346</v>
      </c>
      <c r="E8" s="45" t="s">
        <v>23</v>
      </c>
      <c r="F8" s="45">
        <v>152885</v>
      </c>
      <c r="G8" s="46">
        <v>1179705.9900420799</v>
      </c>
      <c r="H8" s="47">
        <v>0.12959584955107892</v>
      </c>
    </row>
    <row r="9" spans="1:8" hidden="1" x14ac:dyDescent="0.3">
      <c r="A9" s="8" t="s">
        <v>17</v>
      </c>
      <c r="B9" s="9">
        <v>662575</v>
      </c>
      <c r="C9" s="15">
        <v>634766.56419142929</v>
      </c>
      <c r="E9" s="45" t="s">
        <v>25</v>
      </c>
      <c r="F9" s="45">
        <v>269820</v>
      </c>
      <c r="G9" s="46">
        <v>1229188.0605172687</v>
      </c>
      <c r="H9" s="47">
        <v>0.21951075564991573</v>
      </c>
    </row>
    <row r="10" spans="1:8" hidden="1" x14ac:dyDescent="0.3">
      <c r="A10" s="8" t="s">
        <v>18</v>
      </c>
      <c r="B10" s="9">
        <v>2008290</v>
      </c>
      <c r="C10" s="15">
        <v>929068.21500740212</v>
      </c>
      <c r="E10" s="45" t="s">
        <v>40</v>
      </c>
      <c r="F10" s="45">
        <v>353500</v>
      </c>
      <c r="G10" s="46">
        <v>1094394.8064833418</v>
      </c>
      <c r="H10" s="47">
        <v>0.32300957378984119</v>
      </c>
    </row>
    <row r="11" spans="1:8" hidden="1" x14ac:dyDescent="0.3">
      <c r="A11" s="8" t="s">
        <v>19</v>
      </c>
      <c r="B11" s="9">
        <v>534</v>
      </c>
      <c r="C11" s="15">
        <v>1481393.0927090191</v>
      </c>
      <c r="E11" s="45" t="s">
        <v>39</v>
      </c>
      <c r="F11" s="45">
        <v>298639</v>
      </c>
      <c r="G11" s="46">
        <v>879976.05496196111</v>
      </c>
      <c r="H11" s="47">
        <v>0.33937173439669255</v>
      </c>
    </row>
    <row r="12" spans="1:8" hidden="1" x14ac:dyDescent="0.3">
      <c r="A12" s="8" t="s">
        <v>20</v>
      </c>
      <c r="B12" s="9">
        <v>77491</v>
      </c>
      <c r="C12" s="15">
        <v>1531785.9695786971</v>
      </c>
      <c r="E12" s="45" t="s">
        <v>16</v>
      </c>
      <c r="F12" s="45">
        <v>328890</v>
      </c>
      <c r="G12" s="46">
        <v>862640.27171434346</v>
      </c>
      <c r="H12" s="47">
        <v>0.38125973338387026</v>
      </c>
    </row>
    <row r="13" spans="1:8" hidden="1" x14ac:dyDescent="0.3">
      <c r="A13" s="8" t="s">
        <v>21</v>
      </c>
      <c r="B13" s="9">
        <v>1413440</v>
      </c>
      <c r="C13" s="15">
        <v>2134819.0032865456</v>
      </c>
      <c r="E13" s="45" t="s">
        <v>44</v>
      </c>
      <c r="F13" s="45">
        <v>389255</v>
      </c>
      <c r="G13" s="46">
        <v>863398.76934721239</v>
      </c>
      <c r="H13" s="47">
        <v>0.45084034610600959</v>
      </c>
    </row>
    <row r="14" spans="1:8" hidden="1" x14ac:dyDescent="0.3">
      <c r="A14" s="8" t="s">
        <v>22</v>
      </c>
      <c r="B14" s="9">
        <v>19189</v>
      </c>
      <c r="C14" s="15">
        <v>785626.86948867701</v>
      </c>
      <c r="E14" s="45" t="s">
        <v>21</v>
      </c>
      <c r="F14" s="45">
        <v>1413440</v>
      </c>
      <c r="G14" s="46">
        <v>2134819.0032865456</v>
      </c>
      <c r="H14" s="47">
        <v>0.66208891612076459</v>
      </c>
    </row>
    <row r="15" spans="1:8" hidden="1" x14ac:dyDescent="0.3">
      <c r="A15" s="8" t="s">
        <v>23</v>
      </c>
      <c r="B15" s="9">
        <v>152885</v>
      </c>
      <c r="C15" s="15">
        <v>1179705.9900420799</v>
      </c>
      <c r="E15" s="45" t="s">
        <v>0</v>
      </c>
      <c r="F15" s="45">
        <v>775901</v>
      </c>
      <c r="G15" s="46">
        <v>1079826.4734343644</v>
      </c>
      <c r="H15" s="47">
        <v>0.71854230201660452</v>
      </c>
    </row>
    <row r="16" spans="1:8" hidden="1" x14ac:dyDescent="0.3">
      <c r="A16" s="8" t="s">
        <v>24</v>
      </c>
      <c r="B16" s="9">
        <v>2535255</v>
      </c>
      <c r="C16" s="15">
        <v>1401092.8674075874</v>
      </c>
      <c r="E16" s="45" t="s">
        <v>17</v>
      </c>
      <c r="F16" s="45">
        <v>662575</v>
      </c>
      <c r="G16" s="46">
        <v>634766.56419142929</v>
      </c>
      <c r="H16" s="47">
        <v>1.0438089171315967</v>
      </c>
    </row>
    <row r="17" spans="1:8" hidden="1" x14ac:dyDescent="0.3">
      <c r="A17" s="8" t="s">
        <v>25</v>
      </c>
      <c r="B17" s="9">
        <v>269820</v>
      </c>
      <c r="C17" s="15">
        <v>1229188.0605172687</v>
      </c>
      <c r="E17" s="45" t="s">
        <v>41</v>
      </c>
      <c r="F17" s="45">
        <v>1797680</v>
      </c>
      <c r="G17" s="46">
        <v>1646241.4346734711</v>
      </c>
      <c r="H17" s="47">
        <v>1.0919904955232562</v>
      </c>
    </row>
    <row r="18" spans="1:8" hidden="1" x14ac:dyDescent="0.3">
      <c r="A18" s="8" t="s">
        <v>26</v>
      </c>
      <c r="B18" s="9">
        <v>5452570</v>
      </c>
      <c r="C18" s="15">
        <v>1168860.0831271014</v>
      </c>
      <c r="E18" s="45" t="s">
        <v>28</v>
      </c>
      <c r="F18" s="45">
        <v>2093511</v>
      </c>
      <c r="G18" s="46">
        <v>1360586.3522546801</v>
      </c>
      <c r="H18" s="47">
        <v>1.5386829336710324</v>
      </c>
    </row>
    <row r="19" spans="1:8" hidden="1" x14ac:dyDescent="0.3">
      <c r="A19" s="8" t="s">
        <v>27</v>
      </c>
      <c r="B19" s="9">
        <v>0</v>
      </c>
      <c r="C19" s="15">
        <v>3716444.9689302393</v>
      </c>
      <c r="E19" s="45" t="s">
        <v>24</v>
      </c>
      <c r="F19" s="45">
        <v>2535255</v>
      </c>
      <c r="G19" s="46">
        <v>1401092.8674075874</v>
      </c>
      <c r="H19" s="47">
        <v>1.8094839100072853</v>
      </c>
    </row>
    <row r="20" spans="1:8" hidden="1" x14ac:dyDescent="0.3">
      <c r="A20" s="8" t="s">
        <v>43</v>
      </c>
      <c r="B20" s="9">
        <v>1820375</v>
      </c>
      <c r="C20" s="15">
        <v>392566.6945505137</v>
      </c>
      <c r="E20" s="45" t="s">
        <v>36</v>
      </c>
      <c r="F20" s="45">
        <v>2987864</v>
      </c>
      <c r="G20" s="46">
        <v>1541463.6682920482</v>
      </c>
      <c r="H20" s="47">
        <v>1.938329174706124</v>
      </c>
    </row>
    <row r="21" spans="1:8" hidden="1" x14ac:dyDescent="0.3">
      <c r="A21" s="8" t="s">
        <v>28</v>
      </c>
      <c r="B21" s="9">
        <v>2093511</v>
      </c>
      <c r="C21" s="15">
        <v>1360586.3522546801</v>
      </c>
      <c r="E21" s="45" t="s">
        <v>35</v>
      </c>
      <c r="F21" s="45">
        <v>4553160</v>
      </c>
      <c r="G21" s="46">
        <v>2326711.2889642906</v>
      </c>
      <c r="H21" s="47">
        <v>1.9569080279086917</v>
      </c>
    </row>
    <row r="22" spans="1:8" hidden="1" x14ac:dyDescent="0.3">
      <c r="A22" s="8" t="s">
        <v>29</v>
      </c>
      <c r="B22" s="9">
        <v>140918</v>
      </c>
      <c r="C22" s="15">
        <v>2464989.3674640893</v>
      </c>
      <c r="E22" s="45" t="s">
        <v>15</v>
      </c>
      <c r="F22" s="45">
        <v>3086115</v>
      </c>
      <c r="G22" s="46">
        <v>1500876.4294954822</v>
      </c>
      <c r="H22" s="47">
        <v>2.0562085854312429</v>
      </c>
    </row>
    <row r="23" spans="1:8" hidden="1" x14ac:dyDescent="0.3">
      <c r="A23" s="8" t="s">
        <v>44</v>
      </c>
      <c r="B23" s="9">
        <v>389255</v>
      </c>
      <c r="C23" s="15">
        <v>863398.76934721239</v>
      </c>
      <c r="E23" s="45" t="s">
        <v>18</v>
      </c>
      <c r="F23" s="45">
        <v>2008290</v>
      </c>
      <c r="G23" s="46">
        <v>929068.21500740212</v>
      </c>
      <c r="H23" s="47">
        <v>2.161617379175973</v>
      </c>
    </row>
    <row r="24" spans="1:8" hidden="1" x14ac:dyDescent="0.3">
      <c r="A24" s="8" t="s">
        <v>30</v>
      </c>
      <c r="B24" s="9">
        <v>3816778</v>
      </c>
      <c r="C24" s="15">
        <v>1080505.7705111906</v>
      </c>
      <c r="E24" s="45" t="s">
        <v>14</v>
      </c>
      <c r="F24" s="45">
        <v>14121662</v>
      </c>
      <c r="G24" s="46">
        <v>6006026.4279867439</v>
      </c>
      <c r="H24" s="47">
        <v>2.3512487281434868</v>
      </c>
    </row>
    <row r="25" spans="1:8" hidden="1" x14ac:dyDescent="0.3">
      <c r="A25" s="8" t="s">
        <v>31</v>
      </c>
      <c r="B25" s="9">
        <v>46334</v>
      </c>
      <c r="C25" s="15">
        <v>2392804.1529817847</v>
      </c>
      <c r="E25" s="45" t="s">
        <v>30</v>
      </c>
      <c r="F25" s="45">
        <v>3816778</v>
      </c>
      <c r="G25" s="46">
        <v>1080505.7705111906</v>
      </c>
      <c r="H25" s="47">
        <v>3.5323994597402941</v>
      </c>
    </row>
    <row r="26" spans="1:8" x14ac:dyDescent="0.3">
      <c r="A26" s="8" t="s">
        <v>32</v>
      </c>
      <c r="B26" s="9">
        <v>16581</v>
      </c>
      <c r="C26" s="15">
        <v>1211360.3199696178</v>
      </c>
      <c r="E26" s="45" t="s">
        <v>33</v>
      </c>
      <c r="F26" s="45">
        <v>16832897</v>
      </c>
      <c r="G26" s="46">
        <v>840800.71838561492</v>
      </c>
      <c r="H26" s="47">
        <v>20.020079231521255</v>
      </c>
    </row>
    <row r="27" spans="1:8" x14ac:dyDescent="0.3">
      <c r="A27" s="8" t="s">
        <v>33</v>
      </c>
      <c r="B27" s="9">
        <v>16832897</v>
      </c>
      <c r="C27" s="15">
        <v>840800.71838561492</v>
      </c>
      <c r="E27" s="45" t="s">
        <v>13</v>
      </c>
      <c r="F27" s="45">
        <v>12817737</v>
      </c>
      <c r="G27" s="46">
        <v>1628578.1875883699</v>
      </c>
      <c r="H27" s="47">
        <v>7.8705075983983015</v>
      </c>
    </row>
    <row r="28" spans="1:8" x14ac:dyDescent="0.3">
      <c r="A28" s="8" t="s">
        <v>34</v>
      </c>
      <c r="B28" s="9">
        <v>0</v>
      </c>
      <c r="C28" s="15">
        <v>3725875.9274497656</v>
      </c>
      <c r="E28" s="45" t="s">
        <v>26</v>
      </c>
      <c r="F28" s="45">
        <v>5452570</v>
      </c>
      <c r="G28" s="46">
        <v>1168860.0831271014</v>
      </c>
      <c r="H28" s="47">
        <v>4.6648611572161025</v>
      </c>
    </row>
    <row r="29" spans="1:8" x14ac:dyDescent="0.3">
      <c r="A29" s="8" t="s">
        <v>35</v>
      </c>
      <c r="B29" s="9">
        <v>4553160</v>
      </c>
      <c r="C29" s="15">
        <v>2326711.2889642906</v>
      </c>
      <c r="E29" s="45" t="s">
        <v>43</v>
      </c>
      <c r="F29" s="45">
        <v>1820375</v>
      </c>
      <c r="G29" s="46">
        <v>392566.6945505137</v>
      </c>
      <c r="H29" s="47">
        <v>4.6371101401873061</v>
      </c>
    </row>
    <row r="30" spans="1:8" x14ac:dyDescent="0.3">
      <c r="A30" s="8" t="s">
        <v>36</v>
      </c>
      <c r="B30" s="9">
        <v>2987864</v>
      </c>
      <c r="C30" s="15">
        <v>1541463.6682920482</v>
      </c>
      <c r="E30" s="45" t="s">
        <v>42</v>
      </c>
      <c r="F30" s="45">
        <v>4489374</v>
      </c>
      <c r="G30" s="46">
        <v>1126244.0916257536</v>
      </c>
      <c r="H30" s="47">
        <v>3.9861465497408366</v>
      </c>
    </row>
    <row r="31" spans="1:8" hidden="1" x14ac:dyDescent="0.3">
      <c r="A31" s="8" t="s">
        <v>37</v>
      </c>
      <c r="B31" s="9">
        <v>0</v>
      </c>
      <c r="C31" s="15">
        <v>1674726.2192716915</v>
      </c>
      <c r="E31" s="45" t="s">
        <v>27</v>
      </c>
      <c r="F31" s="45">
        <v>0</v>
      </c>
      <c r="G31" s="46">
        <v>3716444.9689302393</v>
      </c>
      <c r="H31" s="47">
        <v>0</v>
      </c>
    </row>
    <row r="32" spans="1:8" hidden="1" x14ac:dyDescent="0.3">
      <c r="A32" s="8" t="s">
        <v>38</v>
      </c>
      <c r="B32" s="9">
        <v>0</v>
      </c>
      <c r="C32" s="15">
        <v>1412115.4524860454</v>
      </c>
      <c r="E32" s="45" t="s">
        <v>34</v>
      </c>
      <c r="F32" s="45">
        <v>0</v>
      </c>
      <c r="G32" s="46">
        <v>3725875.9274497656</v>
      </c>
      <c r="H32" s="47">
        <v>0</v>
      </c>
    </row>
    <row r="33" spans="1:8" hidden="1" x14ac:dyDescent="0.3">
      <c r="A33" s="8" t="s">
        <v>39</v>
      </c>
      <c r="B33" s="9">
        <v>298639</v>
      </c>
      <c r="C33" s="15">
        <v>879976.05496196111</v>
      </c>
      <c r="E33" s="45" t="s">
        <v>37</v>
      </c>
      <c r="F33" s="45">
        <v>0</v>
      </c>
      <c r="G33" s="46">
        <v>1674726.2192716915</v>
      </c>
      <c r="H33" s="47">
        <v>0</v>
      </c>
    </row>
    <row r="34" spans="1:8" hidden="1" x14ac:dyDescent="0.3">
      <c r="A34" s="8" t="s">
        <v>40</v>
      </c>
      <c r="B34" s="9">
        <v>353500</v>
      </c>
      <c r="C34" s="15">
        <v>1094394.8064833418</v>
      </c>
      <c r="E34" s="45" t="s">
        <v>38</v>
      </c>
      <c r="F34" s="45">
        <v>0</v>
      </c>
      <c r="G34" s="46">
        <v>1412115.4524860454</v>
      </c>
      <c r="H34" s="47">
        <v>0</v>
      </c>
    </row>
    <row r="35" spans="1:8" x14ac:dyDescent="0.3">
      <c r="A35" s="8" t="s">
        <v>41</v>
      </c>
      <c r="B35" s="9">
        <v>1797680</v>
      </c>
      <c r="C35" s="15">
        <v>1646241.4346734711</v>
      </c>
    </row>
    <row r="36" spans="1:8" x14ac:dyDescent="0.3">
      <c r="A36" s="8" t="s">
        <v>42</v>
      </c>
      <c r="B36" s="9">
        <v>4489374</v>
      </c>
      <c r="C36" s="15">
        <v>1126244.0916257536</v>
      </c>
    </row>
  </sheetData>
  <sortState ref="E2:H34">
    <sortCondition descending="1" ref="H4"/>
  </sortState>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36"/>
  <sheetViews>
    <sheetView showGridLines="0" topLeftCell="D1" zoomScale="85" zoomScaleNormal="85" workbookViewId="0">
      <pane ySplit="1" topLeftCell="A2" activePane="bottomLeft" state="frozen"/>
      <selection activeCell="J47" sqref="J47"/>
      <selection pane="bottomLeft" activeCell="G51" sqref="G51"/>
    </sheetView>
  </sheetViews>
  <sheetFormatPr defaultColWidth="16.44140625" defaultRowHeight="14.4" x14ac:dyDescent="0.3"/>
  <cols>
    <col min="1" max="1" width="23.6640625" customWidth="1"/>
    <col min="2" max="2" width="17.21875" customWidth="1"/>
    <col min="3" max="3" width="26.77734375" customWidth="1"/>
    <col min="4" max="4" width="17.21875" customWidth="1"/>
  </cols>
  <sheetData>
    <row r="1" spans="1:8" ht="44.55" customHeight="1" x14ac:dyDescent="0.3">
      <c r="B1" s="7" t="s">
        <v>60</v>
      </c>
      <c r="E1" s="43" t="s">
        <v>61</v>
      </c>
      <c r="F1" s="43" t="s">
        <v>82</v>
      </c>
      <c r="G1" s="43" t="s">
        <v>78</v>
      </c>
      <c r="H1" s="43" t="s">
        <v>84</v>
      </c>
    </row>
    <row r="2" spans="1:8" x14ac:dyDescent="0.3">
      <c r="B2">
        <v>2019</v>
      </c>
      <c r="E2" t="s">
        <v>19</v>
      </c>
      <c r="F2">
        <v>534</v>
      </c>
      <c r="G2" s="15">
        <v>1481393.0927090191</v>
      </c>
      <c r="H2" s="95">
        <v>3.6047150660293399E-4</v>
      </c>
    </row>
    <row r="3" spans="1:8" ht="28.8" x14ac:dyDescent="0.3">
      <c r="A3" s="26" t="s">
        <v>49</v>
      </c>
      <c r="B3" s="27" t="s">
        <v>58</v>
      </c>
      <c r="C3" s="41" t="s">
        <v>81</v>
      </c>
      <c r="E3" t="s">
        <v>32</v>
      </c>
      <c r="F3">
        <v>16581</v>
      </c>
      <c r="G3" s="15">
        <v>1211360.3199696178</v>
      </c>
      <c r="H3" s="42">
        <v>1.3687917398859382E-2</v>
      </c>
    </row>
    <row r="4" spans="1:8" x14ac:dyDescent="0.3">
      <c r="A4" s="8" t="s">
        <v>0</v>
      </c>
      <c r="B4" s="9">
        <v>775901</v>
      </c>
      <c r="C4" s="15">
        <v>1079826.4734343644</v>
      </c>
      <c r="E4" t="s">
        <v>31</v>
      </c>
      <c r="F4">
        <v>46334</v>
      </c>
      <c r="G4" s="15">
        <v>2392804.1529817847</v>
      </c>
      <c r="H4" s="42">
        <v>1.9363891500380859E-2</v>
      </c>
    </row>
    <row r="5" spans="1:8" x14ac:dyDescent="0.3">
      <c r="A5" s="8" t="s">
        <v>13</v>
      </c>
      <c r="B5" s="9">
        <v>12817737</v>
      </c>
      <c r="C5" s="15">
        <v>1628578.1875883699</v>
      </c>
      <c r="E5" t="s">
        <v>22</v>
      </c>
      <c r="F5">
        <v>19189</v>
      </c>
      <c r="G5" s="15">
        <v>785626.86948867701</v>
      </c>
      <c r="H5" s="42">
        <v>2.4425081097963344E-2</v>
      </c>
    </row>
    <row r="6" spans="1:8" x14ac:dyDescent="0.3">
      <c r="A6" s="8" t="s">
        <v>14</v>
      </c>
      <c r="B6" s="9">
        <v>14121662</v>
      </c>
      <c r="C6" s="15">
        <v>6006026.4279867439</v>
      </c>
      <c r="E6" t="s">
        <v>20</v>
      </c>
      <c r="F6">
        <v>77491</v>
      </c>
      <c r="G6" s="15">
        <v>1531785.9695786971</v>
      </c>
      <c r="H6" s="42">
        <v>5.0588660256049446E-2</v>
      </c>
    </row>
    <row r="7" spans="1:8" hidden="1" x14ac:dyDescent="0.3">
      <c r="A7" s="8" t="s">
        <v>15</v>
      </c>
      <c r="B7" s="9">
        <v>3086115</v>
      </c>
      <c r="C7" s="15">
        <v>1500876.4294954822</v>
      </c>
      <c r="E7" t="s">
        <v>29</v>
      </c>
      <c r="F7">
        <v>140918</v>
      </c>
      <c r="G7" s="15">
        <v>2464989.3674640893</v>
      </c>
      <c r="H7" s="42">
        <v>5.7167792226614111E-2</v>
      </c>
    </row>
    <row r="8" spans="1:8" hidden="1" x14ac:dyDescent="0.3">
      <c r="A8" s="8" t="s">
        <v>16</v>
      </c>
      <c r="B8" s="9">
        <v>328890</v>
      </c>
      <c r="C8" s="15">
        <v>862640.27171434346</v>
      </c>
      <c r="E8" t="s">
        <v>23</v>
      </c>
      <c r="F8">
        <v>152885</v>
      </c>
      <c r="G8" s="15">
        <v>1179705.9900420799</v>
      </c>
      <c r="H8" s="42">
        <v>0.12959584955107892</v>
      </c>
    </row>
    <row r="9" spans="1:8" hidden="1" x14ac:dyDescent="0.3">
      <c r="A9" s="8" t="s">
        <v>17</v>
      </c>
      <c r="B9" s="9">
        <v>662575</v>
      </c>
      <c r="C9" s="15">
        <v>634766.56419142929</v>
      </c>
      <c r="E9" t="s">
        <v>25</v>
      </c>
      <c r="F9">
        <v>269820</v>
      </c>
      <c r="G9" s="15">
        <v>1229188.0605172687</v>
      </c>
      <c r="H9" s="42">
        <v>0.21951075564991573</v>
      </c>
    </row>
    <row r="10" spans="1:8" hidden="1" x14ac:dyDescent="0.3">
      <c r="A10" s="8" t="s">
        <v>18</v>
      </c>
      <c r="B10" s="9">
        <v>2008290</v>
      </c>
      <c r="C10" s="15">
        <v>929068.21500740212</v>
      </c>
      <c r="E10" t="s">
        <v>40</v>
      </c>
      <c r="F10">
        <v>353500</v>
      </c>
      <c r="G10" s="15">
        <v>1094394.8064833418</v>
      </c>
      <c r="H10" s="42">
        <v>0.32300957378984119</v>
      </c>
    </row>
    <row r="11" spans="1:8" hidden="1" x14ac:dyDescent="0.3">
      <c r="A11" s="8" t="s">
        <v>19</v>
      </c>
      <c r="B11" s="9">
        <v>534</v>
      </c>
      <c r="C11" s="15">
        <v>1481393.0927090191</v>
      </c>
      <c r="E11" t="s">
        <v>39</v>
      </c>
      <c r="F11">
        <v>298639</v>
      </c>
      <c r="G11" s="15">
        <v>879976.05496196111</v>
      </c>
      <c r="H11" s="42">
        <v>0.33937173439669255</v>
      </c>
    </row>
    <row r="12" spans="1:8" hidden="1" x14ac:dyDescent="0.3">
      <c r="A12" s="8" t="s">
        <v>20</v>
      </c>
      <c r="B12" s="9">
        <v>77491</v>
      </c>
      <c r="C12" s="15">
        <v>1531785.9695786971</v>
      </c>
      <c r="E12" t="s">
        <v>16</v>
      </c>
      <c r="F12">
        <v>328890</v>
      </c>
      <c r="G12" s="15">
        <v>862640.27171434346</v>
      </c>
      <c r="H12" s="42">
        <v>0.38125973338387026</v>
      </c>
    </row>
    <row r="13" spans="1:8" hidden="1" x14ac:dyDescent="0.3">
      <c r="A13" s="8" t="s">
        <v>21</v>
      </c>
      <c r="B13" s="9">
        <v>1413440</v>
      </c>
      <c r="C13" s="15">
        <v>2134819.0032865456</v>
      </c>
      <c r="E13" t="s">
        <v>44</v>
      </c>
      <c r="F13">
        <v>389255</v>
      </c>
      <c r="G13" s="15">
        <v>863398.76934721239</v>
      </c>
      <c r="H13" s="42">
        <v>0.45084034610600959</v>
      </c>
    </row>
    <row r="14" spans="1:8" hidden="1" x14ac:dyDescent="0.3">
      <c r="A14" s="8" t="s">
        <v>22</v>
      </c>
      <c r="B14" s="9">
        <v>19189</v>
      </c>
      <c r="C14" s="15">
        <v>785626.86948867701</v>
      </c>
      <c r="E14" t="s">
        <v>21</v>
      </c>
      <c r="F14">
        <v>1413440</v>
      </c>
      <c r="G14" s="15">
        <v>2134819.0032865456</v>
      </c>
      <c r="H14" s="42">
        <v>0.66208891612076459</v>
      </c>
    </row>
    <row r="15" spans="1:8" hidden="1" x14ac:dyDescent="0.3">
      <c r="A15" s="8" t="s">
        <v>23</v>
      </c>
      <c r="B15" s="9">
        <v>152885</v>
      </c>
      <c r="C15" s="15">
        <v>1179705.9900420799</v>
      </c>
      <c r="E15" t="s">
        <v>0</v>
      </c>
      <c r="F15">
        <v>775901</v>
      </c>
      <c r="G15" s="15">
        <v>1079826.4734343644</v>
      </c>
      <c r="H15" s="42">
        <v>0.71854230201660452</v>
      </c>
    </row>
    <row r="16" spans="1:8" hidden="1" x14ac:dyDescent="0.3">
      <c r="A16" s="8" t="s">
        <v>24</v>
      </c>
      <c r="B16" s="9">
        <v>2535255</v>
      </c>
      <c r="C16" s="15">
        <v>1401092.8674075874</v>
      </c>
      <c r="E16" t="s">
        <v>17</v>
      </c>
      <c r="F16">
        <v>662575</v>
      </c>
      <c r="G16" s="15">
        <v>634766.56419142929</v>
      </c>
      <c r="H16" s="42">
        <v>1.0438089171315967</v>
      </c>
    </row>
    <row r="17" spans="1:8" hidden="1" x14ac:dyDescent="0.3">
      <c r="A17" s="8" t="s">
        <v>25</v>
      </c>
      <c r="B17" s="9">
        <v>269820</v>
      </c>
      <c r="C17" s="15">
        <v>1229188.0605172687</v>
      </c>
      <c r="E17" t="s">
        <v>41</v>
      </c>
      <c r="F17">
        <v>1797680</v>
      </c>
      <c r="G17" s="15">
        <v>1646241.4346734711</v>
      </c>
      <c r="H17" s="42">
        <v>1.0919904955232562</v>
      </c>
    </row>
    <row r="18" spans="1:8" hidden="1" x14ac:dyDescent="0.3">
      <c r="A18" s="8" t="s">
        <v>26</v>
      </c>
      <c r="B18" s="9">
        <v>5452570</v>
      </c>
      <c r="C18" s="15">
        <v>1168860.0831271014</v>
      </c>
      <c r="E18" t="s">
        <v>28</v>
      </c>
      <c r="F18">
        <v>2093511</v>
      </c>
      <c r="G18" s="15">
        <v>1360586.3522546801</v>
      </c>
      <c r="H18" s="42">
        <v>1.5386829336710324</v>
      </c>
    </row>
    <row r="19" spans="1:8" hidden="1" x14ac:dyDescent="0.3">
      <c r="A19" s="8" t="s">
        <v>27</v>
      </c>
      <c r="B19" s="9">
        <v>0</v>
      </c>
      <c r="C19" s="15">
        <v>3716444.9689302393</v>
      </c>
      <c r="E19" t="s">
        <v>24</v>
      </c>
      <c r="F19">
        <v>2535255</v>
      </c>
      <c r="G19" s="15">
        <v>1401092.8674075874</v>
      </c>
      <c r="H19" s="42">
        <v>1.8094839100072853</v>
      </c>
    </row>
    <row r="20" spans="1:8" hidden="1" x14ac:dyDescent="0.3">
      <c r="A20" s="8" t="s">
        <v>43</v>
      </c>
      <c r="B20" s="9">
        <v>1820375</v>
      </c>
      <c r="C20" s="15">
        <v>392566.6945505137</v>
      </c>
      <c r="E20" t="s">
        <v>36</v>
      </c>
      <c r="F20">
        <v>2987864</v>
      </c>
      <c r="G20" s="15">
        <v>1541463.6682920482</v>
      </c>
      <c r="H20" s="42">
        <v>1.938329174706124</v>
      </c>
    </row>
    <row r="21" spans="1:8" hidden="1" x14ac:dyDescent="0.3">
      <c r="A21" s="8" t="s">
        <v>28</v>
      </c>
      <c r="B21" s="9">
        <v>2093511</v>
      </c>
      <c r="C21" s="15">
        <v>1360586.3522546801</v>
      </c>
      <c r="E21" t="s">
        <v>35</v>
      </c>
      <c r="F21">
        <v>4553160</v>
      </c>
      <c r="G21" s="15">
        <v>2326711.2889642906</v>
      </c>
      <c r="H21" s="42">
        <v>1.9569080279086917</v>
      </c>
    </row>
    <row r="22" spans="1:8" hidden="1" x14ac:dyDescent="0.3">
      <c r="A22" s="8" t="s">
        <v>29</v>
      </c>
      <c r="B22" s="9">
        <v>140918</v>
      </c>
      <c r="C22" s="15">
        <v>2464989.3674640893</v>
      </c>
      <c r="E22" t="s">
        <v>15</v>
      </c>
      <c r="F22">
        <v>3086115</v>
      </c>
      <c r="G22" s="15">
        <v>1500876.4294954822</v>
      </c>
      <c r="H22" s="42">
        <v>2.0562085854312429</v>
      </c>
    </row>
    <row r="23" spans="1:8" hidden="1" x14ac:dyDescent="0.3">
      <c r="A23" s="8" t="s">
        <v>44</v>
      </c>
      <c r="B23" s="9">
        <v>389255</v>
      </c>
      <c r="C23" s="15">
        <v>863398.76934721239</v>
      </c>
      <c r="E23" t="s">
        <v>18</v>
      </c>
      <c r="F23">
        <v>2008290</v>
      </c>
      <c r="G23" s="15">
        <v>929068.21500740212</v>
      </c>
      <c r="H23" s="42">
        <v>2.161617379175973</v>
      </c>
    </row>
    <row r="24" spans="1:8" hidden="1" x14ac:dyDescent="0.3">
      <c r="A24" s="8" t="s">
        <v>30</v>
      </c>
      <c r="B24" s="9">
        <v>3816778</v>
      </c>
      <c r="C24" s="15">
        <v>1080505.7705111906</v>
      </c>
      <c r="E24" t="s">
        <v>14</v>
      </c>
      <c r="F24">
        <v>14121662</v>
      </c>
      <c r="G24" s="15">
        <v>6006026.4279867439</v>
      </c>
      <c r="H24" s="42">
        <v>2.3512487281434868</v>
      </c>
    </row>
    <row r="25" spans="1:8" hidden="1" x14ac:dyDescent="0.3">
      <c r="A25" s="8" t="s">
        <v>31</v>
      </c>
      <c r="B25" s="9">
        <v>46334</v>
      </c>
      <c r="C25" s="15">
        <v>2392804.1529817847</v>
      </c>
      <c r="E25" t="s">
        <v>30</v>
      </c>
      <c r="F25">
        <v>3816778</v>
      </c>
      <c r="G25" s="15">
        <v>1080505.7705111906</v>
      </c>
      <c r="H25" s="42">
        <v>3.5323994597402941</v>
      </c>
    </row>
    <row r="26" spans="1:8" hidden="1" x14ac:dyDescent="0.3">
      <c r="A26" s="8" t="s">
        <v>32</v>
      </c>
      <c r="B26" s="9">
        <v>16581</v>
      </c>
      <c r="C26" s="15">
        <v>1211360.3199696178</v>
      </c>
      <c r="E26" t="s">
        <v>42</v>
      </c>
      <c r="F26">
        <v>4489374</v>
      </c>
      <c r="G26" s="15">
        <v>1126244.0916257536</v>
      </c>
      <c r="H26" s="42">
        <v>3.9861465497408366</v>
      </c>
    </row>
    <row r="27" spans="1:8" hidden="1" x14ac:dyDescent="0.3">
      <c r="A27" s="8" t="s">
        <v>33</v>
      </c>
      <c r="B27" s="9">
        <v>16832897</v>
      </c>
      <c r="C27" s="15">
        <v>840800.71838561492</v>
      </c>
      <c r="E27" t="s">
        <v>43</v>
      </c>
      <c r="F27">
        <v>1820375</v>
      </c>
      <c r="G27" s="15">
        <v>392566.6945505137</v>
      </c>
      <c r="H27" s="42">
        <v>4.6371101401873061</v>
      </c>
    </row>
    <row r="28" spans="1:8" hidden="1" x14ac:dyDescent="0.3">
      <c r="A28" s="8" t="s">
        <v>34</v>
      </c>
      <c r="B28" s="9">
        <v>0</v>
      </c>
      <c r="C28" s="15">
        <v>3725875.9274497656</v>
      </c>
      <c r="E28" t="s">
        <v>26</v>
      </c>
      <c r="F28">
        <v>5452570</v>
      </c>
      <c r="G28" s="15">
        <v>1168860.0831271014</v>
      </c>
      <c r="H28" s="42">
        <v>4.6648611572161025</v>
      </c>
    </row>
    <row r="29" spans="1:8" hidden="1" x14ac:dyDescent="0.3">
      <c r="A29" s="8" t="s">
        <v>35</v>
      </c>
      <c r="B29" s="9">
        <v>4553160</v>
      </c>
      <c r="C29" s="15">
        <v>2326711.2889642906</v>
      </c>
      <c r="E29" t="s">
        <v>13</v>
      </c>
      <c r="F29">
        <v>12817737</v>
      </c>
      <c r="G29" s="15">
        <v>1628578.1875883699</v>
      </c>
      <c r="H29" s="42">
        <v>7.8705075983983015</v>
      </c>
    </row>
    <row r="30" spans="1:8" hidden="1" x14ac:dyDescent="0.3">
      <c r="A30" s="8" t="s">
        <v>36</v>
      </c>
      <c r="B30" s="9">
        <v>2987864</v>
      </c>
      <c r="C30" s="15">
        <v>1541463.6682920482</v>
      </c>
      <c r="E30" t="s">
        <v>33</v>
      </c>
      <c r="F30">
        <v>16832897</v>
      </c>
      <c r="G30" s="15">
        <v>840800.71838561492</v>
      </c>
      <c r="H30" s="42">
        <v>20.020079231521255</v>
      </c>
    </row>
    <row r="31" spans="1:8" hidden="1" x14ac:dyDescent="0.3">
      <c r="A31" s="8" t="s">
        <v>37</v>
      </c>
      <c r="B31" s="9">
        <v>0</v>
      </c>
      <c r="C31" s="15">
        <v>1674726.2192716915</v>
      </c>
      <c r="E31" t="s">
        <v>27</v>
      </c>
      <c r="F31">
        <v>0</v>
      </c>
      <c r="G31" s="15">
        <v>3716444.9689302393</v>
      </c>
      <c r="H31" s="42">
        <v>0</v>
      </c>
    </row>
    <row r="32" spans="1:8" hidden="1" x14ac:dyDescent="0.3">
      <c r="A32" s="8" t="s">
        <v>38</v>
      </c>
      <c r="B32" s="9">
        <v>0</v>
      </c>
      <c r="C32" s="15">
        <v>1412115.4524860454</v>
      </c>
      <c r="E32" t="s">
        <v>34</v>
      </c>
      <c r="F32">
        <v>0</v>
      </c>
      <c r="G32" s="15">
        <v>3725875.9274497656</v>
      </c>
      <c r="H32" s="42">
        <v>0</v>
      </c>
    </row>
    <row r="33" spans="1:8" hidden="1" x14ac:dyDescent="0.3">
      <c r="A33" s="8" t="s">
        <v>39</v>
      </c>
      <c r="B33" s="9">
        <v>298639</v>
      </c>
      <c r="C33" s="15">
        <v>879976.05496196111</v>
      </c>
      <c r="E33" t="s">
        <v>37</v>
      </c>
      <c r="F33">
        <v>0</v>
      </c>
      <c r="G33" s="15">
        <v>1674726.2192716915</v>
      </c>
      <c r="H33" s="42">
        <v>0</v>
      </c>
    </row>
    <row r="34" spans="1:8" hidden="1" x14ac:dyDescent="0.3">
      <c r="A34" s="8" t="s">
        <v>40</v>
      </c>
      <c r="B34" s="9">
        <v>353500</v>
      </c>
      <c r="C34" s="15">
        <v>1094394.8064833418</v>
      </c>
      <c r="E34" t="s">
        <v>38</v>
      </c>
      <c r="F34">
        <v>0</v>
      </c>
      <c r="G34" s="15">
        <v>1412115.4524860454</v>
      </c>
      <c r="H34" s="42">
        <v>0</v>
      </c>
    </row>
    <row r="35" spans="1:8" x14ac:dyDescent="0.3">
      <c r="A35" s="8" t="s">
        <v>41</v>
      </c>
      <c r="B35" s="9">
        <v>1797680</v>
      </c>
      <c r="C35" s="15">
        <v>1646241.4346734711</v>
      </c>
    </row>
    <row r="36" spans="1:8" x14ac:dyDescent="0.3">
      <c r="A36" s="8" t="s">
        <v>42</v>
      </c>
      <c r="B36" s="9">
        <v>4489374</v>
      </c>
      <c r="C36" s="15">
        <v>1126244.0916257536</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sheetPr>
  <dimension ref="A3:N30"/>
  <sheetViews>
    <sheetView showGridLines="0" zoomScale="85" zoomScaleNormal="85" workbookViewId="0">
      <selection activeCell="A21" sqref="A21"/>
    </sheetView>
  </sheetViews>
  <sheetFormatPr defaultRowHeight="14.4" x14ac:dyDescent="0.3"/>
  <cols>
    <col min="1" max="1" width="21.6640625" customWidth="1"/>
    <col min="2" max="2" width="16.44140625" customWidth="1"/>
    <col min="3" max="3" width="10.77734375" customWidth="1"/>
    <col min="4" max="4" width="10" customWidth="1"/>
    <col min="5" max="5" width="6.44140625" customWidth="1"/>
    <col min="6" max="7" width="8.109375" customWidth="1"/>
    <col min="8" max="8" width="8.77734375" customWidth="1"/>
    <col min="9" max="9" width="9.109375" customWidth="1"/>
    <col min="10" max="10" width="10.77734375" customWidth="1"/>
    <col min="11" max="11" width="7.21875" customWidth="1"/>
    <col min="12" max="12" width="9.88671875" customWidth="1"/>
    <col min="13" max="13" width="12.88671875" customWidth="1"/>
    <col min="14" max="14" width="11.77734375" customWidth="1"/>
    <col min="15" max="15" width="12.6640625" customWidth="1"/>
    <col min="16" max="16" width="10.21875" bestFit="1" customWidth="1"/>
    <col min="17" max="17" width="7.109375" customWidth="1"/>
    <col min="18" max="18" width="8.44140625" customWidth="1"/>
    <col min="19" max="19" width="7.21875" customWidth="1"/>
    <col min="20" max="20" width="12.77734375" bestFit="1" customWidth="1"/>
    <col min="22" max="22" width="11.6640625" bestFit="1" customWidth="1"/>
    <col min="23" max="23" width="6.33203125" customWidth="1"/>
    <col min="24" max="24" width="10.21875" bestFit="1" customWidth="1"/>
    <col min="25" max="25" width="9.5546875" bestFit="1" customWidth="1"/>
    <col min="26" max="26" width="13.88671875" bestFit="1" customWidth="1"/>
    <col min="27" max="27" width="11.5546875" bestFit="1" customWidth="1"/>
    <col min="28" max="28" width="11" bestFit="1" customWidth="1"/>
    <col min="29" max="29" width="7.6640625" customWidth="1"/>
    <col min="30" max="30" width="8.21875" customWidth="1"/>
    <col min="31" max="31" width="9.33203125" bestFit="1" customWidth="1"/>
    <col min="32" max="32" width="11.77734375" bestFit="1" customWidth="1"/>
    <col min="33" max="33" width="15" bestFit="1" customWidth="1"/>
    <col min="34" max="34" width="15.77734375" bestFit="1" customWidth="1"/>
    <col min="35" max="35" width="14.21875" bestFit="1" customWidth="1"/>
    <col min="36" max="36" width="10.77734375" bestFit="1" customWidth="1"/>
  </cols>
  <sheetData>
    <row r="3" spans="1:14" x14ac:dyDescent="0.3">
      <c r="A3" s="7" t="s">
        <v>53</v>
      </c>
      <c r="B3" s="7" t="s">
        <v>60</v>
      </c>
    </row>
    <row r="4" spans="1:14" x14ac:dyDescent="0.3">
      <c r="A4" s="7" t="s">
        <v>49</v>
      </c>
      <c r="B4" t="s">
        <v>14</v>
      </c>
      <c r="D4" s="25" t="s">
        <v>48</v>
      </c>
      <c r="E4" s="108" t="s">
        <v>92</v>
      </c>
      <c r="F4" s="108"/>
      <c r="G4" s="54"/>
    </row>
    <row r="5" spans="1:14" x14ac:dyDescent="0.3">
      <c r="A5" s="8">
        <v>2016</v>
      </c>
      <c r="B5" s="9">
        <v>23394705</v>
      </c>
      <c r="D5" s="8">
        <v>2016</v>
      </c>
      <c r="E5" s="109" t="s">
        <v>93</v>
      </c>
      <c r="F5" s="109"/>
      <c r="G5" s="55"/>
    </row>
    <row r="6" spans="1:14" x14ac:dyDescent="0.3">
      <c r="A6" s="8">
        <v>2017</v>
      </c>
      <c r="B6" s="9">
        <v>27160242</v>
      </c>
      <c r="D6" s="8">
        <v>2017</v>
      </c>
      <c r="E6" s="102">
        <f>(($B6-$B5)/$B5)</f>
        <v>0.16095680625167105</v>
      </c>
      <c r="F6" s="102"/>
      <c r="G6" s="56"/>
      <c r="L6" s="111" t="s">
        <v>48</v>
      </c>
      <c r="M6" s="110" t="s">
        <v>95</v>
      </c>
      <c r="N6" s="110"/>
    </row>
    <row r="7" spans="1:14" x14ac:dyDescent="0.3">
      <c r="A7" s="8">
        <v>2018</v>
      </c>
      <c r="B7" s="9">
        <v>19543651</v>
      </c>
      <c r="D7" s="8">
        <v>2018</v>
      </c>
      <c r="E7" s="102">
        <f>(($B7-$B6)/$B6)</f>
        <v>-0.28043163238383517</v>
      </c>
      <c r="F7" s="102"/>
      <c r="G7" s="56"/>
      <c r="L7" s="111"/>
      <c r="M7" s="57" t="s">
        <v>87</v>
      </c>
      <c r="N7" s="57" t="s">
        <v>88</v>
      </c>
    </row>
    <row r="8" spans="1:14" x14ac:dyDescent="0.3">
      <c r="A8" s="8">
        <v>2019</v>
      </c>
      <c r="B8" s="9">
        <v>13802362</v>
      </c>
      <c r="D8" s="8">
        <v>2019</v>
      </c>
      <c r="E8" s="102">
        <f>(($B8-$B7)/$B7)</f>
        <v>-0.29376747466479014</v>
      </c>
      <c r="F8" s="102"/>
      <c r="G8" s="56"/>
      <c r="I8" s="103" t="s">
        <v>94</v>
      </c>
      <c r="J8" s="103"/>
      <c r="L8" s="58">
        <v>2020</v>
      </c>
      <c r="M8" s="59">
        <v>11901122.05689585</v>
      </c>
      <c r="N8" s="59">
        <v>404281.02769284893</v>
      </c>
    </row>
    <row r="9" spans="1:14" x14ac:dyDescent="0.3">
      <c r="D9" s="8"/>
      <c r="E9" s="53"/>
      <c r="F9" s="53"/>
      <c r="G9" s="53"/>
      <c r="H9" s="25" t="s">
        <v>87</v>
      </c>
      <c r="I9" s="104">
        <f>AVERAGE(E6:F8)</f>
        <v>-0.13774743359898475</v>
      </c>
      <c r="J9" s="105"/>
      <c r="L9" s="58">
        <v>2021</v>
      </c>
      <c r="M9" s="59">
        <v>10261773.036610177</v>
      </c>
      <c r="N9" s="59">
        <v>511879.57830374595</v>
      </c>
    </row>
    <row r="10" spans="1:14" x14ac:dyDescent="0.3">
      <c r="D10" s="8"/>
      <c r="E10" s="53"/>
      <c r="F10" s="53"/>
      <c r="G10" s="53"/>
      <c r="H10" s="25" t="s">
        <v>88</v>
      </c>
      <c r="I10" s="106">
        <f>AVERAGE(E14:F16)</f>
        <v>0.26614791009348238</v>
      </c>
      <c r="J10" s="107"/>
      <c r="L10" s="58">
        <v>2022</v>
      </c>
      <c r="M10" s="59">
        <v>8848240.1366418637</v>
      </c>
      <c r="N10" s="59">
        <v>648115.25828882097</v>
      </c>
    </row>
    <row r="11" spans="1:14" x14ac:dyDescent="0.3">
      <c r="A11" s="7" t="s">
        <v>56</v>
      </c>
      <c r="B11" s="7" t="s">
        <v>60</v>
      </c>
      <c r="D11" s="8"/>
      <c r="E11" s="53"/>
      <c r="F11" s="53"/>
      <c r="G11" s="53"/>
      <c r="L11" s="58">
        <v>2023</v>
      </c>
      <c r="M11" s="59">
        <v>7629417.7659519166</v>
      </c>
      <c r="N11" s="59">
        <v>820609.77978208824</v>
      </c>
    </row>
    <row r="12" spans="1:14" x14ac:dyDescent="0.3">
      <c r="A12" s="7" t="s">
        <v>49</v>
      </c>
      <c r="B12" t="s">
        <v>14</v>
      </c>
      <c r="D12" s="52" t="s">
        <v>48</v>
      </c>
      <c r="E12" s="108" t="s">
        <v>92</v>
      </c>
      <c r="F12" s="108"/>
      <c r="G12" s="54"/>
      <c r="L12" s="58">
        <v>2024</v>
      </c>
      <c r="M12" s="59">
        <v>6578485.0488375407</v>
      </c>
      <c r="N12" s="59">
        <v>1039013.3576733639</v>
      </c>
    </row>
    <row r="13" spans="1:14" x14ac:dyDescent="0.3">
      <c r="A13" s="8">
        <v>2016</v>
      </c>
      <c r="B13" s="9">
        <v>163631</v>
      </c>
      <c r="D13" s="8">
        <v>2016</v>
      </c>
      <c r="E13" s="109" t="s">
        <v>93</v>
      </c>
      <c r="F13" s="109"/>
      <c r="G13" s="55"/>
      <c r="L13" s="58">
        <v>2025</v>
      </c>
      <c r="M13" s="59">
        <v>5672315.6163908774</v>
      </c>
      <c r="N13" s="59">
        <v>1315544.5913773417</v>
      </c>
    </row>
    <row r="14" spans="1:14" x14ac:dyDescent="0.3">
      <c r="A14" s="8">
        <v>2017</v>
      </c>
      <c r="B14" s="9">
        <v>247179</v>
      </c>
      <c r="D14" s="8">
        <v>2017</v>
      </c>
      <c r="E14" s="102">
        <f>($B14-$B13)/$B13</f>
        <v>0.51058784704609761</v>
      </c>
      <c r="F14" s="102"/>
      <c r="G14" s="56"/>
    </row>
    <row r="15" spans="1:14" x14ac:dyDescent="0.3">
      <c r="A15" s="8">
        <v>2018</v>
      </c>
      <c r="B15" s="9">
        <v>314788</v>
      </c>
      <c r="D15" s="8">
        <v>2018</v>
      </c>
      <c r="E15" s="102">
        <f>($B15-$B14)/$B14</f>
        <v>0.27352242706702429</v>
      </c>
      <c r="F15" s="102"/>
      <c r="G15" s="56"/>
    </row>
    <row r="16" spans="1:14" x14ac:dyDescent="0.3">
      <c r="A16" s="8">
        <v>2019</v>
      </c>
      <c r="B16" s="9">
        <v>319300</v>
      </c>
      <c r="D16" s="8">
        <v>2019</v>
      </c>
      <c r="E16" s="102">
        <f>($B16-$B15)/$B15</f>
        <v>1.4333456167325311E-2</v>
      </c>
      <c r="F16" s="102"/>
      <c r="G16" s="56"/>
    </row>
    <row r="19" spans="1:3" x14ac:dyDescent="0.3">
      <c r="A19" s="61" t="s">
        <v>62</v>
      </c>
    </row>
    <row r="20" spans="1:3" x14ac:dyDescent="0.3">
      <c r="A20" s="1" t="s">
        <v>48</v>
      </c>
      <c r="B20" s="1" t="s">
        <v>87</v>
      </c>
      <c r="C20" s="48" t="s">
        <v>88</v>
      </c>
    </row>
    <row r="21" spans="1:3" x14ac:dyDescent="0.3">
      <c r="A21" s="1">
        <v>2016</v>
      </c>
      <c r="B21" s="1">
        <v>23394705</v>
      </c>
      <c r="C21" s="48">
        <v>163631</v>
      </c>
    </row>
    <row r="22" spans="1:3" x14ac:dyDescent="0.3">
      <c r="A22" s="1">
        <v>2017</v>
      </c>
      <c r="B22" s="1">
        <v>27160242</v>
      </c>
      <c r="C22" s="48">
        <v>247179</v>
      </c>
    </row>
    <row r="23" spans="1:3" x14ac:dyDescent="0.3">
      <c r="A23" s="1">
        <v>2018</v>
      </c>
      <c r="B23" s="1">
        <v>19543651</v>
      </c>
      <c r="C23" s="48">
        <v>314788</v>
      </c>
    </row>
    <row r="24" spans="1:3" x14ac:dyDescent="0.3">
      <c r="A24" s="1">
        <v>2019</v>
      </c>
      <c r="B24" s="1">
        <v>13802362</v>
      </c>
      <c r="C24" s="48">
        <v>319300</v>
      </c>
    </row>
    <row r="25" spans="1:3" x14ac:dyDescent="0.3">
      <c r="A25" s="1">
        <v>2020</v>
      </c>
      <c r="B25" s="28">
        <v>11901122.05689585</v>
      </c>
      <c r="C25" s="60">
        <v>404281.02769284893</v>
      </c>
    </row>
    <row r="26" spans="1:3" x14ac:dyDescent="0.3">
      <c r="A26" s="1">
        <v>2021</v>
      </c>
      <c r="B26" s="28">
        <v>10261773.036610177</v>
      </c>
      <c r="C26" s="60">
        <v>511879.57830374595</v>
      </c>
    </row>
    <row r="27" spans="1:3" x14ac:dyDescent="0.3">
      <c r="A27" s="1">
        <v>2022</v>
      </c>
      <c r="B27" s="28">
        <v>8848240.1366418637</v>
      </c>
      <c r="C27" s="60">
        <v>648115.25828882097</v>
      </c>
    </row>
    <row r="28" spans="1:3" x14ac:dyDescent="0.3">
      <c r="A28" s="1">
        <v>2023</v>
      </c>
      <c r="B28" s="28">
        <v>7629417.7659519166</v>
      </c>
      <c r="C28" s="60">
        <v>820609.77978208824</v>
      </c>
    </row>
    <row r="29" spans="1:3" x14ac:dyDescent="0.3">
      <c r="A29" s="1">
        <v>2024</v>
      </c>
      <c r="B29" s="28">
        <v>6578485.0488375407</v>
      </c>
      <c r="C29" s="60">
        <v>1039013.3576733639</v>
      </c>
    </row>
    <row r="30" spans="1:3" x14ac:dyDescent="0.3">
      <c r="A30" s="1">
        <v>2025</v>
      </c>
      <c r="B30" s="28">
        <v>5672315.6163908802</v>
      </c>
      <c r="C30" s="60">
        <v>1315544.59137734</v>
      </c>
    </row>
  </sheetData>
  <mergeCells count="15">
    <mergeCell ref="M6:N6"/>
    <mergeCell ref="L6:L7"/>
    <mergeCell ref="E13:F13"/>
    <mergeCell ref="E14:F14"/>
    <mergeCell ref="E15:F15"/>
    <mergeCell ref="E16:F16"/>
    <mergeCell ref="I8:J8"/>
    <mergeCell ref="I9:J9"/>
    <mergeCell ref="I10:J10"/>
    <mergeCell ref="E4:F4"/>
    <mergeCell ref="E12:F12"/>
    <mergeCell ref="E5:F5"/>
    <mergeCell ref="E6:F6"/>
    <mergeCell ref="E7:F7"/>
    <mergeCell ref="E8:F8"/>
  </mergeCells>
  <pageMargins left="0.7" right="0.7" top="0.75" bottom="0.75" header="0.3" footer="0.3"/>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M4"/>
  <sheetViews>
    <sheetView showGridLines="0" zoomScale="120" zoomScaleNormal="120" workbookViewId="0">
      <selection activeCell="D2" activeCellId="1" sqref="A2:A3 D2:D3"/>
    </sheetView>
  </sheetViews>
  <sheetFormatPr defaultRowHeight="14.4" x14ac:dyDescent="0.3"/>
  <cols>
    <col min="1" max="1" width="8.5546875" customWidth="1"/>
    <col min="2" max="2" width="15.21875" customWidth="1"/>
    <col min="3" max="3" width="21.6640625" customWidth="1"/>
    <col min="4" max="4" width="23.44140625" customWidth="1"/>
    <col min="5" max="5" width="12.33203125" customWidth="1"/>
    <col min="6" max="6" width="21.88671875" customWidth="1"/>
    <col min="7" max="7" width="20.21875" customWidth="1"/>
    <col min="8" max="8" width="21.88671875" customWidth="1"/>
    <col min="9" max="9" width="20.21875" customWidth="1"/>
    <col min="10" max="10" width="21.88671875" customWidth="1"/>
    <col min="11" max="11" width="20.21875" customWidth="1"/>
    <col min="12" max="12" width="21.88671875" customWidth="1"/>
    <col min="13" max="13" width="20.21875" customWidth="1"/>
  </cols>
  <sheetData>
    <row r="1" spans="1:13" ht="28.8" x14ac:dyDescent="0.3">
      <c r="A1" s="49" t="s">
        <v>85</v>
      </c>
      <c r="B1" s="49" t="s">
        <v>86</v>
      </c>
      <c r="C1" s="49" t="s">
        <v>90</v>
      </c>
      <c r="D1" s="64" t="s">
        <v>91</v>
      </c>
    </row>
    <row r="2" spans="1:13" x14ac:dyDescent="0.3">
      <c r="A2" s="50" t="s">
        <v>87</v>
      </c>
      <c r="B2" s="65">
        <v>5600</v>
      </c>
      <c r="C2" s="62">
        <v>5672315.6163908802</v>
      </c>
      <c r="D2" s="65">
        <f>B2*C2</f>
        <v>31764967451.788929</v>
      </c>
    </row>
    <row r="3" spans="1:13" x14ac:dyDescent="0.3">
      <c r="A3" s="51" t="s">
        <v>88</v>
      </c>
      <c r="B3" s="66">
        <v>1200</v>
      </c>
      <c r="C3" s="63">
        <v>1315544.59137734</v>
      </c>
      <c r="D3" s="66">
        <f>B3*C3</f>
        <v>1578653509.652808</v>
      </c>
    </row>
    <row r="4" spans="1:13" x14ac:dyDescent="0.3">
      <c r="E4" s="8"/>
      <c r="F4" s="9"/>
      <c r="G4" s="9"/>
      <c r="H4" s="9"/>
      <c r="I4" s="9"/>
      <c r="J4" s="9"/>
      <c r="K4" s="9"/>
      <c r="L4" s="9"/>
      <c r="M4" s="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M10"/>
  <sheetViews>
    <sheetView showGridLines="0" topLeftCell="A4" workbookViewId="0">
      <selection activeCell="N33" sqref="N33"/>
    </sheetView>
  </sheetViews>
  <sheetFormatPr defaultRowHeight="14.4" x14ac:dyDescent="0.3"/>
  <cols>
    <col min="1" max="1" width="19" customWidth="1"/>
    <col min="2" max="2" width="10.21875" customWidth="1"/>
    <col min="4" max="4" width="45.33203125" customWidth="1"/>
    <col min="5" max="5" width="10.21875" customWidth="1"/>
  </cols>
  <sheetData>
    <row r="1" spans="1:13" x14ac:dyDescent="0.3">
      <c r="A1" s="68" t="s">
        <v>96</v>
      </c>
      <c r="B1" s="68" t="s">
        <v>97</v>
      </c>
      <c r="C1" s="67"/>
      <c r="D1" s="68" t="s">
        <v>98</v>
      </c>
      <c r="E1" s="68" t="s">
        <v>97</v>
      </c>
      <c r="G1" s="99" t="s">
        <v>115</v>
      </c>
      <c r="H1" s="99"/>
      <c r="I1" s="99"/>
      <c r="J1" s="99"/>
      <c r="K1" s="99"/>
      <c r="L1" s="99"/>
      <c r="M1" s="99"/>
    </row>
    <row r="2" spans="1:13" x14ac:dyDescent="0.3">
      <c r="A2" s="69" t="s">
        <v>106</v>
      </c>
      <c r="B2" s="70">
        <v>0.56999999999999995</v>
      </c>
      <c r="D2" s="72" t="s">
        <v>114</v>
      </c>
      <c r="E2" s="71">
        <v>-1.2800000000000001E-2</v>
      </c>
    </row>
    <row r="3" spans="1:13" x14ac:dyDescent="0.3">
      <c r="A3" s="69" t="s">
        <v>107</v>
      </c>
      <c r="B3" s="70">
        <v>0.5</v>
      </c>
      <c r="D3" s="72" t="s">
        <v>116</v>
      </c>
      <c r="E3" s="70">
        <v>-0.05</v>
      </c>
    </row>
    <row r="4" spans="1:13" x14ac:dyDescent="0.3">
      <c r="A4" s="69" t="s">
        <v>105</v>
      </c>
      <c r="B4" s="70">
        <v>0.35</v>
      </c>
      <c r="D4" s="72" t="s">
        <v>117</v>
      </c>
      <c r="E4" s="70">
        <v>-0.05</v>
      </c>
    </row>
    <row r="5" spans="1:13" x14ac:dyDescent="0.3">
      <c r="A5" s="69" t="s">
        <v>102</v>
      </c>
      <c r="B5" s="70">
        <v>0.15</v>
      </c>
      <c r="D5" s="72" t="s">
        <v>113</v>
      </c>
      <c r="E5" s="70">
        <v>-0.11</v>
      </c>
    </row>
    <row r="6" spans="1:13" x14ac:dyDescent="0.3">
      <c r="A6" s="69" t="s">
        <v>99</v>
      </c>
      <c r="B6" s="70">
        <v>7.0000000000000007E-2</v>
      </c>
      <c r="D6" s="72" t="s">
        <v>110</v>
      </c>
      <c r="E6" s="71">
        <v>-0.125</v>
      </c>
    </row>
    <row r="7" spans="1:13" x14ac:dyDescent="0.3">
      <c r="A7" s="69" t="s">
        <v>101</v>
      </c>
      <c r="B7" s="70">
        <v>0.05</v>
      </c>
      <c r="D7" s="72" t="s">
        <v>112</v>
      </c>
      <c r="E7" s="70">
        <v>-0.17</v>
      </c>
    </row>
    <row r="8" spans="1:13" x14ac:dyDescent="0.3">
      <c r="A8" s="69" t="s">
        <v>104</v>
      </c>
      <c r="B8" s="71">
        <v>3.7999999999999999E-2</v>
      </c>
      <c r="D8" s="72" t="s">
        <v>109</v>
      </c>
      <c r="E8" s="70">
        <v>-0.35</v>
      </c>
    </row>
    <row r="9" spans="1:13" x14ac:dyDescent="0.3">
      <c r="A9" s="69" t="s">
        <v>103</v>
      </c>
      <c r="B9" s="70">
        <v>0.03</v>
      </c>
      <c r="D9" s="72" t="s">
        <v>111</v>
      </c>
      <c r="E9" s="70">
        <v>-0.47</v>
      </c>
    </row>
    <row r="10" spans="1:13" ht="16.5" customHeight="1" x14ac:dyDescent="0.3">
      <c r="A10" s="69" t="s">
        <v>100</v>
      </c>
      <c r="B10" s="70">
        <v>0.01</v>
      </c>
      <c r="D10" s="72" t="s">
        <v>108</v>
      </c>
      <c r="E10" s="70">
        <v>-0.52</v>
      </c>
    </row>
  </sheetData>
  <sortState ref="A2:B10">
    <sortCondition descending="1" ref="B4"/>
  </sortState>
  <mergeCells count="1">
    <mergeCell ref="G1:M1"/>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H53"/>
  <sheetViews>
    <sheetView showGridLines="0" zoomScale="85" zoomScaleNormal="85" workbookViewId="0">
      <selection activeCell="G28" sqref="G28"/>
    </sheetView>
  </sheetViews>
  <sheetFormatPr defaultRowHeight="14.4" x14ac:dyDescent="0.3"/>
  <cols>
    <col min="1" max="1" width="13.44140625" customWidth="1"/>
    <col min="2" max="2" width="15" customWidth="1"/>
    <col min="3" max="3" width="22.21875" customWidth="1"/>
    <col min="4" max="4" width="22.109375" customWidth="1"/>
    <col min="5" max="5" width="21.44140625" customWidth="1"/>
    <col min="6" max="6" width="26.21875" customWidth="1"/>
    <col min="7" max="7" width="9.77734375" customWidth="1"/>
    <col min="8" max="8" width="11" customWidth="1"/>
    <col min="9" max="9" width="11.5546875" customWidth="1"/>
    <col min="10" max="10" width="9.77734375" customWidth="1"/>
    <col min="11" max="11" width="14.44140625" customWidth="1"/>
    <col min="12" max="12" width="13.21875" customWidth="1"/>
    <col min="13" max="13" width="11.5546875" customWidth="1"/>
    <col min="14" max="14" width="10.21875" customWidth="1"/>
    <col min="15" max="15" width="6.6640625" customWidth="1"/>
    <col min="16" max="16" width="8" customWidth="1"/>
    <col min="17" max="17" width="7.21875" customWidth="1"/>
    <col min="18" max="18" width="9.77734375" customWidth="1"/>
    <col min="20" max="20" width="9.88671875" customWidth="1"/>
    <col min="21" max="21" width="6.33203125" customWidth="1"/>
    <col min="22" max="22" width="10.21875" customWidth="1"/>
    <col min="23" max="23" width="9.33203125" customWidth="1"/>
    <col min="24" max="24" width="7.5546875" customWidth="1"/>
    <col min="25" max="25" width="6.109375" customWidth="1"/>
    <col min="26" max="26" width="9.77734375" customWidth="1"/>
    <col min="27" max="27" width="7.5546875" customWidth="1"/>
    <col min="28" max="28" width="8.33203125" customWidth="1"/>
    <col min="29" max="29" width="9.21875" customWidth="1"/>
    <col min="30" max="30" width="10.21875" customWidth="1"/>
    <col min="31" max="32" width="8.77734375" customWidth="1"/>
    <col min="33" max="33" width="7.33203125" customWidth="1"/>
  </cols>
  <sheetData>
    <row r="1" spans="1:6" x14ac:dyDescent="0.3">
      <c r="A1" s="112" t="s">
        <v>126</v>
      </c>
      <c r="B1" s="112"/>
      <c r="C1" s="112"/>
      <c r="D1" s="112"/>
      <c r="E1" s="112"/>
    </row>
    <row r="2" spans="1:6" x14ac:dyDescent="0.3">
      <c r="A2" s="112" t="s">
        <v>127</v>
      </c>
      <c r="B2" s="112"/>
      <c r="C2" s="112"/>
      <c r="D2" s="74" t="s">
        <v>139</v>
      </c>
      <c r="E2" s="61"/>
      <c r="F2" s="61"/>
    </row>
    <row r="3" spans="1:6" ht="15.6" x14ac:dyDescent="0.3">
      <c r="A3" s="73" t="s">
        <v>118</v>
      </c>
      <c r="B3" s="73" t="s">
        <v>119</v>
      </c>
      <c r="C3" s="73" t="s">
        <v>71</v>
      </c>
      <c r="D3" s="73" t="s">
        <v>120</v>
      </c>
      <c r="E3" s="73" t="s">
        <v>121</v>
      </c>
      <c r="F3" s="73" t="s">
        <v>122</v>
      </c>
    </row>
    <row r="4" spans="1:6" x14ac:dyDescent="0.3">
      <c r="A4">
        <v>1</v>
      </c>
      <c r="B4" t="s">
        <v>123</v>
      </c>
      <c r="C4" t="s">
        <v>131</v>
      </c>
      <c r="D4">
        <v>38.35</v>
      </c>
      <c r="E4">
        <v>87.71</v>
      </c>
      <c r="F4">
        <v>240.19</v>
      </c>
    </row>
    <row r="5" spans="1:6" x14ac:dyDescent="0.3">
      <c r="A5">
        <v>2</v>
      </c>
      <c r="B5" t="s">
        <v>124</v>
      </c>
      <c r="C5" t="s">
        <v>132</v>
      </c>
      <c r="D5">
        <v>45.21</v>
      </c>
      <c r="E5">
        <v>87.04</v>
      </c>
      <c r="F5">
        <v>229.04</v>
      </c>
    </row>
    <row r="6" spans="1:6" x14ac:dyDescent="0.3">
      <c r="A6">
        <v>3</v>
      </c>
      <c r="B6" t="s">
        <v>123</v>
      </c>
      <c r="C6" t="s">
        <v>133</v>
      </c>
      <c r="D6">
        <v>27.08</v>
      </c>
      <c r="E6">
        <v>80.650000000000006</v>
      </c>
      <c r="F6">
        <v>220.39</v>
      </c>
    </row>
    <row r="7" spans="1:6" x14ac:dyDescent="0.3">
      <c r="A7">
        <v>4</v>
      </c>
      <c r="B7" t="s">
        <v>123</v>
      </c>
      <c r="C7" t="s">
        <v>134</v>
      </c>
      <c r="D7">
        <v>10.6</v>
      </c>
      <c r="E7">
        <v>76.2</v>
      </c>
      <c r="F7">
        <v>220.13</v>
      </c>
    </row>
    <row r="8" spans="1:6" x14ac:dyDescent="0.3">
      <c r="A8">
        <v>5</v>
      </c>
      <c r="B8" t="s">
        <v>125</v>
      </c>
      <c r="C8" t="s">
        <v>130</v>
      </c>
      <c r="D8">
        <v>53.88</v>
      </c>
      <c r="E8">
        <v>87.59</v>
      </c>
      <c r="F8">
        <v>219.28</v>
      </c>
    </row>
    <row r="9" spans="1:6" x14ac:dyDescent="0.3">
      <c r="A9">
        <v>6</v>
      </c>
      <c r="B9" t="s">
        <v>123</v>
      </c>
      <c r="C9" t="s">
        <v>135</v>
      </c>
      <c r="D9">
        <v>15.09</v>
      </c>
      <c r="E9">
        <v>75.77</v>
      </c>
      <c r="F9">
        <v>214.39</v>
      </c>
    </row>
    <row r="10" spans="1:6" x14ac:dyDescent="0.3">
      <c r="A10">
        <v>7</v>
      </c>
      <c r="B10" t="s">
        <v>123</v>
      </c>
      <c r="C10" t="s">
        <v>136</v>
      </c>
      <c r="D10">
        <v>23.19</v>
      </c>
      <c r="E10">
        <v>76.91</v>
      </c>
      <c r="F10">
        <v>209.82</v>
      </c>
    </row>
    <row r="11" spans="1:6" x14ac:dyDescent="0.3">
      <c r="A11">
        <v>8</v>
      </c>
      <c r="B11" t="s">
        <v>125</v>
      </c>
      <c r="C11" t="s">
        <v>43</v>
      </c>
      <c r="D11">
        <v>52.76</v>
      </c>
      <c r="E11">
        <v>84.48</v>
      </c>
      <c r="F11">
        <v>201.44</v>
      </c>
    </row>
    <row r="12" spans="1:6" x14ac:dyDescent="0.3">
      <c r="A12">
        <v>9</v>
      </c>
      <c r="B12" t="s">
        <v>125</v>
      </c>
      <c r="C12" t="s">
        <v>38</v>
      </c>
      <c r="D12">
        <v>52.83</v>
      </c>
      <c r="E12">
        <v>84.28</v>
      </c>
      <c r="F12">
        <v>200.02</v>
      </c>
    </row>
    <row r="13" spans="1:6" x14ac:dyDescent="0.3">
      <c r="A13">
        <v>10</v>
      </c>
      <c r="B13" t="s">
        <v>125</v>
      </c>
      <c r="C13" t="s">
        <v>129</v>
      </c>
      <c r="D13">
        <v>52.38</v>
      </c>
      <c r="E13">
        <v>83.84</v>
      </c>
      <c r="F13">
        <v>198.19</v>
      </c>
    </row>
    <row r="14" spans="1:6" x14ac:dyDescent="0.3">
      <c r="A14">
        <v>11</v>
      </c>
      <c r="B14" t="s">
        <v>123</v>
      </c>
      <c r="C14" t="s">
        <v>137</v>
      </c>
      <c r="D14">
        <v>38.46</v>
      </c>
      <c r="E14">
        <v>78.72</v>
      </c>
      <c r="F14">
        <v>196.26</v>
      </c>
    </row>
    <row r="15" spans="1:6" x14ac:dyDescent="0.3">
      <c r="A15">
        <v>12</v>
      </c>
      <c r="B15" t="s">
        <v>125</v>
      </c>
      <c r="C15" t="s">
        <v>42</v>
      </c>
      <c r="D15">
        <v>60.38</v>
      </c>
      <c r="E15">
        <v>85.23</v>
      </c>
      <c r="F15">
        <v>188.16</v>
      </c>
    </row>
    <row r="16" spans="1:6" x14ac:dyDescent="0.3">
      <c r="A16">
        <v>13</v>
      </c>
      <c r="B16" t="s">
        <v>124</v>
      </c>
      <c r="C16" t="s">
        <v>138</v>
      </c>
      <c r="D16">
        <v>43.63</v>
      </c>
      <c r="E16">
        <v>75.19</v>
      </c>
      <c r="F16">
        <v>167.96</v>
      </c>
    </row>
    <row r="17" spans="1:34" x14ac:dyDescent="0.3">
      <c r="A17">
        <v>14</v>
      </c>
      <c r="B17" t="s">
        <v>125</v>
      </c>
      <c r="C17" s="67" t="s">
        <v>128</v>
      </c>
      <c r="D17">
        <v>56.43</v>
      </c>
      <c r="E17">
        <v>76.88</v>
      </c>
      <c r="F17">
        <v>140.81</v>
      </c>
    </row>
    <row r="18" spans="1:34" x14ac:dyDescent="0.3">
      <c r="A18">
        <v>15</v>
      </c>
      <c r="B18" t="s">
        <v>125</v>
      </c>
      <c r="C18" s="67" t="s">
        <v>35</v>
      </c>
      <c r="D18">
        <v>55.05</v>
      </c>
      <c r="E18">
        <v>75.150000000000006</v>
      </c>
      <c r="F18">
        <v>134.15</v>
      </c>
    </row>
    <row r="19" spans="1:34" x14ac:dyDescent="0.3">
      <c r="A19">
        <v>16</v>
      </c>
      <c r="B19" t="s">
        <v>125</v>
      </c>
      <c r="C19" s="67" t="s">
        <v>30</v>
      </c>
      <c r="D19">
        <v>60.1</v>
      </c>
      <c r="E19">
        <v>77.319999999999993</v>
      </c>
      <c r="F19">
        <v>129.47</v>
      </c>
    </row>
    <row r="21" spans="1:34" x14ac:dyDescent="0.3">
      <c r="A21" s="29"/>
    </row>
    <row r="22" spans="1:34" ht="33" customHeight="1" x14ac:dyDescent="0.3">
      <c r="A22" s="29" t="s">
        <v>0</v>
      </c>
      <c r="B22" s="29" t="s">
        <v>13</v>
      </c>
      <c r="C22" s="29" t="s">
        <v>14</v>
      </c>
      <c r="D22" s="29" t="s">
        <v>15</v>
      </c>
      <c r="E22" s="29" t="s">
        <v>16</v>
      </c>
      <c r="F22" s="29" t="s">
        <v>17</v>
      </c>
      <c r="G22" s="29" t="s">
        <v>18</v>
      </c>
      <c r="H22" s="29" t="s">
        <v>19</v>
      </c>
      <c r="I22" s="29" t="s">
        <v>20</v>
      </c>
      <c r="J22" s="29" t="s">
        <v>21</v>
      </c>
      <c r="K22" s="29" t="s">
        <v>22</v>
      </c>
      <c r="L22" s="29" t="s">
        <v>23</v>
      </c>
      <c r="M22" s="29" t="s">
        <v>24</v>
      </c>
      <c r="N22" s="29" t="s">
        <v>25</v>
      </c>
      <c r="O22" s="29" t="s">
        <v>26</v>
      </c>
      <c r="P22" s="29" t="s">
        <v>27</v>
      </c>
      <c r="Q22" s="29" t="s">
        <v>43</v>
      </c>
      <c r="R22" s="29" t="s">
        <v>28</v>
      </c>
      <c r="S22" s="29" t="s">
        <v>29</v>
      </c>
      <c r="T22" s="29" t="s">
        <v>44</v>
      </c>
      <c r="U22" s="29" t="s">
        <v>30</v>
      </c>
      <c r="V22" s="29" t="s">
        <v>31</v>
      </c>
      <c r="W22" s="29" t="s">
        <v>32</v>
      </c>
      <c r="X22" s="29" t="s">
        <v>33</v>
      </c>
      <c r="Y22" s="29" t="s">
        <v>34</v>
      </c>
      <c r="Z22" s="29" t="s">
        <v>35</v>
      </c>
      <c r="AA22" s="29" t="s">
        <v>36</v>
      </c>
      <c r="AB22" s="29" t="s">
        <v>37</v>
      </c>
      <c r="AC22" s="29" t="s">
        <v>38</v>
      </c>
      <c r="AD22" s="29" t="s">
        <v>39</v>
      </c>
      <c r="AE22" s="29" t="s">
        <v>40</v>
      </c>
      <c r="AF22" s="29" t="s">
        <v>41</v>
      </c>
      <c r="AG22" s="29" t="s">
        <v>42</v>
      </c>
      <c r="AH22" s="29"/>
    </row>
    <row r="23" spans="1:34" x14ac:dyDescent="0.3">
      <c r="A23" s="29"/>
    </row>
    <row r="24" spans="1:34" x14ac:dyDescent="0.3">
      <c r="A24" s="29"/>
    </row>
    <row r="25" spans="1:34" x14ac:dyDescent="0.3">
      <c r="A25" s="29" t="s">
        <v>131</v>
      </c>
    </row>
    <row r="26" spans="1:34" x14ac:dyDescent="0.3">
      <c r="A26" s="29" t="s">
        <v>132</v>
      </c>
    </row>
    <row r="27" spans="1:34" x14ac:dyDescent="0.3">
      <c r="A27" s="29" t="s">
        <v>133</v>
      </c>
    </row>
    <row r="28" spans="1:34" x14ac:dyDescent="0.3">
      <c r="A28" s="29" t="s">
        <v>134</v>
      </c>
    </row>
    <row r="29" spans="1:34" x14ac:dyDescent="0.3">
      <c r="A29" s="29" t="s">
        <v>130</v>
      </c>
    </row>
    <row r="30" spans="1:34" ht="28.8" x14ac:dyDescent="0.3">
      <c r="A30" s="29" t="s">
        <v>135</v>
      </c>
    </row>
    <row r="31" spans="1:34" x14ac:dyDescent="0.3">
      <c r="A31" s="29" t="s">
        <v>136</v>
      </c>
    </row>
    <row r="32" spans="1:34" x14ac:dyDescent="0.3">
      <c r="A32" s="29" t="s">
        <v>43</v>
      </c>
    </row>
    <row r="33" spans="1:1" x14ac:dyDescent="0.3">
      <c r="A33" s="29" t="s">
        <v>38</v>
      </c>
    </row>
    <row r="34" spans="1:1" x14ac:dyDescent="0.3">
      <c r="A34" s="29" t="s">
        <v>129</v>
      </c>
    </row>
    <row r="35" spans="1:1" x14ac:dyDescent="0.3">
      <c r="A35" s="29" t="s">
        <v>137</v>
      </c>
    </row>
    <row r="36" spans="1:1" ht="28.8" x14ac:dyDescent="0.3">
      <c r="A36" s="29" t="s">
        <v>42</v>
      </c>
    </row>
    <row r="37" spans="1:1" x14ac:dyDescent="0.3">
      <c r="A37" s="29" t="s">
        <v>138</v>
      </c>
    </row>
    <row r="38" spans="1:1" x14ac:dyDescent="0.3">
      <c r="A38" s="29" t="s">
        <v>128</v>
      </c>
    </row>
    <row r="39" spans="1:1" x14ac:dyDescent="0.3">
      <c r="A39" s="29" t="s">
        <v>35</v>
      </c>
    </row>
    <row r="40" spans="1:1" x14ac:dyDescent="0.3">
      <c r="A40" s="29" t="s">
        <v>30</v>
      </c>
    </row>
    <row r="41" spans="1:1" x14ac:dyDescent="0.3">
      <c r="A41" s="29" t="str">
        <f t="shared" ref="A41:A48" si="0">PROPER($C20)</f>
        <v/>
      </c>
    </row>
    <row r="42" spans="1:1" x14ac:dyDescent="0.3">
      <c r="A42" s="29" t="str">
        <f t="shared" si="0"/>
        <v/>
      </c>
    </row>
    <row r="43" spans="1:1" x14ac:dyDescent="0.3">
      <c r="A43" s="29"/>
    </row>
    <row r="44" spans="1:1" x14ac:dyDescent="0.3">
      <c r="A44" s="29" t="str">
        <f t="shared" si="0"/>
        <v/>
      </c>
    </row>
    <row r="45" spans="1:1" x14ac:dyDescent="0.3">
      <c r="A45" s="29" t="str">
        <f t="shared" si="0"/>
        <v/>
      </c>
    </row>
    <row r="46" spans="1:1" x14ac:dyDescent="0.3">
      <c r="A46" s="29" t="str">
        <f t="shared" si="0"/>
        <v/>
      </c>
    </row>
    <row r="47" spans="1:1" x14ac:dyDescent="0.3">
      <c r="A47" s="29" t="str">
        <f t="shared" si="0"/>
        <v/>
      </c>
    </row>
    <row r="48" spans="1:1" x14ac:dyDescent="0.3">
      <c r="A48" s="29" t="str">
        <f t="shared" si="0"/>
        <v/>
      </c>
    </row>
    <row r="49" spans="1:1" x14ac:dyDescent="0.3">
      <c r="A49" s="29"/>
    </row>
    <row r="50" spans="1:1" x14ac:dyDescent="0.3">
      <c r="A50" s="29"/>
    </row>
    <row r="51" spans="1:1" x14ac:dyDescent="0.3">
      <c r="A51" s="29"/>
    </row>
    <row r="52" spans="1:1" x14ac:dyDescent="0.3">
      <c r="A52" s="29"/>
    </row>
    <row r="53" spans="1:1" x14ac:dyDescent="0.3">
      <c r="A53" s="29"/>
    </row>
  </sheetData>
  <mergeCells count="2">
    <mergeCell ref="A1:E1"/>
    <mergeCell ref="A2:C2"/>
  </mergeCells>
  <hyperlinks>
    <hyperlink ref="D2" r:id="rId1"/>
  </hyperlinks>
  <pageMargins left="0.7" right="0.7" top="0.75" bottom="0.75" header="0.3" footer="0.3"/>
  <pageSetup paperSize="9"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34"/>
  <sheetViews>
    <sheetView zoomScale="85" zoomScaleNormal="85" workbookViewId="0">
      <selection activeCell="H15" sqref="H15"/>
    </sheetView>
  </sheetViews>
  <sheetFormatPr defaultColWidth="8.77734375" defaultRowHeight="14.4" x14ac:dyDescent="0.3"/>
  <cols>
    <col min="1" max="1" width="23.21875" style="29" customWidth="1"/>
    <col min="2" max="2" width="16.77734375" style="29" customWidth="1"/>
    <col min="3" max="3" width="33.44140625" style="29" customWidth="1"/>
    <col min="4" max="4" width="44.5546875" style="29" customWidth="1"/>
    <col min="5" max="5" width="12.21875" style="29" customWidth="1"/>
    <col min="6" max="6" width="23.21875" style="29" customWidth="1"/>
    <col min="7" max="7" width="26.33203125" style="29" customWidth="1"/>
    <col min="8" max="8" width="66.5546875" style="29" customWidth="1"/>
    <col min="9" max="9" width="111.77734375" style="29" customWidth="1"/>
    <col min="10" max="16384" width="8.77734375" style="29"/>
  </cols>
  <sheetData>
    <row r="1" spans="1:21" ht="36" x14ac:dyDescent="0.3">
      <c r="A1" s="36" t="s">
        <v>71</v>
      </c>
      <c r="B1" s="36" t="s">
        <v>72</v>
      </c>
      <c r="C1" s="36" t="s">
        <v>77</v>
      </c>
      <c r="D1" s="36" t="s">
        <v>78</v>
      </c>
      <c r="F1" s="36" t="s">
        <v>45</v>
      </c>
      <c r="G1" s="36" t="s">
        <v>73</v>
      </c>
      <c r="H1" s="30" t="s">
        <v>74</v>
      </c>
      <c r="I1" s="30"/>
      <c r="J1" s="30"/>
      <c r="K1" s="30"/>
      <c r="L1" s="30"/>
      <c r="M1" s="30"/>
      <c r="N1" s="30"/>
      <c r="O1" s="30"/>
      <c r="P1" s="30"/>
      <c r="Q1" s="30"/>
      <c r="R1" s="30"/>
      <c r="S1" s="30"/>
      <c r="T1" s="31"/>
      <c r="U1" s="31"/>
    </row>
    <row r="2" spans="1:21" x14ac:dyDescent="0.3">
      <c r="A2" s="29" t="s">
        <v>0</v>
      </c>
      <c r="B2" s="29">
        <v>708972</v>
      </c>
      <c r="C2" s="29">
        <v>768667</v>
      </c>
      <c r="D2" s="32">
        <v>1079826.4734343644</v>
      </c>
      <c r="E2" s="32"/>
      <c r="F2" s="29" t="s">
        <v>0</v>
      </c>
      <c r="G2" s="29" t="b">
        <f>F2=A2</f>
        <v>1</v>
      </c>
      <c r="H2" s="30" t="s">
        <v>79</v>
      </c>
      <c r="I2" s="33" t="s">
        <v>80</v>
      </c>
      <c r="J2" s="30"/>
      <c r="K2" s="30"/>
      <c r="L2" s="30"/>
      <c r="M2" s="30"/>
      <c r="N2" s="30"/>
      <c r="O2" s="30"/>
      <c r="P2" s="30"/>
      <c r="Q2" s="30"/>
      <c r="R2" s="30"/>
      <c r="S2" s="30"/>
      <c r="T2" s="31"/>
      <c r="U2" s="31"/>
    </row>
    <row r="3" spans="1:21" x14ac:dyDescent="0.3">
      <c r="A3" s="29" t="s">
        <v>13</v>
      </c>
      <c r="B3" s="29">
        <v>1069261</v>
      </c>
      <c r="C3" s="29">
        <v>1159293</v>
      </c>
      <c r="D3" s="32">
        <v>1628578.1875883699</v>
      </c>
      <c r="E3" s="32"/>
      <c r="F3" s="29" t="s">
        <v>13</v>
      </c>
      <c r="G3" s="29" t="b">
        <f t="shared" ref="G3:G34" si="0">F3=A3</f>
        <v>1</v>
      </c>
      <c r="H3" s="30"/>
      <c r="I3" s="30"/>
      <c r="J3" s="30"/>
      <c r="K3" s="30"/>
      <c r="L3" s="30"/>
      <c r="M3" s="30"/>
      <c r="N3" s="30"/>
      <c r="O3" s="30"/>
      <c r="P3" s="30"/>
      <c r="Q3" s="30"/>
      <c r="R3" s="30"/>
      <c r="S3" s="30"/>
      <c r="T3" s="31"/>
      <c r="U3" s="31"/>
    </row>
    <row r="4" spans="1:21" x14ac:dyDescent="0.3">
      <c r="A4" s="29" t="s">
        <v>14</v>
      </c>
      <c r="B4" s="29">
        <v>3943323</v>
      </c>
      <c r="C4" s="29">
        <v>4275351</v>
      </c>
      <c r="D4" s="32">
        <v>6006026.4279867439</v>
      </c>
      <c r="E4" s="32"/>
      <c r="F4" s="29" t="s">
        <v>14</v>
      </c>
      <c r="G4" s="29" t="b">
        <f t="shared" si="0"/>
        <v>1</v>
      </c>
      <c r="H4" s="30" t="s">
        <v>76</v>
      </c>
      <c r="I4" s="33" t="s">
        <v>75</v>
      </c>
      <c r="J4" s="30"/>
      <c r="K4" s="30"/>
      <c r="L4" s="30"/>
      <c r="M4" s="30"/>
      <c r="N4" s="30"/>
      <c r="O4" s="30"/>
      <c r="P4" s="30"/>
      <c r="Q4" s="30"/>
      <c r="R4" s="30"/>
      <c r="S4" s="30"/>
      <c r="T4" s="31"/>
      <c r="U4" s="31"/>
    </row>
    <row r="5" spans="1:21" x14ac:dyDescent="0.3">
      <c r="A5" s="29" t="s">
        <v>15</v>
      </c>
      <c r="B5" s="29">
        <v>985417</v>
      </c>
      <c r="C5" s="29">
        <v>1068389</v>
      </c>
      <c r="D5" s="32">
        <v>1500876.4294954822</v>
      </c>
      <c r="E5" s="32"/>
      <c r="F5" s="29" t="s">
        <v>15</v>
      </c>
      <c r="G5" s="29" t="b">
        <f t="shared" si="0"/>
        <v>1</v>
      </c>
    </row>
    <row r="6" spans="1:21" x14ac:dyDescent="0.3">
      <c r="A6" s="29" t="s">
        <v>16</v>
      </c>
      <c r="B6" s="29">
        <v>566376</v>
      </c>
      <c r="C6" s="29">
        <v>614065</v>
      </c>
      <c r="D6" s="32">
        <v>862640.27171434346</v>
      </c>
      <c r="E6" s="32"/>
      <c r="F6" s="29" t="s">
        <v>16</v>
      </c>
      <c r="G6" s="29" t="b">
        <f t="shared" si="0"/>
        <v>1</v>
      </c>
    </row>
    <row r="7" spans="1:21" x14ac:dyDescent="0.3">
      <c r="A7" s="29" t="s">
        <v>17</v>
      </c>
      <c r="B7" s="29">
        <v>416763</v>
      </c>
      <c r="C7" s="29">
        <v>451854</v>
      </c>
      <c r="D7" s="32">
        <v>634766.56419142929</v>
      </c>
      <c r="E7" s="32"/>
      <c r="F7" s="29" t="s">
        <v>17</v>
      </c>
      <c r="G7" s="29" t="b">
        <f t="shared" si="0"/>
        <v>1</v>
      </c>
    </row>
    <row r="8" spans="1:21" x14ac:dyDescent="0.3">
      <c r="A8" s="29" t="s">
        <v>18</v>
      </c>
      <c r="B8" s="29">
        <v>609990</v>
      </c>
      <c r="C8" s="29">
        <v>661351</v>
      </c>
      <c r="D8" s="32">
        <v>929068.21500740212</v>
      </c>
      <c r="E8" s="32"/>
      <c r="F8" s="29" t="s">
        <v>18</v>
      </c>
      <c r="G8" s="29" t="b">
        <f t="shared" si="0"/>
        <v>1</v>
      </c>
    </row>
    <row r="9" spans="1:21" x14ac:dyDescent="0.3">
      <c r="A9" s="29" t="s">
        <v>19</v>
      </c>
      <c r="B9" s="29">
        <v>972625</v>
      </c>
      <c r="C9" s="29">
        <v>1054520</v>
      </c>
      <c r="D9" s="32">
        <v>1481393.0927090191</v>
      </c>
      <c r="E9" s="32"/>
      <c r="F9" s="29" t="s">
        <v>19</v>
      </c>
      <c r="G9" s="29" t="b">
        <f t="shared" si="0"/>
        <v>1</v>
      </c>
    </row>
    <row r="10" spans="1:21" x14ac:dyDescent="0.3">
      <c r="A10" s="29" t="s">
        <v>20</v>
      </c>
      <c r="B10" s="29">
        <v>1005711</v>
      </c>
      <c r="C10" s="29">
        <v>1090392</v>
      </c>
      <c r="D10" s="32">
        <v>1531785.9695786971</v>
      </c>
      <c r="E10" s="32"/>
      <c r="F10" s="29" t="s">
        <v>20</v>
      </c>
      <c r="G10" s="29" t="b">
        <f t="shared" si="0"/>
        <v>1</v>
      </c>
    </row>
    <row r="11" spans="1:21" x14ac:dyDescent="0.3">
      <c r="A11" s="29" t="s">
        <v>21</v>
      </c>
      <c r="B11" s="29">
        <v>1401639</v>
      </c>
      <c r="C11" s="29">
        <v>1519657</v>
      </c>
      <c r="D11" s="32">
        <v>2134819.0032865456</v>
      </c>
      <c r="E11" s="32"/>
      <c r="F11" s="29" t="s">
        <v>21</v>
      </c>
      <c r="G11" s="29" t="b">
        <f t="shared" si="0"/>
        <v>1</v>
      </c>
    </row>
    <row r="12" spans="1:21" x14ac:dyDescent="0.3">
      <c r="A12" s="29" t="s">
        <v>22</v>
      </c>
      <c r="B12" s="29">
        <v>515812</v>
      </c>
      <c r="C12" s="29">
        <v>559243</v>
      </c>
      <c r="D12" s="32">
        <v>785626.86948867701</v>
      </c>
      <c r="E12" s="32"/>
      <c r="F12" s="29" t="s">
        <v>22</v>
      </c>
      <c r="G12" s="29" t="b">
        <f t="shared" si="0"/>
        <v>1</v>
      </c>
    </row>
    <row r="13" spans="1:21" x14ac:dyDescent="0.3">
      <c r="A13" s="29" t="s">
        <v>23</v>
      </c>
      <c r="B13" s="29">
        <v>774549</v>
      </c>
      <c r="C13" s="29">
        <v>839766</v>
      </c>
      <c r="D13" s="32">
        <v>1179705.9900420799</v>
      </c>
      <c r="E13" s="32"/>
      <c r="F13" s="29" t="s">
        <v>23</v>
      </c>
      <c r="G13" s="29" t="b">
        <f t="shared" si="0"/>
        <v>1</v>
      </c>
    </row>
    <row r="14" spans="1:21" x14ac:dyDescent="0.3">
      <c r="A14" s="29" t="s">
        <v>24</v>
      </c>
      <c r="B14" s="29">
        <v>919903</v>
      </c>
      <c r="C14" s="29">
        <v>997359</v>
      </c>
      <c r="D14" s="32">
        <v>1401092.8674075874</v>
      </c>
      <c r="E14" s="32"/>
      <c r="F14" s="29" t="s">
        <v>24</v>
      </c>
      <c r="G14" s="29" t="b">
        <f t="shared" si="0"/>
        <v>1</v>
      </c>
    </row>
    <row r="15" spans="1:21" x14ac:dyDescent="0.3">
      <c r="A15" s="29" t="s">
        <v>25</v>
      </c>
      <c r="B15" s="29">
        <v>807037</v>
      </c>
      <c r="C15" s="29">
        <v>874990</v>
      </c>
      <c r="D15" s="32">
        <v>1229188.0605172687</v>
      </c>
      <c r="E15" s="32"/>
      <c r="F15" s="29" t="s">
        <v>25</v>
      </c>
      <c r="G15" s="29" t="b">
        <f t="shared" si="0"/>
        <v>1</v>
      </c>
    </row>
    <row r="16" spans="1:21" x14ac:dyDescent="0.3">
      <c r="A16" s="29" t="s">
        <v>26</v>
      </c>
      <c r="B16" s="29">
        <v>767428</v>
      </c>
      <c r="C16" s="29">
        <v>832045</v>
      </c>
      <c r="D16" s="32">
        <v>1168860.0831271014</v>
      </c>
      <c r="E16" s="32"/>
      <c r="F16" s="29" t="s">
        <v>26</v>
      </c>
      <c r="G16" s="29" t="b">
        <f t="shared" si="0"/>
        <v>1</v>
      </c>
    </row>
    <row r="17" spans="1:7" x14ac:dyDescent="0.3">
      <c r="A17" s="29" t="s">
        <v>27</v>
      </c>
      <c r="B17" s="29">
        <v>2440073</v>
      </c>
      <c r="C17" s="29">
        <v>2645527</v>
      </c>
      <c r="D17" s="32">
        <v>3716444.9689302393</v>
      </c>
      <c r="E17" s="32"/>
      <c r="F17" s="29" t="s">
        <v>27</v>
      </c>
      <c r="G17" s="29" t="b">
        <f t="shared" si="0"/>
        <v>1</v>
      </c>
    </row>
    <row r="18" spans="1:7" x14ac:dyDescent="0.3">
      <c r="A18" s="29" t="s">
        <v>43</v>
      </c>
      <c r="B18" s="29">
        <v>257744</v>
      </c>
      <c r="C18" s="29">
        <v>279446</v>
      </c>
      <c r="D18" s="32">
        <v>392566.6945505137</v>
      </c>
      <c r="E18" s="32"/>
      <c r="F18" s="29" t="s">
        <v>43</v>
      </c>
      <c r="G18" s="29" t="b">
        <f t="shared" si="0"/>
        <v>1</v>
      </c>
    </row>
    <row r="19" spans="1:7" x14ac:dyDescent="0.3">
      <c r="A19" s="29" t="s">
        <v>28</v>
      </c>
      <c r="B19" s="29">
        <v>893308</v>
      </c>
      <c r="C19" s="29">
        <v>968525</v>
      </c>
      <c r="D19" s="32">
        <v>1360586.3522546801</v>
      </c>
      <c r="E19" s="32"/>
      <c r="F19" s="29" t="s">
        <v>28</v>
      </c>
      <c r="G19" s="29" t="b">
        <f t="shared" si="0"/>
        <v>1</v>
      </c>
    </row>
    <row r="20" spans="1:7" x14ac:dyDescent="0.3">
      <c r="A20" s="29" t="s">
        <v>29</v>
      </c>
      <c r="B20" s="29">
        <v>1618416</v>
      </c>
      <c r="C20" s="29">
        <v>1754687</v>
      </c>
      <c r="D20" s="32">
        <v>2464989.3674640893</v>
      </c>
      <c r="E20" s="32"/>
      <c r="F20" s="29" t="s">
        <v>29</v>
      </c>
      <c r="G20" s="29" t="b">
        <f t="shared" si="0"/>
        <v>1</v>
      </c>
    </row>
    <row r="21" spans="1:7" x14ac:dyDescent="0.3">
      <c r="A21" s="29" t="s">
        <v>44</v>
      </c>
      <c r="B21" s="29">
        <v>566874</v>
      </c>
      <c r="C21" s="29">
        <v>614605</v>
      </c>
      <c r="D21" s="32">
        <v>863398.76934721239</v>
      </c>
      <c r="E21" s="32"/>
      <c r="F21" s="29" t="s">
        <v>44</v>
      </c>
      <c r="G21" s="29" t="b">
        <f t="shared" si="0"/>
        <v>1</v>
      </c>
    </row>
    <row r="22" spans="1:7" x14ac:dyDescent="0.3">
      <c r="A22" s="29" t="s">
        <v>30</v>
      </c>
      <c r="B22" s="29">
        <v>709418</v>
      </c>
      <c r="C22" s="29">
        <v>769151</v>
      </c>
      <c r="D22" s="32">
        <v>1080505.7705111906</v>
      </c>
      <c r="E22" s="32"/>
      <c r="F22" s="29" t="s">
        <v>30</v>
      </c>
      <c r="G22" s="29" t="b">
        <f t="shared" si="0"/>
        <v>1</v>
      </c>
    </row>
    <row r="23" spans="1:7" x14ac:dyDescent="0.3">
      <c r="A23" s="29" t="s">
        <v>31</v>
      </c>
      <c r="B23" s="29">
        <v>1571022</v>
      </c>
      <c r="C23" s="29">
        <v>1703302</v>
      </c>
      <c r="D23" s="32">
        <v>2392804.1529817847</v>
      </c>
      <c r="E23" s="32"/>
      <c r="F23" s="29" t="s">
        <v>31</v>
      </c>
      <c r="G23" s="29" t="b">
        <f t="shared" si="0"/>
        <v>1</v>
      </c>
    </row>
    <row r="24" spans="1:7" x14ac:dyDescent="0.3">
      <c r="A24" s="29" t="s">
        <v>32</v>
      </c>
      <c r="B24" s="29">
        <v>795332</v>
      </c>
      <c r="C24" s="29">
        <v>862299</v>
      </c>
      <c r="D24" s="32">
        <v>1211360.3199696178</v>
      </c>
      <c r="E24" s="32"/>
      <c r="F24" s="29" t="s">
        <v>32</v>
      </c>
      <c r="G24" s="29" t="b">
        <f t="shared" si="0"/>
        <v>1</v>
      </c>
    </row>
    <row r="25" spans="1:7" x14ac:dyDescent="0.3">
      <c r="A25" s="29" t="s">
        <v>33</v>
      </c>
      <c r="B25" s="29">
        <v>552037</v>
      </c>
      <c r="C25" s="29">
        <v>598519</v>
      </c>
      <c r="D25" s="32">
        <v>840800.71838561492</v>
      </c>
      <c r="E25" s="32"/>
      <c r="F25" s="29" t="s">
        <v>33</v>
      </c>
      <c r="G25" s="29" t="b">
        <f t="shared" si="0"/>
        <v>1</v>
      </c>
    </row>
    <row r="26" spans="1:7" x14ac:dyDescent="0.3">
      <c r="A26" s="29" t="s">
        <v>34</v>
      </c>
      <c r="B26" s="29">
        <v>2446265</v>
      </c>
      <c r="C26" s="29">
        <v>2652241</v>
      </c>
      <c r="D26" s="32">
        <v>3725875.9274497656</v>
      </c>
      <c r="E26" s="32"/>
      <c r="F26" s="29" t="s">
        <v>34</v>
      </c>
      <c r="G26" s="29" t="b">
        <f t="shared" si="0"/>
        <v>1</v>
      </c>
    </row>
    <row r="27" spans="1:7" x14ac:dyDescent="0.3">
      <c r="A27" s="29" t="s">
        <v>35</v>
      </c>
      <c r="B27" s="29">
        <v>1527628</v>
      </c>
      <c r="C27" s="29">
        <v>1656254</v>
      </c>
      <c r="D27" s="32">
        <v>2326711.2889642906</v>
      </c>
      <c r="E27" s="32"/>
      <c r="F27" s="29" t="s">
        <v>35</v>
      </c>
      <c r="G27" s="29" t="b">
        <f t="shared" si="0"/>
        <v>1</v>
      </c>
    </row>
    <row r="28" spans="1:7" x14ac:dyDescent="0.3">
      <c r="A28" s="29" t="s">
        <v>36</v>
      </c>
      <c r="B28" s="29">
        <v>1012065</v>
      </c>
      <c r="C28" s="29">
        <v>1097281</v>
      </c>
      <c r="D28" s="32">
        <v>1541463.6682920482</v>
      </c>
      <c r="E28" s="32"/>
      <c r="F28" s="29" t="s">
        <v>36</v>
      </c>
      <c r="G28" s="29" t="b">
        <f t="shared" si="0"/>
        <v>1</v>
      </c>
    </row>
    <row r="29" spans="1:7" x14ac:dyDescent="0.3">
      <c r="A29" s="29" t="s">
        <v>37</v>
      </c>
      <c r="B29" s="29">
        <v>1099560</v>
      </c>
      <c r="C29" s="29">
        <v>1192143</v>
      </c>
      <c r="D29" s="32">
        <v>1674726.2192716915</v>
      </c>
      <c r="E29" s="32"/>
      <c r="F29" s="29" t="s">
        <v>37</v>
      </c>
      <c r="G29" s="29" t="b">
        <f t="shared" si="0"/>
        <v>1</v>
      </c>
    </row>
    <row r="30" spans="1:7" x14ac:dyDescent="0.3">
      <c r="A30" s="29" t="s">
        <v>38</v>
      </c>
      <c r="B30" s="29">
        <v>927140</v>
      </c>
      <c r="C30" s="29">
        <v>1005205</v>
      </c>
      <c r="D30" s="32">
        <v>1412115.4524860454</v>
      </c>
      <c r="E30" s="32"/>
      <c r="F30" s="29" t="s">
        <v>38</v>
      </c>
      <c r="G30" s="29" t="b">
        <f t="shared" si="0"/>
        <v>1</v>
      </c>
    </row>
    <row r="31" spans="1:7" x14ac:dyDescent="0.3">
      <c r="A31" s="29" t="s">
        <v>39</v>
      </c>
      <c r="B31" s="29">
        <v>577758</v>
      </c>
      <c r="C31" s="29">
        <v>626405</v>
      </c>
      <c r="D31" s="32">
        <v>879976.05496196111</v>
      </c>
      <c r="E31" s="32"/>
      <c r="F31" s="29" t="s">
        <v>39</v>
      </c>
      <c r="G31" s="29" t="b">
        <f t="shared" si="0"/>
        <v>1</v>
      </c>
    </row>
    <row r="32" spans="1:7" x14ac:dyDescent="0.3">
      <c r="A32" s="29" t="s">
        <v>40</v>
      </c>
      <c r="B32" s="29">
        <v>718537</v>
      </c>
      <c r="C32" s="29">
        <v>779038</v>
      </c>
      <c r="D32" s="32">
        <v>1094394.8064833418</v>
      </c>
      <c r="E32" s="32"/>
      <c r="F32" s="29" t="s">
        <v>40</v>
      </c>
      <c r="G32" s="29" t="b">
        <f t="shared" si="0"/>
        <v>1</v>
      </c>
    </row>
    <row r="33" spans="1:7" x14ac:dyDescent="0.3">
      <c r="A33" s="29" t="s">
        <v>41</v>
      </c>
      <c r="B33" s="29">
        <v>1080858</v>
      </c>
      <c r="C33" s="29">
        <v>1171866</v>
      </c>
      <c r="D33" s="32">
        <v>1646241.4346734711</v>
      </c>
      <c r="E33" s="32"/>
      <c r="F33" s="29" t="s">
        <v>41</v>
      </c>
      <c r="G33" s="29" t="b">
        <f t="shared" si="0"/>
        <v>1</v>
      </c>
    </row>
    <row r="34" spans="1:7" x14ac:dyDescent="0.3">
      <c r="A34" s="29" t="s">
        <v>42</v>
      </c>
      <c r="B34" s="29">
        <v>739448</v>
      </c>
      <c r="C34" s="29">
        <v>801710</v>
      </c>
      <c r="D34" s="32">
        <v>1126244.0916257536</v>
      </c>
      <c r="E34" s="32"/>
      <c r="F34" s="29" t="s">
        <v>42</v>
      </c>
      <c r="G34" s="29" t="b">
        <f t="shared" si="0"/>
        <v>1</v>
      </c>
    </row>
  </sheetData>
  <hyperlinks>
    <hyperlink ref="I4" r:id="rId1"/>
    <hyperlink ref="I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513"/>
  <sheetViews>
    <sheetView zoomScale="90" zoomScaleNormal="90" workbookViewId="0">
      <selection sqref="A1:H1513"/>
    </sheetView>
  </sheetViews>
  <sheetFormatPr defaultColWidth="8.77734375" defaultRowHeight="14.4" x14ac:dyDescent="0.3"/>
  <cols>
    <col min="1" max="1" width="23.21875" style="1" customWidth="1"/>
    <col min="2" max="2" width="9.33203125" style="6" customWidth="1"/>
    <col min="3" max="3" width="11.109375" style="1" customWidth="1"/>
    <col min="4" max="4" width="9.109375" style="1" customWidth="1"/>
    <col min="5" max="5" width="20" style="1" customWidth="1"/>
    <col min="6" max="7" width="18.33203125" style="1" customWidth="1"/>
    <col min="8" max="8" width="23.88671875" style="1" customWidth="1"/>
    <col min="9" max="10" width="8.77734375" style="1"/>
    <col min="11" max="11" width="9.109375" style="1" customWidth="1"/>
    <col min="12" max="16384" width="8.77734375" style="1"/>
  </cols>
  <sheetData>
    <row r="1" spans="1:8" ht="40.5" customHeight="1" x14ac:dyDescent="0.3">
      <c r="A1" s="38" t="s">
        <v>45</v>
      </c>
      <c r="B1" s="39" t="s">
        <v>46</v>
      </c>
      <c r="C1" s="38" t="s">
        <v>47</v>
      </c>
      <c r="D1" s="38" t="s">
        <v>48</v>
      </c>
      <c r="E1" s="38" t="s">
        <v>51</v>
      </c>
      <c r="F1" s="38" t="s">
        <v>52</v>
      </c>
      <c r="G1" s="38" t="s">
        <v>57</v>
      </c>
      <c r="H1" s="40" t="s">
        <v>78</v>
      </c>
    </row>
    <row r="2" spans="1:8" x14ac:dyDescent="0.3">
      <c r="A2" s="24" t="s">
        <v>0</v>
      </c>
      <c r="B2" s="37">
        <v>42370</v>
      </c>
      <c r="C2" s="24" t="s">
        <v>1</v>
      </c>
      <c r="D2" s="24">
        <v>2016</v>
      </c>
      <c r="E2" s="24">
        <v>792136</v>
      </c>
      <c r="F2" s="24">
        <v>2</v>
      </c>
      <c r="G2" s="24">
        <v>792138</v>
      </c>
      <c r="H2" s="34">
        <v>1079826.4734343644</v>
      </c>
    </row>
    <row r="3" spans="1:8" x14ac:dyDescent="0.3">
      <c r="A3" s="4" t="s">
        <v>0</v>
      </c>
      <c r="B3" s="5">
        <v>42371</v>
      </c>
      <c r="C3" s="4" t="s">
        <v>2</v>
      </c>
      <c r="D3" s="4">
        <v>2016</v>
      </c>
      <c r="E3" s="4">
        <v>937820</v>
      </c>
      <c r="F3" s="4">
        <v>0</v>
      </c>
      <c r="G3" s="4">
        <v>937820</v>
      </c>
      <c r="H3" s="35">
        <v>1079826.4734343644</v>
      </c>
    </row>
    <row r="4" spans="1:8" x14ac:dyDescent="0.3">
      <c r="A4" s="2" t="s">
        <v>0</v>
      </c>
      <c r="B4" s="3">
        <v>42372</v>
      </c>
      <c r="C4" s="2" t="s">
        <v>3</v>
      </c>
      <c r="D4" s="2">
        <v>2016</v>
      </c>
      <c r="E4" s="2">
        <v>582946</v>
      </c>
      <c r="F4" s="2">
        <v>2</v>
      </c>
      <c r="G4" s="2">
        <v>582948</v>
      </c>
      <c r="H4" s="34">
        <v>1079826.4734343644</v>
      </c>
    </row>
    <row r="5" spans="1:8" x14ac:dyDescent="0.3">
      <c r="A5" s="4" t="s">
        <v>0</v>
      </c>
      <c r="B5" s="5">
        <v>42373</v>
      </c>
      <c r="C5" s="4" t="s">
        <v>4</v>
      </c>
      <c r="D5" s="4">
        <v>2016</v>
      </c>
      <c r="E5" s="4">
        <v>341948</v>
      </c>
      <c r="F5" s="4">
        <v>0</v>
      </c>
      <c r="G5" s="4">
        <v>341948</v>
      </c>
      <c r="H5" s="35">
        <v>1079826.4734343644</v>
      </c>
    </row>
    <row r="6" spans="1:8" x14ac:dyDescent="0.3">
      <c r="A6" s="2" t="s">
        <v>0</v>
      </c>
      <c r="B6" s="3">
        <v>42374</v>
      </c>
      <c r="C6" s="2" t="s">
        <v>5</v>
      </c>
      <c r="D6" s="2">
        <v>2016</v>
      </c>
      <c r="E6" s="2">
        <v>252887</v>
      </c>
      <c r="F6" s="2">
        <v>0</v>
      </c>
      <c r="G6" s="2">
        <v>252887</v>
      </c>
      <c r="H6" s="34">
        <v>1079826.4734343644</v>
      </c>
    </row>
    <row r="7" spans="1:8" x14ac:dyDescent="0.3">
      <c r="A7" s="4" t="s">
        <v>0</v>
      </c>
      <c r="B7" s="5">
        <v>42375</v>
      </c>
      <c r="C7" s="4" t="s">
        <v>6</v>
      </c>
      <c r="D7" s="4">
        <v>2016</v>
      </c>
      <c r="E7" s="4">
        <v>368237</v>
      </c>
      <c r="F7" s="4">
        <v>0</v>
      </c>
      <c r="G7" s="4">
        <v>368237</v>
      </c>
      <c r="H7" s="35">
        <v>1079826.4734343644</v>
      </c>
    </row>
    <row r="8" spans="1:8" x14ac:dyDescent="0.3">
      <c r="A8" s="2" t="s">
        <v>0</v>
      </c>
      <c r="B8" s="3">
        <v>42376</v>
      </c>
      <c r="C8" s="2" t="s">
        <v>7</v>
      </c>
      <c r="D8" s="2">
        <v>2016</v>
      </c>
      <c r="E8" s="2">
        <v>447562</v>
      </c>
      <c r="F8" s="2">
        <v>4</v>
      </c>
      <c r="G8" s="2">
        <v>447566</v>
      </c>
      <c r="H8" s="34">
        <v>1079826.4734343644</v>
      </c>
    </row>
    <row r="9" spans="1:8" x14ac:dyDescent="0.3">
      <c r="A9" s="4" t="s">
        <v>0</v>
      </c>
      <c r="B9" s="5">
        <v>42377</v>
      </c>
      <c r="C9" s="4" t="s">
        <v>8</v>
      </c>
      <c r="D9" s="4">
        <v>2016</v>
      </c>
      <c r="E9" s="4">
        <v>614285</v>
      </c>
      <c r="F9" s="4">
        <v>2</v>
      </c>
      <c r="G9" s="4">
        <v>614287</v>
      </c>
      <c r="H9" s="35">
        <v>1079826.4734343644</v>
      </c>
    </row>
    <row r="10" spans="1:8" x14ac:dyDescent="0.3">
      <c r="A10" s="2" t="s">
        <v>0</v>
      </c>
      <c r="B10" s="3">
        <v>42378</v>
      </c>
      <c r="C10" s="2" t="s">
        <v>9</v>
      </c>
      <c r="D10" s="2">
        <v>2016</v>
      </c>
      <c r="E10" s="2">
        <v>491279</v>
      </c>
      <c r="F10" s="2">
        <v>0</v>
      </c>
      <c r="G10" s="2">
        <v>491279</v>
      </c>
      <c r="H10" s="34">
        <v>1079826.4734343644</v>
      </c>
    </row>
    <row r="11" spans="1:8" x14ac:dyDescent="0.3">
      <c r="A11" s="4" t="s">
        <v>0</v>
      </c>
      <c r="B11" s="5">
        <v>42379</v>
      </c>
      <c r="C11" s="4" t="s">
        <v>10</v>
      </c>
      <c r="D11" s="4">
        <v>2016</v>
      </c>
      <c r="E11" s="4">
        <v>94184</v>
      </c>
      <c r="F11" s="4">
        <v>0</v>
      </c>
      <c r="G11" s="4">
        <v>94184</v>
      </c>
      <c r="H11" s="35">
        <v>1079826.4734343644</v>
      </c>
    </row>
    <row r="12" spans="1:8" x14ac:dyDescent="0.3">
      <c r="A12" s="2" t="s">
        <v>0</v>
      </c>
      <c r="B12" s="3">
        <v>42380</v>
      </c>
      <c r="C12" s="2" t="s">
        <v>11</v>
      </c>
      <c r="D12" s="2">
        <v>2016</v>
      </c>
      <c r="E12" s="2">
        <v>99148</v>
      </c>
      <c r="F12" s="2">
        <v>0</v>
      </c>
      <c r="G12" s="2">
        <v>99148</v>
      </c>
      <c r="H12" s="34">
        <v>1079826.4734343644</v>
      </c>
    </row>
    <row r="13" spans="1:8" x14ac:dyDescent="0.3">
      <c r="A13" s="4" t="s">
        <v>0</v>
      </c>
      <c r="B13" s="5">
        <v>42381</v>
      </c>
      <c r="C13" s="4" t="s">
        <v>12</v>
      </c>
      <c r="D13" s="4">
        <v>2016</v>
      </c>
      <c r="E13" s="4">
        <v>53125</v>
      </c>
      <c r="F13" s="4">
        <v>0</v>
      </c>
      <c r="G13" s="4">
        <v>53125</v>
      </c>
      <c r="H13" s="35">
        <v>1079826.4734343644</v>
      </c>
    </row>
    <row r="14" spans="1:8" x14ac:dyDescent="0.3">
      <c r="A14" s="2" t="s">
        <v>0</v>
      </c>
      <c r="B14" s="3">
        <v>42736</v>
      </c>
      <c r="C14" s="2" t="s">
        <v>1</v>
      </c>
      <c r="D14" s="2">
        <v>2017</v>
      </c>
      <c r="E14" s="2">
        <v>318799</v>
      </c>
      <c r="F14" s="2">
        <v>5</v>
      </c>
      <c r="G14" s="2">
        <v>318804</v>
      </c>
      <c r="H14" s="34">
        <v>1079826.4734343644</v>
      </c>
    </row>
    <row r="15" spans="1:8" x14ac:dyDescent="0.3">
      <c r="A15" s="4" t="s">
        <v>0</v>
      </c>
      <c r="B15" s="5">
        <v>42737</v>
      </c>
      <c r="C15" s="4" t="s">
        <v>2</v>
      </c>
      <c r="D15" s="4">
        <v>2017</v>
      </c>
      <c r="E15" s="4">
        <v>83316</v>
      </c>
      <c r="F15" s="4">
        <v>0</v>
      </c>
      <c r="G15" s="4">
        <v>83316</v>
      </c>
      <c r="H15" s="35">
        <v>1079826.4734343644</v>
      </c>
    </row>
    <row r="16" spans="1:8" x14ac:dyDescent="0.3">
      <c r="A16" s="2" t="s">
        <v>0</v>
      </c>
      <c r="B16" s="3">
        <v>42738</v>
      </c>
      <c r="C16" s="2" t="s">
        <v>3</v>
      </c>
      <c r="D16" s="2">
        <v>2017</v>
      </c>
      <c r="E16" s="2">
        <v>27508</v>
      </c>
      <c r="F16" s="2">
        <v>0</v>
      </c>
      <c r="G16" s="2">
        <v>27508</v>
      </c>
      <c r="H16" s="34">
        <v>1079826.4734343644</v>
      </c>
    </row>
    <row r="17" spans="1:8" x14ac:dyDescent="0.3">
      <c r="A17" s="4" t="s">
        <v>0</v>
      </c>
      <c r="B17" s="5">
        <v>42739</v>
      </c>
      <c r="C17" s="4" t="s">
        <v>4</v>
      </c>
      <c r="D17" s="4">
        <v>2017</v>
      </c>
      <c r="E17" s="4">
        <v>13946</v>
      </c>
      <c r="F17" s="4">
        <v>0</v>
      </c>
      <c r="G17" s="4">
        <v>13946</v>
      </c>
      <c r="H17" s="35">
        <v>1079826.4734343644</v>
      </c>
    </row>
    <row r="18" spans="1:8" x14ac:dyDescent="0.3">
      <c r="A18" s="2" t="s">
        <v>0</v>
      </c>
      <c r="B18" s="3">
        <v>42740</v>
      </c>
      <c r="C18" s="2" t="s">
        <v>5</v>
      </c>
      <c r="D18" s="2">
        <v>2017</v>
      </c>
      <c r="E18" s="2">
        <v>11752</v>
      </c>
      <c r="F18" s="2">
        <v>0</v>
      </c>
      <c r="G18" s="2">
        <v>11752</v>
      </c>
      <c r="H18" s="34">
        <v>1079826.4734343644</v>
      </c>
    </row>
    <row r="19" spans="1:8" x14ac:dyDescent="0.3">
      <c r="A19" s="4" t="s">
        <v>0</v>
      </c>
      <c r="B19" s="5">
        <v>42741</v>
      </c>
      <c r="C19" s="4" t="s">
        <v>6</v>
      </c>
      <c r="D19" s="4">
        <v>2017</v>
      </c>
      <c r="E19" s="4">
        <v>26859</v>
      </c>
      <c r="F19" s="4">
        <v>3</v>
      </c>
      <c r="G19" s="4">
        <v>26862</v>
      </c>
      <c r="H19" s="35">
        <v>1079826.4734343644</v>
      </c>
    </row>
    <row r="20" spans="1:8" x14ac:dyDescent="0.3">
      <c r="A20" s="2" t="s">
        <v>0</v>
      </c>
      <c r="B20" s="3">
        <v>42742</v>
      </c>
      <c r="C20" s="2" t="s">
        <v>7</v>
      </c>
      <c r="D20" s="2">
        <v>2017</v>
      </c>
      <c r="E20" s="2">
        <v>52386</v>
      </c>
      <c r="F20" s="2">
        <v>0</v>
      </c>
      <c r="G20" s="2">
        <v>52386</v>
      </c>
      <c r="H20" s="34">
        <v>1079826.4734343644</v>
      </c>
    </row>
    <row r="21" spans="1:8" x14ac:dyDescent="0.3">
      <c r="A21" s="4" t="s">
        <v>0</v>
      </c>
      <c r="B21" s="5">
        <v>42743</v>
      </c>
      <c r="C21" s="4" t="s">
        <v>8</v>
      </c>
      <c r="D21" s="4">
        <v>2017</v>
      </c>
      <c r="E21" s="4">
        <v>34876</v>
      </c>
      <c r="F21" s="4">
        <v>0</v>
      </c>
      <c r="G21" s="4">
        <v>34876</v>
      </c>
      <c r="H21" s="35">
        <v>1079826.4734343644</v>
      </c>
    </row>
    <row r="22" spans="1:8" x14ac:dyDescent="0.3">
      <c r="A22" s="2" t="s">
        <v>0</v>
      </c>
      <c r="B22" s="3">
        <v>42744</v>
      </c>
      <c r="C22" s="2" t="s">
        <v>9</v>
      </c>
      <c r="D22" s="2">
        <v>2017</v>
      </c>
      <c r="E22" s="2">
        <v>42699</v>
      </c>
      <c r="F22" s="2">
        <v>3</v>
      </c>
      <c r="G22" s="2">
        <v>42702</v>
      </c>
      <c r="H22" s="34">
        <v>1079826.4734343644</v>
      </c>
    </row>
    <row r="23" spans="1:8" x14ac:dyDescent="0.3">
      <c r="A23" s="4" t="s">
        <v>0</v>
      </c>
      <c r="B23" s="5">
        <v>42745</v>
      </c>
      <c r="C23" s="4" t="s">
        <v>10</v>
      </c>
      <c r="D23" s="4">
        <v>2017</v>
      </c>
      <c r="E23" s="4">
        <v>41666</v>
      </c>
      <c r="F23" s="4">
        <v>0</v>
      </c>
      <c r="G23" s="4">
        <v>41666</v>
      </c>
      <c r="H23" s="35">
        <v>1079826.4734343644</v>
      </c>
    </row>
    <row r="24" spans="1:8" x14ac:dyDescent="0.3">
      <c r="A24" s="2" t="s">
        <v>0</v>
      </c>
      <c r="B24" s="3">
        <v>42746</v>
      </c>
      <c r="C24" s="2" t="s">
        <v>11</v>
      </c>
      <c r="D24" s="2">
        <v>2017</v>
      </c>
      <c r="E24" s="2">
        <v>117322</v>
      </c>
      <c r="F24" s="2">
        <v>0</v>
      </c>
      <c r="G24" s="2">
        <v>117322</v>
      </c>
      <c r="H24" s="34">
        <v>1079826.4734343644</v>
      </c>
    </row>
    <row r="25" spans="1:8" x14ac:dyDescent="0.3">
      <c r="A25" s="4" t="s">
        <v>0</v>
      </c>
      <c r="B25" s="5">
        <v>42747</v>
      </c>
      <c r="C25" s="4" t="s">
        <v>12</v>
      </c>
      <c r="D25" s="4">
        <v>2017</v>
      </c>
      <c r="E25" s="4">
        <v>54251</v>
      </c>
      <c r="F25" s="4">
        <v>0</v>
      </c>
      <c r="G25" s="4">
        <v>54251</v>
      </c>
      <c r="H25" s="35">
        <v>1079826.4734343644</v>
      </c>
    </row>
    <row r="26" spans="1:8" x14ac:dyDescent="0.3">
      <c r="A26" s="2" t="s">
        <v>0</v>
      </c>
      <c r="B26" s="3">
        <v>43101</v>
      </c>
      <c r="C26" s="2" t="s">
        <v>1</v>
      </c>
      <c r="D26" s="2">
        <v>2018</v>
      </c>
      <c r="E26" s="2">
        <v>320356</v>
      </c>
      <c r="F26" s="2">
        <v>0</v>
      </c>
      <c r="G26" s="2">
        <v>320356</v>
      </c>
      <c r="H26" s="34">
        <v>1079826.4734343644</v>
      </c>
    </row>
    <row r="27" spans="1:8" x14ac:dyDescent="0.3">
      <c r="A27" s="4" t="s">
        <v>0</v>
      </c>
      <c r="B27" s="5">
        <v>43102</v>
      </c>
      <c r="C27" s="4" t="s">
        <v>2</v>
      </c>
      <c r="D27" s="4">
        <v>2018</v>
      </c>
      <c r="E27" s="4">
        <v>36550</v>
      </c>
      <c r="F27" s="4">
        <v>0</v>
      </c>
      <c r="G27" s="4">
        <v>36550</v>
      </c>
      <c r="H27" s="35">
        <v>1079826.4734343644</v>
      </c>
    </row>
    <row r="28" spans="1:8" x14ac:dyDescent="0.3">
      <c r="A28" s="2" t="s">
        <v>0</v>
      </c>
      <c r="B28" s="3">
        <v>43103</v>
      </c>
      <c r="C28" s="2" t="s">
        <v>3</v>
      </c>
      <c r="D28" s="2">
        <v>2018</v>
      </c>
      <c r="E28" s="2">
        <v>23011</v>
      </c>
      <c r="F28" s="2">
        <v>0</v>
      </c>
      <c r="G28" s="2">
        <v>23011</v>
      </c>
      <c r="H28" s="34">
        <v>1079826.4734343644</v>
      </c>
    </row>
    <row r="29" spans="1:8" x14ac:dyDescent="0.3">
      <c r="A29" s="4" t="s">
        <v>0</v>
      </c>
      <c r="B29" s="5">
        <v>43104</v>
      </c>
      <c r="C29" s="4" t="s">
        <v>4</v>
      </c>
      <c r="D29" s="4">
        <v>2018</v>
      </c>
      <c r="E29" s="4">
        <v>14183</v>
      </c>
      <c r="F29" s="4">
        <v>0</v>
      </c>
      <c r="G29" s="4">
        <v>14183</v>
      </c>
      <c r="H29" s="35">
        <v>1079826.4734343644</v>
      </c>
    </row>
    <row r="30" spans="1:8" x14ac:dyDescent="0.3">
      <c r="A30" s="2" t="s">
        <v>0</v>
      </c>
      <c r="B30" s="3">
        <v>43105</v>
      </c>
      <c r="C30" s="2" t="s">
        <v>5</v>
      </c>
      <c r="D30" s="2">
        <v>2018</v>
      </c>
      <c r="E30" s="2">
        <v>8197</v>
      </c>
      <c r="F30" s="2">
        <v>0</v>
      </c>
      <c r="G30" s="2">
        <v>8197</v>
      </c>
      <c r="H30" s="34">
        <v>1079826.4734343644</v>
      </c>
    </row>
    <row r="31" spans="1:8" x14ac:dyDescent="0.3">
      <c r="A31" s="4" t="s">
        <v>0</v>
      </c>
      <c r="B31" s="5">
        <v>43106</v>
      </c>
      <c r="C31" s="4" t="s">
        <v>6</v>
      </c>
      <c r="D31" s="4">
        <v>2018</v>
      </c>
      <c r="E31" s="4">
        <v>12052</v>
      </c>
      <c r="F31" s="4">
        <v>0</v>
      </c>
      <c r="G31" s="4">
        <v>12052</v>
      </c>
      <c r="H31" s="35">
        <v>1079826.4734343644</v>
      </c>
    </row>
    <row r="32" spans="1:8" x14ac:dyDescent="0.3">
      <c r="A32" s="2" t="s">
        <v>0</v>
      </c>
      <c r="B32" s="3">
        <v>43107</v>
      </c>
      <c r="C32" s="2" t="s">
        <v>7</v>
      </c>
      <c r="D32" s="2">
        <v>2018</v>
      </c>
      <c r="E32" s="2">
        <v>24666</v>
      </c>
      <c r="F32" s="2">
        <v>2</v>
      </c>
      <c r="G32" s="2">
        <v>24668</v>
      </c>
      <c r="H32" s="34">
        <v>1079826.4734343644</v>
      </c>
    </row>
    <row r="33" spans="1:8" x14ac:dyDescent="0.3">
      <c r="A33" s="4" t="s">
        <v>0</v>
      </c>
      <c r="B33" s="5">
        <v>43108</v>
      </c>
      <c r="C33" s="4" t="s">
        <v>8</v>
      </c>
      <c r="D33" s="4">
        <v>2018</v>
      </c>
      <c r="E33" s="4">
        <v>38939</v>
      </c>
      <c r="F33" s="4">
        <v>3</v>
      </c>
      <c r="G33" s="4">
        <v>38942</v>
      </c>
      <c r="H33" s="35">
        <v>1079826.4734343644</v>
      </c>
    </row>
    <row r="34" spans="1:8" x14ac:dyDescent="0.3">
      <c r="A34" s="2" t="s">
        <v>0</v>
      </c>
      <c r="B34" s="3">
        <v>43109</v>
      </c>
      <c r="C34" s="2" t="s">
        <v>9</v>
      </c>
      <c r="D34" s="2">
        <v>2018</v>
      </c>
      <c r="E34" s="2">
        <v>25875</v>
      </c>
      <c r="F34" s="2">
        <v>0</v>
      </c>
      <c r="G34" s="2">
        <v>25875</v>
      </c>
      <c r="H34" s="34">
        <v>1079826.4734343644</v>
      </c>
    </row>
    <row r="35" spans="1:8" x14ac:dyDescent="0.3">
      <c r="A35" s="4" t="s">
        <v>0</v>
      </c>
      <c r="B35" s="5">
        <v>43110</v>
      </c>
      <c r="C35" s="4" t="s">
        <v>10</v>
      </c>
      <c r="D35" s="4">
        <v>2018</v>
      </c>
      <c r="E35" s="4">
        <v>30257</v>
      </c>
      <c r="F35" s="4">
        <v>0</v>
      </c>
      <c r="G35" s="4">
        <v>30257</v>
      </c>
      <c r="H35" s="35">
        <v>1079826.4734343644</v>
      </c>
    </row>
    <row r="36" spans="1:8" x14ac:dyDescent="0.3">
      <c r="A36" s="2" t="s">
        <v>0</v>
      </c>
      <c r="B36" s="3">
        <v>43111</v>
      </c>
      <c r="C36" s="2" t="s">
        <v>11</v>
      </c>
      <c r="D36" s="2">
        <v>2018</v>
      </c>
      <c r="E36" s="2">
        <v>49181</v>
      </c>
      <c r="F36" s="2">
        <v>0</v>
      </c>
      <c r="G36" s="2">
        <v>49181</v>
      </c>
      <c r="H36" s="34">
        <v>1079826.4734343644</v>
      </c>
    </row>
    <row r="37" spans="1:8" x14ac:dyDescent="0.3">
      <c r="A37" s="4" t="s">
        <v>0</v>
      </c>
      <c r="B37" s="5">
        <v>43112</v>
      </c>
      <c r="C37" s="4" t="s">
        <v>12</v>
      </c>
      <c r="D37" s="4">
        <v>2018</v>
      </c>
      <c r="E37" s="4">
        <v>61476</v>
      </c>
      <c r="F37" s="4">
        <v>0</v>
      </c>
      <c r="G37" s="4">
        <v>61476</v>
      </c>
      <c r="H37" s="35">
        <v>1079826.4734343644</v>
      </c>
    </row>
    <row r="38" spans="1:8" x14ac:dyDescent="0.3">
      <c r="A38" s="2" t="s">
        <v>0</v>
      </c>
      <c r="B38" s="3">
        <v>43466</v>
      </c>
      <c r="C38" s="2" t="s">
        <v>1</v>
      </c>
      <c r="D38" s="2">
        <v>2019</v>
      </c>
      <c r="E38" s="2">
        <v>25071</v>
      </c>
      <c r="F38" s="2">
        <v>0</v>
      </c>
      <c r="G38" s="2">
        <v>25071</v>
      </c>
      <c r="H38" s="34">
        <v>1079826.4734343644</v>
      </c>
    </row>
    <row r="39" spans="1:8" x14ac:dyDescent="0.3">
      <c r="A39" s="4" t="s">
        <v>0</v>
      </c>
      <c r="B39" s="5">
        <v>43467</v>
      </c>
      <c r="C39" s="4" t="s">
        <v>2</v>
      </c>
      <c r="D39" s="4">
        <v>2019</v>
      </c>
      <c r="E39" s="4">
        <v>406177</v>
      </c>
      <c r="F39" s="4">
        <v>2</v>
      </c>
      <c r="G39" s="4">
        <v>406179</v>
      </c>
      <c r="H39" s="35">
        <v>1079826.4734343644</v>
      </c>
    </row>
    <row r="40" spans="1:8" x14ac:dyDescent="0.3">
      <c r="A40" s="2" t="s">
        <v>0</v>
      </c>
      <c r="B40" s="3">
        <v>43468</v>
      </c>
      <c r="C40" s="2" t="s">
        <v>3</v>
      </c>
      <c r="D40" s="2">
        <v>2019</v>
      </c>
      <c r="E40" s="2">
        <v>14347</v>
      </c>
      <c r="F40" s="2">
        <v>0</v>
      </c>
      <c r="G40" s="2">
        <v>14347</v>
      </c>
      <c r="H40" s="34">
        <v>1079826.4734343644</v>
      </c>
    </row>
    <row r="41" spans="1:8" x14ac:dyDescent="0.3">
      <c r="A41" s="4" t="s">
        <v>0</v>
      </c>
      <c r="B41" s="5">
        <v>43469</v>
      </c>
      <c r="C41" s="4" t="s">
        <v>4</v>
      </c>
      <c r="D41" s="4">
        <v>2019</v>
      </c>
      <c r="E41" s="4">
        <v>9972</v>
      </c>
      <c r="F41" s="4">
        <v>0</v>
      </c>
      <c r="G41" s="4">
        <v>9972</v>
      </c>
      <c r="H41" s="35">
        <v>1079826.4734343644</v>
      </c>
    </row>
    <row r="42" spans="1:8" x14ac:dyDescent="0.3">
      <c r="A42" s="2" t="s">
        <v>0</v>
      </c>
      <c r="B42" s="3">
        <v>43470</v>
      </c>
      <c r="C42" s="2" t="s">
        <v>5</v>
      </c>
      <c r="D42" s="2">
        <v>2019</v>
      </c>
      <c r="E42" s="2">
        <v>6997</v>
      </c>
      <c r="F42" s="2">
        <v>0</v>
      </c>
      <c r="G42" s="2">
        <v>6997</v>
      </c>
      <c r="H42" s="34">
        <v>1079826.4734343644</v>
      </c>
    </row>
    <row r="43" spans="1:8" x14ac:dyDescent="0.3">
      <c r="A43" s="4" t="s">
        <v>0</v>
      </c>
      <c r="B43" s="5">
        <v>43471</v>
      </c>
      <c r="C43" s="4" t="s">
        <v>6</v>
      </c>
      <c r="D43" s="4">
        <v>2019</v>
      </c>
      <c r="E43" s="4">
        <v>9161</v>
      </c>
      <c r="F43" s="4">
        <v>0</v>
      </c>
      <c r="G43" s="4">
        <v>9161</v>
      </c>
      <c r="H43" s="35">
        <v>1079826.4734343644</v>
      </c>
    </row>
    <row r="44" spans="1:8" x14ac:dyDescent="0.3">
      <c r="A44" s="2" t="s">
        <v>0</v>
      </c>
      <c r="B44" s="3">
        <v>43472</v>
      </c>
      <c r="C44" s="2" t="s">
        <v>7</v>
      </c>
      <c r="D44" s="2">
        <v>2019</v>
      </c>
      <c r="E44" s="2">
        <v>11791</v>
      </c>
      <c r="F44" s="2">
        <v>0</v>
      </c>
      <c r="G44" s="2">
        <v>11791</v>
      </c>
      <c r="H44" s="34">
        <v>1079826.4734343644</v>
      </c>
    </row>
    <row r="45" spans="1:8" x14ac:dyDescent="0.3">
      <c r="A45" s="4" t="s">
        <v>0</v>
      </c>
      <c r="B45" s="5">
        <v>43473</v>
      </c>
      <c r="C45" s="4" t="s">
        <v>8</v>
      </c>
      <c r="D45" s="4">
        <v>2019</v>
      </c>
      <c r="E45" s="4">
        <v>108173</v>
      </c>
      <c r="F45" s="4">
        <v>2</v>
      </c>
      <c r="G45" s="4">
        <v>108175</v>
      </c>
      <c r="H45" s="35">
        <v>1079826.4734343644</v>
      </c>
    </row>
    <row r="46" spans="1:8" x14ac:dyDescent="0.3">
      <c r="A46" s="2" t="s">
        <v>0</v>
      </c>
      <c r="B46" s="3">
        <v>43474</v>
      </c>
      <c r="C46" s="2" t="s">
        <v>9</v>
      </c>
      <c r="D46" s="2">
        <v>2019</v>
      </c>
      <c r="E46" s="2">
        <v>37589</v>
      </c>
      <c r="F46" s="2">
        <v>0</v>
      </c>
      <c r="G46" s="2">
        <v>37589</v>
      </c>
      <c r="H46" s="34">
        <v>1079826.4734343644</v>
      </c>
    </row>
    <row r="47" spans="1:8" x14ac:dyDescent="0.3">
      <c r="A47" s="4" t="s">
        <v>0</v>
      </c>
      <c r="B47" s="5">
        <v>43475</v>
      </c>
      <c r="C47" s="4" t="s">
        <v>10</v>
      </c>
      <c r="D47" s="4">
        <v>2019</v>
      </c>
      <c r="E47" s="4">
        <v>38184</v>
      </c>
      <c r="F47" s="4">
        <v>0</v>
      </c>
      <c r="G47" s="4">
        <v>38184</v>
      </c>
      <c r="H47" s="35">
        <v>1079826.4734343644</v>
      </c>
    </row>
    <row r="48" spans="1:8" x14ac:dyDescent="0.3">
      <c r="A48" s="2" t="s">
        <v>0</v>
      </c>
      <c r="B48" s="3">
        <v>43476</v>
      </c>
      <c r="C48" s="2" t="s">
        <v>11</v>
      </c>
      <c r="D48" s="2">
        <v>2019</v>
      </c>
      <c r="E48" s="2">
        <v>70344</v>
      </c>
      <c r="F48" s="2">
        <v>2</v>
      </c>
      <c r="G48" s="2">
        <v>70346</v>
      </c>
      <c r="H48" s="34">
        <v>1079826.4734343644</v>
      </c>
    </row>
    <row r="49" spans="1:8" x14ac:dyDescent="0.3">
      <c r="A49" s="4" t="s">
        <v>0</v>
      </c>
      <c r="B49" s="5">
        <v>43477</v>
      </c>
      <c r="C49" s="4" t="s">
        <v>12</v>
      </c>
      <c r="D49" s="4">
        <v>2019</v>
      </c>
      <c r="E49" s="4">
        <v>38089</v>
      </c>
      <c r="F49" s="4">
        <v>0</v>
      </c>
      <c r="G49" s="4">
        <v>38089</v>
      </c>
      <c r="H49" s="35">
        <v>1079826.4734343644</v>
      </c>
    </row>
    <row r="50" spans="1:8" x14ac:dyDescent="0.3">
      <c r="A50" s="2" t="s">
        <v>13</v>
      </c>
      <c r="B50" s="3">
        <v>42370</v>
      </c>
      <c r="C50" s="2" t="s">
        <v>1</v>
      </c>
      <c r="D50" s="2">
        <v>2016</v>
      </c>
      <c r="E50" s="2">
        <v>0</v>
      </c>
      <c r="F50" s="2">
        <v>0</v>
      </c>
      <c r="G50" s="2">
        <v>0</v>
      </c>
      <c r="H50" s="34">
        <v>1628578.1875883699</v>
      </c>
    </row>
    <row r="51" spans="1:8" x14ac:dyDescent="0.3">
      <c r="A51" s="4" t="s">
        <v>13</v>
      </c>
      <c r="B51" s="5">
        <v>42371</v>
      </c>
      <c r="C51" s="4" t="s">
        <v>2</v>
      </c>
      <c r="D51" s="4">
        <v>2016</v>
      </c>
      <c r="E51" s="4">
        <v>0</v>
      </c>
      <c r="F51" s="4">
        <v>0</v>
      </c>
      <c r="G51" s="4">
        <v>0</v>
      </c>
      <c r="H51" s="35">
        <v>1628578.1875883699</v>
      </c>
    </row>
    <row r="52" spans="1:8" x14ac:dyDescent="0.3">
      <c r="A52" s="2" t="s">
        <v>13</v>
      </c>
      <c r="B52" s="3">
        <v>42372</v>
      </c>
      <c r="C52" s="2" t="s">
        <v>3</v>
      </c>
      <c r="D52" s="2">
        <v>2016</v>
      </c>
      <c r="E52" s="2">
        <v>0</v>
      </c>
      <c r="F52" s="2">
        <v>0</v>
      </c>
      <c r="G52" s="2">
        <v>0</v>
      </c>
      <c r="H52" s="34">
        <v>1628578.1875883699</v>
      </c>
    </row>
    <row r="53" spans="1:8" x14ac:dyDescent="0.3">
      <c r="A53" s="4" t="s">
        <v>13</v>
      </c>
      <c r="B53" s="5">
        <v>42373</v>
      </c>
      <c r="C53" s="4" t="s">
        <v>4</v>
      </c>
      <c r="D53" s="4">
        <v>2016</v>
      </c>
      <c r="E53" s="4">
        <v>0</v>
      </c>
      <c r="F53" s="4">
        <v>0</v>
      </c>
      <c r="G53" s="4">
        <v>0</v>
      </c>
      <c r="H53" s="35">
        <v>1628578.1875883699</v>
      </c>
    </row>
    <row r="54" spans="1:8" x14ac:dyDescent="0.3">
      <c r="A54" s="2" t="s">
        <v>13</v>
      </c>
      <c r="B54" s="3">
        <v>42374</v>
      </c>
      <c r="C54" s="2" t="s">
        <v>5</v>
      </c>
      <c r="D54" s="2">
        <v>2016</v>
      </c>
      <c r="E54" s="2">
        <v>0</v>
      </c>
      <c r="F54" s="2">
        <v>0</v>
      </c>
      <c r="G54" s="2">
        <v>0</v>
      </c>
      <c r="H54" s="34">
        <v>1628578.1875883699</v>
      </c>
    </row>
    <row r="55" spans="1:8" x14ac:dyDescent="0.3">
      <c r="A55" s="4" t="s">
        <v>13</v>
      </c>
      <c r="B55" s="5">
        <v>42375</v>
      </c>
      <c r="C55" s="4" t="s">
        <v>6</v>
      </c>
      <c r="D55" s="4">
        <v>2016</v>
      </c>
      <c r="E55" s="4">
        <v>0</v>
      </c>
      <c r="F55" s="4">
        <v>0</v>
      </c>
      <c r="G55" s="4">
        <v>0</v>
      </c>
      <c r="H55" s="35">
        <v>1628578.1875883699</v>
      </c>
    </row>
    <row r="56" spans="1:8" x14ac:dyDescent="0.3">
      <c r="A56" s="2" t="s">
        <v>13</v>
      </c>
      <c r="B56" s="3">
        <v>42376</v>
      </c>
      <c r="C56" s="2" t="s">
        <v>7</v>
      </c>
      <c r="D56" s="2">
        <v>2016</v>
      </c>
      <c r="E56" s="2">
        <v>0</v>
      </c>
      <c r="F56" s="2">
        <v>0</v>
      </c>
      <c r="G56" s="2">
        <v>0</v>
      </c>
      <c r="H56" s="34">
        <v>1628578.1875883699</v>
      </c>
    </row>
    <row r="57" spans="1:8" x14ac:dyDescent="0.3">
      <c r="A57" s="4" t="s">
        <v>13</v>
      </c>
      <c r="B57" s="5">
        <v>42377</v>
      </c>
      <c r="C57" s="4" t="s">
        <v>8</v>
      </c>
      <c r="D57" s="4">
        <v>2016</v>
      </c>
      <c r="E57" s="4">
        <v>0</v>
      </c>
      <c r="F57" s="4">
        <v>0</v>
      </c>
      <c r="G57" s="4">
        <v>0</v>
      </c>
      <c r="H57" s="35">
        <v>1628578.1875883699</v>
      </c>
    </row>
    <row r="58" spans="1:8" x14ac:dyDescent="0.3">
      <c r="A58" s="2" t="s">
        <v>13</v>
      </c>
      <c r="B58" s="3">
        <v>42378</v>
      </c>
      <c r="C58" s="2" t="s">
        <v>9</v>
      </c>
      <c r="D58" s="2">
        <v>2016</v>
      </c>
      <c r="E58" s="2">
        <v>0</v>
      </c>
      <c r="F58" s="2">
        <v>0</v>
      </c>
      <c r="G58" s="2">
        <v>0</v>
      </c>
      <c r="H58" s="34">
        <v>1628578.1875883699</v>
      </c>
    </row>
    <row r="59" spans="1:8" x14ac:dyDescent="0.3">
      <c r="A59" s="4" t="s">
        <v>13</v>
      </c>
      <c r="B59" s="5">
        <v>42379</v>
      </c>
      <c r="C59" s="4" t="s">
        <v>10</v>
      </c>
      <c r="D59" s="4">
        <v>2016</v>
      </c>
      <c r="E59" s="4">
        <v>310133</v>
      </c>
      <c r="F59" s="4">
        <v>0</v>
      </c>
      <c r="G59" s="4">
        <v>310133</v>
      </c>
      <c r="H59" s="35">
        <v>1628578.1875883699</v>
      </c>
    </row>
    <row r="60" spans="1:8" x14ac:dyDescent="0.3">
      <c r="A60" s="2" t="s">
        <v>13</v>
      </c>
      <c r="B60" s="3">
        <v>42380</v>
      </c>
      <c r="C60" s="2" t="s">
        <v>11</v>
      </c>
      <c r="D60" s="2">
        <v>2016</v>
      </c>
      <c r="E60" s="2">
        <v>252127</v>
      </c>
      <c r="F60" s="2">
        <v>0</v>
      </c>
      <c r="G60" s="2">
        <v>252127</v>
      </c>
      <c r="H60" s="34">
        <v>1628578.1875883699</v>
      </c>
    </row>
    <row r="61" spans="1:8" x14ac:dyDescent="0.3">
      <c r="A61" s="4" t="s">
        <v>13</v>
      </c>
      <c r="B61" s="5">
        <v>42381</v>
      </c>
      <c r="C61" s="4" t="s">
        <v>12</v>
      </c>
      <c r="D61" s="4">
        <v>2016</v>
      </c>
      <c r="E61" s="4">
        <v>326770</v>
      </c>
      <c r="F61" s="4">
        <v>0</v>
      </c>
      <c r="G61" s="4">
        <v>326770</v>
      </c>
      <c r="H61" s="35">
        <v>1628578.1875883699</v>
      </c>
    </row>
    <row r="62" spans="1:8" x14ac:dyDescent="0.3">
      <c r="A62" s="2" t="s">
        <v>13</v>
      </c>
      <c r="B62" s="3">
        <v>42736</v>
      </c>
      <c r="C62" s="2" t="s">
        <v>1</v>
      </c>
      <c r="D62" s="2">
        <v>2017</v>
      </c>
      <c r="E62" s="2">
        <v>302315</v>
      </c>
      <c r="F62" s="2">
        <v>0</v>
      </c>
      <c r="G62" s="2">
        <v>302315</v>
      </c>
      <c r="H62" s="34">
        <v>1628578.1875883699</v>
      </c>
    </row>
    <row r="63" spans="1:8" x14ac:dyDescent="0.3">
      <c r="A63" s="4" t="s">
        <v>13</v>
      </c>
      <c r="B63" s="5">
        <v>42737</v>
      </c>
      <c r="C63" s="4" t="s">
        <v>2</v>
      </c>
      <c r="D63" s="4">
        <v>2017</v>
      </c>
      <c r="E63" s="4">
        <v>251359</v>
      </c>
      <c r="F63" s="4">
        <v>0</v>
      </c>
      <c r="G63" s="4">
        <v>251359</v>
      </c>
      <c r="H63" s="35">
        <v>1628578.1875883699</v>
      </c>
    </row>
    <row r="64" spans="1:8" x14ac:dyDescent="0.3">
      <c r="A64" s="2" t="s">
        <v>13</v>
      </c>
      <c r="B64" s="3">
        <v>42738</v>
      </c>
      <c r="C64" s="2" t="s">
        <v>3</v>
      </c>
      <c r="D64" s="2">
        <v>2017</v>
      </c>
      <c r="E64" s="2">
        <v>243943</v>
      </c>
      <c r="F64" s="2">
        <v>0</v>
      </c>
      <c r="G64" s="2">
        <v>243943</v>
      </c>
      <c r="H64" s="34">
        <v>1628578.1875883699</v>
      </c>
    </row>
    <row r="65" spans="1:8" x14ac:dyDescent="0.3">
      <c r="A65" s="4" t="s">
        <v>13</v>
      </c>
      <c r="B65" s="5">
        <v>42739</v>
      </c>
      <c r="C65" s="4" t="s">
        <v>4</v>
      </c>
      <c r="D65" s="4">
        <v>2017</v>
      </c>
      <c r="E65" s="4">
        <v>667459</v>
      </c>
      <c r="F65" s="4">
        <v>0</v>
      </c>
      <c r="G65" s="4">
        <v>667459</v>
      </c>
      <c r="H65" s="35">
        <v>1628578.1875883699</v>
      </c>
    </row>
    <row r="66" spans="1:8" x14ac:dyDescent="0.3">
      <c r="A66" s="2" t="s">
        <v>13</v>
      </c>
      <c r="B66" s="3">
        <v>42740</v>
      </c>
      <c r="C66" s="2" t="s">
        <v>5</v>
      </c>
      <c r="D66" s="2">
        <v>2017</v>
      </c>
      <c r="E66" s="2">
        <v>311626</v>
      </c>
      <c r="F66" s="2">
        <v>0</v>
      </c>
      <c r="G66" s="2">
        <v>311626</v>
      </c>
      <c r="H66" s="34">
        <v>1628578.1875883699</v>
      </c>
    </row>
    <row r="67" spans="1:8" x14ac:dyDescent="0.3">
      <c r="A67" s="4" t="s">
        <v>13</v>
      </c>
      <c r="B67" s="5">
        <v>42741</v>
      </c>
      <c r="C67" s="4" t="s">
        <v>6</v>
      </c>
      <c r="D67" s="4">
        <v>2017</v>
      </c>
      <c r="E67" s="4">
        <v>351742</v>
      </c>
      <c r="F67" s="4">
        <v>0</v>
      </c>
      <c r="G67" s="4">
        <v>351742</v>
      </c>
      <c r="H67" s="35">
        <v>1628578.1875883699</v>
      </c>
    </row>
    <row r="68" spans="1:8" x14ac:dyDescent="0.3">
      <c r="A68" s="2" t="s">
        <v>13</v>
      </c>
      <c r="B68" s="3">
        <v>42742</v>
      </c>
      <c r="C68" s="2" t="s">
        <v>7</v>
      </c>
      <c r="D68" s="2">
        <v>2017</v>
      </c>
      <c r="E68" s="2">
        <v>258114</v>
      </c>
      <c r="F68" s="2">
        <v>0</v>
      </c>
      <c r="G68" s="2">
        <v>258114</v>
      </c>
      <c r="H68" s="34">
        <v>1628578.1875883699</v>
      </c>
    </row>
    <row r="69" spans="1:8" x14ac:dyDescent="0.3">
      <c r="A69" s="4" t="s">
        <v>13</v>
      </c>
      <c r="B69" s="5">
        <v>42743</v>
      </c>
      <c r="C69" s="4" t="s">
        <v>8</v>
      </c>
      <c r="D69" s="4">
        <v>2017</v>
      </c>
      <c r="E69" s="4">
        <v>316438</v>
      </c>
      <c r="F69" s="4">
        <v>0</v>
      </c>
      <c r="G69" s="4">
        <v>316438</v>
      </c>
      <c r="H69" s="35">
        <v>1628578.1875883699</v>
      </c>
    </row>
    <row r="70" spans="1:8" x14ac:dyDescent="0.3">
      <c r="A70" s="2" t="s">
        <v>13</v>
      </c>
      <c r="B70" s="3">
        <v>42744</v>
      </c>
      <c r="C70" s="2" t="s">
        <v>9</v>
      </c>
      <c r="D70" s="2">
        <v>2017</v>
      </c>
      <c r="E70" s="2">
        <v>381784</v>
      </c>
      <c r="F70" s="2">
        <v>0</v>
      </c>
      <c r="G70" s="2">
        <v>381784</v>
      </c>
      <c r="H70" s="34">
        <v>1628578.1875883699</v>
      </c>
    </row>
    <row r="71" spans="1:8" x14ac:dyDescent="0.3">
      <c r="A71" s="4" t="s">
        <v>13</v>
      </c>
      <c r="B71" s="5">
        <v>42745</v>
      </c>
      <c r="C71" s="4" t="s">
        <v>10</v>
      </c>
      <c r="D71" s="4">
        <v>2017</v>
      </c>
      <c r="E71" s="4">
        <v>334504</v>
      </c>
      <c r="F71" s="4">
        <v>0</v>
      </c>
      <c r="G71" s="4">
        <v>334504</v>
      </c>
      <c r="H71" s="35">
        <v>1628578.1875883699</v>
      </c>
    </row>
    <row r="72" spans="1:8" x14ac:dyDescent="0.3">
      <c r="A72" s="2" t="s">
        <v>13</v>
      </c>
      <c r="B72" s="3">
        <v>42746</v>
      </c>
      <c r="C72" s="2" t="s">
        <v>11</v>
      </c>
      <c r="D72" s="2">
        <v>2017</v>
      </c>
      <c r="E72" s="2">
        <v>281515</v>
      </c>
      <c r="F72" s="2">
        <v>0</v>
      </c>
      <c r="G72" s="2">
        <v>281515</v>
      </c>
      <c r="H72" s="34">
        <v>1628578.1875883699</v>
      </c>
    </row>
    <row r="73" spans="1:8" x14ac:dyDescent="0.3">
      <c r="A73" s="4" t="s">
        <v>13</v>
      </c>
      <c r="B73" s="5">
        <v>42747</v>
      </c>
      <c r="C73" s="4" t="s">
        <v>12</v>
      </c>
      <c r="D73" s="4">
        <v>2017</v>
      </c>
      <c r="E73" s="4">
        <v>393518</v>
      </c>
      <c r="F73" s="4">
        <v>0</v>
      </c>
      <c r="G73" s="4">
        <v>393518</v>
      </c>
      <c r="H73" s="35">
        <v>1628578.1875883699</v>
      </c>
    </row>
    <row r="74" spans="1:8" x14ac:dyDescent="0.3">
      <c r="A74" s="2" t="s">
        <v>13</v>
      </c>
      <c r="B74" s="3">
        <v>43101</v>
      </c>
      <c r="C74" s="2" t="s">
        <v>1</v>
      </c>
      <c r="D74" s="2">
        <v>2018</v>
      </c>
      <c r="E74" s="2">
        <v>421275</v>
      </c>
      <c r="F74" s="2">
        <v>0</v>
      </c>
      <c r="G74" s="2">
        <v>421275</v>
      </c>
      <c r="H74" s="34">
        <v>1628578.1875883699</v>
      </c>
    </row>
    <row r="75" spans="1:8" x14ac:dyDescent="0.3">
      <c r="A75" s="4" t="s">
        <v>13</v>
      </c>
      <c r="B75" s="5">
        <v>43102</v>
      </c>
      <c r="C75" s="4" t="s">
        <v>2</v>
      </c>
      <c r="D75" s="4">
        <v>2018</v>
      </c>
      <c r="E75" s="4">
        <v>240634</v>
      </c>
      <c r="F75" s="4">
        <v>0</v>
      </c>
      <c r="G75" s="4">
        <v>240634</v>
      </c>
      <c r="H75" s="35">
        <v>1628578.1875883699</v>
      </c>
    </row>
    <row r="76" spans="1:8" x14ac:dyDescent="0.3">
      <c r="A76" s="2" t="s">
        <v>13</v>
      </c>
      <c r="B76" s="3">
        <v>43103</v>
      </c>
      <c r="C76" s="2" t="s">
        <v>3</v>
      </c>
      <c r="D76" s="2">
        <v>2018</v>
      </c>
      <c r="E76" s="2">
        <v>421275</v>
      </c>
      <c r="F76" s="2">
        <v>0</v>
      </c>
      <c r="G76" s="2">
        <v>421275</v>
      </c>
      <c r="H76" s="34">
        <v>1628578.1875883699</v>
      </c>
    </row>
    <row r="77" spans="1:8" x14ac:dyDescent="0.3">
      <c r="A77" s="4" t="s">
        <v>13</v>
      </c>
      <c r="B77" s="5">
        <v>43104</v>
      </c>
      <c r="C77" s="4" t="s">
        <v>4</v>
      </c>
      <c r="D77" s="4">
        <v>2018</v>
      </c>
      <c r="E77" s="4">
        <v>341258</v>
      </c>
      <c r="F77" s="4">
        <v>0</v>
      </c>
      <c r="G77" s="4">
        <v>341258</v>
      </c>
      <c r="H77" s="35">
        <v>1628578.1875883699</v>
      </c>
    </row>
    <row r="78" spans="1:8" x14ac:dyDescent="0.3">
      <c r="A78" s="2" t="s">
        <v>13</v>
      </c>
      <c r="B78" s="3">
        <v>43105</v>
      </c>
      <c r="C78" s="2" t="s">
        <v>5</v>
      </c>
      <c r="D78" s="2">
        <v>2018</v>
      </c>
      <c r="E78" s="2">
        <v>291273</v>
      </c>
      <c r="F78" s="2">
        <v>0</v>
      </c>
      <c r="G78" s="2">
        <v>291273</v>
      </c>
      <c r="H78" s="34">
        <v>1628578.1875883699</v>
      </c>
    </row>
    <row r="79" spans="1:8" x14ac:dyDescent="0.3">
      <c r="A79" s="4" t="s">
        <v>13</v>
      </c>
      <c r="B79" s="5">
        <v>43106</v>
      </c>
      <c r="C79" s="4" t="s">
        <v>6</v>
      </c>
      <c r="D79" s="4">
        <v>2018</v>
      </c>
      <c r="E79" s="4">
        <v>290512</v>
      </c>
      <c r="F79" s="4">
        <v>0</v>
      </c>
      <c r="G79" s="4">
        <v>290512</v>
      </c>
      <c r="H79" s="35">
        <v>1628578.1875883699</v>
      </c>
    </row>
    <row r="80" spans="1:8" x14ac:dyDescent="0.3">
      <c r="A80" s="2" t="s">
        <v>13</v>
      </c>
      <c r="B80" s="3">
        <v>43107</v>
      </c>
      <c r="C80" s="2" t="s">
        <v>7</v>
      </c>
      <c r="D80" s="2">
        <v>2018</v>
      </c>
      <c r="E80" s="2">
        <v>220304</v>
      </c>
      <c r="F80" s="2">
        <v>0</v>
      </c>
      <c r="G80" s="2">
        <v>220304</v>
      </c>
      <c r="H80" s="34">
        <v>1628578.1875883699</v>
      </c>
    </row>
    <row r="81" spans="1:8" x14ac:dyDescent="0.3">
      <c r="A81" s="4" t="s">
        <v>13</v>
      </c>
      <c r="B81" s="5">
        <v>43108</v>
      </c>
      <c r="C81" s="4" t="s">
        <v>8</v>
      </c>
      <c r="D81" s="4">
        <v>2018</v>
      </c>
      <c r="E81" s="4">
        <v>219548</v>
      </c>
      <c r="F81" s="4">
        <v>0</v>
      </c>
      <c r="G81" s="4">
        <v>219548</v>
      </c>
      <c r="H81" s="35">
        <v>1628578.1875883699</v>
      </c>
    </row>
    <row r="82" spans="1:8" x14ac:dyDescent="0.3">
      <c r="A82" s="2" t="s">
        <v>13</v>
      </c>
      <c r="B82" s="3">
        <v>43109</v>
      </c>
      <c r="C82" s="2" t="s">
        <v>9</v>
      </c>
      <c r="D82" s="2">
        <v>2018</v>
      </c>
      <c r="E82" s="2">
        <v>334878</v>
      </c>
      <c r="F82" s="2">
        <v>0</v>
      </c>
      <c r="G82" s="2">
        <v>334878</v>
      </c>
      <c r="H82" s="34">
        <v>1628578.1875883699</v>
      </c>
    </row>
    <row r="83" spans="1:8" x14ac:dyDescent="0.3">
      <c r="A83" s="4" t="s">
        <v>13</v>
      </c>
      <c r="B83" s="5">
        <v>43110</v>
      </c>
      <c r="C83" s="4" t="s">
        <v>10</v>
      </c>
      <c r="D83" s="4">
        <v>2018</v>
      </c>
      <c r="E83" s="4">
        <v>322974</v>
      </c>
      <c r="F83" s="4">
        <v>0</v>
      </c>
      <c r="G83" s="4">
        <v>322974</v>
      </c>
      <c r="H83" s="35">
        <v>1628578.1875883699</v>
      </c>
    </row>
    <row r="84" spans="1:8" x14ac:dyDescent="0.3">
      <c r="A84" s="2" t="s">
        <v>13</v>
      </c>
      <c r="B84" s="3">
        <v>43111</v>
      </c>
      <c r="C84" s="2" t="s">
        <v>11</v>
      </c>
      <c r="D84" s="2">
        <v>2018</v>
      </c>
      <c r="E84" s="2">
        <v>253464</v>
      </c>
      <c r="F84" s="2">
        <v>0</v>
      </c>
      <c r="G84" s="2">
        <v>253464</v>
      </c>
      <c r="H84" s="34">
        <v>1628578.1875883699</v>
      </c>
    </row>
    <row r="85" spans="1:8" x14ac:dyDescent="0.3">
      <c r="A85" s="4" t="s">
        <v>13</v>
      </c>
      <c r="B85" s="5">
        <v>43112</v>
      </c>
      <c r="C85" s="4" t="s">
        <v>12</v>
      </c>
      <c r="D85" s="4">
        <v>2018</v>
      </c>
      <c r="E85" s="4">
        <v>442483</v>
      </c>
      <c r="F85" s="4">
        <v>0</v>
      </c>
      <c r="G85" s="4">
        <v>442483</v>
      </c>
      <c r="H85" s="35">
        <v>1628578.1875883699</v>
      </c>
    </row>
    <row r="86" spans="1:8" x14ac:dyDescent="0.3">
      <c r="A86" s="2" t="s">
        <v>13</v>
      </c>
      <c r="B86" s="3">
        <v>43466</v>
      </c>
      <c r="C86" s="2" t="s">
        <v>1</v>
      </c>
      <c r="D86" s="2">
        <v>2019</v>
      </c>
      <c r="E86" s="2">
        <v>283365</v>
      </c>
      <c r="F86" s="2">
        <v>0</v>
      </c>
      <c r="G86" s="2">
        <v>283365</v>
      </c>
      <c r="H86" s="34">
        <v>1628578.1875883699</v>
      </c>
    </row>
    <row r="87" spans="1:8" x14ac:dyDescent="0.3">
      <c r="A87" s="4" t="s">
        <v>13</v>
      </c>
      <c r="B87" s="5">
        <v>43467</v>
      </c>
      <c r="C87" s="4" t="s">
        <v>2</v>
      </c>
      <c r="D87" s="4">
        <v>2019</v>
      </c>
      <c r="E87" s="4">
        <v>229159</v>
      </c>
      <c r="F87" s="4">
        <v>0</v>
      </c>
      <c r="G87" s="4">
        <v>229159</v>
      </c>
      <c r="H87" s="35">
        <v>1628578.1875883699</v>
      </c>
    </row>
    <row r="88" spans="1:8" x14ac:dyDescent="0.3">
      <c r="A88" s="2" t="s">
        <v>13</v>
      </c>
      <c r="B88" s="3">
        <v>43468</v>
      </c>
      <c r="C88" s="2" t="s">
        <v>3</v>
      </c>
      <c r="D88" s="2">
        <v>2019</v>
      </c>
      <c r="E88" s="2">
        <v>225448</v>
      </c>
      <c r="F88" s="2">
        <v>0</v>
      </c>
      <c r="G88" s="2">
        <v>225448</v>
      </c>
      <c r="H88" s="34">
        <v>1628578.1875883699</v>
      </c>
    </row>
    <row r="89" spans="1:8" x14ac:dyDescent="0.3">
      <c r="A89" s="4" t="s">
        <v>13</v>
      </c>
      <c r="B89" s="5">
        <v>43469</v>
      </c>
      <c r="C89" s="4" t="s">
        <v>4</v>
      </c>
      <c r="D89" s="4">
        <v>2019</v>
      </c>
      <c r="E89" s="4">
        <v>349585</v>
      </c>
      <c r="F89" s="4">
        <v>0</v>
      </c>
      <c r="G89" s="4">
        <v>349585</v>
      </c>
      <c r="H89" s="35">
        <v>1628578.1875883699</v>
      </c>
    </row>
    <row r="90" spans="1:8" x14ac:dyDescent="0.3">
      <c r="A90" s="2" t="s">
        <v>13</v>
      </c>
      <c r="B90" s="3">
        <v>43470</v>
      </c>
      <c r="C90" s="2" t="s">
        <v>5</v>
      </c>
      <c r="D90" s="2">
        <v>2019</v>
      </c>
      <c r="E90" s="2">
        <v>275800</v>
      </c>
      <c r="F90" s="2">
        <v>0</v>
      </c>
      <c r="G90" s="2">
        <v>275800</v>
      </c>
      <c r="H90" s="34">
        <v>1628578.1875883699</v>
      </c>
    </row>
    <row r="91" spans="1:8" x14ac:dyDescent="0.3">
      <c r="A91" s="4" t="s">
        <v>13</v>
      </c>
      <c r="B91" s="5">
        <v>43471</v>
      </c>
      <c r="C91" s="4" t="s">
        <v>6</v>
      </c>
      <c r="D91" s="4">
        <v>2019</v>
      </c>
      <c r="E91" s="4">
        <v>9761776</v>
      </c>
      <c r="F91" s="4">
        <v>0</v>
      </c>
      <c r="G91" s="4">
        <v>9761776</v>
      </c>
      <c r="H91" s="35">
        <v>1628578.1875883699</v>
      </c>
    </row>
    <row r="92" spans="1:8" x14ac:dyDescent="0.3">
      <c r="A92" s="2" t="s">
        <v>13</v>
      </c>
      <c r="B92" s="3">
        <v>43472</v>
      </c>
      <c r="C92" s="2" t="s">
        <v>7</v>
      </c>
      <c r="D92" s="2">
        <v>2019</v>
      </c>
      <c r="E92" s="2">
        <v>233338</v>
      </c>
      <c r="F92" s="2">
        <v>0</v>
      </c>
      <c r="G92" s="2">
        <v>233338</v>
      </c>
      <c r="H92" s="34">
        <v>1628578.1875883699</v>
      </c>
    </row>
    <row r="93" spans="1:8" x14ac:dyDescent="0.3">
      <c r="A93" s="4" t="s">
        <v>13</v>
      </c>
      <c r="B93" s="5">
        <v>43473</v>
      </c>
      <c r="C93" s="4" t="s">
        <v>8</v>
      </c>
      <c r="D93" s="4">
        <v>2019</v>
      </c>
      <c r="E93" s="4">
        <v>271941</v>
      </c>
      <c r="F93" s="4">
        <v>0</v>
      </c>
      <c r="G93" s="4">
        <v>271941</v>
      </c>
      <c r="H93" s="35">
        <v>1628578.1875883699</v>
      </c>
    </row>
    <row r="94" spans="1:8" x14ac:dyDescent="0.3">
      <c r="A94" s="2" t="s">
        <v>13</v>
      </c>
      <c r="B94" s="3">
        <v>43474</v>
      </c>
      <c r="C94" s="2" t="s">
        <v>9</v>
      </c>
      <c r="D94" s="2">
        <v>2019</v>
      </c>
      <c r="E94" s="2">
        <v>314199</v>
      </c>
      <c r="F94" s="2">
        <v>0</v>
      </c>
      <c r="G94" s="2">
        <v>314199</v>
      </c>
      <c r="H94" s="34">
        <v>1628578.1875883699</v>
      </c>
    </row>
    <row r="95" spans="1:8" x14ac:dyDescent="0.3">
      <c r="A95" s="4" t="s">
        <v>13</v>
      </c>
      <c r="B95" s="5">
        <v>43475</v>
      </c>
      <c r="C95" s="4" t="s">
        <v>10</v>
      </c>
      <c r="D95" s="4">
        <v>2019</v>
      </c>
      <c r="E95" s="4">
        <v>287432</v>
      </c>
      <c r="F95" s="4">
        <v>0</v>
      </c>
      <c r="G95" s="4">
        <v>287432</v>
      </c>
      <c r="H95" s="35">
        <v>1628578.1875883699</v>
      </c>
    </row>
    <row r="96" spans="1:8" x14ac:dyDescent="0.3">
      <c r="A96" s="2" t="s">
        <v>13</v>
      </c>
      <c r="B96" s="3">
        <v>43476</v>
      </c>
      <c r="C96" s="2" t="s">
        <v>11</v>
      </c>
      <c r="D96" s="2">
        <v>2019</v>
      </c>
      <c r="E96" s="2">
        <v>298366</v>
      </c>
      <c r="F96" s="2">
        <v>0</v>
      </c>
      <c r="G96" s="2">
        <v>298366</v>
      </c>
      <c r="H96" s="34">
        <v>1628578.1875883699</v>
      </c>
    </row>
    <row r="97" spans="1:8" x14ac:dyDescent="0.3">
      <c r="A97" s="4" t="s">
        <v>13</v>
      </c>
      <c r="B97" s="5">
        <v>43477</v>
      </c>
      <c r="C97" s="4" t="s">
        <v>12</v>
      </c>
      <c r="D97" s="4">
        <v>2019</v>
      </c>
      <c r="E97" s="4">
        <v>287328</v>
      </c>
      <c r="F97" s="4">
        <v>0</v>
      </c>
      <c r="G97" s="4">
        <v>287328</v>
      </c>
      <c r="H97" s="35">
        <v>1628578.1875883699</v>
      </c>
    </row>
    <row r="98" spans="1:8" x14ac:dyDescent="0.3">
      <c r="A98" s="2" t="s">
        <v>14</v>
      </c>
      <c r="B98" s="3">
        <v>42370</v>
      </c>
      <c r="C98" s="2" t="s">
        <v>1</v>
      </c>
      <c r="D98" s="2">
        <v>2016</v>
      </c>
      <c r="E98" s="2">
        <v>1122510</v>
      </c>
      <c r="F98" s="2">
        <v>15865</v>
      </c>
      <c r="G98" s="2">
        <v>1138375</v>
      </c>
      <c r="H98" s="34">
        <v>6006026.4279867439</v>
      </c>
    </row>
    <row r="99" spans="1:8" x14ac:dyDescent="0.3">
      <c r="A99" s="4" t="s">
        <v>14</v>
      </c>
      <c r="B99" s="5">
        <v>42371</v>
      </c>
      <c r="C99" s="4" t="s">
        <v>2</v>
      </c>
      <c r="D99" s="4">
        <v>2016</v>
      </c>
      <c r="E99" s="4">
        <v>778748</v>
      </c>
      <c r="F99" s="4">
        <v>29646</v>
      </c>
      <c r="G99" s="4">
        <v>808394</v>
      </c>
      <c r="H99" s="35">
        <v>6006026.4279867439</v>
      </c>
    </row>
    <row r="100" spans="1:8" x14ac:dyDescent="0.3">
      <c r="A100" s="2" t="s">
        <v>14</v>
      </c>
      <c r="B100" s="3">
        <v>42372</v>
      </c>
      <c r="C100" s="2" t="s">
        <v>3</v>
      </c>
      <c r="D100" s="2">
        <v>2016</v>
      </c>
      <c r="E100" s="2">
        <v>1017794</v>
      </c>
      <c r="F100" s="2">
        <v>13019</v>
      </c>
      <c r="G100" s="2">
        <v>1030813</v>
      </c>
      <c r="H100" s="34">
        <v>6006026.4279867439</v>
      </c>
    </row>
    <row r="101" spans="1:8" x14ac:dyDescent="0.3">
      <c r="A101" s="4" t="s">
        <v>14</v>
      </c>
      <c r="B101" s="5">
        <v>42373</v>
      </c>
      <c r="C101" s="4" t="s">
        <v>4</v>
      </c>
      <c r="D101" s="4">
        <v>2016</v>
      </c>
      <c r="E101" s="4">
        <v>1127738</v>
      </c>
      <c r="F101" s="4">
        <v>8402</v>
      </c>
      <c r="G101" s="4">
        <v>1136140</v>
      </c>
      <c r="H101" s="35">
        <v>6006026.4279867439</v>
      </c>
    </row>
    <row r="102" spans="1:8" x14ac:dyDescent="0.3">
      <c r="A102" s="2" t="s">
        <v>14</v>
      </c>
      <c r="B102" s="3">
        <v>42374</v>
      </c>
      <c r="C102" s="2" t="s">
        <v>5</v>
      </c>
      <c r="D102" s="2">
        <v>2016</v>
      </c>
      <c r="E102" s="2">
        <v>1287181</v>
      </c>
      <c r="F102" s="2">
        <v>8522</v>
      </c>
      <c r="G102" s="2">
        <v>1295703</v>
      </c>
      <c r="H102" s="34">
        <v>6006026.4279867439</v>
      </c>
    </row>
    <row r="103" spans="1:8" x14ac:dyDescent="0.3">
      <c r="A103" s="4" t="s">
        <v>14</v>
      </c>
      <c r="B103" s="5">
        <v>42375</v>
      </c>
      <c r="C103" s="4" t="s">
        <v>6</v>
      </c>
      <c r="D103" s="4">
        <v>2016</v>
      </c>
      <c r="E103" s="4">
        <v>12032661</v>
      </c>
      <c r="F103" s="4">
        <v>10284</v>
      </c>
      <c r="G103" s="4">
        <v>12042945</v>
      </c>
      <c r="H103" s="35">
        <v>6006026.4279867439</v>
      </c>
    </row>
    <row r="104" spans="1:8" x14ac:dyDescent="0.3">
      <c r="A104" s="2" t="s">
        <v>14</v>
      </c>
      <c r="B104" s="3">
        <v>42376</v>
      </c>
      <c r="C104" s="2" t="s">
        <v>7</v>
      </c>
      <c r="D104" s="2">
        <v>2016</v>
      </c>
      <c r="E104" s="2">
        <v>1096754</v>
      </c>
      <c r="F104" s="2">
        <v>17142</v>
      </c>
      <c r="G104" s="2">
        <v>1113896</v>
      </c>
      <c r="H104" s="34">
        <v>6006026.4279867439</v>
      </c>
    </row>
    <row r="105" spans="1:8" x14ac:dyDescent="0.3">
      <c r="A105" s="4" t="s">
        <v>14</v>
      </c>
      <c r="B105" s="5">
        <v>42377</v>
      </c>
      <c r="C105" s="4" t="s">
        <v>8</v>
      </c>
      <c r="D105" s="4">
        <v>2016</v>
      </c>
      <c r="E105" s="4">
        <v>1061137</v>
      </c>
      <c r="F105" s="4">
        <v>12842</v>
      </c>
      <c r="G105" s="4">
        <v>1073979</v>
      </c>
      <c r="H105" s="35">
        <v>6006026.4279867439</v>
      </c>
    </row>
    <row r="106" spans="1:8" x14ac:dyDescent="0.3">
      <c r="A106" s="2" t="s">
        <v>14</v>
      </c>
      <c r="B106" s="3">
        <v>42378</v>
      </c>
      <c r="C106" s="2" t="s">
        <v>9</v>
      </c>
      <c r="D106" s="2">
        <v>2016</v>
      </c>
      <c r="E106" s="2">
        <v>832987</v>
      </c>
      <c r="F106" s="2">
        <v>9397</v>
      </c>
      <c r="G106" s="2">
        <v>842384</v>
      </c>
      <c r="H106" s="34">
        <v>6006026.4279867439</v>
      </c>
    </row>
    <row r="107" spans="1:8" x14ac:dyDescent="0.3">
      <c r="A107" s="4" t="s">
        <v>14</v>
      </c>
      <c r="B107" s="5">
        <v>42379</v>
      </c>
      <c r="C107" s="4" t="s">
        <v>10</v>
      </c>
      <c r="D107" s="4">
        <v>2016</v>
      </c>
      <c r="E107" s="4">
        <v>901960</v>
      </c>
      <c r="F107" s="4">
        <v>12808</v>
      </c>
      <c r="G107" s="4">
        <v>914768</v>
      </c>
      <c r="H107" s="35">
        <v>6006026.4279867439</v>
      </c>
    </row>
    <row r="108" spans="1:8" x14ac:dyDescent="0.3">
      <c r="A108" s="2" t="s">
        <v>14</v>
      </c>
      <c r="B108" s="3">
        <v>42380</v>
      </c>
      <c r="C108" s="2" t="s">
        <v>11</v>
      </c>
      <c r="D108" s="2">
        <v>2016</v>
      </c>
      <c r="E108" s="2">
        <v>909733</v>
      </c>
      <c r="F108" s="2">
        <v>8084</v>
      </c>
      <c r="G108" s="2">
        <v>917817</v>
      </c>
      <c r="H108" s="34">
        <v>6006026.4279867439</v>
      </c>
    </row>
    <row r="109" spans="1:8" x14ac:dyDescent="0.3">
      <c r="A109" s="4" t="s">
        <v>14</v>
      </c>
      <c r="B109" s="5">
        <v>42381</v>
      </c>
      <c r="C109" s="4" t="s">
        <v>12</v>
      </c>
      <c r="D109" s="4">
        <v>2016</v>
      </c>
      <c r="E109" s="4">
        <v>1225502</v>
      </c>
      <c r="F109" s="4">
        <v>17620</v>
      </c>
      <c r="G109" s="4">
        <v>1243122</v>
      </c>
      <c r="H109" s="35">
        <v>6006026.4279867439</v>
      </c>
    </row>
    <row r="110" spans="1:8" x14ac:dyDescent="0.3">
      <c r="A110" s="2" t="s">
        <v>14</v>
      </c>
      <c r="B110" s="3">
        <v>42736</v>
      </c>
      <c r="C110" s="2" t="s">
        <v>1</v>
      </c>
      <c r="D110" s="2">
        <v>2017</v>
      </c>
      <c r="E110" s="2">
        <v>1924695</v>
      </c>
      <c r="F110" s="2">
        <v>19286</v>
      </c>
      <c r="G110" s="2">
        <v>1943981</v>
      </c>
      <c r="H110" s="34">
        <v>6006026.4279867439</v>
      </c>
    </row>
    <row r="111" spans="1:8" x14ac:dyDescent="0.3">
      <c r="A111" s="4" t="s">
        <v>14</v>
      </c>
      <c r="B111" s="5">
        <v>42737</v>
      </c>
      <c r="C111" s="4" t="s">
        <v>2</v>
      </c>
      <c r="D111" s="4">
        <v>2017</v>
      </c>
      <c r="E111" s="4">
        <v>1886698</v>
      </c>
      <c r="F111" s="4">
        <v>18097</v>
      </c>
      <c r="G111" s="4">
        <v>1904795</v>
      </c>
      <c r="H111" s="35">
        <v>6006026.4279867439</v>
      </c>
    </row>
    <row r="112" spans="1:8" x14ac:dyDescent="0.3">
      <c r="A112" s="2" t="s">
        <v>14</v>
      </c>
      <c r="B112" s="3">
        <v>42738</v>
      </c>
      <c r="C112" s="2" t="s">
        <v>3</v>
      </c>
      <c r="D112" s="2">
        <v>2017</v>
      </c>
      <c r="E112" s="2">
        <v>1783903</v>
      </c>
      <c r="F112" s="2">
        <v>13875</v>
      </c>
      <c r="G112" s="2">
        <v>1797778</v>
      </c>
      <c r="H112" s="34">
        <v>6006026.4279867439</v>
      </c>
    </row>
    <row r="113" spans="1:8" x14ac:dyDescent="0.3">
      <c r="A113" s="4" t="s">
        <v>14</v>
      </c>
      <c r="B113" s="5">
        <v>42739</v>
      </c>
      <c r="C113" s="4" t="s">
        <v>4</v>
      </c>
      <c r="D113" s="4">
        <v>2017</v>
      </c>
      <c r="E113" s="4">
        <v>2366793</v>
      </c>
      <c r="F113" s="4">
        <v>12996</v>
      </c>
      <c r="G113" s="4">
        <v>2379789</v>
      </c>
      <c r="H113" s="35">
        <v>6006026.4279867439</v>
      </c>
    </row>
    <row r="114" spans="1:8" x14ac:dyDescent="0.3">
      <c r="A114" s="2" t="s">
        <v>14</v>
      </c>
      <c r="B114" s="3">
        <v>42740</v>
      </c>
      <c r="C114" s="2" t="s">
        <v>5</v>
      </c>
      <c r="D114" s="2">
        <v>2017</v>
      </c>
      <c r="E114" s="2">
        <v>2266793</v>
      </c>
      <c r="F114" s="2">
        <v>12983</v>
      </c>
      <c r="G114" s="2">
        <v>2279776</v>
      </c>
      <c r="H114" s="34">
        <v>6006026.4279867439</v>
      </c>
    </row>
    <row r="115" spans="1:8" x14ac:dyDescent="0.3">
      <c r="A115" s="4" t="s">
        <v>14</v>
      </c>
      <c r="B115" s="5">
        <v>42741</v>
      </c>
      <c r="C115" s="4" t="s">
        <v>6</v>
      </c>
      <c r="D115" s="4">
        <v>2017</v>
      </c>
      <c r="E115" s="4">
        <v>2007060</v>
      </c>
      <c r="F115" s="4">
        <v>12486</v>
      </c>
      <c r="G115" s="4">
        <v>2019546</v>
      </c>
      <c r="H115" s="35">
        <v>6006026.4279867439</v>
      </c>
    </row>
    <row r="116" spans="1:8" x14ac:dyDescent="0.3">
      <c r="A116" s="2" t="s">
        <v>14</v>
      </c>
      <c r="B116" s="3">
        <v>42742</v>
      </c>
      <c r="C116" s="2" t="s">
        <v>7</v>
      </c>
      <c r="D116" s="2">
        <v>2017</v>
      </c>
      <c r="E116" s="2">
        <v>1890870</v>
      </c>
      <c r="F116" s="2">
        <v>18144</v>
      </c>
      <c r="G116" s="2">
        <v>1909014</v>
      </c>
      <c r="H116" s="34">
        <v>6006026.4279867439</v>
      </c>
    </row>
    <row r="117" spans="1:8" x14ac:dyDescent="0.3">
      <c r="A117" s="4" t="s">
        <v>14</v>
      </c>
      <c r="B117" s="5">
        <v>42743</v>
      </c>
      <c r="C117" s="4" t="s">
        <v>8</v>
      </c>
      <c r="D117" s="4">
        <v>2017</v>
      </c>
      <c r="E117" s="4">
        <v>1976980</v>
      </c>
      <c r="F117" s="4">
        <v>16985</v>
      </c>
      <c r="G117" s="4">
        <v>1993965</v>
      </c>
      <c r="H117" s="35">
        <v>6006026.4279867439</v>
      </c>
    </row>
    <row r="118" spans="1:8" x14ac:dyDescent="0.3">
      <c r="A118" s="2" t="s">
        <v>14</v>
      </c>
      <c r="B118" s="3">
        <v>42744</v>
      </c>
      <c r="C118" s="2" t="s">
        <v>9</v>
      </c>
      <c r="D118" s="2">
        <v>2017</v>
      </c>
      <c r="E118" s="2">
        <v>2011280</v>
      </c>
      <c r="F118" s="2">
        <v>27856</v>
      </c>
      <c r="G118" s="2">
        <v>2039136</v>
      </c>
      <c r="H118" s="34">
        <v>6006026.4279867439</v>
      </c>
    </row>
    <row r="119" spans="1:8" x14ac:dyDescent="0.3">
      <c r="A119" s="4" t="s">
        <v>14</v>
      </c>
      <c r="B119" s="5">
        <v>42745</v>
      </c>
      <c r="C119" s="4" t="s">
        <v>10</v>
      </c>
      <c r="D119" s="4">
        <v>2017</v>
      </c>
      <c r="E119" s="4">
        <v>2202316</v>
      </c>
      <c r="F119" s="4">
        <v>26368</v>
      </c>
      <c r="G119" s="4">
        <v>2228684</v>
      </c>
      <c r="H119" s="35">
        <v>6006026.4279867439</v>
      </c>
    </row>
    <row r="120" spans="1:8" x14ac:dyDescent="0.3">
      <c r="A120" s="2" t="s">
        <v>14</v>
      </c>
      <c r="B120" s="3">
        <v>42746</v>
      </c>
      <c r="C120" s="2" t="s">
        <v>11</v>
      </c>
      <c r="D120" s="2">
        <v>2017</v>
      </c>
      <c r="E120" s="2">
        <v>1971438</v>
      </c>
      <c r="F120" s="2">
        <v>29170</v>
      </c>
      <c r="G120" s="2">
        <v>2000608</v>
      </c>
      <c r="H120" s="34">
        <v>6006026.4279867439</v>
      </c>
    </row>
    <row r="121" spans="1:8" x14ac:dyDescent="0.3">
      <c r="A121" s="4" t="s">
        <v>14</v>
      </c>
      <c r="B121" s="5">
        <v>42747</v>
      </c>
      <c r="C121" s="4" t="s">
        <v>12</v>
      </c>
      <c r="D121" s="4">
        <v>2017</v>
      </c>
      <c r="E121" s="4">
        <v>4871416</v>
      </c>
      <c r="F121" s="4">
        <v>38933</v>
      </c>
      <c r="G121" s="4">
        <v>4910349</v>
      </c>
      <c r="H121" s="35">
        <v>6006026.4279867439</v>
      </c>
    </row>
    <row r="122" spans="1:8" x14ac:dyDescent="0.3">
      <c r="A122" s="2" t="s">
        <v>14</v>
      </c>
      <c r="B122" s="3">
        <v>43101</v>
      </c>
      <c r="C122" s="2" t="s">
        <v>1</v>
      </c>
      <c r="D122" s="2">
        <v>2018</v>
      </c>
      <c r="E122" s="2">
        <v>1978396</v>
      </c>
      <c r="F122" s="2">
        <v>35379</v>
      </c>
      <c r="G122" s="2">
        <v>2013775</v>
      </c>
      <c r="H122" s="34">
        <v>6006026.4279867439</v>
      </c>
    </row>
    <row r="123" spans="1:8" x14ac:dyDescent="0.3">
      <c r="A123" s="4" t="s">
        <v>14</v>
      </c>
      <c r="B123" s="5">
        <v>43102</v>
      </c>
      <c r="C123" s="4" t="s">
        <v>2</v>
      </c>
      <c r="D123" s="4">
        <v>2018</v>
      </c>
      <c r="E123" s="4">
        <v>1365837</v>
      </c>
      <c r="F123" s="4">
        <v>30414</v>
      </c>
      <c r="G123" s="4">
        <v>1396251</v>
      </c>
      <c r="H123" s="35">
        <v>6006026.4279867439</v>
      </c>
    </row>
    <row r="124" spans="1:8" x14ac:dyDescent="0.3">
      <c r="A124" s="2" t="s">
        <v>14</v>
      </c>
      <c r="B124" s="3">
        <v>43103</v>
      </c>
      <c r="C124" s="2" t="s">
        <v>3</v>
      </c>
      <c r="D124" s="2">
        <v>2018</v>
      </c>
      <c r="E124" s="2">
        <v>1415938</v>
      </c>
      <c r="F124" s="2">
        <v>27535</v>
      </c>
      <c r="G124" s="2">
        <v>1443473</v>
      </c>
      <c r="H124" s="34">
        <v>6006026.4279867439</v>
      </c>
    </row>
    <row r="125" spans="1:8" x14ac:dyDescent="0.3">
      <c r="A125" s="4" t="s">
        <v>14</v>
      </c>
      <c r="B125" s="5">
        <v>43104</v>
      </c>
      <c r="C125" s="4" t="s">
        <v>4</v>
      </c>
      <c r="D125" s="4">
        <v>2018</v>
      </c>
      <c r="E125" s="4">
        <v>1586375</v>
      </c>
      <c r="F125" s="4">
        <v>20830</v>
      </c>
      <c r="G125" s="4">
        <v>1607205</v>
      </c>
      <c r="H125" s="35">
        <v>6006026.4279867439</v>
      </c>
    </row>
    <row r="126" spans="1:8" x14ac:dyDescent="0.3">
      <c r="A126" s="2" t="s">
        <v>14</v>
      </c>
      <c r="B126" s="3">
        <v>43105</v>
      </c>
      <c r="C126" s="2" t="s">
        <v>5</v>
      </c>
      <c r="D126" s="2">
        <v>2018</v>
      </c>
      <c r="E126" s="2">
        <v>1189492</v>
      </c>
      <c r="F126" s="2">
        <v>21554</v>
      </c>
      <c r="G126" s="2">
        <v>1211046</v>
      </c>
      <c r="H126" s="34">
        <v>6006026.4279867439</v>
      </c>
    </row>
    <row r="127" spans="1:8" x14ac:dyDescent="0.3">
      <c r="A127" s="4" t="s">
        <v>14</v>
      </c>
      <c r="B127" s="5">
        <v>43106</v>
      </c>
      <c r="C127" s="4" t="s">
        <v>6</v>
      </c>
      <c r="D127" s="4">
        <v>2018</v>
      </c>
      <c r="E127" s="4">
        <v>1595067</v>
      </c>
      <c r="F127" s="4">
        <v>24677</v>
      </c>
      <c r="G127" s="4">
        <v>1619744</v>
      </c>
      <c r="H127" s="35">
        <v>6006026.4279867439</v>
      </c>
    </row>
    <row r="128" spans="1:8" x14ac:dyDescent="0.3">
      <c r="A128" s="2" t="s">
        <v>14</v>
      </c>
      <c r="B128" s="3">
        <v>43107</v>
      </c>
      <c r="C128" s="2" t="s">
        <v>7</v>
      </c>
      <c r="D128" s="2">
        <v>2018</v>
      </c>
      <c r="E128" s="2">
        <v>1470042</v>
      </c>
      <c r="F128" s="2">
        <v>17456</v>
      </c>
      <c r="G128" s="2">
        <v>1487498</v>
      </c>
      <c r="H128" s="34">
        <v>6006026.4279867439</v>
      </c>
    </row>
    <row r="129" spans="1:8" x14ac:dyDescent="0.3">
      <c r="A129" s="4" t="s">
        <v>14</v>
      </c>
      <c r="B129" s="5">
        <v>43108</v>
      </c>
      <c r="C129" s="4" t="s">
        <v>8</v>
      </c>
      <c r="D129" s="4">
        <v>2018</v>
      </c>
      <c r="E129" s="4">
        <v>1591470</v>
      </c>
      <c r="F129" s="4">
        <v>31217</v>
      </c>
      <c r="G129" s="4">
        <v>1622687</v>
      </c>
      <c r="H129" s="35">
        <v>6006026.4279867439</v>
      </c>
    </row>
    <row r="130" spans="1:8" x14ac:dyDescent="0.3">
      <c r="A130" s="2" t="s">
        <v>14</v>
      </c>
      <c r="B130" s="3">
        <v>43109</v>
      </c>
      <c r="C130" s="2" t="s">
        <v>9</v>
      </c>
      <c r="D130" s="2">
        <v>2018</v>
      </c>
      <c r="E130" s="2">
        <v>1508086</v>
      </c>
      <c r="F130" s="2">
        <v>22809</v>
      </c>
      <c r="G130" s="2">
        <v>1530895</v>
      </c>
      <c r="H130" s="34">
        <v>6006026.4279867439</v>
      </c>
    </row>
    <row r="131" spans="1:8" x14ac:dyDescent="0.3">
      <c r="A131" s="4" t="s">
        <v>14</v>
      </c>
      <c r="B131" s="5">
        <v>43110</v>
      </c>
      <c r="C131" s="4" t="s">
        <v>10</v>
      </c>
      <c r="D131" s="4">
        <v>2018</v>
      </c>
      <c r="E131" s="4">
        <v>2207478</v>
      </c>
      <c r="F131" s="4">
        <v>30072</v>
      </c>
      <c r="G131" s="4">
        <v>2237550</v>
      </c>
      <c r="H131" s="35">
        <v>6006026.4279867439</v>
      </c>
    </row>
    <row r="132" spans="1:8" x14ac:dyDescent="0.3">
      <c r="A132" s="2" t="s">
        <v>14</v>
      </c>
      <c r="B132" s="3">
        <v>43111</v>
      </c>
      <c r="C132" s="2" t="s">
        <v>11</v>
      </c>
      <c r="D132" s="2">
        <v>2018</v>
      </c>
      <c r="E132" s="2">
        <v>1671320</v>
      </c>
      <c r="F132" s="2">
        <v>23487</v>
      </c>
      <c r="G132" s="2">
        <v>1694807</v>
      </c>
      <c r="H132" s="34">
        <v>6006026.4279867439</v>
      </c>
    </row>
    <row r="133" spans="1:8" x14ac:dyDescent="0.3">
      <c r="A133" s="4" t="s">
        <v>14</v>
      </c>
      <c r="B133" s="5">
        <v>43112</v>
      </c>
      <c r="C133" s="4" t="s">
        <v>12</v>
      </c>
      <c r="D133" s="4">
        <v>2018</v>
      </c>
      <c r="E133" s="4">
        <v>1964150</v>
      </c>
      <c r="F133" s="4">
        <v>29358</v>
      </c>
      <c r="G133" s="4">
        <v>1993508</v>
      </c>
      <c r="H133" s="35">
        <v>6006026.4279867439</v>
      </c>
    </row>
    <row r="134" spans="1:8" x14ac:dyDescent="0.3">
      <c r="A134" s="2" t="s">
        <v>14</v>
      </c>
      <c r="B134" s="3">
        <v>43466</v>
      </c>
      <c r="C134" s="2" t="s">
        <v>1</v>
      </c>
      <c r="D134" s="2">
        <v>2019</v>
      </c>
      <c r="E134" s="2">
        <v>1426500</v>
      </c>
      <c r="F134" s="2">
        <v>35920</v>
      </c>
      <c r="G134" s="2">
        <v>1462420</v>
      </c>
      <c r="H134" s="34">
        <v>6006026.4279867439</v>
      </c>
    </row>
    <row r="135" spans="1:8" x14ac:dyDescent="0.3">
      <c r="A135" s="4" t="s">
        <v>14</v>
      </c>
      <c r="B135" s="5">
        <v>43467</v>
      </c>
      <c r="C135" s="4" t="s">
        <v>2</v>
      </c>
      <c r="D135" s="4">
        <v>2019</v>
      </c>
      <c r="E135" s="4">
        <v>983147</v>
      </c>
      <c r="F135" s="4">
        <v>25621</v>
      </c>
      <c r="G135" s="4">
        <v>1008768</v>
      </c>
      <c r="H135" s="35">
        <v>6006026.4279867439</v>
      </c>
    </row>
    <row r="136" spans="1:8" x14ac:dyDescent="0.3">
      <c r="A136" s="2" t="s">
        <v>14</v>
      </c>
      <c r="B136" s="3">
        <v>43468</v>
      </c>
      <c r="C136" s="2" t="s">
        <v>3</v>
      </c>
      <c r="D136" s="2">
        <v>2019</v>
      </c>
      <c r="E136" s="2">
        <v>1009991</v>
      </c>
      <c r="F136" s="2">
        <v>21929</v>
      </c>
      <c r="G136" s="2">
        <v>1031920</v>
      </c>
      <c r="H136" s="34">
        <v>6006026.4279867439</v>
      </c>
    </row>
    <row r="137" spans="1:8" x14ac:dyDescent="0.3">
      <c r="A137" s="4" t="s">
        <v>14</v>
      </c>
      <c r="B137" s="5">
        <v>43469</v>
      </c>
      <c r="C137" s="4" t="s">
        <v>4</v>
      </c>
      <c r="D137" s="4">
        <v>2019</v>
      </c>
      <c r="E137" s="4">
        <v>1045933</v>
      </c>
      <c r="F137" s="4">
        <v>18267</v>
      </c>
      <c r="G137" s="4">
        <v>1064200</v>
      </c>
      <c r="H137" s="35">
        <v>6006026.4279867439</v>
      </c>
    </row>
    <row r="138" spans="1:8" x14ac:dyDescent="0.3">
      <c r="A138" s="2" t="s">
        <v>14</v>
      </c>
      <c r="B138" s="3">
        <v>43470</v>
      </c>
      <c r="C138" s="2" t="s">
        <v>5</v>
      </c>
      <c r="D138" s="2">
        <v>2019</v>
      </c>
      <c r="E138" s="2">
        <v>1305748</v>
      </c>
      <c r="F138" s="2">
        <v>17317</v>
      </c>
      <c r="G138" s="2">
        <v>1323065</v>
      </c>
      <c r="H138" s="34">
        <v>6006026.4279867439</v>
      </c>
    </row>
    <row r="139" spans="1:8" x14ac:dyDescent="0.3">
      <c r="A139" s="4" t="s">
        <v>14</v>
      </c>
      <c r="B139" s="5">
        <v>43471</v>
      </c>
      <c r="C139" s="4" t="s">
        <v>6</v>
      </c>
      <c r="D139" s="4">
        <v>2019</v>
      </c>
      <c r="E139" s="4">
        <v>1262995</v>
      </c>
      <c r="F139" s="4">
        <v>20077</v>
      </c>
      <c r="G139" s="4">
        <v>1283072</v>
      </c>
      <c r="H139" s="35">
        <v>6006026.4279867439</v>
      </c>
    </row>
    <row r="140" spans="1:8" x14ac:dyDescent="0.3">
      <c r="A140" s="2" t="s">
        <v>14</v>
      </c>
      <c r="B140" s="3">
        <v>43472</v>
      </c>
      <c r="C140" s="2" t="s">
        <v>7</v>
      </c>
      <c r="D140" s="2">
        <v>2019</v>
      </c>
      <c r="E140" s="2">
        <v>1094861</v>
      </c>
      <c r="F140" s="2">
        <v>27874</v>
      </c>
      <c r="G140" s="2">
        <v>1122735</v>
      </c>
      <c r="H140" s="34">
        <v>6006026.4279867439</v>
      </c>
    </row>
    <row r="141" spans="1:8" x14ac:dyDescent="0.3">
      <c r="A141" s="4" t="s">
        <v>14</v>
      </c>
      <c r="B141" s="5">
        <v>43473</v>
      </c>
      <c r="C141" s="4" t="s">
        <v>8</v>
      </c>
      <c r="D141" s="4">
        <v>2019</v>
      </c>
      <c r="E141" s="4">
        <v>1121380</v>
      </c>
      <c r="F141" s="4">
        <v>22725</v>
      </c>
      <c r="G141" s="4">
        <v>1144105</v>
      </c>
      <c r="H141" s="35">
        <v>6006026.4279867439</v>
      </c>
    </row>
    <row r="142" spans="1:8" x14ac:dyDescent="0.3">
      <c r="A142" s="2" t="s">
        <v>14</v>
      </c>
      <c r="B142" s="3">
        <v>43474</v>
      </c>
      <c r="C142" s="2" t="s">
        <v>9</v>
      </c>
      <c r="D142" s="2">
        <v>2019</v>
      </c>
      <c r="E142" s="2">
        <v>959930</v>
      </c>
      <c r="F142" s="2">
        <v>34018</v>
      </c>
      <c r="G142" s="2">
        <v>993948</v>
      </c>
      <c r="H142" s="34">
        <v>6006026.4279867439</v>
      </c>
    </row>
    <row r="143" spans="1:8" x14ac:dyDescent="0.3">
      <c r="A143" s="4" t="s">
        <v>14</v>
      </c>
      <c r="B143" s="5">
        <v>43475</v>
      </c>
      <c r="C143" s="4" t="s">
        <v>10</v>
      </c>
      <c r="D143" s="4">
        <v>2019</v>
      </c>
      <c r="E143" s="4">
        <v>1240643</v>
      </c>
      <c r="F143" s="4">
        <v>28706</v>
      </c>
      <c r="G143" s="4">
        <v>1269349</v>
      </c>
      <c r="H143" s="35">
        <v>6006026.4279867439</v>
      </c>
    </row>
    <row r="144" spans="1:8" x14ac:dyDescent="0.3">
      <c r="A144" s="2" t="s">
        <v>14</v>
      </c>
      <c r="B144" s="3">
        <v>43476</v>
      </c>
      <c r="C144" s="2" t="s">
        <v>11</v>
      </c>
      <c r="D144" s="2">
        <v>2019</v>
      </c>
      <c r="E144" s="2">
        <v>1073665</v>
      </c>
      <c r="F144" s="2">
        <v>32762</v>
      </c>
      <c r="G144" s="2">
        <v>1106427</v>
      </c>
      <c r="H144" s="34">
        <v>6006026.4279867439</v>
      </c>
    </row>
    <row r="145" spans="1:8" x14ac:dyDescent="0.3">
      <c r="A145" s="4" t="s">
        <v>14</v>
      </c>
      <c r="B145" s="5">
        <v>43477</v>
      </c>
      <c r="C145" s="4" t="s">
        <v>12</v>
      </c>
      <c r="D145" s="4">
        <v>2019</v>
      </c>
      <c r="E145" s="4">
        <v>1277569</v>
      </c>
      <c r="F145" s="4">
        <v>34084</v>
      </c>
      <c r="G145" s="4">
        <v>1311653</v>
      </c>
      <c r="H145" s="35">
        <v>6006026.4279867439</v>
      </c>
    </row>
    <row r="146" spans="1:8" x14ac:dyDescent="0.3">
      <c r="A146" s="2" t="s">
        <v>15</v>
      </c>
      <c r="B146" s="3">
        <v>42370</v>
      </c>
      <c r="C146" s="2" t="s">
        <v>1</v>
      </c>
      <c r="D146" s="2">
        <v>2016</v>
      </c>
      <c r="E146" s="2">
        <v>0</v>
      </c>
      <c r="F146" s="2">
        <v>0</v>
      </c>
      <c r="G146" s="2">
        <v>0</v>
      </c>
      <c r="H146" s="34">
        <v>1500876.4294954822</v>
      </c>
    </row>
    <row r="147" spans="1:8" x14ac:dyDescent="0.3">
      <c r="A147" s="4" t="s">
        <v>15</v>
      </c>
      <c r="B147" s="5">
        <v>42371</v>
      </c>
      <c r="C147" s="4" t="s">
        <v>2</v>
      </c>
      <c r="D147" s="4">
        <v>2016</v>
      </c>
      <c r="E147" s="4">
        <v>0</v>
      </c>
      <c r="F147" s="4">
        <v>0</v>
      </c>
      <c r="G147" s="4">
        <v>0</v>
      </c>
      <c r="H147" s="35">
        <v>1500876.4294954822</v>
      </c>
    </row>
    <row r="148" spans="1:8" x14ac:dyDescent="0.3">
      <c r="A148" s="2" t="s">
        <v>15</v>
      </c>
      <c r="B148" s="3">
        <v>42372</v>
      </c>
      <c r="C148" s="2" t="s">
        <v>3</v>
      </c>
      <c r="D148" s="2">
        <v>2016</v>
      </c>
      <c r="E148" s="2">
        <v>0</v>
      </c>
      <c r="F148" s="2">
        <v>0</v>
      </c>
      <c r="G148" s="2">
        <v>0</v>
      </c>
      <c r="H148" s="34">
        <v>1500876.4294954822</v>
      </c>
    </row>
    <row r="149" spans="1:8" x14ac:dyDescent="0.3">
      <c r="A149" s="4" t="s">
        <v>15</v>
      </c>
      <c r="B149" s="5">
        <v>42373</v>
      </c>
      <c r="C149" s="4" t="s">
        <v>4</v>
      </c>
      <c r="D149" s="4">
        <v>2016</v>
      </c>
      <c r="E149" s="4">
        <v>0</v>
      </c>
      <c r="F149" s="4">
        <v>0</v>
      </c>
      <c r="G149" s="4">
        <v>0</v>
      </c>
      <c r="H149" s="35">
        <v>1500876.4294954822</v>
      </c>
    </row>
    <row r="150" spans="1:8" x14ac:dyDescent="0.3">
      <c r="A150" s="2" t="s">
        <v>15</v>
      </c>
      <c r="B150" s="3">
        <v>42374</v>
      </c>
      <c r="C150" s="2" t="s">
        <v>5</v>
      </c>
      <c r="D150" s="2">
        <v>2016</v>
      </c>
      <c r="E150" s="2">
        <v>0</v>
      </c>
      <c r="F150" s="2">
        <v>0</v>
      </c>
      <c r="G150" s="2">
        <v>0</v>
      </c>
      <c r="H150" s="34">
        <v>1500876.4294954822</v>
      </c>
    </row>
    <row r="151" spans="1:8" x14ac:dyDescent="0.3">
      <c r="A151" s="4" t="s">
        <v>15</v>
      </c>
      <c r="B151" s="5">
        <v>42375</v>
      </c>
      <c r="C151" s="4" t="s">
        <v>6</v>
      </c>
      <c r="D151" s="4">
        <v>2016</v>
      </c>
      <c r="E151" s="4">
        <v>0</v>
      </c>
      <c r="F151" s="4">
        <v>0</v>
      </c>
      <c r="G151" s="4">
        <v>0</v>
      </c>
      <c r="H151" s="35">
        <v>1500876.4294954822</v>
      </c>
    </row>
    <row r="152" spans="1:8" x14ac:dyDescent="0.3">
      <c r="A152" s="2" t="s">
        <v>15</v>
      </c>
      <c r="B152" s="3">
        <v>42376</v>
      </c>
      <c r="C152" s="2" t="s">
        <v>7</v>
      </c>
      <c r="D152" s="2">
        <v>2016</v>
      </c>
      <c r="E152" s="2">
        <v>0</v>
      </c>
      <c r="F152" s="2">
        <v>0</v>
      </c>
      <c r="G152" s="2">
        <v>0</v>
      </c>
      <c r="H152" s="34">
        <v>1500876.4294954822</v>
      </c>
    </row>
    <row r="153" spans="1:8" x14ac:dyDescent="0.3">
      <c r="A153" s="4" t="s">
        <v>15</v>
      </c>
      <c r="B153" s="5">
        <v>42377</v>
      </c>
      <c r="C153" s="4" t="s">
        <v>8</v>
      </c>
      <c r="D153" s="4">
        <v>2016</v>
      </c>
      <c r="E153" s="4">
        <v>0</v>
      </c>
      <c r="F153" s="4">
        <v>0</v>
      </c>
      <c r="G153" s="4">
        <v>0</v>
      </c>
      <c r="H153" s="35">
        <v>1500876.4294954822</v>
      </c>
    </row>
    <row r="154" spans="1:8" x14ac:dyDescent="0.3">
      <c r="A154" s="2" t="s">
        <v>15</v>
      </c>
      <c r="B154" s="3">
        <v>42378</v>
      </c>
      <c r="C154" s="2" t="s">
        <v>9</v>
      </c>
      <c r="D154" s="2">
        <v>2016</v>
      </c>
      <c r="E154" s="2">
        <v>0</v>
      </c>
      <c r="F154" s="2">
        <v>0</v>
      </c>
      <c r="G154" s="2">
        <v>0</v>
      </c>
      <c r="H154" s="34">
        <v>1500876.4294954822</v>
      </c>
    </row>
    <row r="155" spans="1:8" x14ac:dyDescent="0.3">
      <c r="A155" s="4" t="s">
        <v>15</v>
      </c>
      <c r="B155" s="5">
        <v>42379</v>
      </c>
      <c r="C155" s="4" t="s">
        <v>10</v>
      </c>
      <c r="D155" s="4">
        <v>2016</v>
      </c>
      <c r="E155" s="4">
        <v>201249</v>
      </c>
      <c r="F155" s="4">
        <v>0</v>
      </c>
      <c r="G155" s="4">
        <v>201249</v>
      </c>
      <c r="H155" s="35">
        <v>1500876.4294954822</v>
      </c>
    </row>
    <row r="156" spans="1:8" x14ac:dyDescent="0.3">
      <c r="A156" s="2" t="s">
        <v>15</v>
      </c>
      <c r="B156" s="3">
        <v>42380</v>
      </c>
      <c r="C156" s="2" t="s">
        <v>11</v>
      </c>
      <c r="D156" s="2">
        <v>2016</v>
      </c>
      <c r="E156" s="2">
        <v>214534</v>
      </c>
      <c r="F156" s="2">
        <v>0</v>
      </c>
      <c r="G156" s="2">
        <v>214534</v>
      </c>
      <c r="H156" s="34">
        <v>1500876.4294954822</v>
      </c>
    </row>
    <row r="157" spans="1:8" x14ac:dyDescent="0.3">
      <c r="A157" s="4" t="s">
        <v>15</v>
      </c>
      <c r="B157" s="5">
        <v>42381</v>
      </c>
      <c r="C157" s="4" t="s">
        <v>12</v>
      </c>
      <c r="D157" s="4">
        <v>2016</v>
      </c>
      <c r="E157" s="4">
        <v>207294</v>
      </c>
      <c r="F157" s="4">
        <v>0</v>
      </c>
      <c r="G157" s="4">
        <v>207294</v>
      </c>
      <c r="H157" s="35">
        <v>1500876.4294954822</v>
      </c>
    </row>
    <row r="158" spans="1:8" x14ac:dyDescent="0.3">
      <c r="A158" s="2" t="s">
        <v>15</v>
      </c>
      <c r="B158" s="3">
        <v>42736</v>
      </c>
      <c r="C158" s="2" t="s">
        <v>1</v>
      </c>
      <c r="D158" s="2">
        <v>2017</v>
      </c>
      <c r="E158" s="2">
        <v>174477</v>
      </c>
      <c r="F158" s="2">
        <v>0</v>
      </c>
      <c r="G158" s="2">
        <v>174477</v>
      </c>
      <c r="H158" s="34">
        <v>1500876.4294954822</v>
      </c>
    </row>
    <row r="159" spans="1:8" x14ac:dyDescent="0.3">
      <c r="A159" s="4" t="s">
        <v>15</v>
      </c>
      <c r="B159" s="5">
        <v>42737</v>
      </c>
      <c r="C159" s="4" t="s">
        <v>2</v>
      </c>
      <c r="D159" s="4">
        <v>2017</v>
      </c>
      <c r="E159" s="4">
        <v>159659</v>
      </c>
      <c r="F159" s="4">
        <v>0</v>
      </c>
      <c r="G159" s="4">
        <v>159659</v>
      </c>
      <c r="H159" s="35">
        <v>1500876.4294954822</v>
      </c>
    </row>
    <row r="160" spans="1:8" x14ac:dyDescent="0.3">
      <c r="A160" s="2" t="s">
        <v>15</v>
      </c>
      <c r="B160" s="3">
        <v>42738</v>
      </c>
      <c r="C160" s="2" t="s">
        <v>3</v>
      </c>
      <c r="D160" s="2">
        <v>2017</v>
      </c>
      <c r="E160" s="2">
        <v>323658</v>
      </c>
      <c r="F160" s="2">
        <v>0</v>
      </c>
      <c r="G160" s="2">
        <v>323658</v>
      </c>
      <c r="H160" s="34">
        <v>1500876.4294954822</v>
      </c>
    </row>
    <row r="161" spans="1:8" x14ac:dyDescent="0.3">
      <c r="A161" s="4" t="s">
        <v>15</v>
      </c>
      <c r="B161" s="5">
        <v>42739</v>
      </c>
      <c r="C161" s="4" t="s">
        <v>4</v>
      </c>
      <c r="D161" s="4">
        <v>2017</v>
      </c>
      <c r="E161" s="4">
        <v>330540</v>
      </c>
      <c r="F161" s="4">
        <v>0</v>
      </c>
      <c r="G161" s="4">
        <v>330540</v>
      </c>
      <c r="H161" s="35">
        <v>1500876.4294954822</v>
      </c>
    </row>
    <row r="162" spans="1:8" x14ac:dyDescent="0.3">
      <c r="A162" s="2" t="s">
        <v>15</v>
      </c>
      <c r="B162" s="3">
        <v>42740</v>
      </c>
      <c r="C162" s="2" t="s">
        <v>5</v>
      </c>
      <c r="D162" s="2">
        <v>2017</v>
      </c>
      <c r="E162" s="2">
        <v>468038</v>
      </c>
      <c r="F162" s="2">
        <v>0</v>
      </c>
      <c r="G162" s="2">
        <v>468038</v>
      </c>
      <c r="H162" s="34">
        <v>1500876.4294954822</v>
      </c>
    </row>
    <row r="163" spans="1:8" x14ac:dyDescent="0.3">
      <c r="A163" s="4" t="s">
        <v>15</v>
      </c>
      <c r="B163" s="5">
        <v>42741</v>
      </c>
      <c r="C163" s="4" t="s">
        <v>6</v>
      </c>
      <c r="D163" s="4">
        <v>2017</v>
      </c>
      <c r="E163" s="4">
        <v>418103</v>
      </c>
      <c r="F163" s="4">
        <v>0</v>
      </c>
      <c r="G163" s="4">
        <v>418103</v>
      </c>
      <c r="H163" s="35">
        <v>1500876.4294954822</v>
      </c>
    </row>
    <row r="164" spans="1:8" x14ac:dyDescent="0.3">
      <c r="A164" s="2" t="s">
        <v>15</v>
      </c>
      <c r="B164" s="3">
        <v>42742</v>
      </c>
      <c r="C164" s="2" t="s">
        <v>7</v>
      </c>
      <c r="D164" s="2">
        <v>2017</v>
      </c>
      <c r="E164" s="2">
        <v>247254</v>
      </c>
      <c r="F164" s="2">
        <v>0</v>
      </c>
      <c r="G164" s="2">
        <v>247254</v>
      </c>
      <c r="H164" s="34">
        <v>1500876.4294954822</v>
      </c>
    </row>
    <row r="165" spans="1:8" x14ac:dyDescent="0.3">
      <c r="A165" s="4" t="s">
        <v>15</v>
      </c>
      <c r="B165" s="5">
        <v>42743</v>
      </c>
      <c r="C165" s="4" t="s">
        <v>8</v>
      </c>
      <c r="D165" s="4">
        <v>2017</v>
      </c>
      <c r="E165" s="4">
        <v>386458</v>
      </c>
      <c r="F165" s="4">
        <v>0</v>
      </c>
      <c r="G165" s="4">
        <v>386458</v>
      </c>
      <c r="H165" s="35">
        <v>1500876.4294954822</v>
      </c>
    </row>
    <row r="166" spans="1:8" x14ac:dyDescent="0.3">
      <c r="A166" s="2" t="s">
        <v>15</v>
      </c>
      <c r="B166" s="3">
        <v>42744</v>
      </c>
      <c r="C166" s="2" t="s">
        <v>9</v>
      </c>
      <c r="D166" s="2">
        <v>2017</v>
      </c>
      <c r="E166" s="2">
        <v>143102</v>
      </c>
      <c r="F166" s="2">
        <v>0</v>
      </c>
      <c r="G166" s="2">
        <v>143102</v>
      </c>
      <c r="H166" s="34">
        <v>1500876.4294954822</v>
      </c>
    </row>
    <row r="167" spans="1:8" x14ac:dyDescent="0.3">
      <c r="A167" s="4" t="s">
        <v>15</v>
      </c>
      <c r="B167" s="5">
        <v>42745</v>
      </c>
      <c r="C167" s="4" t="s">
        <v>10</v>
      </c>
      <c r="D167" s="4">
        <v>2017</v>
      </c>
      <c r="E167" s="4">
        <v>248504</v>
      </c>
      <c r="F167" s="4">
        <v>0</v>
      </c>
      <c r="G167" s="4">
        <v>248504</v>
      </c>
      <c r="H167" s="35">
        <v>1500876.4294954822</v>
      </c>
    </row>
    <row r="168" spans="1:8" x14ac:dyDescent="0.3">
      <c r="A168" s="2" t="s">
        <v>15</v>
      </c>
      <c r="B168" s="3">
        <v>42746</v>
      </c>
      <c r="C168" s="2" t="s">
        <v>11</v>
      </c>
      <c r="D168" s="2">
        <v>2017</v>
      </c>
      <c r="E168" s="2">
        <v>348042</v>
      </c>
      <c r="F168" s="2">
        <v>0</v>
      </c>
      <c r="G168" s="2">
        <v>348042</v>
      </c>
      <c r="H168" s="34">
        <v>1500876.4294954822</v>
      </c>
    </row>
    <row r="169" spans="1:8" x14ac:dyDescent="0.3">
      <c r="A169" s="4" t="s">
        <v>15</v>
      </c>
      <c r="B169" s="5">
        <v>42747</v>
      </c>
      <c r="C169" s="4" t="s">
        <v>12</v>
      </c>
      <c r="D169" s="4">
        <v>2017</v>
      </c>
      <c r="E169" s="4">
        <v>393566</v>
      </c>
      <c r="F169" s="4">
        <v>0</v>
      </c>
      <c r="G169" s="4">
        <v>393566</v>
      </c>
      <c r="H169" s="35">
        <v>1500876.4294954822</v>
      </c>
    </row>
    <row r="170" spans="1:8" x14ac:dyDescent="0.3">
      <c r="A170" s="2" t="s">
        <v>15</v>
      </c>
      <c r="B170" s="3">
        <v>43101</v>
      </c>
      <c r="C170" s="2" t="s">
        <v>1</v>
      </c>
      <c r="D170" s="2">
        <v>2018</v>
      </c>
      <c r="E170" s="2">
        <v>614082</v>
      </c>
      <c r="F170" s="2">
        <v>0</v>
      </c>
      <c r="G170" s="2">
        <v>614082</v>
      </c>
      <c r="H170" s="34">
        <v>1500876.4294954822</v>
      </c>
    </row>
    <row r="171" spans="1:8" x14ac:dyDescent="0.3">
      <c r="A171" s="4" t="s">
        <v>15</v>
      </c>
      <c r="B171" s="5">
        <v>43102</v>
      </c>
      <c r="C171" s="4" t="s">
        <v>2</v>
      </c>
      <c r="D171" s="4">
        <v>2018</v>
      </c>
      <c r="E171" s="4">
        <v>349576</v>
      </c>
      <c r="F171" s="4">
        <v>0</v>
      </c>
      <c r="G171" s="4">
        <v>349576</v>
      </c>
      <c r="H171" s="35">
        <v>1500876.4294954822</v>
      </c>
    </row>
    <row r="172" spans="1:8" x14ac:dyDescent="0.3">
      <c r="A172" s="2" t="s">
        <v>15</v>
      </c>
      <c r="B172" s="3">
        <v>43103</v>
      </c>
      <c r="C172" s="2" t="s">
        <v>3</v>
      </c>
      <c r="D172" s="2">
        <v>2018</v>
      </c>
      <c r="E172" s="2">
        <v>416716</v>
      </c>
      <c r="F172" s="2">
        <v>0</v>
      </c>
      <c r="G172" s="2">
        <v>416716</v>
      </c>
      <c r="H172" s="34">
        <v>1500876.4294954822</v>
      </c>
    </row>
    <row r="173" spans="1:8" x14ac:dyDescent="0.3">
      <c r="A173" s="4" t="s">
        <v>15</v>
      </c>
      <c r="B173" s="5">
        <v>43104</v>
      </c>
      <c r="C173" s="4" t="s">
        <v>4</v>
      </c>
      <c r="D173" s="4">
        <v>2018</v>
      </c>
      <c r="E173" s="4">
        <v>372874</v>
      </c>
      <c r="F173" s="4">
        <v>0</v>
      </c>
      <c r="G173" s="4">
        <v>372874</v>
      </c>
      <c r="H173" s="35">
        <v>1500876.4294954822</v>
      </c>
    </row>
    <row r="174" spans="1:8" x14ac:dyDescent="0.3">
      <c r="A174" s="2" t="s">
        <v>15</v>
      </c>
      <c r="B174" s="3">
        <v>43105</v>
      </c>
      <c r="C174" s="2" t="s">
        <v>5</v>
      </c>
      <c r="D174" s="2">
        <v>2018</v>
      </c>
      <c r="E174" s="2">
        <v>641363</v>
      </c>
      <c r="F174" s="2">
        <v>0</v>
      </c>
      <c r="G174" s="2">
        <v>641363</v>
      </c>
      <c r="H174" s="34">
        <v>1500876.4294954822</v>
      </c>
    </row>
    <row r="175" spans="1:8" x14ac:dyDescent="0.3">
      <c r="A175" s="4" t="s">
        <v>15</v>
      </c>
      <c r="B175" s="5">
        <v>43106</v>
      </c>
      <c r="C175" s="4" t="s">
        <v>6</v>
      </c>
      <c r="D175" s="4">
        <v>2018</v>
      </c>
      <c r="E175" s="4">
        <v>182505</v>
      </c>
      <c r="F175" s="4">
        <v>0</v>
      </c>
      <c r="G175" s="4">
        <v>182505</v>
      </c>
      <c r="H175" s="35">
        <v>1500876.4294954822</v>
      </c>
    </row>
    <row r="176" spans="1:8" x14ac:dyDescent="0.3">
      <c r="A176" s="2" t="s">
        <v>15</v>
      </c>
      <c r="B176" s="3">
        <v>43107</v>
      </c>
      <c r="C176" s="2" t="s">
        <v>7</v>
      </c>
      <c r="D176" s="2">
        <v>2018</v>
      </c>
      <c r="E176" s="2">
        <v>182473</v>
      </c>
      <c r="F176" s="2">
        <v>0</v>
      </c>
      <c r="G176" s="2">
        <v>182473</v>
      </c>
      <c r="H176" s="34">
        <v>1500876.4294954822</v>
      </c>
    </row>
    <row r="177" spans="1:8" x14ac:dyDescent="0.3">
      <c r="A177" s="4" t="s">
        <v>15</v>
      </c>
      <c r="B177" s="5">
        <v>43108</v>
      </c>
      <c r="C177" s="4" t="s">
        <v>8</v>
      </c>
      <c r="D177" s="4">
        <v>2018</v>
      </c>
      <c r="E177" s="4">
        <v>272685</v>
      </c>
      <c r="F177" s="4">
        <v>0</v>
      </c>
      <c r="G177" s="4">
        <v>272685</v>
      </c>
      <c r="H177" s="35">
        <v>1500876.4294954822</v>
      </c>
    </row>
    <row r="178" spans="1:8" x14ac:dyDescent="0.3">
      <c r="A178" s="2" t="s">
        <v>15</v>
      </c>
      <c r="B178" s="3">
        <v>43109</v>
      </c>
      <c r="C178" s="2" t="s">
        <v>9</v>
      </c>
      <c r="D178" s="2">
        <v>2018</v>
      </c>
      <c r="E178" s="2">
        <v>273121</v>
      </c>
      <c r="F178" s="2">
        <v>0</v>
      </c>
      <c r="G178" s="2">
        <v>273121</v>
      </c>
      <c r="H178" s="34">
        <v>1500876.4294954822</v>
      </c>
    </row>
    <row r="179" spans="1:8" x14ac:dyDescent="0.3">
      <c r="A179" s="4" t="s">
        <v>15</v>
      </c>
      <c r="B179" s="5">
        <v>43110</v>
      </c>
      <c r="C179" s="4" t="s">
        <v>10</v>
      </c>
      <c r="D179" s="4">
        <v>2018</v>
      </c>
      <c r="E179" s="4">
        <v>138206</v>
      </c>
      <c r="F179" s="4">
        <v>0</v>
      </c>
      <c r="G179" s="4">
        <v>138206</v>
      </c>
      <c r="H179" s="35">
        <v>1500876.4294954822</v>
      </c>
    </row>
    <row r="180" spans="1:8" x14ac:dyDescent="0.3">
      <c r="A180" s="2" t="s">
        <v>15</v>
      </c>
      <c r="B180" s="3">
        <v>43111</v>
      </c>
      <c r="C180" s="2" t="s">
        <v>11</v>
      </c>
      <c r="D180" s="2">
        <v>2018</v>
      </c>
      <c r="E180" s="2">
        <v>277997</v>
      </c>
      <c r="F180" s="2">
        <v>0</v>
      </c>
      <c r="G180" s="2">
        <v>277997</v>
      </c>
      <c r="H180" s="34">
        <v>1500876.4294954822</v>
      </c>
    </row>
    <row r="181" spans="1:8" x14ac:dyDescent="0.3">
      <c r="A181" s="4" t="s">
        <v>15</v>
      </c>
      <c r="B181" s="5">
        <v>43112</v>
      </c>
      <c r="C181" s="4" t="s">
        <v>12</v>
      </c>
      <c r="D181" s="4">
        <v>2018</v>
      </c>
      <c r="E181" s="4">
        <v>231323</v>
      </c>
      <c r="F181" s="4">
        <v>0</v>
      </c>
      <c r="G181" s="4">
        <v>231323</v>
      </c>
      <c r="H181" s="35">
        <v>1500876.4294954822</v>
      </c>
    </row>
    <row r="182" spans="1:8" x14ac:dyDescent="0.3">
      <c r="A182" s="2" t="s">
        <v>15</v>
      </c>
      <c r="B182" s="3">
        <v>43466</v>
      </c>
      <c r="C182" s="2" t="s">
        <v>1</v>
      </c>
      <c r="D182" s="2">
        <v>2019</v>
      </c>
      <c r="E182" s="2">
        <v>211913</v>
      </c>
      <c r="F182" s="2">
        <v>0</v>
      </c>
      <c r="G182" s="2">
        <v>211913</v>
      </c>
      <c r="H182" s="34">
        <v>1500876.4294954822</v>
      </c>
    </row>
    <row r="183" spans="1:8" x14ac:dyDescent="0.3">
      <c r="A183" s="4" t="s">
        <v>15</v>
      </c>
      <c r="B183" s="5">
        <v>43467</v>
      </c>
      <c r="C183" s="4" t="s">
        <v>2</v>
      </c>
      <c r="D183" s="4">
        <v>2019</v>
      </c>
      <c r="E183" s="4">
        <v>215105</v>
      </c>
      <c r="F183" s="4">
        <v>0</v>
      </c>
      <c r="G183" s="4">
        <v>215105</v>
      </c>
      <c r="H183" s="35">
        <v>1500876.4294954822</v>
      </c>
    </row>
    <row r="184" spans="1:8" x14ac:dyDescent="0.3">
      <c r="A184" s="2" t="s">
        <v>15</v>
      </c>
      <c r="B184" s="3">
        <v>43468</v>
      </c>
      <c r="C184" s="2" t="s">
        <v>3</v>
      </c>
      <c r="D184" s="2">
        <v>2019</v>
      </c>
      <c r="E184" s="2">
        <v>194090</v>
      </c>
      <c r="F184" s="2">
        <v>0</v>
      </c>
      <c r="G184" s="2">
        <v>194090</v>
      </c>
      <c r="H184" s="34">
        <v>1500876.4294954822</v>
      </c>
    </row>
    <row r="185" spans="1:8" x14ac:dyDescent="0.3">
      <c r="A185" s="4" t="s">
        <v>15</v>
      </c>
      <c r="B185" s="5">
        <v>43469</v>
      </c>
      <c r="C185" s="4" t="s">
        <v>4</v>
      </c>
      <c r="D185" s="4">
        <v>2019</v>
      </c>
      <c r="E185" s="4">
        <v>447226</v>
      </c>
      <c r="F185" s="4">
        <v>0</v>
      </c>
      <c r="G185" s="4">
        <v>447226</v>
      </c>
      <c r="H185" s="35">
        <v>1500876.4294954822</v>
      </c>
    </row>
    <row r="186" spans="1:8" x14ac:dyDescent="0.3">
      <c r="A186" s="2" t="s">
        <v>15</v>
      </c>
      <c r="B186" s="3">
        <v>43470</v>
      </c>
      <c r="C186" s="2" t="s">
        <v>5</v>
      </c>
      <c r="D186" s="2">
        <v>2019</v>
      </c>
      <c r="E186" s="2">
        <v>500206</v>
      </c>
      <c r="F186" s="2">
        <v>0</v>
      </c>
      <c r="G186" s="2">
        <v>500206</v>
      </c>
      <c r="H186" s="34">
        <v>1500876.4294954822</v>
      </c>
    </row>
    <row r="187" spans="1:8" x14ac:dyDescent="0.3">
      <c r="A187" s="4" t="s">
        <v>15</v>
      </c>
      <c r="B187" s="5">
        <v>43471</v>
      </c>
      <c r="C187" s="4" t="s">
        <v>6</v>
      </c>
      <c r="D187" s="4">
        <v>2019</v>
      </c>
      <c r="E187" s="4">
        <v>235363</v>
      </c>
      <c r="F187" s="4">
        <v>0</v>
      </c>
      <c r="G187" s="4">
        <v>235363</v>
      </c>
      <c r="H187" s="35">
        <v>1500876.4294954822</v>
      </c>
    </row>
    <row r="188" spans="1:8" x14ac:dyDescent="0.3">
      <c r="A188" s="2" t="s">
        <v>15</v>
      </c>
      <c r="B188" s="3">
        <v>43472</v>
      </c>
      <c r="C188" s="2" t="s">
        <v>7</v>
      </c>
      <c r="D188" s="2">
        <v>2019</v>
      </c>
      <c r="E188" s="2">
        <v>157419</v>
      </c>
      <c r="F188" s="2">
        <v>0</v>
      </c>
      <c r="G188" s="2">
        <v>157419</v>
      </c>
      <c r="H188" s="34">
        <v>1500876.4294954822</v>
      </c>
    </row>
    <row r="189" spans="1:8" x14ac:dyDescent="0.3">
      <c r="A189" s="4" t="s">
        <v>15</v>
      </c>
      <c r="B189" s="5">
        <v>43473</v>
      </c>
      <c r="C189" s="4" t="s">
        <v>8</v>
      </c>
      <c r="D189" s="4">
        <v>2019</v>
      </c>
      <c r="E189" s="4">
        <v>151570</v>
      </c>
      <c r="F189" s="4">
        <v>0</v>
      </c>
      <c r="G189" s="4">
        <v>151570</v>
      </c>
      <c r="H189" s="35">
        <v>1500876.4294954822</v>
      </c>
    </row>
    <row r="190" spans="1:8" x14ac:dyDescent="0.3">
      <c r="A190" s="2" t="s">
        <v>15</v>
      </c>
      <c r="B190" s="3">
        <v>43474</v>
      </c>
      <c r="C190" s="2" t="s">
        <v>9</v>
      </c>
      <c r="D190" s="2">
        <v>2019</v>
      </c>
      <c r="E190" s="2">
        <v>157564</v>
      </c>
      <c r="F190" s="2">
        <v>0</v>
      </c>
      <c r="G190" s="2">
        <v>157564</v>
      </c>
      <c r="H190" s="34">
        <v>1500876.4294954822</v>
      </c>
    </row>
    <row r="191" spans="1:8" x14ac:dyDescent="0.3">
      <c r="A191" s="4" t="s">
        <v>15</v>
      </c>
      <c r="B191" s="5">
        <v>43475</v>
      </c>
      <c r="C191" s="4" t="s">
        <v>10</v>
      </c>
      <c r="D191" s="4">
        <v>2019</v>
      </c>
      <c r="E191" s="4">
        <v>165070</v>
      </c>
      <c r="F191" s="4">
        <v>0</v>
      </c>
      <c r="G191" s="4">
        <v>165070</v>
      </c>
      <c r="H191" s="35">
        <v>1500876.4294954822</v>
      </c>
    </row>
    <row r="192" spans="1:8" x14ac:dyDescent="0.3">
      <c r="A192" s="2" t="s">
        <v>15</v>
      </c>
      <c r="B192" s="3">
        <v>43476</v>
      </c>
      <c r="C192" s="2" t="s">
        <v>11</v>
      </c>
      <c r="D192" s="2">
        <v>2019</v>
      </c>
      <c r="E192" s="2">
        <v>277630</v>
      </c>
      <c r="F192" s="2">
        <v>0</v>
      </c>
      <c r="G192" s="2">
        <v>277630</v>
      </c>
      <c r="H192" s="34">
        <v>1500876.4294954822</v>
      </c>
    </row>
    <row r="193" spans="1:8" x14ac:dyDescent="0.3">
      <c r="A193" s="4" t="s">
        <v>15</v>
      </c>
      <c r="B193" s="5">
        <v>43477</v>
      </c>
      <c r="C193" s="4" t="s">
        <v>12</v>
      </c>
      <c r="D193" s="4">
        <v>2019</v>
      </c>
      <c r="E193" s="4">
        <v>372959</v>
      </c>
      <c r="F193" s="4">
        <v>0</v>
      </c>
      <c r="G193" s="4">
        <v>372959</v>
      </c>
      <c r="H193" s="35">
        <v>1500876.4294954822</v>
      </c>
    </row>
    <row r="194" spans="1:8" x14ac:dyDescent="0.3">
      <c r="A194" s="2" t="s">
        <v>16</v>
      </c>
      <c r="B194" s="3">
        <v>42370</v>
      </c>
      <c r="C194" s="2" t="s">
        <v>1</v>
      </c>
      <c r="D194" s="2">
        <v>2016</v>
      </c>
      <c r="E194" s="2">
        <v>0</v>
      </c>
      <c r="F194" s="2">
        <v>0</v>
      </c>
      <c r="G194" s="2">
        <v>0</v>
      </c>
      <c r="H194" s="34">
        <v>862640.27171434346</v>
      </c>
    </row>
    <row r="195" spans="1:8" x14ac:dyDescent="0.3">
      <c r="A195" s="4" t="s">
        <v>16</v>
      </c>
      <c r="B195" s="5">
        <v>42371</v>
      </c>
      <c r="C195" s="4" t="s">
        <v>2</v>
      </c>
      <c r="D195" s="4">
        <v>2016</v>
      </c>
      <c r="E195" s="4">
        <v>0</v>
      </c>
      <c r="F195" s="4">
        <v>0</v>
      </c>
      <c r="G195" s="4">
        <v>0</v>
      </c>
      <c r="H195" s="35">
        <v>862640.27171434346</v>
      </c>
    </row>
    <row r="196" spans="1:8" x14ac:dyDescent="0.3">
      <c r="A196" s="2" t="s">
        <v>16</v>
      </c>
      <c r="B196" s="3">
        <v>42372</v>
      </c>
      <c r="C196" s="2" t="s">
        <v>3</v>
      </c>
      <c r="D196" s="2">
        <v>2016</v>
      </c>
      <c r="E196" s="2">
        <v>0</v>
      </c>
      <c r="F196" s="2">
        <v>0</v>
      </c>
      <c r="G196" s="2">
        <v>0</v>
      </c>
      <c r="H196" s="34">
        <v>862640.27171434346</v>
      </c>
    </row>
    <row r="197" spans="1:8" x14ac:dyDescent="0.3">
      <c r="A197" s="4" t="s">
        <v>16</v>
      </c>
      <c r="B197" s="5">
        <v>42373</v>
      </c>
      <c r="C197" s="4" t="s">
        <v>4</v>
      </c>
      <c r="D197" s="4">
        <v>2016</v>
      </c>
      <c r="E197" s="4">
        <v>0</v>
      </c>
      <c r="F197" s="4">
        <v>0</v>
      </c>
      <c r="G197" s="4">
        <v>0</v>
      </c>
      <c r="H197" s="35">
        <v>862640.27171434346</v>
      </c>
    </row>
    <row r="198" spans="1:8" x14ac:dyDescent="0.3">
      <c r="A198" s="2" t="s">
        <v>16</v>
      </c>
      <c r="B198" s="3">
        <v>42374</v>
      </c>
      <c r="C198" s="2" t="s">
        <v>5</v>
      </c>
      <c r="D198" s="2">
        <v>2016</v>
      </c>
      <c r="E198" s="2">
        <v>0</v>
      </c>
      <c r="F198" s="2">
        <v>0</v>
      </c>
      <c r="G198" s="2">
        <v>0</v>
      </c>
      <c r="H198" s="34">
        <v>862640.27171434346</v>
      </c>
    </row>
    <row r="199" spans="1:8" x14ac:dyDescent="0.3">
      <c r="A199" s="4" t="s">
        <v>16</v>
      </c>
      <c r="B199" s="5">
        <v>42375</v>
      </c>
      <c r="C199" s="4" t="s">
        <v>6</v>
      </c>
      <c r="D199" s="4">
        <v>2016</v>
      </c>
      <c r="E199" s="4">
        <v>0</v>
      </c>
      <c r="F199" s="4">
        <v>0</v>
      </c>
      <c r="G199" s="4">
        <v>0</v>
      </c>
      <c r="H199" s="35">
        <v>862640.27171434346</v>
      </c>
    </row>
    <row r="200" spans="1:8" x14ac:dyDescent="0.3">
      <c r="A200" s="2" t="s">
        <v>16</v>
      </c>
      <c r="B200" s="3">
        <v>42376</v>
      </c>
      <c r="C200" s="2" t="s">
        <v>7</v>
      </c>
      <c r="D200" s="2">
        <v>2016</v>
      </c>
      <c r="E200" s="2">
        <v>0</v>
      </c>
      <c r="F200" s="2">
        <v>0</v>
      </c>
      <c r="G200" s="2">
        <v>0</v>
      </c>
      <c r="H200" s="34">
        <v>862640.27171434346</v>
      </c>
    </row>
    <row r="201" spans="1:8" x14ac:dyDescent="0.3">
      <c r="A201" s="4" t="s">
        <v>16</v>
      </c>
      <c r="B201" s="5">
        <v>42377</v>
      </c>
      <c r="C201" s="4" t="s">
        <v>8</v>
      </c>
      <c r="D201" s="4">
        <v>2016</v>
      </c>
      <c r="E201" s="4">
        <v>0</v>
      </c>
      <c r="F201" s="4">
        <v>0</v>
      </c>
      <c r="G201" s="4">
        <v>0</v>
      </c>
      <c r="H201" s="35">
        <v>862640.27171434346</v>
      </c>
    </row>
    <row r="202" spans="1:8" x14ac:dyDescent="0.3">
      <c r="A202" s="2" t="s">
        <v>16</v>
      </c>
      <c r="B202" s="3">
        <v>42378</v>
      </c>
      <c r="C202" s="2" t="s">
        <v>9</v>
      </c>
      <c r="D202" s="2">
        <v>2016</v>
      </c>
      <c r="E202" s="2">
        <v>0</v>
      </c>
      <c r="F202" s="2">
        <v>0</v>
      </c>
      <c r="G202" s="2">
        <v>0</v>
      </c>
      <c r="H202" s="34">
        <v>862640.27171434346</v>
      </c>
    </row>
    <row r="203" spans="1:8" x14ac:dyDescent="0.3">
      <c r="A203" s="4" t="s">
        <v>16</v>
      </c>
      <c r="B203" s="5">
        <v>42379</v>
      </c>
      <c r="C203" s="4" t="s">
        <v>10</v>
      </c>
      <c r="D203" s="4">
        <v>2016</v>
      </c>
      <c r="E203" s="4">
        <v>14770</v>
      </c>
      <c r="F203" s="4">
        <v>0</v>
      </c>
      <c r="G203" s="4">
        <v>14770</v>
      </c>
      <c r="H203" s="35">
        <v>862640.27171434346</v>
      </c>
    </row>
    <row r="204" spans="1:8" x14ac:dyDescent="0.3">
      <c r="A204" s="2" t="s">
        <v>16</v>
      </c>
      <c r="B204" s="3">
        <v>42380</v>
      </c>
      <c r="C204" s="2" t="s">
        <v>11</v>
      </c>
      <c r="D204" s="2">
        <v>2016</v>
      </c>
      <c r="E204" s="2">
        <v>13210</v>
      </c>
      <c r="F204" s="2">
        <v>2</v>
      </c>
      <c r="G204" s="2">
        <v>13212</v>
      </c>
      <c r="H204" s="34">
        <v>862640.27171434346</v>
      </c>
    </row>
    <row r="205" spans="1:8" x14ac:dyDescent="0.3">
      <c r="A205" s="4" t="s">
        <v>16</v>
      </c>
      <c r="B205" s="5">
        <v>42381</v>
      </c>
      <c r="C205" s="4" t="s">
        <v>12</v>
      </c>
      <c r="D205" s="4">
        <v>2016</v>
      </c>
      <c r="E205" s="4">
        <v>12680</v>
      </c>
      <c r="F205" s="4">
        <v>0</v>
      </c>
      <c r="G205" s="4">
        <v>12680</v>
      </c>
      <c r="H205" s="35">
        <v>862640.27171434346</v>
      </c>
    </row>
    <row r="206" spans="1:8" x14ac:dyDescent="0.3">
      <c r="A206" s="2" t="s">
        <v>16</v>
      </c>
      <c r="B206" s="3">
        <v>42736</v>
      </c>
      <c r="C206" s="2" t="s">
        <v>1</v>
      </c>
      <c r="D206" s="2">
        <v>2017</v>
      </c>
      <c r="E206" s="2">
        <v>12280</v>
      </c>
      <c r="F206" s="2">
        <v>0</v>
      </c>
      <c r="G206" s="2">
        <v>12280</v>
      </c>
      <c r="H206" s="34">
        <v>862640.27171434346</v>
      </c>
    </row>
    <row r="207" spans="1:8" x14ac:dyDescent="0.3">
      <c r="A207" s="4" t="s">
        <v>16</v>
      </c>
      <c r="B207" s="5">
        <v>42737</v>
      </c>
      <c r="C207" s="4" t="s">
        <v>2</v>
      </c>
      <c r="D207" s="4">
        <v>2017</v>
      </c>
      <c r="E207" s="4">
        <v>12610</v>
      </c>
      <c r="F207" s="4">
        <v>0</v>
      </c>
      <c r="G207" s="4">
        <v>12610</v>
      </c>
      <c r="H207" s="35">
        <v>862640.27171434346</v>
      </c>
    </row>
    <row r="208" spans="1:8" x14ac:dyDescent="0.3">
      <c r="A208" s="2" t="s">
        <v>16</v>
      </c>
      <c r="B208" s="3">
        <v>42738</v>
      </c>
      <c r="C208" s="2" t="s">
        <v>3</v>
      </c>
      <c r="D208" s="2">
        <v>2017</v>
      </c>
      <c r="E208" s="2">
        <v>8450</v>
      </c>
      <c r="F208" s="2">
        <v>0</v>
      </c>
      <c r="G208" s="2">
        <v>8450</v>
      </c>
      <c r="H208" s="34">
        <v>862640.27171434346</v>
      </c>
    </row>
    <row r="209" spans="1:8" x14ac:dyDescent="0.3">
      <c r="A209" s="4" t="s">
        <v>16</v>
      </c>
      <c r="B209" s="5">
        <v>42739</v>
      </c>
      <c r="C209" s="4" t="s">
        <v>4</v>
      </c>
      <c r="D209" s="4">
        <v>2017</v>
      </c>
      <c r="E209" s="4">
        <v>9788</v>
      </c>
      <c r="F209" s="4">
        <v>0</v>
      </c>
      <c r="G209" s="4">
        <v>9788</v>
      </c>
      <c r="H209" s="35">
        <v>862640.27171434346</v>
      </c>
    </row>
    <row r="210" spans="1:8" x14ac:dyDescent="0.3">
      <c r="A210" s="2" t="s">
        <v>16</v>
      </c>
      <c r="B210" s="3">
        <v>42740</v>
      </c>
      <c r="C210" s="2" t="s">
        <v>5</v>
      </c>
      <c r="D210" s="2">
        <v>2017</v>
      </c>
      <c r="E210" s="2">
        <v>12130</v>
      </c>
      <c r="F210" s="2">
        <v>0</v>
      </c>
      <c r="G210" s="2">
        <v>12130</v>
      </c>
      <c r="H210" s="34">
        <v>862640.27171434346</v>
      </c>
    </row>
    <row r="211" spans="1:8" x14ac:dyDescent="0.3">
      <c r="A211" s="4" t="s">
        <v>16</v>
      </c>
      <c r="B211" s="5">
        <v>42741</v>
      </c>
      <c r="C211" s="4" t="s">
        <v>6</v>
      </c>
      <c r="D211" s="4">
        <v>2017</v>
      </c>
      <c r="E211" s="4">
        <v>13750</v>
      </c>
      <c r="F211" s="4">
        <v>0</v>
      </c>
      <c r="G211" s="4">
        <v>13750</v>
      </c>
      <c r="H211" s="35">
        <v>862640.27171434346</v>
      </c>
    </row>
    <row r="212" spans="1:8" x14ac:dyDescent="0.3">
      <c r="A212" s="2" t="s">
        <v>16</v>
      </c>
      <c r="B212" s="3">
        <v>42742</v>
      </c>
      <c r="C212" s="2" t="s">
        <v>7</v>
      </c>
      <c r="D212" s="2">
        <v>2017</v>
      </c>
      <c r="E212" s="2">
        <v>16050</v>
      </c>
      <c r="F212" s="2">
        <v>0</v>
      </c>
      <c r="G212" s="2">
        <v>16050</v>
      </c>
      <c r="H212" s="34">
        <v>862640.27171434346</v>
      </c>
    </row>
    <row r="213" spans="1:8" x14ac:dyDescent="0.3">
      <c r="A213" s="4" t="s">
        <v>16</v>
      </c>
      <c r="B213" s="5">
        <v>42743</v>
      </c>
      <c r="C213" s="4" t="s">
        <v>8</v>
      </c>
      <c r="D213" s="4">
        <v>2017</v>
      </c>
      <c r="E213" s="4">
        <v>15680</v>
      </c>
      <c r="F213" s="4">
        <v>0</v>
      </c>
      <c r="G213" s="4">
        <v>15680</v>
      </c>
      <c r="H213" s="35">
        <v>862640.27171434346</v>
      </c>
    </row>
    <row r="214" spans="1:8" x14ac:dyDescent="0.3">
      <c r="A214" s="2" t="s">
        <v>16</v>
      </c>
      <c r="B214" s="3">
        <v>42744</v>
      </c>
      <c r="C214" s="2" t="s">
        <v>9</v>
      </c>
      <c r="D214" s="2">
        <v>2017</v>
      </c>
      <c r="E214" s="2">
        <v>15600</v>
      </c>
      <c r="F214" s="2">
        <v>0</v>
      </c>
      <c r="G214" s="2">
        <v>15600</v>
      </c>
      <c r="H214" s="34">
        <v>862640.27171434346</v>
      </c>
    </row>
    <row r="215" spans="1:8" x14ac:dyDescent="0.3">
      <c r="A215" s="4" t="s">
        <v>16</v>
      </c>
      <c r="B215" s="5">
        <v>42745</v>
      </c>
      <c r="C215" s="4" t="s">
        <v>10</v>
      </c>
      <c r="D215" s="4">
        <v>2017</v>
      </c>
      <c r="E215" s="4">
        <v>16130</v>
      </c>
      <c r="F215" s="4">
        <v>0</v>
      </c>
      <c r="G215" s="4">
        <v>16130</v>
      </c>
      <c r="H215" s="35">
        <v>862640.27171434346</v>
      </c>
    </row>
    <row r="216" spans="1:8" x14ac:dyDescent="0.3">
      <c r="A216" s="2" t="s">
        <v>16</v>
      </c>
      <c r="B216" s="3">
        <v>42746</v>
      </c>
      <c r="C216" s="2" t="s">
        <v>11</v>
      </c>
      <c r="D216" s="2">
        <v>2017</v>
      </c>
      <c r="E216" s="2">
        <v>16360</v>
      </c>
      <c r="F216" s="2">
        <v>0</v>
      </c>
      <c r="G216" s="2">
        <v>16360</v>
      </c>
      <c r="H216" s="34">
        <v>862640.27171434346</v>
      </c>
    </row>
    <row r="217" spans="1:8" x14ac:dyDescent="0.3">
      <c r="A217" s="4" t="s">
        <v>16</v>
      </c>
      <c r="B217" s="5">
        <v>42747</v>
      </c>
      <c r="C217" s="4" t="s">
        <v>12</v>
      </c>
      <c r="D217" s="4">
        <v>2017</v>
      </c>
      <c r="E217" s="4">
        <v>16880</v>
      </c>
      <c r="F217" s="4">
        <v>0</v>
      </c>
      <c r="G217" s="4">
        <v>16880</v>
      </c>
      <c r="H217" s="35">
        <v>862640.27171434346</v>
      </c>
    </row>
    <row r="218" spans="1:8" x14ac:dyDescent="0.3">
      <c r="A218" s="2" t="s">
        <v>16</v>
      </c>
      <c r="B218" s="3">
        <v>43101</v>
      </c>
      <c r="C218" s="2" t="s">
        <v>1</v>
      </c>
      <c r="D218" s="2">
        <v>2018</v>
      </c>
      <c r="E218" s="2">
        <v>17180</v>
      </c>
      <c r="F218" s="2">
        <v>0</v>
      </c>
      <c r="G218" s="2">
        <v>17180</v>
      </c>
      <c r="H218" s="34">
        <v>862640.27171434346</v>
      </c>
    </row>
    <row r="219" spans="1:8" x14ac:dyDescent="0.3">
      <c r="A219" s="4" t="s">
        <v>16</v>
      </c>
      <c r="B219" s="5">
        <v>43102</v>
      </c>
      <c r="C219" s="4" t="s">
        <v>2</v>
      </c>
      <c r="D219" s="4">
        <v>2018</v>
      </c>
      <c r="E219" s="4">
        <v>18600</v>
      </c>
      <c r="F219" s="4">
        <v>0</v>
      </c>
      <c r="G219" s="4">
        <v>18600</v>
      </c>
      <c r="H219" s="35">
        <v>862640.27171434346</v>
      </c>
    </row>
    <row r="220" spans="1:8" x14ac:dyDescent="0.3">
      <c r="A220" s="2" t="s">
        <v>16</v>
      </c>
      <c r="B220" s="3">
        <v>43103</v>
      </c>
      <c r="C220" s="2" t="s">
        <v>3</v>
      </c>
      <c r="D220" s="2">
        <v>2018</v>
      </c>
      <c r="E220" s="2">
        <v>17300</v>
      </c>
      <c r="F220" s="2">
        <v>0</v>
      </c>
      <c r="G220" s="2">
        <v>17300</v>
      </c>
      <c r="H220" s="34">
        <v>862640.27171434346</v>
      </c>
    </row>
    <row r="221" spans="1:8" x14ac:dyDescent="0.3">
      <c r="A221" s="4" t="s">
        <v>16</v>
      </c>
      <c r="B221" s="5">
        <v>43104</v>
      </c>
      <c r="C221" s="4" t="s">
        <v>4</v>
      </c>
      <c r="D221" s="4">
        <v>2018</v>
      </c>
      <c r="E221" s="4">
        <v>18100</v>
      </c>
      <c r="F221" s="4">
        <v>0</v>
      </c>
      <c r="G221" s="4">
        <v>18100</v>
      </c>
      <c r="H221" s="35">
        <v>862640.27171434346</v>
      </c>
    </row>
    <row r="222" spans="1:8" x14ac:dyDescent="0.3">
      <c r="A222" s="2" t="s">
        <v>16</v>
      </c>
      <c r="B222" s="3">
        <v>43105</v>
      </c>
      <c r="C222" s="2" t="s">
        <v>5</v>
      </c>
      <c r="D222" s="2">
        <v>2018</v>
      </c>
      <c r="E222" s="2">
        <v>19660</v>
      </c>
      <c r="F222" s="2">
        <v>0</v>
      </c>
      <c r="G222" s="2">
        <v>19660</v>
      </c>
      <c r="H222" s="34">
        <v>862640.27171434346</v>
      </c>
    </row>
    <row r="223" spans="1:8" x14ac:dyDescent="0.3">
      <c r="A223" s="4" t="s">
        <v>16</v>
      </c>
      <c r="B223" s="5">
        <v>43106</v>
      </c>
      <c r="C223" s="4" t="s">
        <v>6</v>
      </c>
      <c r="D223" s="4">
        <v>2018</v>
      </c>
      <c r="E223" s="4">
        <v>23050</v>
      </c>
      <c r="F223" s="4">
        <v>0</v>
      </c>
      <c r="G223" s="4">
        <v>23050</v>
      </c>
      <c r="H223" s="35">
        <v>862640.27171434346</v>
      </c>
    </row>
    <row r="224" spans="1:8" x14ac:dyDescent="0.3">
      <c r="A224" s="2" t="s">
        <v>16</v>
      </c>
      <c r="B224" s="3">
        <v>43107</v>
      </c>
      <c r="C224" s="2" t="s">
        <v>7</v>
      </c>
      <c r="D224" s="2">
        <v>2018</v>
      </c>
      <c r="E224" s="2">
        <v>26280</v>
      </c>
      <c r="F224" s="2">
        <v>0</v>
      </c>
      <c r="G224" s="2">
        <v>26280</v>
      </c>
      <c r="H224" s="34">
        <v>862640.27171434346</v>
      </c>
    </row>
    <row r="225" spans="1:8" x14ac:dyDescent="0.3">
      <c r="A225" s="4" t="s">
        <v>16</v>
      </c>
      <c r="B225" s="5">
        <v>43108</v>
      </c>
      <c r="C225" s="4" t="s">
        <v>8</v>
      </c>
      <c r="D225" s="4">
        <v>2018</v>
      </c>
      <c r="E225" s="4">
        <v>26020</v>
      </c>
      <c r="F225" s="4">
        <v>0</v>
      </c>
      <c r="G225" s="4">
        <v>26020</v>
      </c>
      <c r="H225" s="35">
        <v>862640.27171434346</v>
      </c>
    </row>
    <row r="226" spans="1:8" x14ac:dyDescent="0.3">
      <c r="A226" s="2" t="s">
        <v>16</v>
      </c>
      <c r="B226" s="3">
        <v>43109</v>
      </c>
      <c r="C226" s="2" t="s">
        <v>9</v>
      </c>
      <c r="D226" s="2">
        <v>2018</v>
      </c>
      <c r="E226" s="2">
        <v>28830</v>
      </c>
      <c r="F226" s="2">
        <v>0</v>
      </c>
      <c r="G226" s="2">
        <v>28830</v>
      </c>
      <c r="H226" s="34">
        <v>862640.27171434346</v>
      </c>
    </row>
    <row r="227" spans="1:8" x14ac:dyDescent="0.3">
      <c r="A227" s="4" t="s">
        <v>16</v>
      </c>
      <c r="B227" s="5">
        <v>43110</v>
      </c>
      <c r="C227" s="4" t="s">
        <v>10</v>
      </c>
      <c r="D227" s="4">
        <v>2018</v>
      </c>
      <c r="E227" s="4">
        <v>29470</v>
      </c>
      <c r="F227" s="4">
        <v>0</v>
      </c>
      <c r="G227" s="4">
        <v>29470</v>
      </c>
      <c r="H227" s="35">
        <v>862640.27171434346</v>
      </c>
    </row>
    <row r="228" spans="1:8" x14ac:dyDescent="0.3">
      <c r="A228" s="2" t="s">
        <v>16</v>
      </c>
      <c r="B228" s="3">
        <v>43111</v>
      </c>
      <c r="C228" s="2" t="s">
        <v>11</v>
      </c>
      <c r="D228" s="2">
        <v>2018</v>
      </c>
      <c r="E228" s="2">
        <v>29570</v>
      </c>
      <c r="F228" s="2">
        <v>0</v>
      </c>
      <c r="G228" s="2">
        <v>29570</v>
      </c>
      <c r="H228" s="34">
        <v>862640.27171434346</v>
      </c>
    </row>
    <row r="229" spans="1:8" x14ac:dyDescent="0.3">
      <c r="A229" s="4" t="s">
        <v>16</v>
      </c>
      <c r="B229" s="5">
        <v>43112</v>
      </c>
      <c r="C229" s="4" t="s">
        <v>12</v>
      </c>
      <c r="D229" s="4">
        <v>2018</v>
      </c>
      <c r="E229" s="4">
        <v>36962</v>
      </c>
      <c r="F229" s="4">
        <v>0</v>
      </c>
      <c r="G229" s="4">
        <v>36962</v>
      </c>
      <c r="H229" s="35">
        <v>862640.27171434346</v>
      </c>
    </row>
    <row r="230" spans="1:8" x14ac:dyDescent="0.3">
      <c r="A230" s="2" t="s">
        <v>16</v>
      </c>
      <c r="B230" s="3">
        <v>43466</v>
      </c>
      <c r="C230" s="2" t="s">
        <v>1</v>
      </c>
      <c r="D230" s="2">
        <v>2019</v>
      </c>
      <c r="E230" s="2">
        <v>28750</v>
      </c>
      <c r="F230" s="2">
        <v>0</v>
      </c>
      <c r="G230" s="2">
        <v>28750</v>
      </c>
      <c r="H230" s="34">
        <v>862640.27171434346</v>
      </c>
    </row>
    <row r="231" spans="1:8" x14ac:dyDescent="0.3">
      <c r="A231" s="4" t="s">
        <v>16</v>
      </c>
      <c r="B231" s="5">
        <v>43467</v>
      </c>
      <c r="C231" s="4" t="s">
        <v>2</v>
      </c>
      <c r="D231" s="4">
        <v>2019</v>
      </c>
      <c r="E231" s="4">
        <v>28810</v>
      </c>
      <c r="F231" s="4">
        <v>0</v>
      </c>
      <c r="G231" s="4">
        <v>28810</v>
      </c>
      <c r="H231" s="35">
        <v>862640.27171434346</v>
      </c>
    </row>
    <row r="232" spans="1:8" x14ac:dyDescent="0.3">
      <c r="A232" s="2" t="s">
        <v>16</v>
      </c>
      <c r="B232" s="3">
        <v>43468</v>
      </c>
      <c r="C232" s="2" t="s">
        <v>3</v>
      </c>
      <c r="D232" s="2">
        <v>2019</v>
      </c>
      <c r="E232" s="2">
        <v>27300</v>
      </c>
      <c r="F232" s="2">
        <v>0</v>
      </c>
      <c r="G232" s="2">
        <v>27300</v>
      </c>
      <c r="H232" s="34">
        <v>862640.27171434346</v>
      </c>
    </row>
    <row r="233" spans="1:8" x14ac:dyDescent="0.3">
      <c r="A233" s="4" t="s">
        <v>16</v>
      </c>
      <c r="B233" s="5">
        <v>43469</v>
      </c>
      <c r="C233" s="4" t="s">
        <v>4</v>
      </c>
      <c r="D233" s="4">
        <v>2019</v>
      </c>
      <c r="E233" s="4">
        <v>26160</v>
      </c>
      <c r="F233" s="4">
        <v>0</v>
      </c>
      <c r="G233" s="4">
        <v>26160</v>
      </c>
      <c r="H233" s="35">
        <v>862640.27171434346</v>
      </c>
    </row>
    <row r="234" spans="1:8" x14ac:dyDescent="0.3">
      <c r="A234" s="2" t="s">
        <v>16</v>
      </c>
      <c r="B234" s="3">
        <v>43470</v>
      </c>
      <c r="C234" s="2" t="s">
        <v>5</v>
      </c>
      <c r="D234" s="2">
        <v>2019</v>
      </c>
      <c r="E234" s="2">
        <v>26740</v>
      </c>
      <c r="F234" s="2">
        <v>0</v>
      </c>
      <c r="G234" s="2">
        <v>26740</v>
      </c>
      <c r="H234" s="34">
        <v>862640.27171434346</v>
      </c>
    </row>
    <row r="235" spans="1:8" x14ac:dyDescent="0.3">
      <c r="A235" s="4" t="s">
        <v>16</v>
      </c>
      <c r="B235" s="5">
        <v>43471</v>
      </c>
      <c r="C235" s="4" t="s">
        <v>6</v>
      </c>
      <c r="D235" s="4">
        <v>2019</v>
      </c>
      <c r="E235" s="4">
        <v>25820</v>
      </c>
      <c r="F235" s="4">
        <v>0</v>
      </c>
      <c r="G235" s="4">
        <v>25820</v>
      </c>
      <c r="H235" s="35">
        <v>862640.27171434346</v>
      </c>
    </row>
    <row r="236" spans="1:8" x14ac:dyDescent="0.3">
      <c r="A236" s="2" t="s">
        <v>16</v>
      </c>
      <c r="B236" s="3">
        <v>43472</v>
      </c>
      <c r="C236" s="2" t="s">
        <v>7</v>
      </c>
      <c r="D236" s="2">
        <v>2019</v>
      </c>
      <c r="E236" s="2">
        <v>24160</v>
      </c>
      <c r="F236" s="2">
        <v>0</v>
      </c>
      <c r="G236" s="2">
        <v>24160</v>
      </c>
      <c r="H236" s="34">
        <v>862640.27171434346</v>
      </c>
    </row>
    <row r="237" spans="1:8" x14ac:dyDescent="0.3">
      <c r="A237" s="4" t="s">
        <v>16</v>
      </c>
      <c r="B237" s="5">
        <v>43473</v>
      </c>
      <c r="C237" s="4" t="s">
        <v>8</v>
      </c>
      <c r="D237" s="4">
        <v>2019</v>
      </c>
      <c r="E237" s="4">
        <v>27800</v>
      </c>
      <c r="F237" s="4">
        <v>0</v>
      </c>
      <c r="G237" s="4">
        <v>27800</v>
      </c>
      <c r="H237" s="35">
        <v>862640.27171434346</v>
      </c>
    </row>
    <row r="238" spans="1:8" x14ac:dyDescent="0.3">
      <c r="A238" s="2" t="s">
        <v>16</v>
      </c>
      <c r="B238" s="3">
        <v>43474</v>
      </c>
      <c r="C238" s="2" t="s">
        <v>9</v>
      </c>
      <c r="D238" s="2">
        <v>2019</v>
      </c>
      <c r="E238" s="2">
        <v>28640</v>
      </c>
      <c r="F238" s="2">
        <v>0</v>
      </c>
      <c r="G238" s="2">
        <v>28640</v>
      </c>
      <c r="H238" s="34">
        <v>862640.27171434346</v>
      </c>
    </row>
    <row r="239" spans="1:8" x14ac:dyDescent="0.3">
      <c r="A239" s="4" t="s">
        <v>16</v>
      </c>
      <c r="B239" s="5">
        <v>43475</v>
      </c>
      <c r="C239" s="4" t="s">
        <v>10</v>
      </c>
      <c r="D239" s="4">
        <v>2019</v>
      </c>
      <c r="E239" s="4">
        <v>27840</v>
      </c>
      <c r="F239" s="4">
        <v>0</v>
      </c>
      <c r="G239" s="4">
        <v>27840</v>
      </c>
      <c r="H239" s="35">
        <v>862640.27171434346</v>
      </c>
    </row>
    <row r="240" spans="1:8" x14ac:dyDescent="0.3">
      <c r="A240" s="2" t="s">
        <v>16</v>
      </c>
      <c r="B240" s="3">
        <v>43476</v>
      </c>
      <c r="C240" s="2" t="s">
        <v>11</v>
      </c>
      <c r="D240" s="2">
        <v>2019</v>
      </c>
      <c r="E240" s="2">
        <v>28410</v>
      </c>
      <c r="F240" s="2">
        <v>0</v>
      </c>
      <c r="G240" s="2">
        <v>28410</v>
      </c>
      <c r="H240" s="34">
        <v>862640.27171434346</v>
      </c>
    </row>
    <row r="241" spans="1:8" x14ac:dyDescent="0.3">
      <c r="A241" s="4" t="s">
        <v>16</v>
      </c>
      <c r="B241" s="5">
        <v>43477</v>
      </c>
      <c r="C241" s="4" t="s">
        <v>12</v>
      </c>
      <c r="D241" s="4">
        <v>2019</v>
      </c>
      <c r="E241" s="4">
        <v>28460</v>
      </c>
      <c r="F241" s="4">
        <v>0</v>
      </c>
      <c r="G241" s="4">
        <v>28460</v>
      </c>
      <c r="H241" s="35">
        <v>862640.27171434346</v>
      </c>
    </row>
    <row r="242" spans="1:8" x14ac:dyDescent="0.3">
      <c r="A242" s="2" t="s">
        <v>17</v>
      </c>
      <c r="B242" s="3">
        <v>42370</v>
      </c>
      <c r="C242" s="2" t="s">
        <v>1</v>
      </c>
      <c r="D242" s="2">
        <v>2016</v>
      </c>
      <c r="E242" s="2">
        <v>0</v>
      </c>
      <c r="F242" s="2">
        <v>0</v>
      </c>
      <c r="G242" s="2">
        <v>0</v>
      </c>
      <c r="H242" s="34">
        <v>634766.56419142929</v>
      </c>
    </row>
    <row r="243" spans="1:8" x14ac:dyDescent="0.3">
      <c r="A243" s="4" t="s">
        <v>17</v>
      </c>
      <c r="B243" s="5">
        <v>42371</v>
      </c>
      <c r="C243" s="4" t="s">
        <v>2</v>
      </c>
      <c r="D243" s="4">
        <v>2016</v>
      </c>
      <c r="E243" s="4">
        <v>0</v>
      </c>
      <c r="F243" s="4">
        <v>0</v>
      </c>
      <c r="G243" s="4">
        <v>0</v>
      </c>
      <c r="H243" s="35">
        <v>634766.56419142929</v>
      </c>
    </row>
    <row r="244" spans="1:8" x14ac:dyDescent="0.3">
      <c r="A244" s="2" t="s">
        <v>17</v>
      </c>
      <c r="B244" s="3">
        <v>42372</v>
      </c>
      <c r="C244" s="2" t="s">
        <v>3</v>
      </c>
      <c r="D244" s="2">
        <v>2016</v>
      </c>
      <c r="E244" s="2">
        <v>0</v>
      </c>
      <c r="F244" s="2">
        <v>0</v>
      </c>
      <c r="G244" s="2">
        <v>0</v>
      </c>
      <c r="H244" s="34">
        <v>634766.56419142929</v>
      </c>
    </row>
    <row r="245" spans="1:8" x14ac:dyDescent="0.3">
      <c r="A245" s="4" t="s">
        <v>17</v>
      </c>
      <c r="B245" s="5">
        <v>42373</v>
      </c>
      <c r="C245" s="4" t="s">
        <v>4</v>
      </c>
      <c r="D245" s="4">
        <v>2016</v>
      </c>
      <c r="E245" s="4">
        <v>0</v>
      </c>
      <c r="F245" s="4">
        <v>0</v>
      </c>
      <c r="G245" s="4">
        <v>0</v>
      </c>
      <c r="H245" s="35">
        <v>634766.56419142929</v>
      </c>
    </row>
    <row r="246" spans="1:8" x14ac:dyDescent="0.3">
      <c r="A246" s="2" t="s">
        <v>17</v>
      </c>
      <c r="B246" s="3">
        <v>42374</v>
      </c>
      <c r="C246" s="2" t="s">
        <v>5</v>
      </c>
      <c r="D246" s="2">
        <v>2016</v>
      </c>
      <c r="E246" s="2">
        <v>0</v>
      </c>
      <c r="F246" s="2">
        <v>0</v>
      </c>
      <c r="G246" s="2">
        <v>0</v>
      </c>
      <c r="H246" s="34">
        <v>634766.56419142929</v>
      </c>
    </row>
    <row r="247" spans="1:8" x14ac:dyDescent="0.3">
      <c r="A247" s="4" t="s">
        <v>17</v>
      </c>
      <c r="B247" s="5">
        <v>42375</v>
      </c>
      <c r="C247" s="4" t="s">
        <v>6</v>
      </c>
      <c r="D247" s="4">
        <v>2016</v>
      </c>
      <c r="E247" s="4">
        <v>0</v>
      </c>
      <c r="F247" s="4">
        <v>0</v>
      </c>
      <c r="G247" s="4">
        <v>0</v>
      </c>
      <c r="H247" s="35">
        <v>634766.56419142929</v>
      </c>
    </row>
    <row r="248" spans="1:8" x14ac:dyDescent="0.3">
      <c r="A248" s="2" t="s">
        <v>17</v>
      </c>
      <c r="B248" s="3">
        <v>42376</v>
      </c>
      <c r="C248" s="2" t="s">
        <v>7</v>
      </c>
      <c r="D248" s="2">
        <v>2016</v>
      </c>
      <c r="E248" s="2">
        <v>0</v>
      </c>
      <c r="F248" s="2">
        <v>0</v>
      </c>
      <c r="G248" s="2">
        <v>0</v>
      </c>
      <c r="H248" s="34">
        <v>634766.56419142929</v>
      </c>
    </row>
    <row r="249" spans="1:8" x14ac:dyDescent="0.3">
      <c r="A249" s="4" t="s">
        <v>17</v>
      </c>
      <c r="B249" s="5">
        <v>42377</v>
      </c>
      <c r="C249" s="4" t="s">
        <v>8</v>
      </c>
      <c r="D249" s="4">
        <v>2016</v>
      </c>
      <c r="E249" s="4">
        <v>0</v>
      </c>
      <c r="F249" s="4">
        <v>0</v>
      </c>
      <c r="G249" s="4">
        <v>0</v>
      </c>
      <c r="H249" s="35">
        <v>634766.56419142929</v>
      </c>
    </row>
    <row r="250" spans="1:8" x14ac:dyDescent="0.3">
      <c r="A250" s="2" t="s">
        <v>17</v>
      </c>
      <c r="B250" s="3">
        <v>42378</v>
      </c>
      <c r="C250" s="2" t="s">
        <v>9</v>
      </c>
      <c r="D250" s="2">
        <v>2016</v>
      </c>
      <c r="E250" s="2">
        <v>0</v>
      </c>
      <c r="F250" s="2">
        <v>0</v>
      </c>
      <c r="G250" s="2">
        <v>0</v>
      </c>
      <c r="H250" s="34">
        <v>634766.56419142929</v>
      </c>
    </row>
    <row r="251" spans="1:8" x14ac:dyDescent="0.3">
      <c r="A251" s="4" t="s">
        <v>17</v>
      </c>
      <c r="B251" s="5">
        <v>42379</v>
      </c>
      <c r="C251" s="4" t="s">
        <v>10</v>
      </c>
      <c r="D251" s="4">
        <v>2016</v>
      </c>
      <c r="E251" s="4">
        <v>76360</v>
      </c>
      <c r="F251" s="4">
        <v>24</v>
      </c>
      <c r="G251" s="4">
        <v>76384</v>
      </c>
      <c r="H251" s="35">
        <v>634766.56419142929</v>
      </c>
    </row>
    <row r="252" spans="1:8" x14ac:dyDescent="0.3">
      <c r="A252" s="2" t="s">
        <v>17</v>
      </c>
      <c r="B252" s="3">
        <v>42380</v>
      </c>
      <c r="C252" s="2" t="s">
        <v>11</v>
      </c>
      <c r="D252" s="2">
        <v>2016</v>
      </c>
      <c r="E252" s="2">
        <v>81580</v>
      </c>
      <c r="F252" s="2">
        <v>22</v>
      </c>
      <c r="G252" s="2">
        <v>81602</v>
      </c>
      <c r="H252" s="34">
        <v>634766.56419142929</v>
      </c>
    </row>
    <row r="253" spans="1:8" x14ac:dyDescent="0.3">
      <c r="A253" s="4" t="s">
        <v>17</v>
      </c>
      <c r="B253" s="5">
        <v>42381</v>
      </c>
      <c r="C253" s="4" t="s">
        <v>12</v>
      </c>
      <c r="D253" s="4">
        <v>2016</v>
      </c>
      <c r="E253" s="4">
        <v>85460</v>
      </c>
      <c r="F253" s="4">
        <v>40</v>
      </c>
      <c r="G253" s="4">
        <v>85500</v>
      </c>
      <c r="H253" s="35">
        <v>634766.56419142929</v>
      </c>
    </row>
    <row r="254" spans="1:8" x14ac:dyDescent="0.3">
      <c r="A254" s="2" t="s">
        <v>17</v>
      </c>
      <c r="B254" s="3">
        <v>42736</v>
      </c>
      <c r="C254" s="2" t="s">
        <v>1</v>
      </c>
      <c r="D254" s="2">
        <v>2017</v>
      </c>
      <c r="E254" s="2">
        <v>96560</v>
      </c>
      <c r="F254" s="2">
        <v>85</v>
      </c>
      <c r="G254" s="2">
        <v>96645</v>
      </c>
      <c r="H254" s="34">
        <v>634766.56419142929</v>
      </c>
    </row>
    <row r="255" spans="1:8" x14ac:dyDescent="0.3">
      <c r="A255" s="4" t="s">
        <v>17</v>
      </c>
      <c r="B255" s="5">
        <v>42737</v>
      </c>
      <c r="C255" s="4" t="s">
        <v>2</v>
      </c>
      <c r="D255" s="4">
        <v>2017</v>
      </c>
      <c r="E255" s="4">
        <v>96850</v>
      </c>
      <c r="F255" s="4">
        <v>38</v>
      </c>
      <c r="G255" s="4">
        <v>96888</v>
      </c>
      <c r="H255" s="35">
        <v>634766.56419142929</v>
      </c>
    </row>
    <row r="256" spans="1:8" x14ac:dyDescent="0.3">
      <c r="A256" s="2" t="s">
        <v>17</v>
      </c>
      <c r="B256" s="3">
        <v>42738</v>
      </c>
      <c r="C256" s="2" t="s">
        <v>3</v>
      </c>
      <c r="D256" s="2">
        <v>2017</v>
      </c>
      <c r="E256" s="2">
        <v>81400</v>
      </c>
      <c r="F256" s="2">
        <v>35</v>
      </c>
      <c r="G256" s="2">
        <v>81435</v>
      </c>
      <c r="H256" s="34">
        <v>634766.56419142929</v>
      </c>
    </row>
    <row r="257" spans="1:8" x14ac:dyDescent="0.3">
      <c r="A257" s="4" t="s">
        <v>17</v>
      </c>
      <c r="B257" s="5">
        <v>42739</v>
      </c>
      <c r="C257" s="4" t="s">
        <v>4</v>
      </c>
      <c r="D257" s="4">
        <v>2017</v>
      </c>
      <c r="E257" s="4">
        <v>90700</v>
      </c>
      <c r="F257" s="4">
        <v>36</v>
      </c>
      <c r="G257" s="4">
        <v>90736</v>
      </c>
      <c r="H257" s="35">
        <v>634766.56419142929</v>
      </c>
    </row>
    <row r="258" spans="1:8" x14ac:dyDescent="0.3">
      <c r="A258" s="2" t="s">
        <v>17</v>
      </c>
      <c r="B258" s="3">
        <v>42740</v>
      </c>
      <c r="C258" s="2" t="s">
        <v>5</v>
      </c>
      <c r="D258" s="2">
        <v>2017</v>
      </c>
      <c r="E258" s="2">
        <v>91150</v>
      </c>
      <c r="F258" s="2">
        <v>40</v>
      </c>
      <c r="G258" s="2">
        <v>91190</v>
      </c>
      <c r="H258" s="34">
        <v>634766.56419142929</v>
      </c>
    </row>
    <row r="259" spans="1:8" x14ac:dyDescent="0.3">
      <c r="A259" s="4" t="s">
        <v>17</v>
      </c>
      <c r="B259" s="5">
        <v>42741</v>
      </c>
      <c r="C259" s="4" t="s">
        <v>6</v>
      </c>
      <c r="D259" s="4">
        <v>2017</v>
      </c>
      <c r="E259" s="4">
        <v>93650</v>
      </c>
      <c r="F259" s="4">
        <v>35</v>
      </c>
      <c r="G259" s="4">
        <v>93685</v>
      </c>
      <c r="H259" s="35">
        <v>634766.56419142929</v>
      </c>
    </row>
    <row r="260" spans="1:8" x14ac:dyDescent="0.3">
      <c r="A260" s="2" t="s">
        <v>17</v>
      </c>
      <c r="B260" s="3">
        <v>42742</v>
      </c>
      <c r="C260" s="2" t="s">
        <v>7</v>
      </c>
      <c r="D260" s="2">
        <v>2017</v>
      </c>
      <c r="E260" s="2">
        <v>94700</v>
      </c>
      <c r="F260" s="2">
        <v>42</v>
      </c>
      <c r="G260" s="2">
        <v>94742</v>
      </c>
      <c r="H260" s="34">
        <v>634766.56419142929</v>
      </c>
    </row>
    <row r="261" spans="1:8" x14ac:dyDescent="0.3">
      <c r="A261" s="4" t="s">
        <v>17</v>
      </c>
      <c r="B261" s="5">
        <v>42743</v>
      </c>
      <c r="C261" s="4" t="s">
        <v>8</v>
      </c>
      <c r="D261" s="4">
        <v>2017</v>
      </c>
      <c r="E261" s="4">
        <v>118350</v>
      </c>
      <c r="F261" s="4">
        <v>45</v>
      </c>
      <c r="G261" s="4">
        <v>118395</v>
      </c>
      <c r="H261" s="35">
        <v>634766.56419142929</v>
      </c>
    </row>
    <row r="262" spans="1:8" x14ac:dyDescent="0.3">
      <c r="A262" s="2" t="s">
        <v>17</v>
      </c>
      <c r="B262" s="3">
        <v>42744</v>
      </c>
      <c r="C262" s="2" t="s">
        <v>9</v>
      </c>
      <c r="D262" s="2">
        <v>2017</v>
      </c>
      <c r="E262" s="2">
        <v>112600</v>
      </c>
      <c r="F262" s="2">
        <v>56</v>
      </c>
      <c r="G262" s="2">
        <v>112656</v>
      </c>
      <c r="H262" s="34">
        <v>634766.56419142929</v>
      </c>
    </row>
    <row r="263" spans="1:8" x14ac:dyDescent="0.3">
      <c r="A263" s="4" t="s">
        <v>17</v>
      </c>
      <c r="B263" s="5">
        <v>42745</v>
      </c>
      <c r="C263" s="4" t="s">
        <v>10</v>
      </c>
      <c r="D263" s="4">
        <v>2017</v>
      </c>
      <c r="E263" s="4">
        <v>115250</v>
      </c>
      <c r="F263" s="4">
        <v>55</v>
      </c>
      <c r="G263" s="4">
        <v>115305</v>
      </c>
      <c r="H263" s="35">
        <v>634766.56419142929</v>
      </c>
    </row>
    <row r="264" spans="1:8" x14ac:dyDescent="0.3">
      <c r="A264" s="2" t="s">
        <v>17</v>
      </c>
      <c r="B264" s="3">
        <v>42746</v>
      </c>
      <c r="C264" s="2" t="s">
        <v>11</v>
      </c>
      <c r="D264" s="2">
        <v>2017</v>
      </c>
      <c r="E264" s="2">
        <v>116800</v>
      </c>
      <c r="F264" s="2">
        <v>58</v>
      </c>
      <c r="G264" s="2">
        <v>116858</v>
      </c>
      <c r="H264" s="34">
        <v>634766.56419142929</v>
      </c>
    </row>
    <row r="265" spans="1:8" x14ac:dyDescent="0.3">
      <c r="A265" s="4" t="s">
        <v>17</v>
      </c>
      <c r="B265" s="5">
        <v>42747</v>
      </c>
      <c r="C265" s="4" t="s">
        <v>12</v>
      </c>
      <c r="D265" s="4">
        <v>2017</v>
      </c>
      <c r="E265" s="4">
        <v>723000</v>
      </c>
      <c r="F265" s="4">
        <v>57</v>
      </c>
      <c r="G265" s="4">
        <v>723057</v>
      </c>
      <c r="H265" s="35">
        <v>634766.56419142929</v>
      </c>
    </row>
    <row r="266" spans="1:8" x14ac:dyDescent="0.3">
      <c r="A266" s="2" t="s">
        <v>17</v>
      </c>
      <c r="B266" s="3">
        <v>43101</v>
      </c>
      <c r="C266" s="2" t="s">
        <v>1</v>
      </c>
      <c r="D266" s="2">
        <v>2018</v>
      </c>
      <c r="E266" s="2">
        <v>6519850</v>
      </c>
      <c r="F266" s="2">
        <v>50</v>
      </c>
      <c r="G266" s="2">
        <v>6519900</v>
      </c>
      <c r="H266" s="34">
        <v>634766.56419142929</v>
      </c>
    </row>
    <row r="267" spans="1:8" x14ac:dyDescent="0.3">
      <c r="A267" s="4" t="s">
        <v>17</v>
      </c>
      <c r="B267" s="5">
        <v>43102</v>
      </c>
      <c r="C267" s="4" t="s">
        <v>2</v>
      </c>
      <c r="D267" s="4">
        <v>2018</v>
      </c>
      <c r="E267" s="4">
        <v>8626250</v>
      </c>
      <c r="F267" s="4">
        <v>60</v>
      </c>
      <c r="G267" s="4">
        <v>8626310</v>
      </c>
      <c r="H267" s="35">
        <v>634766.56419142929</v>
      </c>
    </row>
    <row r="268" spans="1:8" x14ac:dyDescent="0.3">
      <c r="A268" s="2" t="s">
        <v>17</v>
      </c>
      <c r="B268" s="3">
        <v>43103</v>
      </c>
      <c r="C268" s="2" t="s">
        <v>3</v>
      </c>
      <c r="D268" s="2">
        <v>2018</v>
      </c>
      <c r="E268" s="2">
        <v>146150</v>
      </c>
      <c r="F268" s="2">
        <v>70</v>
      </c>
      <c r="G268" s="2">
        <v>146220</v>
      </c>
      <c r="H268" s="34">
        <v>634766.56419142929</v>
      </c>
    </row>
    <row r="269" spans="1:8" x14ac:dyDescent="0.3">
      <c r="A269" s="4" t="s">
        <v>17</v>
      </c>
      <c r="B269" s="5">
        <v>43104</v>
      </c>
      <c r="C269" s="4" t="s">
        <v>4</v>
      </c>
      <c r="D269" s="4">
        <v>2018</v>
      </c>
      <c r="E269" s="4">
        <v>149150</v>
      </c>
      <c r="F269" s="4">
        <v>45</v>
      </c>
      <c r="G269" s="4">
        <v>149195</v>
      </c>
      <c r="H269" s="35">
        <v>634766.56419142929</v>
      </c>
    </row>
    <row r="270" spans="1:8" x14ac:dyDescent="0.3">
      <c r="A270" s="2" t="s">
        <v>17</v>
      </c>
      <c r="B270" s="3">
        <v>43105</v>
      </c>
      <c r="C270" s="2" t="s">
        <v>5</v>
      </c>
      <c r="D270" s="2">
        <v>2018</v>
      </c>
      <c r="E270" s="2">
        <v>152050</v>
      </c>
      <c r="F270" s="2">
        <v>40</v>
      </c>
      <c r="G270" s="2">
        <v>152090</v>
      </c>
      <c r="H270" s="34">
        <v>634766.56419142929</v>
      </c>
    </row>
    <row r="271" spans="1:8" x14ac:dyDescent="0.3">
      <c r="A271" s="4" t="s">
        <v>17</v>
      </c>
      <c r="B271" s="5">
        <v>43106</v>
      </c>
      <c r="C271" s="4" t="s">
        <v>6</v>
      </c>
      <c r="D271" s="4">
        <v>2018</v>
      </c>
      <c r="E271" s="4">
        <v>159400</v>
      </c>
      <c r="F271" s="4">
        <v>35</v>
      </c>
      <c r="G271" s="4">
        <v>159435</v>
      </c>
      <c r="H271" s="35">
        <v>634766.56419142929</v>
      </c>
    </row>
    <row r="272" spans="1:8" x14ac:dyDescent="0.3">
      <c r="A272" s="2" t="s">
        <v>17</v>
      </c>
      <c r="B272" s="3">
        <v>43107</v>
      </c>
      <c r="C272" s="2" t="s">
        <v>7</v>
      </c>
      <c r="D272" s="2">
        <v>2018</v>
      </c>
      <c r="E272" s="2">
        <v>128550</v>
      </c>
      <c r="F272" s="2">
        <v>40</v>
      </c>
      <c r="G272" s="2">
        <v>128590</v>
      </c>
      <c r="H272" s="34">
        <v>634766.56419142929</v>
      </c>
    </row>
    <row r="273" spans="1:8" x14ac:dyDescent="0.3">
      <c r="A273" s="4" t="s">
        <v>17</v>
      </c>
      <c r="B273" s="5">
        <v>43108</v>
      </c>
      <c r="C273" s="4" t="s">
        <v>8</v>
      </c>
      <c r="D273" s="4">
        <v>2018</v>
      </c>
      <c r="E273" s="4">
        <v>184700</v>
      </c>
      <c r="F273" s="4">
        <v>35</v>
      </c>
      <c r="G273" s="4">
        <v>184735</v>
      </c>
      <c r="H273" s="35">
        <v>634766.56419142929</v>
      </c>
    </row>
    <row r="274" spans="1:8" x14ac:dyDescent="0.3">
      <c r="A274" s="2" t="s">
        <v>17</v>
      </c>
      <c r="B274" s="3">
        <v>43109</v>
      </c>
      <c r="C274" s="2" t="s">
        <v>9</v>
      </c>
      <c r="D274" s="2">
        <v>2018</v>
      </c>
      <c r="E274" s="2">
        <v>192300</v>
      </c>
      <c r="F274" s="2">
        <v>40</v>
      </c>
      <c r="G274" s="2">
        <v>192340</v>
      </c>
      <c r="H274" s="34">
        <v>634766.56419142929</v>
      </c>
    </row>
    <row r="275" spans="1:8" x14ac:dyDescent="0.3">
      <c r="A275" s="4" t="s">
        <v>17</v>
      </c>
      <c r="B275" s="5">
        <v>43110</v>
      </c>
      <c r="C275" s="4" t="s">
        <v>10</v>
      </c>
      <c r="D275" s="4">
        <v>2018</v>
      </c>
      <c r="E275" s="4">
        <v>195400</v>
      </c>
      <c r="F275" s="4">
        <v>40</v>
      </c>
      <c r="G275" s="4">
        <v>195440</v>
      </c>
      <c r="H275" s="35">
        <v>634766.56419142929</v>
      </c>
    </row>
    <row r="276" spans="1:8" x14ac:dyDescent="0.3">
      <c r="A276" s="2" t="s">
        <v>17</v>
      </c>
      <c r="B276" s="3">
        <v>43111</v>
      </c>
      <c r="C276" s="2" t="s">
        <v>11</v>
      </c>
      <c r="D276" s="2">
        <v>2018</v>
      </c>
      <c r="E276" s="2">
        <v>196500</v>
      </c>
      <c r="F276" s="2">
        <v>40</v>
      </c>
      <c r="G276" s="2">
        <v>196540</v>
      </c>
      <c r="H276" s="34">
        <v>634766.56419142929</v>
      </c>
    </row>
    <row r="277" spans="1:8" x14ac:dyDescent="0.3">
      <c r="A277" s="4" t="s">
        <v>17</v>
      </c>
      <c r="B277" s="5">
        <v>43112</v>
      </c>
      <c r="C277" s="4" t="s">
        <v>12</v>
      </c>
      <c r="D277" s="4">
        <v>2018</v>
      </c>
      <c r="E277" s="4">
        <v>245625</v>
      </c>
      <c r="F277" s="4">
        <v>44</v>
      </c>
      <c r="G277" s="4">
        <v>245669</v>
      </c>
      <c r="H277" s="35">
        <v>634766.56419142929</v>
      </c>
    </row>
    <row r="278" spans="1:8" x14ac:dyDescent="0.3">
      <c r="A278" s="2" t="s">
        <v>17</v>
      </c>
      <c r="B278" s="3">
        <v>43466</v>
      </c>
      <c r="C278" s="2" t="s">
        <v>1</v>
      </c>
      <c r="D278" s="2">
        <v>2019</v>
      </c>
      <c r="E278" s="2">
        <v>197430</v>
      </c>
      <c r="F278" s="2">
        <v>45</v>
      </c>
      <c r="G278" s="2">
        <v>197475</v>
      </c>
      <c r="H278" s="34">
        <v>634766.56419142929</v>
      </c>
    </row>
    <row r="279" spans="1:8" x14ac:dyDescent="0.3">
      <c r="A279" s="4" t="s">
        <v>17</v>
      </c>
      <c r="B279" s="5">
        <v>43467</v>
      </c>
      <c r="C279" s="4" t="s">
        <v>2</v>
      </c>
      <c r="D279" s="4">
        <v>2019</v>
      </c>
      <c r="E279" s="4">
        <v>33500</v>
      </c>
      <c r="F279" s="4">
        <v>0</v>
      </c>
      <c r="G279" s="4">
        <v>33500</v>
      </c>
      <c r="H279" s="35">
        <v>634766.56419142929</v>
      </c>
    </row>
    <row r="280" spans="1:8" x14ac:dyDescent="0.3">
      <c r="A280" s="2" t="s">
        <v>17</v>
      </c>
      <c r="B280" s="3">
        <v>43468</v>
      </c>
      <c r="C280" s="2" t="s">
        <v>3</v>
      </c>
      <c r="D280" s="2">
        <v>2019</v>
      </c>
      <c r="E280" s="2">
        <v>37500</v>
      </c>
      <c r="F280" s="2">
        <v>0</v>
      </c>
      <c r="G280" s="2">
        <v>37500</v>
      </c>
      <c r="H280" s="34">
        <v>634766.56419142929</v>
      </c>
    </row>
    <row r="281" spans="1:8" x14ac:dyDescent="0.3">
      <c r="A281" s="4" t="s">
        <v>17</v>
      </c>
      <c r="B281" s="5">
        <v>43469</v>
      </c>
      <c r="C281" s="4" t="s">
        <v>4</v>
      </c>
      <c r="D281" s="4">
        <v>2019</v>
      </c>
      <c r="E281" s="4">
        <v>38500</v>
      </c>
      <c r="F281" s="4">
        <v>0</v>
      </c>
      <c r="G281" s="4">
        <v>38500</v>
      </c>
      <c r="H281" s="35">
        <v>634766.56419142929</v>
      </c>
    </row>
    <row r="282" spans="1:8" x14ac:dyDescent="0.3">
      <c r="A282" s="2" t="s">
        <v>17</v>
      </c>
      <c r="B282" s="3">
        <v>43470</v>
      </c>
      <c r="C282" s="2" t="s">
        <v>5</v>
      </c>
      <c r="D282" s="2">
        <v>2019</v>
      </c>
      <c r="E282" s="2">
        <v>30800</v>
      </c>
      <c r="F282" s="2">
        <v>0</v>
      </c>
      <c r="G282" s="2">
        <v>30800</v>
      </c>
      <c r="H282" s="34">
        <v>634766.56419142929</v>
      </c>
    </row>
    <row r="283" spans="1:8" x14ac:dyDescent="0.3">
      <c r="A283" s="4" t="s">
        <v>17</v>
      </c>
      <c r="B283" s="5">
        <v>43471</v>
      </c>
      <c r="C283" s="4" t="s">
        <v>6</v>
      </c>
      <c r="D283" s="4">
        <v>2019</v>
      </c>
      <c r="E283" s="4">
        <v>40500</v>
      </c>
      <c r="F283" s="4">
        <v>0</v>
      </c>
      <c r="G283" s="4">
        <v>40500</v>
      </c>
      <c r="H283" s="35">
        <v>634766.56419142929</v>
      </c>
    </row>
    <row r="284" spans="1:8" x14ac:dyDescent="0.3">
      <c r="A284" s="2" t="s">
        <v>17</v>
      </c>
      <c r="B284" s="3">
        <v>43472</v>
      </c>
      <c r="C284" s="2" t="s">
        <v>7</v>
      </c>
      <c r="D284" s="2">
        <v>2019</v>
      </c>
      <c r="E284" s="2">
        <v>45500</v>
      </c>
      <c r="F284" s="2">
        <v>0</v>
      </c>
      <c r="G284" s="2">
        <v>45500</v>
      </c>
      <c r="H284" s="34">
        <v>634766.56419142929</v>
      </c>
    </row>
    <row r="285" spans="1:8" x14ac:dyDescent="0.3">
      <c r="A285" s="4" t="s">
        <v>17</v>
      </c>
      <c r="B285" s="5">
        <v>43473</v>
      </c>
      <c r="C285" s="4" t="s">
        <v>8</v>
      </c>
      <c r="D285" s="4">
        <v>2019</v>
      </c>
      <c r="E285" s="4">
        <v>45000</v>
      </c>
      <c r="F285" s="4">
        <v>0</v>
      </c>
      <c r="G285" s="4">
        <v>45000</v>
      </c>
      <c r="H285" s="35">
        <v>634766.56419142929</v>
      </c>
    </row>
    <row r="286" spans="1:8" x14ac:dyDescent="0.3">
      <c r="A286" s="2" t="s">
        <v>17</v>
      </c>
      <c r="B286" s="3">
        <v>43474</v>
      </c>
      <c r="C286" s="2" t="s">
        <v>9</v>
      </c>
      <c r="D286" s="2">
        <v>2019</v>
      </c>
      <c r="E286" s="2">
        <v>50500</v>
      </c>
      <c r="F286" s="2">
        <v>0</v>
      </c>
      <c r="G286" s="2">
        <v>50500</v>
      </c>
      <c r="H286" s="34">
        <v>634766.56419142929</v>
      </c>
    </row>
    <row r="287" spans="1:8" x14ac:dyDescent="0.3">
      <c r="A287" s="4" t="s">
        <v>17</v>
      </c>
      <c r="B287" s="5">
        <v>43475</v>
      </c>
      <c r="C287" s="4" t="s">
        <v>10</v>
      </c>
      <c r="D287" s="4">
        <v>2019</v>
      </c>
      <c r="E287" s="4">
        <v>46000</v>
      </c>
      <c r="F287" s="4">
        <v>0</v>
      </c>
      <c r="G287" s="4">
        <v>46000</v>
      </c>
      <c r="H287" s="35">
        <v>634766.56419142929</v>
      </c>
    </row>
    <row r="288" spans="1:8" x14ac:dyDescent="0.3">
      <c r="A288" s="2" t="s">
        <v>17</v>
      </c>
      <c r="B288" s="3">
        <v>43476</v>
      </c>
      <c r="C288" s="2" t="s">
        <v>11</v>
      </c>
      <c r="D288" s="2">
        <v>2019</v>
      </c>
      <c r="E288" s="2">
        <v>51500</v>
      </c>
      <c r="F288" s="2">
        <v>0</v>
      </c>
      <c r="G288" s="2">
        <v>51500</v>
      </c>
      <c r="H288" s="34">
        <v>634766.56419142929</v>
      </c>
    </row>
    <row r="289" spans="1:8" x14ac:dyDescent="0.3">
      <c r="A289" s="4" t="s">
        <v>17</v>
      </c>
      <c r="B289" s="5">
        <v>43477</v>
      </c>
      <c r="C289" s="4" t="s">
        <v>12</v>
      </c>
      <c r="D289" s="4">
        <v>2019</v>
      </c>
      <c r="E289" s="4">
        <v>45800</v>
      </c>
      <c r="F289" s="4">
        <v>0</v>
      </c>
      <c r="G289" s="4">
        <v>45800</v>
      </c>
      <c r="H289" s="35">
        <v>634766.56419142929</v>
      </c>
    </row>
    <row r="290" spans="1:8" x14ac:dyDescent="0.3">
      <c r="A290" s="2" t="s">
        <v>18</v>
      </c>
      <c r="B290" s="3">
        <v>42370</v>
      </c>
      <c r="C290" s="2" t="s">
        <v>1</v>
      </c>
      <c r="D290" s="2">
        <v>2016</v>
      </c>
      <c r="E290" s="2">
        <v>0</v>
      </c>
      <c r="F290" s="2">
        <v>0</v>
      </c>
      <c r="G290" s="2">
        <v>0</v>
      </c>
      <c r="H290" s="34">
        <v>929068.21500740212</v>
      </c>
    </row>
    <row r="291" spans="1:8" x14ac:dyDescent="0.3">
      <c r="A291" s="4" t="s">
        <v>18</v>
      </c>
      <c r="B291" s="5">
        <v>42371</v>
      </c>
      <c r="C291" s="4" t="s">
        <v>2</v>
      </c>
      <c r="D291" s="4">
        <v>2016</v>
      </c>
      <c r="E291" s="4">
        <v>0</v>
      </c>
      <c r="F291" s="4">
        <v>0</v>
      </c>
      <c r="G291" s="4">
        <v>0</v>
      </c>
      <c r="H291" s="35">
        <v>929068.21500740212</v>
      </c>
    </row>
    <row r="292" spans="1:8" x14ac:dyDescent="0.3">
      <c r="A292" s="2" t="s">
        <v>18</v>
      </c>
      <c r="B292" s="3">
        <v>42372</v>
      </c>
      <c r="C292" s="2" t="s">
        <v>3</v>
      </c>
      <c r="D292" s="2">
        <v>2016</v>
      </c>
      <c r="E292" s="2">
        <v>0</v>
      </c>
      <c r="F292" s="2">
        <v>0</v>
      </c>
      <c r="G292" s="2">
        <v>0</v>
      </c>
      <c r="H292" s="34">
        <v>929068.21500740212</v>
      </c>
    </row>
    <row r="293" spans="1:8" x14ac:dyDescent="0.3">
      <c r="A293" s="4" t="s">
        <v>18</v>
      </c>
      <c r="B293" s="5">
        <v>42373</v>
      </c>
      <c r="C293" s="4" t="s">
        <v>4</v>
      </c>
      <c r="D293" s="4">
        <v>2016</v>
      </c>
      <c r="E293" s="4">
        <v>0</v>
      </c>
      <c r="F293" s="4">
        <v>0</v>
      </c>
      <c r="G293" s="4">
        <v>0</v>
      </c>
      <c r="H293" s="35">
        <v>929068.21500740212</v>
      </c>
    </row>
    <row r="294" spans="1:8" x14ac:dyDescent="0.3">
      <c r="A294" s="2" t="s">
        <v>18</v>
      </c>
      <c r="B294" s="3">
        <v>42374</v>
      </c>
      <c r="C294" s="2" t="s">
        <v>5</v>
      </c>
      <c r="D294" s="2">
        <v>2016</v>
      </c>
      <c r="E294" s="2">
        <v>0</v>
      </c>
      <c r="F294" s="2">
        <v>0</v>
      </c>
      <c r="G294" s="2">
        <v>0</v>
      </c>
      <c r="H294" s="34">
        <v>929068.21500740212</v>
      </c>
    </row>
    <row r="295" spans="1:8" x14ac:dyDescent="0.3">
      <c r="A295" s="4" t="s">
        <v>18</v>
      </c>
      <c r="B295" s="5">
        <v>42375</v>
      </c>
      <c r="C295" s="4" t="s">
        <v>6</v>
      </c>
      <c r="D295" s="4">
        <v>2016</v>
      </c>
      <c r="E295" s="4">
        <v>0</v>
      </c>
      <c r="F295" s="4">
        <v>0</v>
      </c>
      <c r="G295" s="4">
        <v>0</v>
      </c>
      <c r="H295" s="35">
        <v>929068.21500740212</v>
      </c>
    </row>
    <row r="296" spans="1:8" x14ac:dyDescent="0.3">
      <c r="A296" s="2" t="s">
        <v>18</v>
      </c>
      <c r="B296" s="3">
        <v>42376</v>
      </c>
      <c r="C296" s="2" t="s">
        <v>7</v>
      </c>
      <c r="D296" s="2">
        <v>2016</v>
      </c>
      <c r="E296" s="2">
        <v>0</v>
      </c>
      <c r="F296" s="2">
        <v>0</v>
      </c>
      <c r="G296" s="2">
        <v>0</v>
      </c>
      <c r="H296" s="34">
        <v>929068.21500740212</v>
      </c>
    </row>
    <row r="297" spans="1:8" x14ac:dyDescent="0.3">
      <c r="A297" s="4" t="s">
        <v>18</v>
      </c>
      <c r="B297" s="5">
        <v>42377</v>
      </c>
      <c r="C297" s="4" t="s">
        <v>8</v>
      </c>
      <c r="D297" s="4">
        <v>2016</v>
      </c>
      <c r="E297" s="4">
        <v>0</v>
      </c>
      <c r="F297" s="4">
        <v>0</v>
      </c>
      <c r="G297" s="4">
        <v>0</v>
      </c>
      <c r="H297" s="35">
        <v>929068.21500740212</v>
      </c>
    </row>
    <row r="298" spans="1:8" x14ac:dyDescent="0.3">
      <c r="A298" s="2" t="s">
        <v>18</v>
      </c>
      <c r="B298" s="3">
        <v>42378</v>
      </c>
      <c r="C298" s="2" t="s">
        <v>9</v>
      </c>
      <c r="D298" s="2">
        <v>2016</v>
      </c>
      <c r="E298" s="2">
        <v>0</v>
      </c>
      <c r="F298" s="2">
        <v>0</v>
      </c>
      <c r="G298" s="2">
        <v>0</v>
      </c>
      <c r="H298" s="34">
        <v>929068.21500740212</v>
      </c>
    </row>
    <row r="299" spans="1:8" x14ac:dyDescent="0.3">
      <c r="A299" s="4" t="s">
        <v>18</v>
      </c>
      <c r="B299" s="5">
        <v>42379</v>
      </c>
      <c r="C299" s="4" t="s">
        <v>10</v>
      </c>
      <c r="D299" s="4">
        <v>2016</v>
      </c>
      <c r="E299" s="4">
        <v>152898</v>
      </c>
      <c r="F299" s="4">
        <v>13</v>
      </c>
      <c r="G299" s="4">
        <v>152911</v>
      </c>
      <c r="H299" s="35">
        <v>929068.21500740212</v>
      </c>
    </row>
    <row r="300" spans="1:8" x14ac:dyDescent="0.3">
      <c r="A300" s="2" t="s">
        <v>18</v>
      </c>
      <c r="B300" s="3">
        <v>42380</v>
      </c>
      <c r="C300" s="2" t="s">
        <v>11</v>
      </c>
      <c r="D300" s="2">
        <v>2016</v>
      </c>
      <c r="E300" s="2">
        <v>188170</v>
      </c>
      <c r="F300" s="2">
        <v>21</v>
      </c>
      <c r="G300" s="2">
        <v>188191</v>
      </c>
      <c r="H300" s="34">
        <v>929068.21500740212</v>
      </c>
    </row>
    <row r="301" spans="1:8" x14ac:dyDescent="0.3">
      <c r="A301" s="4" t="s">
        <v>18</v>
      </c>
      <c r="B301" s="5">
        <v>42381</v>
      </c>
      <c r="C301" s="4" t="s">
        <v>12</v>
      </c>
      <c r="D301" s="4">
        <v>2016</v>
      </c>
      <c r="E301" s="4">
        <v>182333</v>
      </c>
      <c r="F301" s="4">
        <v>11</v>
      </c>
      <c r="G301" s="4">
        <v>182344</v>
      </c>
      <c r="H301" s="35">
        <v>929068.21500740212</v>
      </c>
    </row>
    <row r="302" spans="1:8" x14ac:dyDescent="0.3">
      <c r="A302" s="2" t="s">
        <v>18</v>
      </c>
      <c r="B302" s="3">
        <v>42736</v>
      </c>
      <c r="C302" s="2" t="s">
        <v>1</v>
      </c>
      <c r="D302" s="2">
        <v>2017</v>
      </c>
      <c r="E302" s="2">
        <v>214887</v>
      </c>
      <c r="F302" s="2">
        <v>20</v>
      </c>
      <c r="G302" s="2">
        <v>214907</v>
      </c>
      <c r="H302" s="34">
        <v>929068.21500740212</v>
      </c>
    </row>
    <row r="303" spans="1:8" x14ac:dyDescent="0.3">
      <c r="A303" s="4" t="s">
        <v>18</v>
      </c>
      <c r="B303" s="5">
        <v>42737</v>
      </c>
      <c r="C303" s="4" t="s">
        <v>2</v>
      </c>
      <c r="D303" s="4">
        <v>2017</v>
      </c>
      <c r="E303" s="4">
        <v>481110</v>
      </c>
      <c r="F303" s="4">
        <v>16</v>
      </c>
      <c r="G303" s="4">
        <v>481126</v>
      </c>
      <c r="H303" s="35">
        <v>929068.21500740212</v>
      </c>
    </row>
    <row r="304" spans="1:8" x14ac:dyDescent="0.3">
      <c r="A304" s="2" t="s">
        <v>18</v>
      </c>
      <c r="B304" s="3">
        <v>42738</v>
      </c>
      <c r="C304" s="2" t="s">
        <v>3</v>
      </c>
      <c r="D304" s="2">
        <v>2017</v>
      </c>
      <c r="E304" s="2">
        <v>155013</v>
      </c>
      <c r="F304" s="2">
        <v>32</v>
      </c>
      <c r="G304" s="2">
        <v>155045</v>
      </c>
      <c r="H304" s="34">
        <v>929068.21500740212</v>
      </c>
    </row>
    <row r="305" spans="1:8" x14ac:dyDescent="0.3">
      <c r="A305" s="4" t="s">
        <v>18</v>
      </c>
      <c r="B305" s="5">
        <v>42739</v>
      </c>
      <c r="C305" s="4" t="s">
        <v>4</v>
      </c>
      <c r="D305" s="4">
        <v>2017</v>
      </c>
      <c r="E305" s="4">
        <v>131426</v>
      </c>
      <c r="F305" s="4">
        <v>29</v>
      </c>
      <c r="G305" s="4">
        <v>131455</v>
      </c>
      <c r="H305" s="35">
        <v>929068.21500740212</v>
      </c>
    </row>
    <row r="306" spans="1:8" x14ac:dyDescent="0.3">
      <c r="A306" s="2" t="s">
        <v>18</v>
      </c>
      <c r="B306" s="3">
        <v>42740</v>
      </c>
      <c r="C306" s="2" t="s">
        <v>5</v>
      </c>
      <c r="D306" s="2">
        <v>2017</v>
      </c>
      <c r="E306" s="2">
        <v>131426</v>
      </c>
      <c r="F306" s="2">
        <v>31</v>
      </c>
      <c r="G306" s="2">
        <v>131457</v>
      </c>
      <c r="H306" s="34">
        <v>929068.21500740212</v>
      </c>
    </row>
    <row r="307" spans="1:8" x14ac:dyDescent="0.3">
      <c r="A307" s="4" t="s">
        <v>18</v>
      </c>
      <c r="B307" s="5">
        <v>42741</v>
      </c>
      <c r="C307" s="4" t="s">
        <v>6</v>
      </c>
      <c r="D307" s="4">
        <v>2017</v>
      </c>
      <c r="E307" s="4">
        <v>160182</v>
      </c>
      <c r="F307" s="4">
        <v>32</v>
      </c>
      <c r="G307" s="4">
        <v>160214</v>
      </c>
      <c r="H307" s="35">
        <v>929068.21500740212</v>
      </c>
    </row>
    <row r="308" spans="1:8" x14ac:dyDescent="0.3">
      <c r="A308" s="2" t="s">
        <v>18</v>
      </c>
      <c r="B308" s="3">
        <v>42742</v>
      </c>
      <c r="C308" s="2" t="s">
        <v>7</v>
      </c>
      <c r="D308" s="2">
        <v>2017</v>
      </c>
      <c r="E308" s="2">
        <v>160182</v>
      </c>
      <c r="F308" s="2">
        <v>34</v>
      </c>
      <c r="G308" s="2">
        <v>160216</v>
      </c>
      <c r="H308" s="34">
        <v>929068.21500740212</v>
      </c>
    </row>
    <row r="309" spans="1:8" x14ac:dyDescent="0.3">
      <c r="A309" s="4" t="s">
        <v>18</v>
      </c>
      <c r="B309" s="5">
        <v>42743</v>
      </c>
      <c r="C309" s="4" t="s">
        <v>8</v>
      </c>
      <c r="D309" s="4">
        <v>2017</v>
      </c>
      <c r="E309" s="4">
        <v>131485</v>
      </c>
      <c r="F309" s="4">
        <v>25</v>
      </c>
      <c r="G309" s="4">
        <v>131510</v>
      </c>
      <c r="H309" s="35">
        <v>929068.21500740212</v>
      </c>
    </row>
    <row r="310" spans="1:8" x14ac:dyDescent="0.3">
      <c r="A310" s="2" t="s">
        <v>18</v>
      </c>
      <c r="B310" s="3">
        <v>42744</v>
      </c>
      <c r="C310" s="2" t="s">
        <v>9</v>
      </c>
      <c r="D310" s="2">
        <v>2017</v>
      </c>
      <c r="E310" s="2">
        <v>123733</v>
      </c>
      <c r="F310" s="2">
        <v>42</v>
      </c>
      <c r="G310" s="2">
        <v>123775</v>
      </c>
      <c r="H310" s="34">
        <v>929068.21500740212</v>
      </c>
    </row>
    <row r="311" spans="1:8" x14ac:dyDescent="0.3">
      <c r="A311" s="4" t="s">
        <v>18</v>
      </c>
      <c r="B311" s="5">
        <v>42745</v>
      </c>
      <c r="C311" s="4" t="s">
        <v>10</v>
      </c>
      <c r="D311" s="4">
        <v>2017</v>
      </c>
      <c r="E311" s="4">
        <v>152898</v>
      </c>
      <c r="F311" s="4">
        <v>13</v>
      </c>
      <c r="G311" s="4">
        <v>152911</v>
      </c>
      <c r="H311" s="35">
        <v>929068.21500740212</v>
      </c>
    </row>
    <row r="312" spans="1:8" x14ac:dyDescent="0.3">
      <c r="A312" s="2" t="s">
        <v>18</v>
      </c>
      <c r="B312" s="3">
        <v>42746</v>
      </c>
      <c r="C312" s="2" t="s">
        <v>11</v>
      </c>
      <c r="D312" s="2">
        <v>2017</v>
      </c>
      <c r="E312" s="2">
        <v>188170</v>
      </c>
      <c r="F312" s="2">
        <v>21</v>
      </c>
      <c r="G312" s="2">
        <v>188191</v>
      </c>
      <c r="H312" s="34">
        <v>929068.21500740212</v>
      </c>
    </row>
    <row r="313" spans="1:8" x14ac:dyDescent="0.3">
      <c r="A313" s="4" t="s">
        <v>18</v>
      </c>
      <c r="B313" s="5">
        <v>42747</v>
      </c>
      <c r="C313" s="4" t="s">
        <v>12</v>
      </c>
      <c r="D313" s="4">
        <v>2017</v>
      </c>
      <c r="E313" s="4">
        <v>214887</v>
      </c>
      <c r="F313" s="4">
        <v>10</v>
      </c>
      <c r="G313" s="4">
        <v>214897</v>
      </c>
      <c r="H313" s="35">
        <v>929068.21500740212</v>
      </c>
    </row>
    <row r="314" spans="1:8" x14ac:dyDescent="0.3">
      <c r="A314" s="2" t="s">
        <v>18</v>
      </c>
      <c r="B314" s="3">
        <v>43101</v>
      </c>
      <c r="C314" s="2" t="s">
        <v>1</v>
      </c>
      <c r="D314" s="2">
        <v>2018</v>
      </c>
      <c r="E314" s="2">
        <v>146441</v>
      </c>
      <c r="F314" s="2">
        <v>36</v>
      </c>
      <c r="G314" s="2">
        <v>146477</v>
      </c>
      <c r="H314" s="34">
        <v>929068.21500740212</v>
      </c>
    </row>
    <row r="315" spans="1:8" x14ac:dyDescent="0.3">
      <c r="A315" s="4" t="s">
        <v>18</v>
      </c>
      <c r="B315" s="5">
        <v>43102</v>
      </c>
      <c r="C315" s="4" t="s">
        <v>2</v>
      </c>
      <c r="D315" s="4">
        <v>2018</v>
      </c>
      <c r="E315" s="4">
        <v>481110</v>
      </c>
      <c r="F315" s="4">
        <v>6</v>
      </c>
      <c r="G315" s="4">
        <v>481116</v>
      </c>
      <c r="H315" s="35">
        <v>929068.21500740212</v>
      </c>
    </row>
    <row r="316" spans="1:8" x14ac:dyDescent="0.3">
      <c r="A316" s="2" t="s">
        <v>18</v>
      </c>
      <c r="B316" s="3">
        <v>43103</v>
      </c>
      <c r="C316" s="2" t="s">
        <v>3</v>
      </c>
      <c r="D316" s="2">
        <v>2018</v>
      </c>
      <c r="E316" s="2">
        <v>155013</v>
      </c>
      <c r="F316" s="2">
        <v>22</v>
      </c>
      <c r="G316" s="2">
        <v>155035</v>
      </c>
      <c r="H316" s="34">
        <v>929068.21500740212</v>
      </c>
    </row>
    <row r="317" spans="1:8" x14ac:dyDescent="0.3">
      <c r="A317" s="4" t="s">
        <v>18</v>
      </c>
      <c r="B317" s="5">
        <v>43104</v>
      </c>
      <c r="C317" s="4" t="s">
        <v>4</v>
      </c>
      <c r="D317" s="4">
        <v>2018</v>
      </c>
      <c r="E317" s="4">
        <v>138673</v>
      </c>
      <c r="F317" s="4">
        <v>15</v>
      </c>
      <c r="G317" s="4">
        <v>138688</v>
      </c>
      <c r="H317" s="35">
        <v>929068.21500740212</v>
      </c>
    </row>
    <row r="318" spans="1:8" x14ac:dyDescent="0.3">
      <c r="A318" s="2" t="s">
        <v>18</v>
      </c>
      <c r="B318" s="3">
        <v>43105</v>
      </c>
      <c r="C318" s="2" t="s">
        <v>5</v>
      </c>
      <c r="D318" s="2">
        <v>2018</v>
      </c>
      <c r="E318" s="2">
        <v>131426</v>
      </c>
      <c r="F318" s="2">
        <v>19</v>
      </c>
      <c r="G318" s="2">
        <v>131445</v>
      </c>
      <c r="H318" s="34">
        <v>929068.21500740212</v>
      </c>
    </row>
    <row r="319" spans="1:8" x14ac:dyDescent="0.3">
      <c r="A319" s="4" t="s">
        <v>18</v>
      </c>
      <c r="B319" s="5">
        <v>43106</v>
      </c>
      <c r="C319" s="4" t="s">
        <v>6</v>
      </c>
      <c r="D319" s="4">
        <v>2018</v>
      </c>
      <c r="E319" s="4">
        <v>160182</v>
      </c>
      <c r="F319" s="4">
        <v>19</v>
      </c>
      <c r="G319" s="4">
        <v>160201</v>
      </c>
      <c r="H319" s="35">
        <v>929068.21500740212</v>
      </c>
    </row>
    <row r="320" spans="1:8" x14ac:dyDescent="0.3">
      <c r="A320" s="2" t="s">
        <v>18</v>
      </c>
      <c r="B320" s="3">
        <v>43107</v>
      </c>
      <c r="C320" s="2" t="s">
        <v>7</v>
      </c>
      <c r="D320" s="2">
        <v>2018</v>
      </c>
      <c r="E320" s="2">
        <v>114951</v>
      </c>
      <c r="F320" s="2">
        <v>37</v>
      </c>
      <c r="G320" s="2">
        <v>114988</v>
      </c>
      <c r="H320" s="34">
        <v>929068.21500740212</v>
      </c>
    </row>
    <row r="321" spans="1:8" x14ac:dyDescent="0.3">
      <c r="A321" s="4" t="s">
        <v>18</v>
      </c>
      <c r="B321" s="5">
        <v>43108</v>
      </c>
      <c r="C321" s="4" t="s">
        <v>8</v>
      </c>
      <c r="D321" s="4">
        <v>2018</v>
      </c>
      <c r="E321" s="4">
        <v>123733</v>
      </c>
      <c r="F321" s="4">
        <v>42</v>
      </c>
      <c r="G321" s="4">
        <v>123775</v>
      </c>
      <c r="H321" s="35">
        <v>929068.21500740212</v>
      </c>
    </row>
    <row r="322" spans="1:8" x14ac:dyDescent="0.3">
      <c r="A322" s="2" t="s">
        <v>18</v>
      </c>
      <c r="B322" s="3">
        <v>43109</v>
      </c>
      <c r="C322" s="2" t="s">
        <v>9</v>
      </c>
      <c r="D322" s="2">
        <v>2018</v>
      </c>
      <c r="E322" s="2">
        <v>121710</v>
      </c>
      <c r="F322" s="2">
        <v>35</v>
      </c>
      <c r="G322" s="2">
        <v>121745</v>
      </c>
      <c r="H322" s="34">
        <v>929068.21500740212</v>
      </c>
    </row>
    <row r="323" spans="1:8" x14ac:dyDescent="0.3">
      <c r="A323" s="4" t="s">
        <v>18</v>
      </c>
      <c r="B323" s="5">
        <v>43110</v>
      </c>
      <c r="C323" s="4" t="s">
        <v>10</v>
      </c>
      <c r="D323" s="4">
        <v>2018</v>
      </c>
      <c r="E323" s="4">
        <v>152898</v>
      </c>
      <c r="F323" s="4">
        <v>13</v>
      </c>
      <c r="G323" s="4">
        <v>152911</v>
      </c>
      <c r="H323" s="35">
        <v>929068.21500740212</v>
      </c>
    </row>
    <row r="324" spans="1:8" x14ac:dyDescent="0.3">
      <c r="A324" s="2" t="s">
        <v>18</v>
      </c>
      <c r="B324" s="3">
        <v>43111</v>
      </c>
      <c r="C324" s="2" t="s">
        <v>11</v>
      </c>
      <c r="D324" s="2">
        <v>2018</v>
      </c>
      <c r="E324" s="2">
        <v>128075</v>
      </c>
      <c r="F324" s="2">
        <v>45</v>
      </c>
      <c r="G324" s="2">
        <v>128120</v>
      </c>
      <c r="H324" s="34">
        <v>929068.21500740212</v>
      </c>
    </row>
    <row r="325" spans="1:8" x14ac:dyDescent="0.3">
      <c r="A325" s="4" t="s">
        <v>18</v>
      </c>
      <c r="B325" s="5">
        <v>43112</v>
      </c>
      <c r="C325" s="4" t="s">
        <v>12</v>
      </c>
      <c r="D325" s="4">
        <v>2018</v>
      </c>
      <c r="E325" s="4">
        <v>182333</v>
      </c>
      <c r="F325" s="4">
        <v>11</v>
      </c>
      <c r="G325" s="4">
        <v>182344</v>
      </c>
      <c r="H325" s="35">
        <v>929068.21500740212</v>
      </c>
    </row>
    <row r="326" spans="1:8" x14ac:dyDescent="0.3">
      <c r="A326" s="2" t="s">
        <v>18</v>
      </c>
      <c r="B326" s="3">
        <v>43466</v>
      </c>
      <c r="C326" s="2" t="s">
        <v>1</v>
      </c>
      <c r="D326" s="2">
        <v>2019</v>
      </c>
      <c r="E326" s="2">
        <v>146441</v>
      </c>
      <c r="F326" s="2">
        <v>36</v>
      </c>
      <c r="G326" s="2">
        <v>146477</v>
      </c>
      <c r="H326" s="34">
        <v>929068.21500740212</v>
      </c>
    </row>
    <row r="327" spans="1:8" x14ac:dyDescent="0.3">
      <c r="A327" s="4" t="s">
        <v>18</v>
      </c>
      <c r="B327" s="5">
        <v>43467</v>
      </c>
      <c r="C327" s="4" t="s">
        <v>2</v>
      </c>
      <c r="D327" s="4">
        <v>2019</v>
      </c>
      <c r="E327" s="4">
        <v>481110</v>
      </c>
      <c r="F327" s="4">
        <v>6</v>
      </c>
      <c r="G327" s="4">
        <v>481116</v>
      </c>
      <c r="H327" s="35">
        <v>929068.21500740212</v>
      </c>
    </row>
    <row r="328" spans="1:8" x14ac:dyDescent="0.3">
      <c r="A328" s="2" t="s">
        <v>18</v>
      </c>
      <c r="B328" s="3">
        <v>43468</v>
      </c>
      <c r="C328" s="2" t="s">
        <v>3</v>
      </c>
      <c r="D328" s="2">
        <v>2019</v>
      </c>
      <c r="E328" s="2">
        <v>155013</v>
      </c>
      <c r="F328" s="2">
        <v>22</v>
      </c>
      <c r="G328" s="2">
        <v>155035</v>
      </c>
      <c r="H328" s="34">
        <v>929068.21500740212</v>
      </c>
    </row>
    <row r="329" spans="1:8" x14ac:dyDescent="0.3">
      <c r="A329" s="4" t="s">
        <v>18</v>
      </c>
      <c r="B329" s="5">
        <v>43469</v>
      </c>
      <c r="C329" s="4" t="s">
        <v>4</v>
      </c>
      <c r="D329" s="4">
        <v>2019</v>
      </c>
      <c r="E329" s="4">
        <v>82334</v>
      </c>
      <c r="F329" s="4">
        <v>16</v>
      </c>
      <c r="G329" s="4">
        <v>82350</v>
      </c>
      <c r="H329" s="35">
        <v>929068.21500740212</v>
      </c>
    </row>
    <row r="330" spans="1:8" x14ac:dyDescent="0.3">
      <c r="A330" s="2" t="s">
        <v>18</v>
      </c>
      <c r="B330" s="3">
        <v>43470</v>
      </c>
      <c r="C330" s="2" t="s">
        <v>5</v>
      </c>
      <c r="D330" s="2">
        <v>2019</v>
      </c>
      <c r="E330" s="2">
        <v>154609</v>
      </c>
      <c r="F330" s="2">
        <v>20</v>
      </c>
      <c r="G330" s="2">
        <v>154629</v>
      </c>
      <c r="H330" s="34">
        <v>929068.21500740212</v>
      </c>
    </row>
    <row r="331" spans="1:8" x14ac:dyDescent="0.3">
      <c r="A331" s="4" t="s">
        <v>18</v>
      </c>
      <c r="B331" s="5">
        <v>43471</v>
      </c>
      <c r="C331" s="4" t="s">
        <v>6</v>
      </c>
      <c r="D331" s="4">
        <v>2019</v>
      </c>
      <c r="E331" s="4">
        <v>155013</v>
      </c>
      <c r="F331" s="4">
        <v>22</v>
      </c>
      <c r="G331" s="4">
        <v>155035</v>
      </c>
      <c r="H331" s="35">
        <v>929068.21500740212</v>
      </c>
    </row>
    <row r="332" spans="1:8" x14ac:dyDescent="0.3">
      <c r="A332" s="2" t="s">
        <v>18</v>
      </c>
      <c r="B332" s="3">
        <v>43472</v>
      </c>
      <c r="C332" s="2" t="s">
        <v>7</v>
      </c>
      <c r="D332" s="2">
        <v>2019</v>
      </c>
      <c r="E332" s="2">
        <v>114951</v>
      </c>
      <c r="F332" s="2">
        <v>37</v>
      </c>
      <c r="G332" s="2">
        <v>114988</v>
      </c>
      <c r="H332" s="34">
        <v>929068.21500740212</v>
      </c>
    </row>
    <row r="333" spans="1:8" x14ac:dyDescent="0.3">
      <c r="A333" s="4" t="s">
        <v>18</v>
      </c>
      <c r="B333" s="5">
        <v>43473</v>
      </c>
      <c r="C333" s="4" t="s">
        <v>8</v>
      </c>
      <c r="D333" s="4">
        <v>2019</v>
      </c>
      <c r="E333" s="4">
        <v>123733</v>
      </c>
      <c r="F333" s="4">
        <v>42</v>
      </c>
      <c r="G333" s="4">
        <v>123775</v>
      </c>
      <c r="H333" s="35">
        <v>929068.21500740212</v>
      </c>
    </row>
    <row r="334" spans="1:8" x14ac:dyDescent="0.3">
      <c r="A334" s="2" t="s">
        <v>18</v>
      </c>
      <c r="B334" s="3">
        <v>43474</v>
      </c>
      <c r="C334" s="2" t="s">
        <v>9</v>
      </c>
      <c r="D334" s="2">
        <v>2019</v>
      </c>
      <c r="E334" s="2">
        <v>131485</v>
      </c>
      <c r="F334" s="2">
        <v>25</v>
      </c>
      <c r="G334" s="2">
        <v>131510</v>
      </c>
      <c r="H334" s="34">
        <v>929068.21500740212</v>
      </c>
    </row>
    <row r="335" spans="1:8" x14ac:dyDescent="0.3">
      <c r="A335" s="4" t="s">
        <v>18</v>
      </c>
      <c r="B335" s="5">
        <v>43475</v>
      </c>
      <c r="C335" s="4" t="s">
        <v>10</v>
      </c>
      <c r="D335" s="4">
        <v>2019</v>
      </c>
      <c r="E335" s="4">
        <v>152898</v>
      </c>
      <c r="F335" s="4">
        <v>13</v>
      </c>
      <c r="G335" s="4">
        <v>152911</v>
      </c>
      <c r="H335" s="35">
        <v>929068.21500740212</v>
      </c>
    </row>
    <row r="336" spans="1:8" x14ac:dyDescent="0.3">
      <c r="A336" s="2" t="s">
        <v>18</v>
      </c>
      <c r="B336" s="3">
        <v>43476</v>
      </c>
      <c r="C336" s="2" t="s">
        <v>11</v>
      </c>
      <c r="D336" s="2">
        <v>2019</v>
      </c>
      <c r="E336" s="2">
        <v>128075</v>
      </c>
      <c r="F336" s="2">
        <v>45</v>
      </c>
      <c r="G336" s="2">
        <v>128120</v>
      </c>
      <c r="H336" s="34">
        <v>929068.21500740212</v>
      </c>
    </row>
    <row r="337" spans="1:8" x14ac:dyDescent="0.3">
      <c r="A337" s="4" t="s">
        <v>18</v>
      </c>
      <c r="B337" s="5">
        <v>43477</v>
      </c>
      <c r="C337" s="4" t="s">
        <v>12</v>
      </c>
      <c r="D337" s="4">
        <v>2019</v>
      </c>
      <c r="E337" s="4">
        <v>182333</v>
      </c>
      <c r="F337" s="4">
        <v>11</v>
      </c>
      <c r="G337" s="4">
        <v>182344</v>
      </c>
      <c r="H337" s="35">
        <v>929068.21500740212</v>
      </c>
    </row>
    <row r="338" spans="1:8" x14ac:dyDescent="0.3">
      <c r="A338" s="2" t="s">
        <v>19</v>
      </c>
      <c r="B338" s="3">
        <v>42370</v>
      </c>
      <c r="C338" s="2" t="s">
        <v>1</v>
      </c>
      <c r="D338" s="2">
        <v>2016</v>
      </c>
      <c r="E338" s="2">
        <v>0</v>
      </c>
      <c r="F338" s="2">
        <v>0</v>
      </c>
      <c r="G338" s="2">
        <v>0</v>
      </c>
      <c r="H338" s="34">
        <v>1481393.0927090191</v>
      </c>
    </row>
    <row r="339" spans="1:8" x14ac:dyDescent="0.3">
      <c r="A339" s="4" t="s">
        <v>19</v>
      </c>
      <c r="B339" s="5">
        <v>42371</v>
      </c>
      <c r="C339" s="4" t="s">
        <v>2</v>
      </c>
      <c r="D339" s="4">
        <v>2016</v>
      </c>
      <c r="E339" s="4">
        <v>0</v>
      </c>
      <c r="F339" s="4">
        <v>0</v>
      </c>
      <c r="G339" s="4">
        <v>0</v>
      </c>
      <c r="H339" s="35">
        <v>1481393.0927090191</v>
      </c>
    </row>
    <row r="340" spans="1:8" x14ac:dyDescent="0.3">
      <c r="A340" s="2" t="s">
        <v>19</v>
      </c>
      <c r="B340" s="3">
        <v>42372</v>
      </c>
      <c r="C340" s="2" t="s">
        <v>3</v>
      </c>
      <c r="D340" s="2">
        <v>2016</v>
      </c>
      <c r="E340" s="2">
        <v>0</v>
      </c>
      <c r="F340" s="2">
        <v>0</v>
      </c>
      <c r="G340" s="2">
        <v>0</v>
      </c>
      <c r="H340" s="34">
        <v>1481393.0927090191</v>
      </c>
    </row>
    <row r="341" spans="1:8" x14ac:dyDescent="0.3">
      <c r="A341" s="4" t="s">
        <v>19</v>
      </c>
      <c r="B341" s="5">
        <v>42373</v>
      </c>
      <c r="C341" s="4" t="s">
        <v>4</v>
      </c>
      <c r="D341" s="4">
        <v>2016</v>
      </c>
      <c r="E341" s="4">
        <v>0</v>
      </c>
      <c r="F341" s="4">
        <v>0</v>
      </c>
      <c r="G341" s="4">
        <v>0</v>
      </c>
      <c r="H341" s="35">
        <v>1481393.0927090191</v>
      </c>
    </row>
    <row r="342" spans="1:8" x14ac:dyDescent="0.3">
      <c r="A342" s="2" t="s">
        <v>19</v>
      </c>
      <c r="B342" s="3">
        <v>42374</v>
      </c>
      <c r="C342" s="2" t="s">
        <v>5</v>
      </c>
      <c r="D342" s="2">
        <v>2016</v>
      </c>
      <c r="E342" s="2">
        <v>0</v>
      </c>
      <c r="F342" s="2">
        <v>0</v>
      </c>
      <c r="G342" s="2">
        <v>0</v>
      </c>
      <c r="H342" s="34">
        <v>1481393.0927090191</v>
      </c>
    </row>
    <row r="343" spans="1:8" x14ac:dyDescent="0.3">
      <c r="A343" s="4" t="s">
        <v>19</v>
      </c>
      <c r="B343" s="5">
        <v>42375</v>
      </c>
      <c r="C343" s="4" t="s">
        <v>6</v>
      </c>
      <c r="D343" s="4">
        <v>2016</v>
      </c>
      <c r="E343" s="4">
        <v>0</v>
      </c>
      <c r="F343" s="4">
        <v>0</v>
      </c>
      <c r="G343" s="4">
        <v>0</v>
      </c>
      <c r="H343" s="35">
        <v>1481393.0927090191</v>
      </c>
    </row>
    <row r="344" spans="1:8" x14ac:dyDescent="0.3">
      <c r="A344" s="2" t="s">
        <v>19</v>
      </c>
      <c r="B344" s="3">
        <v>42376</v>
      </c>
      <c r="C344" s="2" t="s">
        <v>7</v>
      </c>
      <c r="D344" s="2">
        <v>2016</v>
      </c>
      <c r="E344" s="2">
        <v>0</v>
      </c>
      <c r="F344" s="2">
        <v>0</v>
      </c>
      <c r="G344" s="2">
        <v>0</v>
      </c>
      <c r="H344" s="34">
        <v>1481393.0927090191</v>
      </c>
    </row>
    <row r="345" spans="1:8" x14ac:dyDescent="0.3">
      <c r="A345" s="4" t="s">
        <v>19</v>
      </c>
      <c r="B345" s="5">
        <v>42377</v>
      </c>
      <c r="C345" s="4" t="s">
        <v>8</v>
      </c>
      <c r="D345" s="4">
        <v>2016</v>
      </c>
      <c r="E345" s="4">
        <v>0</v>
      </c>
      <c r="F345" s="4">
        <v>0</v>
      </c>
      <c r="G345" s="4">
        <v>0</v>
      </c>
      <c r="H345" s="35">
        <v>1481393.0927090191</v>
      </c>
    </row>
    <row r="346" spans="1:8" x14ac:dyDescent="0.3">
      <c r="A346" s="2" t="s">
        <v>19</v>
      </c>
      <c r="B346" s="3">
        <v>42378</v>
      </c>
      <c r="C346" s="2" t="s">
        <v>9</v>
      </c>
      <c r="D346" s="2">
        <v>2016</v>
      </c>
      <c r="E346" s="2">
        <v>0</v>
      </c>
      <c r="F346" s="2">
        <v>0</v>
      </c>
      <c r="G346" s="2">
        <v>0</v>
      </c>
      <c r="H346" s="34">
        <v>1481393.0927090191</v>
      </c>
    </row>
    <row r="347" spans="1:8" x14ac:dyDescent="0.3">
      <c r="A347" s="4" t="s">
        <v>19</v>
      </c>
      <c r="B347" s="5">
        <v>42379</v>
      </c>
      <c r="C347" s="4" t="s">
        <v>10</v>
      </c>
      <c r="D347" s="4">
        <v>2016</v>
      </c>
      <c r="E347" s="4">
        <v>47</v>
      </c>
      <c r="F347" s="4">
        <v>0</v>
      </c>
      <c r="G347" s="4">
        <v>47</v>
      </c>
      <c r="H347" s="35">
        <v>1481393.0927090191</v>
      </c>
    </row>
    <row r="348" spans="1:8" x14ac:dyDescent="0.3">
      <c r="A348" s="2" t="s">
        <v>19</v>
      </c>
      <c r="B348" s="3">
        <v>42380</v>
      </c>
      <c r="C348" s="2" t="s">
        <v>11</v>
      </c>
      <c r="D348" s="2">
        <v>2016</v>
      </c>
      <c r="E348" s="2">
        <v>38</v>
      </c>
      <c r="F348" s="2">
        <v>0</v>
      </c>
      <c r="G348" s="2">
        <v>38</v>
      </c>
      <c r="H348" s="34">
        <v>1481393.0927090191</v>
      </c>
    </row>
    <row r="349" spans="1:8" x14ac:dyDescent="0.3">
      <c r="A349" s="4" t="s">
        <v>19</v>
      </c>
      <c r="B349" s="5">
        <v>42381</v>
      </c>
      <c r="C349" s="4" t="s">
        <v>12</v>
      </c>
      <c r="D349" s="4">
        <v>2016</v>
      </c>
      <c r="E349" s="4">
        <v>42</v>
      </c>
      <c r="F349" s="4">
        <v>0</v>
      </c>
      <c r="G349" s="4">
        <v>42</v>
      </c>
      <c r="H349" s="35">
        <v>1481393.0927090191</v>
      </c>
    </row>
    <row r="350" spans="1:8" x14ac:dyDescent="0.3">
      <c r="A350" s="2" t="s">
        <v>19</v>
      </c>
      <c r="B350" s="3">
        <v>42736</v>
      </c>
      <c r="C350" s="2" t="s">
        <v>1</v>
      </c>
      <c r="D350" s="2">
        <v>2017</v>
      </c>
      <c r="E350" s="2">
        <v>58</v>
      </c>
      <c r="F350" s="2">
        <v>0</v>
      </c>
      <c r="G350" s="2">
        <v>58</v>
      </c>
      <c r="H350" s="34">
        <v>1481393.0927090191</v>
      </c>
    </row>
    <row r="351" spans="1:8" x14ac:dyDescent="0.3">
      <c r="A351" s="4" t="s">
        <v>19</v>
      </c>
      <c r="B351" s="5">
        <v>42737</v>
      </c>
      <c r="C351" s="4" t="s">
        <v>2</v>
      </c>
      <c r="D351" s="4">
        <v>2017</v>
      </c>
      <c r="E351" s="4">
        <v>50</v>
      </c>
      <c r="F351" s="4">
        <v>0</v>
      </c>
      <c r="G351" s="4">
        <v>50</v>
      </c>
      <c r="H351" s="35">
        <v>1481393.0927090191</v>
      </c>
    </row>
    <row r="352" spans="1:8" x14ac:dyDescent="0.3">
      <c r="A352" s="2" t="s">
        <v>19</v>
      </c>
      <c r="B352" s="3">
        <v>42738</v>
      </c>
      <c r="C352" s="2" t="s">
        <v>3</v>
      </c>
      <c r="D352" s="2">
        <v>2017</v>
      </c>
      <c r="E352" s="2">
        <v>41</v>
      </c>
      <c r="F352" s="2">
        <v>0</v>
      </c>
      <c r="G352" s="2">
        <v>41</v>
      </c>
      <c r="H352" s="34">
        <v>1481393.0927090191</v>
      </c>
    </row>
    <row r="353" spans="1:8" x14ac:dyDescent="0.3">
      <c r="A353" s="4" t="s">
        <v>19</v>
      </c>
      <c r="B353" s="5">
        <v>42739</v>
      </c>
      <c r="C353" s="4" t="s">
        <v>4</v>
      </c>
      <c r="D353" s="4">
        <v>2017</v>
      </c>
      <c r="E353" s="4">
        <v>46</v>
      </c>
      <c r="F353" s="4">
        <v>0</v>
      </c>
      <c r="G353" s="4">
        <v>46</v>
      </c>
      <c r="H353" s="35">
        <v>1481393.0927090191</v>
      </c>
    </row>
    <row r="354" spans="1:8" x14ac:dyDescent="0.3">
      <c r="A354" s="2" t="s">
        <v>19</v>
      </c>
      <c r="B354" s="3">
        <v>42740</v>
      </c>
      <c r="C354" s="2" t="s">
        <v>5</v>
      </c>
      <c r="D354" s="2">
        <v>2017</v>
      </c>
      <c r="E354" s="2">
        <v>60</v>
      </c>
      <c r="F354" s="2">
        <v>0</v>
      </c>
      <c r="G354" s="2">
        <v>60</v>
      </c>
      <c r="H354" s="34">
        <v>1481393.0927090191</v>
      </c>
    </row>
    <row r="355" spans="1:8" x14ac:dyDescent="0.3">
      <c r="A355" s="4" t="s">
        <v>19</v>
      </c>
      <c r="B355" s="5">
        <v>42741</v>
      </c>
      <c r="C355" s="4" t="s">
        <v>6</v>
      </c>
      <c r="D355" s="4">
        <v>2017</v>
      </c>
      <c r="E355" s="4">
        <v>41</v>
      </c>
      <c r="F355" s="4">
        <v>0</v>
      </c>
      <c r="G355" s="4">
        <v>41</v>
      </c>
      <c r="H355" s="35">
        <v>1481393.0927090191</v>
      </c>
    </row>
    <row r="356" spans="1:8" x14ac:dyDescent="0.3">
      <c r="A356" s="2" t="s">
        <v>19</v>
      </c>
      <c r="B356" s="3">
        <v>42742</v>
      </c>
      <c r="C356" s="2" t="s">
        <v>7</v>
      </c>
      <c r="D356" s="2">
        <v>2017</v>
      </c>
      <c r="E356" s="2">
        <v>41</v>
      </c>
      <c r="F356" s="2">
        <v>0</v>
      </c>
      <c r="G356" s="2">
        <v>41</v>
      </c>
      <c r="H356" s="34">
        <v>1481393.0927090191</v>
      </c>
    </row>
    <row r="357" spans="1:8" x14ac:dyDescent="0.3">
      <c r="A357" s="4" t="s">
        <v>19</v>
      </c>
      <c r="B357" s="5">
        <v>42743</v>
      </c>
      <c r="C357" s="4" t="s">
        <v>8</v>
      </c>
      <c r="D357" s="4">
        <v>2017</v>
      </c>
      <c r="E357" s="4">
        <v>40</v>
      </c>
      <c r="F357" s="4">
        <v>0</v>
      </c>
      <c r="G357" s="4">
        <v>40</v>
      </c>
      <c r="H357" s="35">
        <v>1481393.0927090191</v>
      </c>
    </row>
    <row r="358" spans="1:8" x14ac:dyDescent="0.3">
      <c r="A358" s="2" t="s">
        <v>19</v>
      </c>
      <c r="B358" s="3">
        <v>42744</v>
      </c>
      <c r="C358" s="2" t="s">
        <v>9</v>
      </c>
      <c r="D358" s="2">
        <v>2017</v>
      </c>
      <c r="E358" s="2">
        <v>41</v>
      </c>
      <c r="F358" s="2">
        <v>0</v>
      </c>
      <c r="G358" s="2">
        <v>41</v>
      </c>
      <c r="H358" s="34">
        <v>1481393.0927090191</v>
      </c>
    </row>
    <row r="359" spans="1:8" x14ac:dyDescent="0.3">
      <c r="A359" s="4" t="s">
        <v>19</v>
      </c>
      <c r="B359" s="5">
        <v>42745</v>
      </c>
      <c r="C359" s="4" t="s">
        <v>10</v>
      </c>
      <c r="D359" s="4">
        <v>2017</v>
      </c>
      <c r="E359" s="4">
        <v>38</v>
      </c>
      <c r="F359" s="4">
        <v>0</v>
      </c>
      <c r="G359" s="4">
        <v>38</v>
      </c>
      <c r="H359" s="35">
        <v>1481393.0927090191</v>
      </c>
    </row>
    <row r="360" spans="1:8" x14ac:dyDescent="0.3">
      <c r="A360" s="2" t="s">
        <v>19</v>
      </c>
      <c r="B360" s="3">
        <v>42746</v>
      </c>
      <c r="C360" s="2" t="s">
        <v>11</v>
      </c>
      <c r="D360" s="2">
        <v>2017</v>
      </c>
      <c r="E360" s="2">
        <v>43</v>
      </c>
      <c r="F360" s="2">
        <v>0</v>
      </c>
      <c r="G360" s="2">
        <v>43</v>
      </c>
      <c r="H360" s="34">
        <v>1481393.0927090191</v>
      </c>
    </row>
    <row r="361" spans="1:8" x14ac:dyDescent="0.3">
      <c r="A361" s="4" t="s">
        <v>19</v>
      </c>
      <c r="B361" s="5">
        <v>42747</v>
      </c>
      <c r="C361" s="4" t="s">
        <v>12</v>
      </c>
      <c r="D361" s="4">
        <v>2017</v>
      </c>
      <c r="E361" s="4">
        <v>41</v>
      </c>
      <c r="F361" s="4">
        <v>0</v>
      </c>
      <c r="G361" s="4">
        <v>41</v>
      </c>
      <c r="H361" s="35">
        <v>1481393.0927090191</v>
      </c>
    </row>
    <row r="362" spans="1:8" x14ac:dyDescent="0.3">
      <c r="A362" s="2" t="s">
        <v>19</v>
      </c>
      <c r="B362" s="3">
        <v>43101</v>
      </c>
      <c r="C362" s="2" t="s">
        <v>1</v>
      </c>
      <c r="D362" s="2">
        <v>2018</v>
      </c>
      <c r="E362" s="2">
        <v>44</v>
      </c>
      <c r="F362" s="2">
        <v>0</v>
      </c>
      <c r="G362" s="2">
        <v>44</v>
      </c>
      <c r="H362" s="34">
        <v>1481393.0927090191</v>
      </c>
    </row>
    <row r="363" spans="1:8" x14ac:dyDescent="0.3">
      <c r="A363" s="4" t="s">
        <v>19</v>
      </c>
      <c r="B363" s="5">
        <v>43102</v>
      </c>
      <c r="C363" s="4" t="s">
        <v>2</v>
      </c>
      <c r="D363" s="4">
        <v>2018</v>
      </c>
      <c r="E363" s="4">
        <v>44</v>
      </c>
      <c r="F363" s="4">
        <v>0</v>
      </c>
      <c r="G363" s="4">
        <v>44</v>
      </c>
      <c r="H363" s="35">
        <v>1481393.0927090191</v>
      </c>
    </row>
    <row r="364" spans="1:8" x14ac:dyDescent="0.3">
      <c r="A364" s="2" t="s">
        <v>19</v>
      </c>
      <c r="B364" s="3">
        <v>43103</v>
      </c>
      <c r="C364" s="2" t="s">
        <v>3</v>
      </c>
      <c r="D364" s="2">
        <v>2018</v>
      </c>
      <c r="E364" s="2">
        <v>45</v>
      </c>
      <c r="F364" s="2">
        <v>0</v>
      </c>
      <c r="G364" s="2">
        <v>45</v>
      </c>
      <c r="H364" s="34">
        <v>1481393.0927090191</v>
      </c>
    </row>
    <row r="365" spans="1:8" x14ac:dyDescent="0.3">
      <c r="A365" s="4" t="s">
        <v>19</v>
      </c>
      <c r="B365" s="5">
        <v>43104</v>
      </c>
      <c r="C365" s="4" t="s">
        <v>4</v>
      </c>
      <c r="D365" s="4">
        <v>2018</v>
      </c>
      <c r="E365" s="4">
        <v>45</v>
      </c>
      <c r="F365" s="4">
        <v>0</v>
      </c>
      <c r="G365" s="4">
        <v>45</v>
      </c>
      <c r="H365" s="35">
        <v>1481393.0927090191</v>
      </c>
    </row>
    <row r="366" spans="1:8" x14ac:dyDescent="0.3">
      <c r="A366" s="2" t="s">
        <v>19</v>
      </c>
      <c r="B366" s="3">
        <v>43105</v>
      </c>
      <c r="C366" s="2" t="s">
        <v>5</v>
      </c>
      <c r="D366" s="2">
        <v>2018</v>
      </c>
      <c r="E366" s="2">
        <v>49</v>
      </c>
      <c r="F366" s="2">
        <v>0</v>
      </c>
      <c r="G366" s="2">
        <v>49</v>
      </c>
      <c r="H366" s="34">
        <v>1481393.0927090191</v>
      </c>
    </row>
    <row r="367" spans="1:8" x14ac:dyDescent="0.3">
      <c r="A367" s="4" t="s">
        <v>19</v>
      </c>
      <c r="B367" s="5">
        <v>43106</v>
      </c>
      <c r="C367" s="4" t="s">
        <v>6</v>
      </c>
      <c r="D367" s="4">
        <v>2018</v>
      </c>
      <c r="E367" s="4">
        <v>56</v>
      </c>
      <c r="F367" s="4">
        <v>0</v>
      </c>
      <c r="G367" s="4">
        <v>56</v>
      </c>
      <c r="H367" s="35">
        <v>1481393.0927090191</v>
      </c>
    </row>
    <row r="368" spans="1:8" x14ac:dyDescent="0.3">
      <c r="A368" s="2" t="s">
        <v>19</v>
      </c>
      <c r="B368" s="3">
        <v>43107</v>
      </c>
      <c r="C368" s="2" t="s">
        <v>7</v>
      </c>
      <c r="D368" s="2">
        <v>2018</v>
      </c>
      <c r="E368" s="2">
        <v>48</v>
      </c>
      <c r="F368" s="2">
        <v>0</v>
      </c>
      <c r="G368" s="2">
        <v>48</v>
      </c>
      <c r="H368" s="34">
        <v>1481393.0927090191</v>
      </c>
    </row>
    <row r="369" spans="1:8" x14ac:dyDescent="0.3">
      <c r="A369" s="4" t="s">
        <v>19</v>
      </c>
      <c r="B369" s="5">
        <v>43108</v>
      </c>
      <c r="C369" s="4" t="s">
        <v>8</v>
      </c>
      <c r="D369" s="4">
        <v>2018</v>
      </c>
      <c r="E369" s="4">
        <v>55</v>
      </c>
      <c r="F369" s="4">
        <v>0</v>
      </c>
      <c r="G369" s="4">
        <v>55</v>
      </c>
      <c r="H369" s="35">
        <v>1481393.0927090191</v>
      </c>
    </row>
    <row r="370" spans="1:8" x14ac:dyDescent="0.3">
      <c r="A370" s="2" t="s">
        <v>19</v>
      </c>
      <c r="B370" s="3">
        <v>43109</v>
      </c>
      <c r="C370" s="2" t="s">
        <v>9</v>
      </c>
      <c r="D370" s="2">
        <v>2018</v>
      </c>
      <c r="E370" s="2">
        <v>40</v>
      </c>
      <c r="F370" s="2">
        <v>0</v>
      </c>
      <c r="G370" s="2">
        <v>40</v>
      </c>
      <c r="H370" s="34">
        <v>1481393.0927090191</v>
      </c>
    </row>
    <row r="371" spans="1:8" x14ac:dyDescent="0.3">
      <c r="A371" s="4" t="s">
        <v>19</v>
      </c>
      <c r="B371" s="5">
        <v>43110</v>
      </c>
      <c r="C371" s="4" t="s">
        <v>10</v>
      </c>
      <c r="D371" s="4">
        <v>2018</v>
      </c>
      <c r="E371" s="4">
        <v>62</v>
      </c>
      <c r="F371" s="4">
        <v>0</v>
      </c>
      <c r="G371" s="4">
        <v>62</v>
      </c>
      <c r="H371" s="35">
        <v>1481393.0927090191</v>
      </c>
    </row>
    <row r="372" spans="1:8" x14ac:dyDescent="0.3">
      <c r="A372" s="2" t="s">
        <v>19</v>
      </c>
      <c r="B372" s="3">
        <v>43111</v>
      </c>
      <c r="C372" s="2" t="s">
        <v>11</v>
      </c>
      <c r="D372" s="2">
        <v>2018</v>
      </c>
      <c r="E372" s="2">
        <v>41</v>
      </c>
      <c r="F372" s="2">
        <v>0</v>
      </c>
      <c r="G372" s="2">
        <v>41</v>
      </c>
      <c r="H372" s="34">
        <v>1481393.0927090191</v>
      </c>
    </row>
    <row r="373" spans="1:8" x14ac:dyDescent="0.3">
      <c r="A373" s="4" t="s">
        <v>19</v>
      </c>
      <c r="B373" s="5">
        <v>43112</v>
      </c>
      <c r="C373" s="4" t="s">
        <v>12</v>
      </c>
      <c r="D373" s="4">
        <v>2018</v>
      </c>
      <c r="E373" s="4">
        <v>43</v>
      </c>
      <c r="F373" s="4">
        <v>0</v>
      </c>
      <c r="G373" s="4">
        <v>43</v>
      </c>
      <c r="H373" s="35">
        <v>1481393.0927090191</v>
      </c>
    </row>
    <row r="374" spans="1:8" x14ac:dyDescent="0.3">
      <c r="A374" s="2" t="s">
        <v>19</v>
      </c>
      <c r="B374" s="3">
        <v>43466</v>
      </c>
      <c r="C374" s="2" t="s">
        <v>1</v>
      </c>
      <c r="D374" s="2">
        <v>2019</v>
      </c>
      <c r="E374" s="2">
        <v>42</v>
      </c>
      <c r="F374" s="2">
        <v>0</v>
      </c>
      <c r="G374" s="2">
        <v>42</v>
      </c>
      <c r="H374" s="34">
        <v>1481393.0927090191</v>
      </c>
    </row>
    <row r="375" spans="1:8" x14ac:dyDescent="0.3">
      <c r="A375" s="4" t="s">
        <v>19</v>
      </c>
      <c r="B375" s="5">
        <v>43467</v>
      </c>
      <c r="C375" s="4" t="s">
        <v>2</v>
      </c>
      <c r="D375" s="4">
        <v>2019</v>
      </c>
      <c r="E375" s="4">
        <v>41</v>
      </c>
      <c r="F375" s="4">
        <v>0</v>
      </c>
      <c r="G375" s="4">
        <v>41</v>
      </c>
      <c r="H375" s="35">
        <v>1481393.0927090191</v>
      </c>
    </row>
    <row r="376" spans="1:8" x14ac:dyDescent="0.3">
      <c r="A376" s="2" t="s">
        <v>19</v>
      </c>
      <c r="B376" s="3">
        <v>43468</v>
      </c>
      <c r="C376" s="2" t="s">
        <v>3</v>
      </c>
      <c r="D376" s="2">
        <v>2019</v>
      </c>
      <c r="E376" s="2">
        <v>45</v>
      </c>
      <c r="F376" s="2">
        <v>0</v>
      </c>
      <c r="G376" s="2">
        <v>45</v>
      </c>
      <c r="H376" s="34">
        <v>1481393.0927090191</v>
      </c>
    </row>
    <row r="377" spans="1:8" x14ac:dyDescent="0.3">
      <c r="A377" s="4" t="s">
        <v>19</v>
      </c>
      <c r="B377" s="5">
        <v>43469</v>
      </c>
      <c r="C377" s="4" t="s">
        <v>4</v>
      </c>
      <c r="D377" s="4">
        <v>2019</v>
      </c>
      <c r="E377" s="4">
        <v>41</v>
      </c>
      <c r="F377" s="4">
        <v>0</v>
      </c>
      <c r="G377" s="4">
        <v>41</v>
      </c>
      <c r="H377" s="35">
        <v>1481393.0927090191</v>
      </c>
    </row>
    <row r="378" spans="1:8" x14ac:dyDescent="0.3">
      <c r="A378" s="2" t="s">
        <v>19</v>
      </c>
      <c r="B378" s="3">
        <v>43470</v>
      </c>
      <c r="C378" s="2" t="s">
        <v>5</v>
      </c>
      <c r="D378" s="2">
        <v>2019</v>
      </c>
      <c r="E378" s="2">
        <v>46</v>
      </c>
      <c r="F378" s="2">
        <v>0</v>
      </c>
      <c r="G378" s="2">
        <v>46</v>
      </c>
      <c r="H378" s="34">
        <v>1481393.0927090191</v>
      </c>
    </row>
    <row r="379" spans="1:8" x14ac:dyDescent="0.3">
      <c r="A379" s="4" t="s">
        <v>19</v>
      </c>
      <c r="B379" s="5">
        <v>43471</v>
      </c>
      <c r="C379" s="4" t="s">
        <v>6</v>
      </c>
      <c r="D379" s="4">
        <v>2019</v>
      </c>
      <c r="E379" s="4">
        <v>41</v>
      </c>
      <c r="F379" s="4">
        <v>0</v>
      </c>
      <c r="G379" s="4">
        <v>41</v>
      </c>
      <c r="H379" s="35">
        <v>1481393.0927090191</v>
      </c>
    </row>
    <row r="380" spans="1:8" x14ac:dyDescent="0.3">
      <c r="A380" s="2" t="s">
        <v>19</v>
      </c>
      <c r="B380" s="3">
        <v>43472</v>
      </c>
      <c r="C380" s="2" t="s">
        <v>7</v>
      </c>
      <c r="D380" s="2">
        <v>2019</v>
      </c>
      <c r="E380" s="2">
        <v>50</v>
      </c>
      <c r="F380" s="2">
        <v>0</v>
      </c>
      <c r="G380" s="2">
        <v>50</v>
      </c>
      <c r="H380" s="34">
        <v>1481393.0927090191</v>
      </c>
    </row>
    <row r="381" spans="1:8" x14ac:dyDescent="0.3">
      <c r="A381" s="4" t="s">
        <v>19</v>
      </c>
      <c r="B381" s="5">
        <v>43473</v>
      </c>
      <c r="C381" s="4" t="s">
        <v>8</v>
      </c>
      <c r="D381" s="4">
        <v>2019</v>
      </c>
      <c r="E381" s="4">
        <v>50</v>
      </c>
      <c r="F381" s="4">
        <v>0</v>
      </c>
      <c r="G381" s="4">
        <v>50</v>
      </c>
      <c r="H381" s="35">
        <v>1481393.0927090191</v>
      </c>
    </row>
    <row r="382" spans="1:8" x14ac:dyDescent="0.3">
      <c r="A382" s="2" t="s">
        <v>19</v>
      </c>
      <c r="B382" s="3">
        <v>43474</v>
      </c>
      <c r="C382" s="2" t="s">
        <v>9</v>
      </c>
      <c r="D382" s="2">
        <v>2019</v>
      </c>
      <c r="E382" s="2">
        <v>41</v>
      </c>
      <c r="F382" s="2">
        <v>0</v>
      </c>
      <c r="G382" s="2">
        <v>41</v>
      </c>
      <c r="H382" s="34">
        <v>1481393.0927090191</v>
      </c>
    </row>
    <row r="383" spans="1:8" x14ac:dyDescent="0.3">
      <c r="A383" s="4" t="s">
        <v>19</v>
      </c>
      <c r="B383" s="5">
        <v>43475</v>
      </c>
      <c r="C383" s="4" t="s">
        <v>10</v>
      </c>
      <c r="D383" s="4">
        <v>2019</v>
      </c>
      <c r="E383" s="4">
        <v>46</v>
      </c>
      <c r="F383" s="4">
        <v>0</v>
      </c>
      <c r="G383" s="4">
        <v>46</v>
      </c>
      <c r="H383" s="35">
        <v>1481393.0927090191</v>
      </c>
    </row>
    <row r="384" spans="1:8" x14ac:dyDescent="0.3">
      <c r="A384" s="2" t="s">
        <v>19</v>
      </c>
      <c r="B384" s="3">
        <v>43476</v>
      </c>
      <c r="C384" s="2" t="s">
        <v>11</v>
      </c>
      <c r="D384" s="2">
        <v>2019</v>
      </c>
      <c r="E384" s="2">
        <v>46</v>
      </c>
      <c r="F384" s="2">
        <v>0</v>
      </c>
      <c r="G384" s="2">
        <v>46</v>
      </c>
      <c r="H384" s="34">
        <v>1481393.0927090191</v>
      </c>
    </row>
    <row r="385" spans="1:8" x14ac:dyDescent="0.3">
      <c r="A385" s="4" t="s">
        <v>19</v>
      </c>
      <c r="B385" s="5">
        <v>43477</v>
      </c>
      <c r="C385" s="4" t="s">
        <v>12</v>
      </c>
      <c r="D385" s="4">
        <v>2019</v>
      </c>
      <c r="E385" s="4">
        <v>45</v>
      </c>
      <c r="F385" s="4">
        <v>0</v>
      </c>
      <c r="G385" s="4">
        <v>45</v>
      </c>
      <c r="H385" s="35">
        <v>1481393.0927090191</v>
      </c>
    </row>
    <row r="386" spans="1:8" x14ac:dyDescent="0.3">
      <c r="A386" s="2" t="s">
        <v>20</v>
      </c>
      <c r="B386" s="3">
        <v>42370</v>
      </c>
      <c r="C386" s="2" t="s">
        <v>1</v>
      </c>
      <c r="D386" s="2">
        <v>2016</v>
      </c>
      <c r="E386" s="2">
        <v>1984442</v>
      </c>
      <c r="F386" s="2">
        <v>0</v>
      </c>
      <c r="G386" s="2">
        <v>1984442</v>
      </c>
      <c r="H386" s="34">
        <v>1531785.9695786971</v>
      </c>
    </row>
    <row r="387" spans="1:8" x14ac:dyDescent="0.3">
      <c r="A387" s="4" t="s">
        <v>20</v>
      </c>
      <c r="B387" s="5">
        <v>42371</v>
      </c>
      <c r="C387" s="4" t="s">
        <v>2</v>
      </c>
      <c r="D387" s="4">
        <v>2016</v>
      </c>
      <c r="E387" s="4">
        <v>779960</v>
      </c>
      <c r="F387" s="4">
        <v>0</v>
      </c>
      <c r="G387" s="4">
        <v>779960</v>
      </c>
      <c r="H387" s="35">
        <v>1531785.9695786971</v>
      </c>
    </row>
    <row r="388" spans="1:8" x14ac:dyDescent="0.3">
      <c r="A388" s="2" t="s">
        <v>20</v>
      </c>
      <c r="B388" s="3">
        <v>42372</v>
      </c>
      <c r="C388" s="2" t="s">
        <v>3</v>
      </c>
      <c r="D388" s="2">
        <v>2016</v>
      </c>
      <c r="E388" s="2">
        <v>1018399</v>
      </c>
      <c r="F388" s="2">
        <v>0</v>
      </c>
      <c r="G388" s="2">
        <v>1018399</v>
      </c>
      <c r="H388" s="34">
        <v>1531785.9695786971</v>
      </c>
    </row>
    <row r="389" spans="1:8" x14ac:dyDescent="0.3">
      <c r="A389" s="4" t="s">
        <v>20</v>
      </c>
      <c r="B389" s="5">
        <v>42373</v>
      </c>
      <c r="C389" s="4" t="s">
        <v>4</v>
      </c>
      <c r="D389" s="4">
        <v>2016</v>
      </c>
      <c r="E389" s="4">
        <v>956959</v>
      </c>
      <c r="F389" s="4">
        <v>0</v>
      </c>
      <c r="G389" s="4">
        <v>956959</v>
      </c>
      <c r="H389" s="35">
        <v>1531785.9695786971</v>
      </c>
    </row>
    <row r="390" spans="1:8" x14ac:dyDescent="0.3">
      <c r="A390" s="2" t="s">
        <v>20</v>
      </c>
      <c r="B390" s="3">
        <v>42374</v>
      </c>
      <c r="C390" s="2" t="s">
        <v>5</v>
      </c>
      <c r="D390" s="2">
        <v>2016</v>
      </c>
      <c r="E390" s="2">
        <v>1095642</v>
      </c>
      <c r="F390" s="2">
        <v>0</v>
      </c>
      <c r="G390" s="2">
        <v>1095642</v>
      </c>
      <c r="H390" s="34">
        <v>1531785.9695786971</v>
      </c>
    </row>
    <row r="391" spans="1:8" x14ac:dyDescent="0.3">
      <c r="A391" s="4" t="s">
        <v>20</v>
      </c>
      <c r="B391" s="5">
        <v>42375</v>
      </c>
      <c r="C391" s="4" t="s">
        <v>6</v>
      </c>
      <c r="D391" s="4">
        <v>2016</v>
      </c>
      <c r="E391" s="4">
        <v>914746</v>
      </c>
      <c r="F391" s="4">
        <v>0</v>
      </c>
      <c r="G391" s="4">
        <v>914746</v>
      </c>
      <c r="H391" s="35">
        <v>1531785.9695786971</v>
      </c>
    </row>
    <row r="392" spans="1:8" x14ac:dyDescent="0.3">
      <c r="A392" s="2" t="s">
        <v>20</v>
      </c>
      <c r="B392" s="3">
        <v>42376</v>
      </c>
      <c r="C392" s="2" t="s">
        <v>7</v>
      </c>
      <c r="D392" s="2">
        <v>2016</v>
      </c>
      <c r="E392" s="2">
        <v>401047</v>
      </c>
      <c r="F392" s="2">
        <v>0</v>
      </c>
      <c r="G392" s="2">
        <v>401047</v>
      </c>
      <c r="H392" s="34">
        <v>1531785.9695786971</v>
      </c>
    </row>
    <row r="393" spans="1:8" x14ac:dyDescent="0.3">
      <c r="A393" s="4" t="s">
        <v>20</v>
      </c>
      <c r="B393" s="5">
        <v>42377</v>
      </c>
      <c r="C393" s="4" t="s">
        <v>8</v>
      </c>
      <c r="D393" s="4">
        <v>2016</v>
      </c>
      <c r="E393" s="4">
        <v>1018399</v>
      </c>
      <c r="F393" s="4">
        <v>0</v>
      </c>
      <c r="G393" s="4">
        <v>1018399</v>
      </c>
      <c r="H393" s="35">
        <v>1531785.9695786971</v>
      </c>
    </row>
    <row r="394" spans="1:8" x14ac:dyDescent="0.3">
      <c r="A394" s="2" t="s">
        <v>20</v>
      </c>
      <c r="B394" s="3">
        <v>42378</v>
      </c>
      <c r="C394" s="2" t="s">
        <v>9</v>
      </c>
      <c r="D394" s="2">
        <v>2016</v>
      </c>
      <c r="E394" s="2">
        <v>956959</v>
      </c>
      <c r="F394" s="2">
        <v>0</v>
      </c>
      <c r="G394" s="2">
        <v>956959</v>
      </c>
      <c r="H394" s="34">
        <v>1531785.9695786971</v>
      </c>
    </row>
    <row r="395" spans="1:8" x14ac:dyDescent="0.3">
      <c r="A395" s="4" t="s">
        <v>20</v>
      </c>
      <c r="B395" s="5">
        <v>42379</v>
      </c>
      <c r="C395" s="4" t="s">
        <v>10</v>
      </c>
      <c r="D395" s="4">
        <v>2016</v>
      </c>
      <c r="E395" s="4">
        <v>13675</v>
      </c>
      <c r="F395" s="4">
        <v>0</v>
      </c>
      <c r="G395" s="4">
        <v>13675</v>
      </c>
      <c r="H395" s="35">
        <v>1531785.9695786971</v>
      </c>
    </row>
    <row r="396" spans="1:8" x14ac:dyDescent="0.3">
      <c r="A396" s="2" t="s">
        <v>20</v>
      </c>
      <c r="B396" s="3">
        <v>42380</v>
      </c>
      <c r="C396" s="2" t="s">
        <v>11</v>
      </c>
      <c r="D396" s="2">
        <v>2016</v>
      </c>
      <c r="E396" s="2">
        <v>13350</v>
      </c>
      <c r="F396" s="2">
        <v>0</v>
      </c>
      <c r="G396" s="2">
        <v>13350</v>
      </c>
      <c r="H396" s="34">
        <v>1531785.9695786971</v>
      </c>
    </row>
    <row r="397" spans="1:8" x14ac:dyDescent="0.3">
      <c r="A397" s="4" t="s">
        <v>20</v>
      </c>
      <c r="B397" s="5">
        <v>42381</v>
      </c>
      <c r="C397" s="4" t="s">
        <v>12</v>
      </c>
      <c r="D397" s="4">
        <v>2016</v>
      </c>
      <c r="E397" s="4">
        <v>13890</v>
      </c>
      <c r="F397" s="4">
        <v>0</v>
      </c>
      <c r="G397" s="4">
        <v>13890</v>
      </c>
      <c r="H397" s="35">
        <v>1531785.9695786971</v>
      </c>
    </row>
    <row r="398" spans="1:8" x14ac:dyDescent="0.3">
      <c r="A398" s="2" t="s">
        <v>20</v>
      </c>
      <c r="B398" s="3">
        <v>42736</v>
      </c>
      <c r="C398" s="2" t="s">
        <v>1</v>
      </c>
      <c r="D398" s="2">
        <v>2017</v>
      </c>
      <c r="E398" s="2">
        <v>14425</v>
      </c>
      <c r="F398" s="2">
        <v>0</v>
      </c>
      <c r="G398" s="2">
        <v>14425</v>
      </c>
      <c r="H398" s="34">
        <v>1531785.9695786971</v>
      </c>
    </row>
    <row r="399" spans="1:8" x14ac:dyDescent="0.3">
      <c r="A399" s="4" t="s">
        <v>20</v>
      </c>
      <c r="B399" s="5">
        <v>42737</v>
      </c>
      <c r="C399" s="4" t="s">
        <v>2</v>
      </c>
      <c r="D399" s="4">
        <v>2017</v>
      </c>
      <c r="E399" s="4">
        <v>10845</v>
      </c>
      <c r="F399" s="4">
        <v>0</v>
      </c>
      <c r="G399" s="4">
        <v>10845</v>
      </c>
      <c r="H399" s="35">
        <v>1531785.9695786971</v>
      </c>
    </row>
    <row r="400" spans="1:8" x14ac:dyDescent="0.3">
      <c r="A400" s="2" t="s">
        <v>20</v>
      </c>
      <c r="B400" s="3">
        <v>42738</v>
      </c>
      <c r="C400" s="2" t="s">
        <v>3</v>
      </c>
      <c r="D400" s="2">
        <v>2017</v>
      </c>
      <c r="E400" s="2">
        <v>9625</v>
      </c>
      <c r="F400" s="2">
        <v>0</v>
      </c>
      <c r="G400" s="2">
        <v>9625</v>
      </c>
      <c r="H400" s="34">
        <v>1531785.9695786971</v>
      </c>
    </row>
    <row r="401" spans="1:8" x14ac:dyDescent="0.3">
      <c r="A401" s="4" t="s">
        <v>20</v>
      </c>
      <c r="B401" s="5">
        <v>42739</v>
      </c>
      <c r="C401" s="4" t="s">
        <v>4</v>
      </c>
      <c r="D401" s="4">
        <v>2017</v>
      </c>
      <c r="E401" s="4">
        <v>8630</v>
      </c>
      <c r="F401" s="4">
        <v>0</v>
      </c>
      <c r="G401" s="4">
        <v>8630</v>
      </c>
      <c r="H401" s="35">
        <v>1531785.9695786971</v>
      </c>
    </row>
    <row r="402" spans="1:8" x14ac:dyDescent="0.3">
      <c r="A402" s="2" t="s">
        <v>20</v>
      </c>
      <c r="B402" s="3">
        <v>42740</v>
      </c>
      <c r="C402" s="2" t="s">
        <v>5</v>
      </c>
      <c r="D402" s="2">
        <v>2017</v>
      </c>
      <c r="E402" s="2">
        <v>8890</v>
      </c>
      <c r="F402" s="2">
        <v>0</v>
      </c>
      <c r="G402" s="2">
        <v>8890</v>
      </c>
      <c r="H402" s="34">
        <v>1531785.9695786971</v>
      </c>
    </row>
    <row r="403" spans="1:8" x14ac:dyDescent="0.3">
      <c r="A403" s="4" t="s">
        <v>20</v>
      </c>
      <c r="B403" s="5">
        <v>42741</v>
      </c>
      <c r="C403" s="4" t="s">
        <v>6</v>
      </c>
      <c r="D403" s="4">
        <v>2017</v>
      </c>
      <c r="E403" s="4">
        <v>10542</v>
      </c>
      <c r="F403" s="4">
        <v>0</v>
      </c>
      <c r="G403" s="4">
        <v>10542</v>
      </c>
      <c r="H403" s="35">
        <v>1531785.9695786971</v>
      </c>
    </row>
    <row r="404" spans="1:8" x14ac:dyDescent="0.3">
      <c r="A404" s="2" t="s">
        <v>20</v>
      </c>
      <c r="B404" s="3">
        <v>42742</v>
      </c>
      <c r="C404" s="2" t="s">
        <v>7</v>
      </c>
      <c r="D404" s="2">
        <v>2017</v>
      </c>
      <c r="E404" s="2">
        <v>12350</v>
      </c>
      <c r="F404" s="2">
        <v>0</v>
      </c>
      <c r="G404" s="2">
        <v>12350</v>
      </c>
      <c r="H404" s="34">
        <v>1531785.9695786971</v>
      </c>
    </row>
    <row r="405" spans="1:8" x14ac:dyDescent="0.3">
      <c r="A405" s="4" t="s">
        <v>20</v>
      </c>
      <c r="B405" s="5">
        <v>42743</v>
      </c>
      <c r="C405" s="4" t="s">
        <v>8</v>
      </c>
      <c r="D405" s="4">
        <v>2017</v>
      </c>
      <c r="E405" s="4">
        <v>10952</v>
      </c>
      <c r="F405" s="4">
        <v>0</v>
      </c>
      <c r="G405" s="4">
        <v>10952</v>
      </c>
      <c r="H405" s="35">
        <v>1531785.9695786971</v>
      </c>
    </row>
    <row r="406" spans="1:8" x14ac:dyDescent="0.3">
      <c r="A406" s="2" t="s">
        <v>20</v>
      </c>
      <c r="B406" s="3">
        <v>42744</v>
      </c>
      <c r="C406" s="2" t="s">
        <v>9</v>
      </c>
      <c r="D406" s="2">
        <v>2017</v>
      </c>
      <c r="E406" s="2">
        <v>7576</v>
      </c>
      <c r="F406" s="2">
        <v>0</v>
      </c>
      <c r="G406" s="2">
        <v>7576</v>
      </c>
      <c r="H406" s="34">
        <v>1531785.9695786971</v>
      </c>
    </row>
    <row r="407" spans="1:8" x14ac:dyDescent="0.3">
      <c r="A407" s="4" t="s">
        <v>20</v>
      </c>
      <c r="B407" s="5">
        <v>42745</v>
      </c>
      <c r="C407" s="4" t="s">
        <v>10</v>
      </c>
      <c r="D407" s="4">
        <v>2017</v>
      </c>
      <c r="E407" s="4">
        <v>8371</v>
      </c>
      <c r="F407" s="4">
        <v>0</v>
      </c>
      <c r="G407" s="4">
        <v>8371</v>
      </c>
      <c r="H407" s="35">
        <v>1531785.9695786971</v>
      </c>
    </row>
    <row r="408" spans="1:8" x14ac:dyDescent="0.3">
      <c r="A408" s="2" t="s">
        <v>20</v>
      </c>
      <c r="B408" s="3">
        <v>42746</v>
      </c>
      <c r="C408" s="2" t="s">
        <v>11</v>
      </c>
      <c r="D408" s="2">
        <v>2017</v>
      </c>
      <c r="E408" s="2">
        <v>8705</v>
      </c>
      <c r="F408" s="2">
        <v>0</v>
      </c>
      <c r="G408" s="2">
        <v>8705</v>
      </c>
      <c r="H408" s="34">
        <v>1531785.9695786971</v>
      </c>
    </row>
    <row r="409" spans="1:8" x14ac:dyDescent="0.3">
      <c r="A409" s="4" t="s">
        <v>20</v>
      </c>
      <c r="B409" s="5">
        <v>42747</v>
      </c>
      <c r="C409" s="4" t="s">
        <v>12</v>
      </c>
      <c r="D409" s="4">
        <v>2017</v>
      </c>
      <c r="E409" s="4">
        <v>13065</v>
      </c>
      <c r="F409" s="4">
        <v>0</v>
      </c>
      <c r="G409" s="4">
        <v>13065</v>
      </c>
      <c r="H409" s="35">
        <v>1531785.9695786971</v>
      </c>
    </row>
    <row r="410" spans="1:8" x14ac:dyDescent="0.3">
      <c r="A410" s="2" t="s">
        <v>20</v>
      </c>
      <c r="B410" s="3">
        <v>43101</v>
      </c>
      <c r="C410" s="2" t="s">
        <v>1</v>
      </c>
      <c r="D410" s="2">
        <v>2018</v>
      </c>
      <c r="E410" s="2">
        <v>13505</v>
      </c>
      <c r="F410" s="2">
        <v>0</v>
      </c>
      <c r="G410" s="2">
        <v>13505</v>
      </c>
      <c r="H410" s="34">
        <v>1531785.9695786971</v>
      </c>
    </row>
    <row r="411" spans="1:8" x14ac:dyDescent="0.3">
      <c r="A411" s="4" t="s">
        <v>20</v>
      </c>
      <c r="B411" s="5">
        <v>43102</v>
      </c>
      <c r="C411" s="4" t="s">
        <v>2</v>
      </c>
      <c r="D411" s="4">
        <v>2018</v>
      </c>
      <c r="E411" s="4">
        <v>9330</v>
      </c>
      <c r="F411" s="4">
        <v>0</v>
      </c>
      <c r="G411" s="4">
        <v>9330</v>
      </c>
      <c r="H411" s="35">
        <v>1531785.9695786971</v>
      </c>
    </row>
    <row r="412" spans="1:8" x14ac:dyDescent="0.3">
      <c r="A412" s="2" t="s">
        <v>20</v>
      </c>
      <c r="B412" s="3">
        <v>43103</v>
      </c>
      <c r="C412" s="2" t="s">
        <v>3</v>
      </c>
      <c r="D412" s="2">
        <v>2018</v>
      </c>
      <c r="E412" s="2">
        <v>7205</v>
      </c>
      <c r="F412" s="2">
        <v>0</v>
      </c>
      <c r="G412" s="2">
        <v>7205</v>
      </c>
      <c r="H412" s="34">
        <v>1531785.9695786971</v>
      </c>
    </row>
    <row r="413" spans="1:8" x14ac:dyDescent="0.3">
      <c r="A413" s="4" t="s">
        <v>20</v>
      </c>
      <c r="B413" s="5">
        <v>43104</v>
      </c>
      <c r="C413" s="4" t="s">
        <v>4</v>
      </c>
      <c r="D413" s="4">
        <v>2018</v>
      </c>
      <c r="E413" s="4">
        <v>5830</v>
      </c>
      <c r="F413" s="4">
        <v>0</v>
      </c>
      <c r="G413" s="4">
        <v>5830</v>
      </c>
      <c r="H413" s="35">
        <v>1531785.9695786971</v>
      </c>
    </row>
    <row r="414" spans="1:8" x14ac:dyDescent="0.3">
      <c r="A414" s="2" t="s">
        <v>20</v>
      </c>
      <c r="B414" s="3">
        <v>43105</v>
      </c>
      <c r="C414" s="2" t="s">
        <v>5</v>
      </c>
      <c r="D414" s="2">
        <v>2018</v>
      </c>
      <c r="E414" s="2">
        <v>5689</v>
      </c>
      <c r="F414" s="2">
        <v>0</v>
      </c>
      <c r="G414" s="2">
        <v>5689</v>
      </c>
      <c r="H414" s="34">
        <v>1531785.9695786971</v>
      </c>
    </row>
    <row r="415" spans="1:8" x14ac:dyDescent="0.3">
      <c r="A415" s="4" t="s">
        <v>20</v>
      </c>
      <c r="B415" s="5">
        <v>43106</v>
      </c>
      <c r="C415" s="4" t="s">
        <v>6</v>
      </c>
      <c r="D415" s="4">
        <v>2018</v>
      </c>
      <c r="E415" s="4">
        <v>7180</v>
      </c>
      <c r="F415" s="4">
        <v>0</v>
      </c>
      <c r="G415" s="4">
        <v>7180</v>
      </c>
      <c r="H415" s="35">
        <v>1531785.9695786971</v>
      </c>
    </row>
    <row r="416" spans="1:8" x14ac:dyDescent="0.3">
      <c r="A416" s="2" t="s">
        <v>20</v>
      </c>
      <c r="B416" s="3">
        <v>43107</v>
      </c>
      <c r="C416" s="2" t="s">
        <v>7</v>
      </c>
      <c r="D416" s="2">
        <v>2018</v>
      </c>
      <c r="E416" s="2">
        <v>6686</v>
      </c>
      <c r="F416" s="2">
        <v>0</v>
      </c>
      <c r="G416" s="2">
        <v>6686</v>
      </c>
      <c r="H416" s="34">
        <v>1531785.9695786971</v>
      </c>
    </row>
    <row r="417" spans="1:8" x14ac:dyDescent="0.3">
      <c r="A417" s="4" t="s">
        <v>20</v>
      </c>
      <c r="B417" s="5">
        <v>43108</v>
      </c>
      <c r="C417" s="4" t="s">
        <v>8</v>
      </c>
      <c r="D417" s="4">
        <v>2018</v>
      </c>
      <c r="E417" s="4">
        <v>8480</v>
      </c>
      <c r="F417" s="4">
        <v>0</v>
      </c>
      <c r="G417" s="4">
        <v>8480</v>
      </c>
      <c r="H417" s="35">
        <v>1531785.9695786971</v>
      </c>
    </row>
    <row r="418" spans="1:8" x14ac:dyDescent="0.3">
      <c r="A418" s="2" t="s">
        <v>20</v>
      </c>
      <c r="B418" s="3">
        <v>43109</v>
      </c>
      <c r="C418" s="2" t="s">
        <v>9</v>
      </c>
      <c r="D418" s="2">
        <v>2018</v>
      </c>
      <c r="E418" s="2">
        <v>8480</v>
      </c>
      <c r="F418" s="2">
        <v>0</v>
      </c>
      <c r="G418" s="2">
        <v>8480</v>
      </c>
      <c r="H418" s="34">
        <v>1531785.9695786971</v>
      </c>
    </row>
    <row r="419" spans="1:8" x14ac:dyDescent="0.3">
      <c r="A419" s="4" t="s">
        <v>20</v>
      </c>
      <c r="B419" s="5">
        <v>43110</v>
      </c>
      <c r="C419" s="4" t="s">
        <v>10</v>
      </c>
      <c r="D419" s="4">
        <v>2018</v>
      </c>
      <c r="E419" s="4">
        <v>6118</v>
      </c>
      <c r="F419" s="4">
        <v>0</v>
      </c>
      <c r="G419" s="4">
        <v>6118</v>
      </c>
      <c r="H419" s="35">
        <v>1531785.9695786971</v>
      </c>
    </row>
    <row r="420" spans="1:8" x14ac:dyDescent="0.3">
      <c r="A420" s="2" t="s">
        <v>20</v>
      </c>
      <c r="B420" s="3">
        <v>43111</v>
      </c>
      <c r="C420" s="2" t="s">
        <v>11</v>
      </c>
      <c r="D420" s="2">
        <v>2018</v>
      </c>
      <c r="E420" s="2">
        <v>7145</v>
      </c>
      <c r="F420" s="2">
        <v>0</v>
      </c>
      <c r="G420" s="2">
        <v>7145</v>
      </c>
      <c r="H420" s="34">
        <v>1531785.9695786971</v>
      </c>
    </row>
    <row r="421" spans="1:8" x14ac:dyDescent="0.3">
      <c r="A421" s="4" t="s">
        <v>20</v>
      </c>
      <c r="B421" s="5">
        <v>43112</v>
      </c>
      <c r="C421" s="4" t="s">
        <v>12</v>
      </c>
      <c r="D421" s="4">
        <v>2018</v>
      </c>
      <c r="E421" s="4">
        <v>7800</v>
      </c>
      <c r="F421" s="4">
        <v>0</v>
      </c>
      <c r="G421" s="4">
        <v>7800</v>
      </c>
      <c r="H421" s="35">
        <v>1531785.9695786971</v>
      </c>
    </row>
    <row r="422" spans="1:8" x14ac:dyDescent="0.3">
      <c r="A422" s="2" t="s">
        <v>20</v>
      </c>
      <c r="B422" s="3">
        <v>43466</v>
      </c>
      <c r="C422" s="2" t="s">
        <v>1</v>
      </c>
      <c r="D422" s="2">
        <v>2019</v>
      </c>
      <c r="E422" s="2">
        <v>10285</v>
      </c>
      <c r="F422" s="2">
        <v>0</v>
      </c>
      <c r="G422" s="2">
        <v>10285</v>
      </c>
      <c r="H422" s="34">
        <v>1531785.9695786971</v>
      </c>
    </row>
    <row r="423" spans="1:8" x14ac:dyDescent="0.3">
      <c r="A423" s="4" t="s">
        <v>20</v>
      </c>
      <c r="B423" s="5">
        <v>43467</v>
      </c>
      <c r="C423" s="4" t="s">
        <v>2</v>
      </c>
      <c r="D423" s="4">
        <v>2019</v>
      </c>
      <c r="E423" s="4">
        <v>6480</v>
      </c>
      <c r="F423" s="4">
        <v>0</v>
      </c>
      <c r="G423" s="4">
        <v>6480</v>
      </c>
      <c r="H423" s="35">
        <v>1531785.9695786971</v>
      </c>
    </row>
    <row r="424" spans="1:8" x14ac:dyDescent="0.3">
      <c r="A424" s="2" t="s">
        <v>20</v>
      </c>
      <c r="B424" s="3">
        <v>43468</v>
      </c>
      <c r="C424" s="2" t="s">
        <v>3</v>
      </c>
      <c r="D424" s="2">
        <v>2019</v>
      </c>
      <c r="E424" s="2">
        <v>6634</v>
      </c>
      <c r="F424" s="2">
        <v>0</v>
      </c>
      <c r="G424" s="2">
        <v>6634</v>
      </c>
      <c r="H424" s="34">
        <v>1531785.9695786971</v>
      </c>
    </row>
    <row r="425" spans="1:8" x14ac:dyDescent="0.3">
      <c r="A425" s="4" t="s">
        <v>20</v>
      </c>
      <c r="B425" s="5">
        <v>43469</v>
      </c>
      <c r="C425" s="4" t="s">
        <v>4</v>
      </c>
      <c r="D425" s="4">
        <v>2019</v>
      </c>
      <c r="E425" s="4">
        <v>5623</v>
      </c>
      <c r="F425" s="4">
        <v>0</v>
      </c>
      <c r="G425" s="4">
        <v>5623</v>
      </c>
      <c r="H425" s="35">
        <v>1531785.9695786971</v>
      </c>
    </row>
    <row r="426" spans="1:8" x14ac:dyDescent="0.3">
      <c r="A426" s="2" t="s">
        <v>20</v>
      </c>
      <c r="B426" s="3">
        <v>43470</v>
      </c>
      <c r="C426" s="2" t="s">
        <v>5</v>
      </c>
      <c r="D426" s="2">
        <v>2019</v>
      </c>
      <c r="E426" s="2">
        <v>3393</v>
      </c>
      <c r="F426" s="2">
        <v>0</v>
      </c>
      <c r="G426" s="2">
        <v>3393</v>
      </c>
      <c r="H426" s="34">
        <v>1531785.9695786971</v>
      </c>
    </row>
    <row r="427" spans="1:8" x14ac:dyDescent="0.3">
      <c r="A427" s="4" t="s">
        <v>20</v>
      </c>
      <c r="B427" s="5">
        <v>43471</v>
      </c>
      <c r="C427" s="4" t="s">
        <v>6</v>
      </c>
      <c r="D427" s="4">
        <v>2019</v>
      </c>
      <c r="E427" s="4">
        <v>3871</v>
      </c>
      <c r="F427" s="4">
        <v>0</v>
      </c>
      <c r="G427" s="4">
        <v>3871</v>
      </c>
      <c r="H427" s="35">
        <v>1531785.9695786971</v>
      </c>
    </row>
    <row r="428" spans="1:8" x14ac:dyDescent="0.3">
      <c r="A428" s="2" t="s">
        <v>20</v>
      </c>
      <c r="B428" s="3">
        <v>43472</v>
      </c>
      <c r="C428" s="2" t="s">
        <v>7</v>
      </c>
      <c r="D428" s="2">
        <v>2019</v>
      </c>
      <c r="E428" s="2">
        <v>5192</v>
      </c>
      <c r="F428" s="2">
        <v>0</v>
      </c>
      <c r="G428" s="2">
        <v>5192</v>
      </c>
      <c r="H428" s="34">
        <v>1531785.9695786971</v>
      </c>
    </row>
    <row r="429" spans="1:8" x14ac:dyDescent="0.3">
      <c r="A429" s="4" t="s">
        <v>20</v>
      </c>
      <c r="B429" s="5">
        <v>43473</v>
      </c>
      <c r="C429" s="4" t="s">
        <v>8</v>
      </c>
      <c r="D429" s="4">
        <v>2019</v>
      </c>
      <c r="E429" s="4">
        <v>5480</v>
      </c>
      <c r="F429" s="4">
        <v>0</v>
      </c>
      <c r="G429" s="4">
        <v>5480</v>
      </c>
      <c r="H429" s="35">
        <v>1531785.9695786971</v>
      </c>
    </row>
    <row r="430" spans="1:8" x14ac:dyDescent="0.3">
      <c r="A430" s="2" t="s">
        <v>20</v>
      </c>
      <c r="B430" s="3">
        <v>43474</v>
      </c>
      <c r="C430" s="2" t="s">
        <v>9</v>
      </c>
      <c r="D430" s="2">
        <v>2019</v>
      </c>
      <c r="E430" s="2">
        <v>8735</v>
      </c>
      <c r="F430" s="2">
        <v>0</v>
      </c>
      <c r="G430" s="2">
        <v>8735</v>
      </c>
      <c r="H430" s="34">
        <v>1531785.9695786971</v>
      </c>
    </row>
    <row r="431" spans="1:8" x14ac:dyDescent="0.3">
      <c r="A431" s="4" t="s">
        <v>20</v>
      </c>
      <c r="B431" s="5">
        <v>43475</v>
      </c>
      <c r="C431" s="4" t="s">
        <v>10</v>
      </c>
      <c r="D431" s="4">
        <v>2019</v>
      </c>
      <c r="E431" s="4">
        <v>6799</v>
      </c>
      <c r="F431" s="4">
        <v>0</v>
      </c>
      <c r="G431" s="4">
        <v>6799</v>
      </c>
      <c r="H431" s="35">
        <v>1531785.9695786971</v>
      </c>
    </row>
    <row r="432" spans="1:8" x14ac:dyDescent="0.3">
      <c r="A432" s="2" t="s">
        <v>20</v>
      </c>
      <c r="B432" s="3">
        <v>43476</v>
      </c>
      <c r="C432" s="2" t="s">
        <v>11</v>
      </c>
      <c r="D432" s="2">
        <v>2019</v>
      </c>
      <c r="E432" s="2">
        <v>7101</v>
      </c>
      <c r="F432" s="2">
        <v>0</v>
      </c>
      <c r="G432" s="2">
        <v>7101</v>
      </c>
      <c r="H432" s="34">
        <v>1531785.9695786971</v>
      </c>
    </row>
    <row r="433" spans="1:8" x14ac:dyDescent="0.3">
      <c r="A433" s="4" t="s">
        <v>20</v>
      </c>
      <c r="B433" s="5">
        <v>43477</v>
      </c>
      <c r="C433" s="4" t="s">
        <v>12</v>
      </c>
      <c r="D433" s="4">
        <v>2019</v>
      </c>
      <c r="E433" s="4">
        <v>7898</v>
      </c>
      <c r="F433" s="4">
        <v>0</v>
      </c>
      <c r="G433" s="4">
        <v>7898</v>
      </c>
      <c r="H433" s="35">
        <v>1531785.9695786971</v>
      </c>
    </row>
    <row r="434" spans="1:8" x14ac:dyDescent="0.3">
      <c r="A434" s="2" t="s">
        <v>21</v>
      </c>
      <c r="B434" s="3">
        <v>42370</v>
      </c>
      <c r="C434" s="2" t="s">
        <v>1</v>
      </c>
      <c r="D434" s="2">
        <v>2016</v>
      </c>
      <c r="E434" s="2">
        <v>651827</v>
      </c>
      <c r="F434" s="2">
        <v>0</v>
      </c>
      <c r="G434" s="2">
        <v>651827</v>
      </c>
      <c r="H434" s="34">
        <v>2134819.0032865456</v>
      </c>
    </row>
    <row r="435" spans="1:8" x14ac:dyDescent="0.3">
      <c r="A435" s="4" t="s">
        <v>21</v>
      </c>
      <c r="B435" s="5">
        <v>42371</v>
      </c>
      <c r="C435" s="4" t="s">
        <v>2</v>
      </c>
      <c r="D435" s="4">
        <v>2016</v>
      </c>
      <c r="E435" s="4">
        <v>407533</v>
      </c>
      <c r="F435" s="4">
        <v>0</v>
      </c>
      <c r="G435" s="4">
        <v>407533</v>
      </c>
      <c r="H435" s="35">
        <v>2134819.0032865456</v>
      </c>
    </row>
    <row r="436" spans="1:8" x14ac:dyDescent="0.3">
      <c r="A436" s="2" t="s">
        <v>21</v>
      </c>
      <c r="B436" s="3">
        <v>42372</v>
      </c>
      <c r="C436" s="2" t="s">
        <v>3</v>
      </c>
      <c r="D436" s="2">
        <v>2016</v>
      </c>
      <c r="E436" s="2">
        <v>458527</v>
      </c>
      <c r="F436" s="2">
        <v>0</v>
      </c>
      <c r="G436" s="2">
        <v>458527</v>
      </c>
      <c r="H436" s="34">
        <v>2134819.0032865456</v>
      </c>
    </row>
    <row r="437" spans="1:8" x14ac:dyDescent="0.3">
      <c r="A437" s="4" t="s">
        <v>21</v>
      </c>
      <c r="B437" s="5">
        <v>42373</v>
      </c>
      <c r="C437" s="4" t="s">
        <v>4</v>
      </c>
      <c r="D437" s="4">
        <v>2016</v>
      </c>
      <c r="E437" s="4">
        <v>971622</v>
      </c>
      <c r="F437" s="4">
        <v>0</v>
      </c>
      <c r="G437" s="4">
        <v>971622</v>
      </c>
      <c r="H437" s="35">
        <v>2134819.0032865456</v>
      </c>
    </row>
    <row r="438" spans="1:8" x14ac:dyDescent="0.3">
      <c r="A438" s="2" t="s">
        <v>21</v>
      </c>
      <c r="B438" s="3">
        <v>42374</v>
      </c>
      <c r="C438" s="2" t="s">
        <v>5</v>
      </c>
      <c r="D438" s="2">
        <v>2016</v>
      </c>
      <c r="E438" s="2">
        <v>433994</v>
      </c>
      <c r="F438" s="2">
        <v>0</v>
      </c>
      <c r="G438" s="2">
        <v>433994</v>
      </c>
      <c r="H438" s="34">
        <v>2134819.0032865456</v>
      </c>
    </row>
    <row r="439" spans="1:8" x14ac:dyDescent="0.3">
      <c r="A439" s="4" t="s">
        <v>21</v>
      </c>
      <c r="B439" s="5">
        <v>42375</v>
      </c>
      <c r="C439" s="4" t="s">
        <v>6</v>
      </c>
      <c r="D439" s="4">
        <v>2016</v>
      </c>
      <c r="E439" s="4">
        <v>445862</v>
      </c>
      <c r="F439" s="4">
        <v>0</v>
      </c>
      <c r="G439" s="4">
        <v>445862</v>
      </c>
      <c r="H439" s="35">
        <v>2134819.0032865456</v>
      </c>
    </row>
    <row r="440" spans="1:8" x14ac:dyDescent="0.3">
      <c r="A440" s="2" t="s">
        <v>21</v>
      </c>
      <c r="B440" s="3">
        <v>42376</v>
      </c>
      <c r="C440" s="2" t="s">
        <v>7</v>
      </c>
      <c r="D440" s="2">
        <v>2016</v>
      </c>
      <c r="E440" s="2">
        <v>414963</v>
      </c>
      <c r="F440" s="2">
        <v>0</v>
      </c>
      <c r="G440" s="2">
        <v>414963</v>
      </c>
      <c r="H440" s="34">
        <v>2134819.0032865456</v>
      </c>
    </row>
    <row r="441" spans="1:8" x14ac:dyDescent="0.3">
      <c r="A441" s="4" t="s">
        <v>21</v>
      </c>
      <c r="B441" s="5">
        <v>42377</v>
      </c>
      <c r="C441" s="4" t="s">
        <v>8</v>
      </c>
      <c r="D441" s="4">
        <v>2016</v>
      </c>
      <c r="E441" s="4">
        <v>503654</v>
      </c>
      <c r="F441" s="4">
        <v>0</v>
      </c>
      <c r="G441" s="4">
        <v>503654</v>
      </c>
      <c r="H441" s="35">
        <v>2134819.0032865456</v>
      </c>
    </row>
    <row r="442" spans="1:8" x14ac:dyDescent="0.3">
      <c r="A442" s="2" t="s">
        <v>21</v>
      </c>
      <c r="B442" s="3">
        <v>42378</v>
      </c>
      <c r="C442" s="2" t="s">
        <v>9</v>
      </c>
      <c r="D442" s="2">
        <v>2016</v>
      </c>
      <c r="E442" s="2">
        <v>368437</v>
      </c>
      <c r="F442" s="2">
        <v>0</v>
      </c>
      <c r="G442" s="2">
        <v>368437</v>
      </c>
      <c r="H442" s="34">
        <v>2134819.0032865456</v>
      </c>
    </row>
    <row r="443" spans="1:8" x14ac:dyDescent="0.3">
      <c r="A443" s="4" t="s">
        <v>21</v>
      </c>
      <c r="B443" s="5">
        <v>42379</v>
      </c>
      <c r="C443" s="4" t="s">
        <v>10</v>
      </c>
      <c r="D443" s="4">
        <v>2016</v>
      </c>
      <c r="E443" s="4">
        <v>121575</v>
      </c>
      <c r="F443" s="4">
        <v>0</v>
      </c>
      <c r="G443" s="4">
        <v>121575</v>
      </c>
      <c r="H443" s="35">
        <v>2134819.0032865456</v>
      </c>
    </row>
    <row r="444" spans="1:8" x14ac:dyDescent="0.3">
      <c r="A444" s="2" t="s">
        <v>21</v>
      </c>
      <c r="B444" s="3">
        <v>42380</v>
      </c>
      <c r="C444" s="2" t="s">
        <v>11</v>
      </c>
      <c r="D444" s="2">
        <v>2016</v>
      </c>
      <c r="E444" s="2">
        <v>110634</v>
      </c>
      <c r="F444" s="2">
        <v>0</v>
      </c>
      <c r="G444" s="2">
        <v>110634</v>
      </c>
      <c r="H444" s="34">
        <v>2134819.0032865456</v>
      </c>
    </row>
    <row r="445" spans="1:8" x14ac:dyDescent="0.3">
      <c r="A445" s="4" t="s">
        <v>21</v>
      </c>
      <c r="B445" s="5">
        <v>42381</v>
      </c>
      <c r="C445" s="4" t="s">
        <v>12</v>
      </c>
      <c r="D445" s="4">
        <v>2016</v>
      </c>
      <c r="E445" s="4">
        <v>116403</v>
      </c>
      <c r="F445" s="4">
        <v>0</v>
      </c>
      <c r="G445" s="4">
        <v>116403</v>
      </c>
      <c r="H445" s="35">
        <v>2134819.0032865456</v>
      </c>
    </row>
    <row r="446" spans="1:8" x14ac:dyDescent="0.3">
      <c r="A446" s="2" t="s">
        <v>21</v>
      </c>
      <c r="B446" s="3">
        <v>42736</v>
      </c>
      <c r="C446" s="2" t="s">
        <v>1</v>
      </c>
      <c r="D446" s="2">
        <v>2017</v>
      </c>
      <c r="E446" s="2">
        <v>132528</v>
      </c>
      <c r="F446" s="2">
        <v>0</v>
      </c>
      <c r="G446" s="2">
        <v>132528</v>
      </c>
      <c r="H446" s="34">
        <v>2134819.0032865456</v>
      </c>
    </row>
    <row r="447" spans="1:8" x14ac:dyDescent="0.3">
      <c r="A447" s="4" t="s">
        <v>21</v>
      </c>
      <c r="B447" s="5">
        <v>42737</v>
      </c>
      <c r="C447" s="4" t="s">
        <v>2</v>
      </c>
      <c r="D447" s="4">
        <v>2017</v>
      </c>
      <c r="E447" s="4">
        <v>115470</v>
      </c>
      <c r="F447" s="4">
        <v>0</v>
      </c>
      <c r="G447" s="4">
        <v>115470</v>
      </c>
      <c r="H447" s="35">
        <v>2134819.0032865456</v>
      </c>
    </row>
    <row r="448" spans="1:8" x14ac:dyDescent="0.3">
      <c r="A448" s="2" t="s">
        <v>21</v>
      </c>
      <c r="B448" s="3">
        <v>42738</v>
      </c>
      <c r="C448" s="2" t="s">
        <v>3</v>
      </c>
      <c r="D448" s="2">
        <v>2017</v>
      </c>
      <c r="E448" s="2">
        <v>101878</v>
      </c>
      <c r="F448" s="2">
        <v>0</v>
      </c>
      <c r="G448" s="2">
        <v>101878</v>
      </c>
      <c r="H448" s="34">
        <v>2134819.0032865456</v>
      </c>
    </row>
    <row r="449" spans="1:8" x14ac:dyDescent="0.3">
      <c r="A449" s="4" t="s">
        <v>21</v>
      </c>
      <c r="B449" s="5">
        <v>42739</v>
      </c>
      <c r="C449" s="4" t="s">
        <v>4</v>
      </c>
      <c r="D449" s="4">
        <v>2017</v>
      </c>
      <c r="E449" s="4">
        <v>135920</v>
      </c>
      <c r="F449" s="4">
        <v>0</v>
      </c>
      <c r="G449" s="4">
        <v>135920</v>
      </c>
      <c r="H449" s="35">
        <v>2134819.0032865456</v>
      </c>
    </row>
    <row r="450" spans="1:8" x14ac:dyDescent="0.3">
      <c r="A450" s="2" t="s">
        <v>21</v>
      </c>
      <c r="B450" s="3">
        <v>42740</v>
      </c>
      <c r="C450" s="2" t="s">
        <v>5</v>
      </c>
      <c r="D450" s="2">
        <v>2017</v>
      </c>
      <c r="E450" s="2">
        <v>138799</v>
      </c>
      <c r="F450" s="2">
        <v>0</v>
      </c>
      <c r="G450" s="2">
        <v>138799</v>
      </c>
      <c r="H450" s="34">
        <v>2134819.0032865456</v>
      </c>
    </row>
    <row r="451" spans="1:8" x14ac:dyDescent="0.3">
      <c r="A451" s="4" t="s">
        <v>21</v>
      </c>
      <c r="B451" s="5">
        <v>42741</v>
      </c>
      <c r="C451" s="4" t="s">
        <v>6</v>
      </c>
      <c r="D451" s="4">
        <v>2017</v>
      </c>
      <c r="E451" s="4">
        <v>138158</v>
      </c>
      <c r="F451" s="4">
        <v>0</v>
      </c>
      <c r="G451" s="4">
        <v>138158</v>
      </c>
      <c r="H451" s="35">
        <v>2134819.0032865456</v>
      </c>
    </row>
    <row r="452" spans="1:8" x14ac:dyDescent="0.3">
      <c r="A452" s="2" t="s">
        <v>21</v>
      </c>
      <c r="B452" s="3">
        <v>42742</v>
      </c>
      <c r="C452" s="2" t="s">
        <v>7</v>
      </c>
      <c r="D452" s="2">
        <v>2017</v>
      </c>
      <c r="E452" s="2">
        <v>105102</v>
      </c>
      <c r="F452" s="2">
        <v>0</v>
      </c>
      <c r="G452" s="2">
        <v>105102</v>
      </c>
      <c r="H452" s="34">
        <v>2134819.0032865456</v>
      </c>
    </row>
    <row r="453" spans="1:8" x14ac:dyDescent="0.3">
      <c r="A453" s="4" t="s">
        <v>21</v>
      </c>
      <c r="B453" s="5">
        <v>42743</v>
      </c>
      <c r="C453" s="4" t="s">
        <v>8</v>
      </c>
      <c r="D453" s="4">
        <v>2017</v>
      </c>
      <c r="E453" s="4">
        <v>129159</v>
      </c>
      <c r="F453" s="4">
        <v>0</v>
      </c>
      <c r="G453" s="4">
        <v>129159</v>
      </c>
      <c r="H453" s="35">
        <v>2134819.0032865456</v>
      </c>
    </row>
    <row r="454" spans="1:8" x14ac:dyDescent="0.3">
      <c r="A454" s="2" t="s">
        <v>21</v>
      </c>
      <c r="B454" s="3">
        <v>42744</v>
      </c>
      <c r="C454" s="2" t="s">
        <v>9</v>
      </c>
      <c r="D454" s="2">
        <v>2017</v>
      </c>
      <c r="E454" s="2">
        <v>140821</v>
      </c>
      <c r="F454" s="2">
        <v>0</v>
      </c>
      <c r="G454" s="2">
        <v>140821</v>
      </c>
      <c r="H454" s="34">
        <v>2134819.0032865456</v>
      </c>
    </row>
    <row r="455" spans="1:8" x14ac:dyDescent="0.3">
      <c r="A455" s="4" t="s">
        <v>21</v>
      </c>
      <c r="B455" s="5">
        <v>42745</v>
      </c>
      <c r="C455" s="4" t="s">
        <v>10</v>
      </c>
      <c r="D455" s="4">
        <v>2017</v>
      </c>
      <c r="E455" s="4">
        <v>155943</v>
      </c>
      <c r="F455" s="4">
        <v>0</v>
      </c>
      <c r="G455" s="4">
        <v>155943</v>
      </c>
      <c r="H455" s="35">
        <v>2134819.0032865456</v>
      </c>
    </row>
    <row r="456" spans="1:8" x14ac:dyDescent="0.3">
      <c r="A456" s="2" t="s">
        <v>21</v>
      </c>
      <c r="B456" s="3">
        <v>42746</v>
      </c>
      <c r="C456" s="2" t="s">
        <v>11</v>
      </c>
      <c r="D456" s="2">
        <v>2017</v>
      </c>
      <c r="E456" s="2">
        <v>110800</v>
      </c>
      <c r="F456" s="2">
        <v>0</v>
      </c>
      <c r="G456" s="2">
        <v>110800</v>
      </c>
      <c r="H456" s="34">
        <v>2134819.0032865456</v>
      </c>
    </row>
    <row r="457" spans="1:8" x14ac:dyDescent="0.3">
      <c r="A457" s="4" t="s">
        <v>21</v>
      </c>
      <c r="B457" s="5">
        <v>42747</v>
      </c>
      <c r="C457" s="4" t="s">
        <v>12</v>
      </c>
      <c r="D457" s="4">
        <v>2017</v>
      </c>
      <c r="E457" s="4">
        <v>137825</v>
      </c>
      <c r="F457" s="4">
        <v>0</v>
      </c>
      <c r="G457" s="4">
        <v>137825</v>
      </c>
      <c r="H457" s="35">
        <v>2134819.0032865456</v>
      </c>
    </row>
    <row r="458" spans="1:8" x14ac:dyDescent="0.3">
      <c r="A458" s="2" t="s">
        <v>21</v>
      </c>
      <c r="B458" s="3">
        <v>43101</v>
      </c>
      <c r="C458" s="2" t="s">
        <v>1</v>
      </c>
      <c r="D458" s="2">
        <v>2018</v>
      </c>
      <c r="E458" s="2">
        <v>110094</v>
      </c>
      <c r="F458" s="2">
        <v>0</v>
      </c>
      <c r="G458" s="2">
        <v>110094</v>
      </c>
      <c r="H458" s="34">
        <v>2134819.0032865456</v>
      </c>
    </row>
    <row r="459" spans="1:8" x14ac:dyDescent="0.3">
      <c r="A459" s="4" t="s">
        <v>21</v>
      </c>
      <c r="B459" s="5">
        <v>43102</v>
      </c>
      <c r="C459" s="4" t="s">
        <v>2</v>
      </c>
      <c r="D459" s="4">
        <v>2018</v>
      </c>
      <c r="E459" s="4">
        <v>104444</v>
      </c>
      <c r="F459" s="4">
        <v>0</v>
      </c>
      <c r="G459" s="4">
        <v>104444</v>
      </c>
      <c r="H459" s="35">
        <v>2134819.0032865456</v>
      </c>
    </row>
    <row r="460" spans="1:8" x14ac:dyDescent="0.3">
      <c r="A460" s="2" t="s">
        <v>21</v>
      </c>
      <c r="B460" s="3">
        <v>43103</v>
      </c>
      <c r="C460" s="2" t="s">
        <v>3</v>
      </c>
      <c r="D460" s="2">
        <v>2018</v>
      </c>
      <c r="E460" s="2">
        <v>127152</v>
      </c>
      <c r="F460" s="2">
        <v>0</v>
      </c>
      <c r="G460" s="2">
        <v>127152</v>
      </c>
      <c r="H460" s="34">
        <v>2134819.0032865456</v>
      </c>
    </row>
    <row r="461" spans="1:8" x14ac:dyDescent="0.3">
      <c r="A461" s="4" t="s">
        <v>21</v>
      </c>
      <c r="B461" s="5">
        <v>43104</v>
      </c>
      <c r="C461" s="4" t="s">
        <v>4</v>
      </c>
      <c r="D461" s="4">
        <v>2018</v>
      </c>
      <c r="E461" s="4">
        <v>126553</v>
      </c>
      <c r="F461" s="4">
        <v>0</v>
      </c>
      <c r="G461" s="4">
        <v>126553</v>
      </c>
      <c r="H461" s="35">
        <v>2134819.0032865456</v>
      </c>
    </row>
    <row r="462" spans="1:8" x14ac:dyDescent="0.3">
      <c r="A462" s="2" t="s">
        <v>21</v>
      </c>
      <c r="B462" s="3">
        <v>43105</v>
      </c>
      <c r="C462" s="2" t="s">
        <v>5</v>
      </c>
      <c r="D462" s="2">
        <v>2018</v>
      </c>
      <c r="E462" s="2">
        <v>135189</v>
      </c>
      <c r="F462" s="2">
        <v>0</v>
      </c>
      <c r="G462" s="2">
        <v>135189</v>
      </c>
      <c r="H462" s="34">
        <v>2134819.0032865456</v>
      </c>
    </row>
    <row r="463" spans="1:8" x14ac:dyDescent="0.3">
      <c r="A463" s="4" t="s">
        <v>21</v>
      </c>
      <c r="B463" s="5">
        <v>43106</v>
      </c>
      <c r="C463" s="4" t="s">
        <v>6</v>
      </c>
      <c r="D463" s="4">
        <v>2018</v>
      </c>
      <c r="E463" s="4">
        <v>135988</v>
      </c>
      <c r="F463" s="4">
        <v>0</v>
      </c>
      <c r="G463" s="4">
        <v>135988</v>
      </c>
      <c r="H463" s="35">
        <v>2134819.0032865456</v>
      </c>
    </row>
    <row r="464" spans="1:8" x14ac:dyDescent="0.3">
      <c r="A464" s="2" t="s">
        <v>21</v>
      </c>
      <c r="B464" s="3">
        <v>43107</v>
      </c>
      <c r="C464" s="2" t="s">
        <v>7</v>
      </c>
      <c r="D464" s="2">
        <v>2018</v>
      </c>
      <c r="E464" s="2">
        <v>85932</v>
      </c>
      <c r="F464" s="2">
        <v>0</v>
      </c>
      <c r="G464" s="2">
        <v>85932</v>
      </c>
      <c r="H464" s="34">
        <v>2134819.0032865456</v>
      </c>
    </row>
    <row r="465" spans="1:8" x14ac:dyDescent="0.3">
      <c r="A465" s="4" t="s">
        <v>21</v>
      </c>
      <c r="B465" s="5">
        <v>43108</v>
      </c>
      <c r="C465" s="4" t="s">
        <v>8</v>
      </c>
      <c r="D465" s="4">
        <v>2018</v>
      </c>
      <c r="E465" s="4">
        <v>86309</v>
      </c>
      <c r="F465" s="4">
        <v>0</v>
      </c>
      <c r="G465" s="4">
        <v>86309</v>
      </c>
      <c r="H465" s="35">
        <v>2134819.0032865456</v>
      </c>
    </row>
    <row r="466" spans="1:8" x14ac:dyDescent="0.3">
      <c r="A466" s="2" t="s">
        <v>21</v>
      </c>
      <c r="B466" s="3">
        <v>43109</v>
      </c>
      <c r="C466" s="2" t="s">
        <v>9</v>
      </c>
      <c r="D466" s="2">
        <v>2018</v>
      </c>
      <c r="E466" s="2">
        <v>143465</v>
      </c>
      <c r="F466" s="2">
        <v>0</v>
      </c>
      <c r="G466" s="2">
        <v>143465</v>
      </c>
      <c r="H466" s="34">
        <v>2134819.0032865456</v>
      </c>
    </row>
    <row r="467" spans="1:8" x14ac:dyDescent="0.3">
      <c r="A467" s="4" t="s">
        <v>21</v>
      </c>
      <c r="B467" s="5">
        <v>43110</v>
      </c>
      <c r="C467" s="4" t="s">
        <v>10</v>
      </c>
      <c r="D467" s="4">
        <v>2018</v>
      </c>
      <c r="E467" s="4">
        <v>127645</v>
      </c>
      <c r="F467" s="4">
        <v>0</v>
      </c>
      <c r="G467" s="4">
        <v>127645</v>
      </c>
      <c r="H467" s="35">
        <v>2134819.0032865456</v>
      </c>
    </row>
    <row r="468" spans="1:8" x14ac:dyDescent="0.3">
      <c r="A468" s="2" t="s">
        <v>21</v>
      </c>
      <c r="B468" s="3">
        <v>43111</v>
      </c>
      <c r="C468" s="2" t="s">
        <v>11</v>
      </c>
      <c r="D468" s="2">
        <v>2018</v>
      </c>
      <c r="E468" s="2">
        <v>99070</v>
      </c>
      <c r="F468" s="2">
        <v>0</v>
      </c>
      <c r="G468" s="2">
        <v>99070</v>
      </c>
      <c r="H468" s="34">
        <v>2134819.0032865456</v>
      </c>
    </row>
    <row r="469" spans="1:8" x14ac:dyDescent="0.3">
      <c r="A469" s="4" t="s">
        <v>21</v>
      </c>
      <c r="B469" s="5">
        <v>43112</v>
      </c>
      <c r="C469" s="4" t="s">
        <v>12</v>
      </c>
      <c r="D469" s="4">
        <v>2018</v>
      </c>
      <c r="E469" s="4">
        <v>135600</v>
      </c>
      <c r="F469" s="4">
        <v>0</v>
      </c>
      <c r="G469" s="4">
        <v>135600</v>
      </c>
      <c r="H469" s="35">
        <v>2134819.0032865456</v>
      </c>
    </row>
    <row r="470" spans="1:8" x14ac:dyDescent="0.3">
      <c r="A470" s="2" t="s">
        <v>21</v>
      </c>
      <c r="B470" s="3">
        <v>43466</v>
      </c>
      <c r="C470" s="2" t="s">
        <v>1</v>
      </c>
      <c r="D470" s="2">
        <v>2019</v>
      </c>
      <c r="E470" s="2">
        <v>123550</v>
      </c>
      <c r="F470" s="2">
        <v>0</v>
      </c>
      <c r="G470" s="2">
        <v>123550</v>
      </c>
      <c r="H470" s="34">
        <v>2134819.0032865456</v>
      </c>
    </row>
    <row r="471" spans="1:8" x14ac:dyDescent="0.3">
      <c r="A471" s="4" t="s">
        <v>21</v>
      </c>
      <c r="B471" s="5">
        <v>43467</v>
      </c>
      <c r="C471" s="4" t="s">
        <v>2</v>
      </c>
      <c r="D471" s="4">
        <v>2019</v>
      </c>
      <c r="E471" s="4">
        <v>98471</v>
      </c>
      <c r="F471" s="4">
        <v>0</v>
      </c>
      <c r="G471" s="4">
        <v>98471</v>
      </c>
      <c r="H471" s="35">
        <v>2134819.0032865456</v>
      </c>
    </row>
    <row r="472" spans="1:8" x14ac:dyDescent="0.3">
      <c r="A472" s="2" t="s">
        <v>21</v>
      </c>
      <c r="B472" s="3">
        <v>43468</v>
      </c>
      <c r="C472" s="2" t="s">
        <v>3</v>
      </c>
      <c r="D472" s="2">
        <v>2019</v>
      </c>
      <c r="E472" s="2">
        <v>91340</v>
      </c>
      <c r="F472" s="2">
        <v>0</v>
      </c>
      <c r="G472" s="2">
        <v>91340</v>
      </c>
      <c r="H472" s="34">
        <v>2134819.0032865456</v>
      </c>
    </row>
    <row r="473" spans="1:8" x14ac:dyDescent="0.3">
      <c r="A473" s="4" t="s">
        <v>21</v>
      </c>
      <c r="B473" s="5">
        <v>43469</v>
      </c>
      <c r="C473" s="4" t="s">
        <v>4</v>
      </c>
      <c r="D473" s="4">
        <v>2019</v>
      </c>
      <c r="E473" s="4">
        <v>135920</v>
      </c>
      <c r="F473" s="4">
        <v>0</v>
      </c>
      <c r="G473" s="4">
        <v>135920</v>
      </c>
      <c r="H473" s="35">
        <v>2134819.0032865456</v>
      </c>
    </row>
    <row r="474" spans="1:8" x14ac:dyDescent="0.3">
      <c r="A474" s="2" t="s">
        <v>21</v>
      </c>
      <c r="B474" s="3">
        <v>43470</v>
      </c>
      <c r="C474" s="2" t="s">
        <v>5</v>
      </c>
      <c r="D474" s="2">
        <v>2019</v>
      </c>
      <c r="E474" s="2">
        <v>130971</v>
      </c>
      <c r="F474" s="2">
        <v>0</v>
      </c>
      <c r="G474" s="2">
        <v>130971</v>
      </c>
      <c r="H474" s="34">
        <v>2134819.0032865456</v>
      </c>
    </row>
    <row r="475" spans="1:8" x14ac:dyDescent="0.3">
      <c r="A475" s="4" t="s">
        <v>21</v>
      </c>
      <c r="B475" s="5">
        <v>43471</v>
      </c>
      <c r="C475" s="4" t="s">
        <v>6</v>
      </c>
      <c r="D475" s="4">
        <v>2019</v>
      </c>
      <c r="E475" s="4">
        <v>127270</v>
      </c>
      <c r="F475" s="4">
        <v>0</v>
      </c>
      <c r="G475" s="4">
        <v>127270</v>
      </c>
      <c r="H475" s="35">
        <v>2134819.0032865456</v>
      </c>
    </row>
    <row r="476" spans="1:8" x14ac:dyDescent="0.3">
      <c r="A476" s="2" t="s">
        <v>21</v>
      </c>
      <c r="B476" s="3">
        <v>43472</v>
      </c>
      <c r="C476" s="2" t="s">
        <v>7</v>
      </c>
      <c r="D476" s="2">
        <v>2019</v>
      </c>
      <c r="E476" s="2">
        <v>103260</v>
      </c>
      <c r="F476" s="2">
        <v>0</v>
      </c>
      <c r="G476" s="2">
        <v>103260</v>
      </c>
      <c r="H476" s="34">
        <v>2134819.0032865456</v>
      </c>
    </row>
    <row r="477" spans="1:8" x14ac:dyDescent="0.3">
      <c r="A477" s="4" t="s">
        <v>21</v>
      </c>
      <c r="B477" s="5">
        <v>43473</v>
      </c>
      <c r="C477" s="4" t="s">
        <v>8</v>
      </c>
      <c r="D477" s="4">
        <v>2019</v>
      </c>
      <c r="E477" s="4">
        <v>111374</v>
      </c>
      <c r="F477" s="4">
        <v>0</v>
      </c>
      <c r="G477" s="4">
        <v>111374</v>
      </c>
      <c r="H477" s="35">
        <v>2134819.0032865456</v>
      </c>
    </row>
    <row r="478" spans="1:8" x14ac:dyDescent="0.3">
      <c r="A478" s="2" t="s">
        <v>21</v>
      </c>
      <c r="B478" s="3">
        <v>43474</v>
      </c>
      <c r="C478" s="2" t="s">
        <v>9</v>
      </c>
      <c r="D478" s="2">
        <v>2019</v>
      </c>
      <c r="E478" s="2">
        <v>133754</v>
      </c>
      <c r="F478" s="2">
        <v>0</v>
      </c>
      <c r="G478" s="2">
        <v>133754</v>
      </c>
      <c r="H478" s="34">
        <v>2134819.0032865456</v>
      </c>
    </row>
    <row r="479" spans="1:8" x14ac:dyDescent="0.3">
      <c r="A479" s="4" t="s">
        <v>21</v>
      </c>
      <c r="B479" s="5">
        <v>43475</v>
      </c>
      <c r="C479" s="4" t="s">
        <v>10</v>
      </c>
      <c r="D479" s="4">
        <v>2019</v>
      </c>
      <c r="E479" s="4">
        <v>128625</v>
      </c>
      <c r="F479" s="4">
        <v>0</v>
      </c>
      <c r="G479" s="4">
        <v>128625</v>
      </c>
      <c r="H479" s="35">
        <v>2134819.0032865456</v>
      </c>
    </row>
    <row r="480" spans="1:8" x14ac:dyDescent="0.3">
      <c r="A480" s="2" t="s">
        <v>21</v>
      </c>
      <c r="B480" s="3">
        <v>43476</v>
      </c>
      <c r="C480" s="2" t="s">
        <v>11</v>
      </c>
      <c r="D480" s="2">
        <v>2019</v>
      </c>
      <c r="E480" s="2">
        <v>104380</v>
      </c>
      <c r="F480" s="2">
        <v>0</v>
      </c>
      <c r="G480" s="2">
        <v>104380</v>
      </c>
      <c r="H480" s="34">
        <v>2134819.0032865456</v>
      </c>
    </row>
    <row r="481" spans="1:8" x14ac:dyDescent="0.3">
      <c r="A481" s="4" t="s">
        <v>21</v>
      </c>
      <c r="B481" s="5">
        <v>43477</v>
      </c>
      <c r="C481" s="4" t="s">
        <v>12</v>
      </c>
      <c r="D481" s="4">
        <v>2019</v>
      </c>
      <c r="E481" s="4">
        <v>124525</v>
      </c>
      <c r="F481" s="4">
        <v>0</v>
      </c>
      <c r="G481" s="4">
        <v>124525</v>
      </c>
      <c r="H481" s="35">
        <v>2134819.0032865456</v>
      </c>
    </row>
    <row r="482" spans="1:8" x14ac:dyDescent="0.3">
      <c r="A482" s="2" t="s">
        <v>22</v>
      </c>
      <c r="B482" s="3">
        <v>42370</v>
      </c>
      <c r="C482" s="2" t="s">
        <v>1</v>
      </c>
      <c r="D482" s="2">
        <v>2016</v>
      </c>
      <c r="E482" s="2">
        <v>0</v>
      </c>
      <c r="F482" s="2">
        <v>0</v>
      </c>
      <c r="G482" s="2">
        <v>0</v>
      </c>
      <c r="H482" s="34">
        <v>785626.86948867701</v>
      </c>
    </row>
    <row r="483" spans="1:8" x14ac:dyDescent="0.3">
      <c r="A483" s="4" t="s">
        <v>22</v>
      </c>
      <c r="B483" s="5">
        <v>42371</v>
      </c>
      <c r="C483" s="4" t="s">
        <v>2</v>
      </c>
      <c r="D483" s="4">
        <v>2016</v>
      </c>
      <c r="E483" s="4">
        <v>0</v>
      </c>
      <c r="F483" s="4">
        <v>0</v>
      </c>
      <c r="G483" s="4">
        <v>0</v>
      </c>
      <c r="H483" s="35">
        <v>785626.86948867701</v>
      </c>
    </row>
    <row r="484" spans="1:8" x14ac:dyDescent="0.3">
      <c r="A484" s="2" t="s">
        <v>22</v>
      </c>
      <c r="B484" s="3">
        <v>42372</v>
      </c>
      <c r="C484" s="2" t="s">
        <v>3</v>
      </c>
      <c r="D484" s="2">
        <v>2016</v>
      </c>
      <c r="E484" s="2">
        <v>0</v>
      </c>
      <c r="F484" s="2">
        <v>0</v>
      </c>
      <c r="G484" s="2">
        <v>0</v>
      </c>
      <c r="H484" s="34">
        <v>785626.86948867701</v>
      </c>
    </row>
    <row r="485" spans="1:8" x14ac:dyDescent="0.3">
      <c r="A485" s="4" t="s">
        <v>22</v>
      </c>
      <c r="B485" s="5">
        <v>42373</v>
      </c>
      <c r="C485" s="4" t="s">
        <v>4</v>
      </c>
      <c r="D485" s="4">
        <v>2016</v>
      </c>
      <c r="E485" s="4">
        <v>0</v>
      </c>
      <c r="F485" s="4">
        <v>0</v>
      </c>
      <c r="G485" s="4">
        <v>0</v>
      </c>
      <c r="H485" s="35">
        <v>785626.86948867701</v>
      </c>
    </row>
    <row r="486" spans="1:8" x14ac:dyDescent="0.3">
      <c r="A486" s="2" t="s">
        <v>22</v>
      </c>
      <c r="B486" s="3">
        <v>42374</v>
      </c>
      <c r="C486" s="2" t="s">
        <v>5</v>
      </c>
      <c r="D486" s="2">
        <v>2016</v>
      </c>
      <c r="E486" s="2">
        <v>0</v>
      </c>
      <c r="F486" s="2">
        <v>0</v>
      </c>
      <c r="G486" s="2">
        <v>0</v>
      </c>
      <c r="H486" s="34">
        <v>785626.86948867701</v>
      </c>
    </row>
    <row r="487" spans="1:8" x14ac:dyDescent="0.3">
      <c r="A487" s="4" t="s">
        <v>22</v>
      </c>
      <c r="B487" s="5">
        <v>42375</v>
      </c>
      <c r="C487" s="4" t="s">
        <v>6</v>
      </c>
      <c r="D487" s="4">
        <v>2016</v>
      </c>
      <c r="E487" s="4">
        <v>0</v>
      </c>
      <c r="F487" s="4">
        <v>0</v>
      </c>
      <c r="G487" s="4">
        <v>0</v>
      </c>
      <c r="H487" s="35">
        <v>785626.86948867701</v>
      </c>
    </row>
    <row r="488" spans="1:8" x14ac:dyDescent="0.3">
      <c r="A488" s="2" t="s">
        <v>22</v>
      </c>
      <c r="B488" s="3">
        <v>42376</v>
      </c>
      <c r="C488" s="2" t="s">
        <v>7</v>
      </c>
      <c r="D488" s="2">
        <v>2016</v>
      </c>
      <c r="E488" s="2">
        <v>0</v>
      </c>
      <c r="F488" s="2">
        <v>0</v>
      </c>
      <c r="G488" s="2">
        <v>0</v>
      </c>
      <c r="H488" s="34">
        <v>785626.86948867701</v>
      </c>
    </row>
    <row r="489" spans="1:8" x14ac:dyDescent="0.3">
      <c r="A489" s="4" t="s">
        <v>22</v>
      </c>
      <c r="B489" s="5">
        <v>42377</v>
      </c>
      <c r="C489" s="4" t="s">
        <v>8</v>
      </c>
      <c r="D489" s="4">
        <v>2016</v>
      </c>
      <c r="E489" s="4">
        <v>0</v>
      </c>
      <c r="F489" s="4">
        <v>0</v>
      </c>
      <c r="G489" s="4">
        <v>0</v>
      </c>
      <c r="H489" s="35">
        <v>785626.86948867701</v>
      </c>
    </row>
    <row r="490" spans="1:8" x14ac:dyDescent="0.3">
      <c r="A490" s="2" t="s">
        <v>22</v>
      </c>
      <c r="B490" s="3">
        <v>42378</v>
      </c>
      <c r="C490" s="2" t="s">
        <v>9</v>
      </c>
      <c r="D490" s="2">
        <v>2016</v>
      </c>
      <c r="E490" s="2">
        <v>0</v>
      </c>
      <c r="F490" s="2">
        <v>0</v>
      </c>
      <c r="G490" s="2">
        <v>0</v>
      </c>
      <c r="H490" s="34">
        <v>785626.86948867701</v>
      </c>
    </row>
    <row r="491" spans="1:8" x14ac:dyDescent="0.3">
      <c r="A491" s="4" t="s">
        <v>22</v>
      </c>
      <c r="B491" s="5">
        <v>42379</v>
      </c>
      <c r="C491" s="4" t="s">
        <v>10</v>
      </c>
      <c r="D491" s="4">
        <v>2016</v>
      </c>
      <c r="E491" s="4">
        <v>0</v>
      </c>
      <c r="F491" s="4">
        <v>0</v>
      </c>
      <c r="G491" s="4">
        <v>0</v>
      </c>
      <c r="H491" s="35">
        <v>785626.86948867701</v>
      </c>
    </row>
    <row r="492" spans="1:8" x14ac:dyDescent="0.3">
      <c r="A492" s="2" t="s">
        <v>22</v>
      </c>
      <c r="B492" s="3">
        <v>42380</v>
      </c>
      <c r="C492" s="2" t="s">
        <v>11</v>
      </c>
      <c r="D492" s="2">
        <v>2016</v>
      </c>
      <c r="E492" s="2">
        <v>0</v>
      </c>
      <c r="F492" s="2">
        <v>0</v>
      </c>
      <c r="G492" s="2">
        <v>0</v>
      </c>
      <c r="H492" s="34">
        <v>785626.86948867701</v>
      </c>
    </row>
    <row r="493" spans="1:8" x14ac:dyDescent="0.3">
      <c r="A493" s="4" t="s">
        <v>22</v>
      </c>
      <c r="B493" s="5">
        <v>42381</v>
      </c>
      <c r="C493" s="4" t="s">
        <v>12</v>
      </c>
      <c r="D493" s="4">
        <v>2016</v>
      </c>
      <c r="E493" s="4">
        <v>0</v>
      </c>
      <c r="F493" s="4">
        <v>0</v>
      </c>
      <c r="G493" s="4">
        <v>0</v>
      </c>
      <c r="H493" s="35">
        <v>785626.86948867701</v>
      </c>
    </row>
    <row r="494" spans="1:8" x14ac:dyDescent="0.3">
      <c r="A494" s="2" t="s">
        <v>22</v>
      </c>
      <c r="B494" s="3">
        <v>42736</v>
      </c>
      <c r="C494" s="2" t="s">
        <v>1</v>
      </c>
      <c r="D494" s="2">
        <v>2017</v>
      </c>
      <c r="E494" s="2">
        <v>2241</v>
      </c>
      <c r="F494" s="2">
        <v>0</v>
      </c>
      <c r="G494" s="2">
        <v>2241</v>
      </c>
      <c r="H494" s="34">
        <v>785626.86948867701</v>
      </c>
    </row>
    <row r="495" spans="1:8" x14ac:dyDescent="0.3">
      <c r="A495" s="4" t="s">
        <v>22</v>
      </c>
      <c r="B495" s="5">
        <v>42737</v>
      </c>
      <c r="C495" s="4" t="s">
        <v>2</v>
      </c>
      <c r="D495" s="4">
        <v>2017</v>
      </c>
      <c r="E495" s="4">
        <v>2490</v>
      </c>
      <c r="F495" s="4">
        <v>0</v>
      </c>
      <c r="G495" s="4">
        <v>2490</v>
      </c>
      <c r="H495" s="35">
        <v>785626.86948867701</v>
      </c>
    </row>
    <row r="496" spans="1:8" x14ac:dyDescent="0.3">
      <c r="A496" s="2" t="s">
        <v>22</v>
      </c>
      <c r="B496" s="3">
        <v>42738</v>
      </c>
      <c r="C496" s="2" t="s">
        <v>3</v>
      </c>
      <c r="D496" s="2">
        <v>2017</v>
      </c>
      <c r="E496" s="2">
        <v>2767</v>
      </c>
      <c r="F496" s="2">
        <v>0</v>
      </c>
      <c r="G496" s="2">
        <v>2767</v>
      </c>
      <c r="H496" s="34">
        <v>785626.86948867701</v>
      </c>
    </row>
    <row r="497" spans="1:8" x14ac:dyDescent="0.3">
      <c r="A497" s="4" t="s">
        <v>22</v>
      </c>
      <c r="B497" s="5">
        <v>42739</v>
      </c>
      <c r="C497" s="4" t="s">
        <v>4</v>
      </c>
      <c r="D497" s="4">
        <v>2017</v>
      </c>
      <c r="E497" s="4">
        <v>3074</v>
      </c>
      <c r="F497" s="4">
        <v>0</v>
      </c>
      <c r="G497" s="4">
        <v>3074</v>
      </c>
      <c r="H497" s="35">
        <v>785626.86948867701</v>
      </c>
    </row>
    <row r="498" spans="1:8" x14ac:dyDescent="0.3">
      <c r="A498" s="2" t="s">
        <v>22</v>
      </c>
      <c r="B498" s="3">
        <v>42740</v>
      </c>
      <c r="C498" s="2" t="s">
        <v>5</v>
      </c>
      <c r="D498" s="2">
        <v>2017</v>
      </c>
      <c r="E498" s="2">
        <v>3416</v>
      </c>
      <c r="F498" s="2">
        <v>0</v>
      </c>
      <c r="G498" s="2">
        <v>3416</v>
      </c>
      <c r="H498" s="34">
        <v>785626.86948867701</v>
      </c>
    </row>
    <row r="499" spans="1:8" x14ac:dyDescent="0.3">
      <c r="A499" s="4" t="s">
        <v>22</v>
      </c>
      <c r="B499" s="5">
        <v>42741</v>
      </c>
      <c r="C499" s="4" t="s">
        <v>6</v>
      </c>
      <c r="D499" s="4">
        <v>2017</v>
      </c>
      <c r="E499" s="4">
        <v>3796</v>
      </c>
      <c r="F499" s="4">
        <v>0</v>
      </c>
      <c r="G499" s="4">
        <v>3796</v>
      </c>
      <c r="H499" s="35">
        <v>785626.86948867701</v>
      </c>
    </row>
    <row r="500" spans="1:8" x14ac:dyDescent="0.3">
      <c r="A500" s="2" t="s">
        <v>22</v>
      </c>
      <c r="B500" s="3">
        <v>42742</v>
      </c>
      <c r="C500" s="2" t="s">
        <v>7</v>
      </c>
      <c r="D500" s="2">
        <v>2017</v>
      </c>
      <c r="E500" s="2">
        <v>3713</v>
      </c>
      <c r="F500" s="2">
        <v>0</v>
      </c>
      <c r="G500" s="2">
        <v>3713</v>
      </c>
      <c r="H500" s="34">
        <v>785626.86948867701</v>
      </c>
    </row>
    <row r="501" spans="1:8" x14ac:dyDescent="0.3">
      <c r="A501" s="4" t="s">
        <v>22</v>
      </c>
      <c r="B501" s="5">
        <v>42743</v>
      </c>
      <c r="C501" s="4" t="s">
        <v>8</v>
      </c>
      <c r="D501" s="4">
        <v>2017</v>
      </c>
      <c r="E501" s="4">
        <v>3665</v>
      </c>
      <c r="F501" s="4">
        <v>0</v>
      </c>
      <c r="G501" s="4">
        <v>3665</v>
      </c>
      <c r="H501" s="35">
        <v>785626.86948867701</v>
      </c>
    </row>
    <row r="502" spans="1:8" x14ac:dyDescent="0.3">
      <c r="A502" s="2" t="s">
        <v>22</v>
      </c>
      <c r="B502" s="3">
        <v>42744</v>
      </c>
      <c r="C502" s="2" t="s">
        <v>9</v>
      </c>
      <c r="D502" s="2">
        <v>2017</v>
      </c>
      <c r="E502" s="2">
        <v>3934</v>
      </c>
      <c r="F502" s="2">
        <v>0</v>
      </c>
      <c r="G502" s="2">
        <v>3934</v>
      </c>
      <c r="H502" s="34">
        <v>785626.86948867701</v>
      </c>
    </row>
    <row r="503" spans="1:8" x14ac:dyDescent="0.3">
      <c r="A503" s="4" t="s">
        <v>22</v>
      </c>
      <c r="B503" s="5">
        <v>42745</v>
      </c>
      <c r="C503" s="4" t="s">
        <v>10</v>
      </c>
      <c r="D503" s="4">
        <v>2017</v>
      </c>
      <c r="E503" s="4">
        <v>14050</v>
      </c>
      <c r="F503" s="4">
        <v>0</v>
      </c>
      <c r="G503" s="4">
        <v>14050</v>
      </c>
      <c r="H503" s="35">
        <v>785626.86948867701</v>
      </c>
    </row>
    <row r="504" spans="1:8" x14ac:dyDescent="0.3">
      <c r="A504" s="2" t="s">
        <v>22</v>
      </c>
      <c r="B504" s="3">
        <v>42746</v>
      </c>
      <c r="C504" s="2" t="s">
        <v>11</v>
      </c>
      <c r="D504" s="2">
        <v>2017</v>
      </c>
      <c r="E504" s="2">
        <v>3627</v>
      </c>
      <c r="F504" s="2">
        <v>0</v>
      </c>
      <c r="G504" s="2">
        <v>3627</v>
      </c>
      <c r="H504" s="34">
        <v>785626.86948867701</v>
      </c>
    </row>
    <row r="505" spans="1:8" x14ac:dyDescent="0.3">
      <c r="A505" s="4" t="s">
        <v>22</v>
      </c>
      <c r="B505" s="5">
        <v>42747</v>
      </c>
      <c r="C505" s="4" t="s">
        <v>12</v>
      </c>
      <c r="D505" s="4">
        <v>2017</v>
      </c>
      <c r="E505" s="4">
        <v>4218</v>
      </c>
      <c r="F505" s="4">
        <v>0</v>
      </c>
      <c r="G505" s="4">
        <v>4218</v>
      </c>
      <c r="H505" s="35">
        <v>785626.86948867701</v>
      </c>
    </row>
    <row r="506" spans="1:8" x14ac:dyDescent="0.3">
      <c r="A506" s="2" t="s">
        <v>22</v>
      </c>
      <c r="B506" s="3">
        <v>43101</v>
      </c>
      <c r="C506" s="2" t="s">
        <v>1</v>
      </c>
      <c r="D506" s="2">
        <v>2018</v>
      </c>
      <c r="E506" s="2">
        <v>2863</v>
      </c>
      <c r="F506" s="2">
        <v>0</v>
      </c>
      <c r="G506" s="2">
        <v>2863</v>
      </c>
      <c r="H506" s="34">
        <v>785626.86948867701</v>
      </c>
    </row>
    <row r="507" spans="1:8" x14ac:dyDescent="0.3">
      <c r="A507" s="4" t="s">
        <v>22</v>
      </c>
      <c r="B507" s="5">
        <v>43102</v>
      </c>
      <c r="C507" s="4" t="s">
        <v>2</v>
      </c>
      <c r="D507" s="4">
        <v>2018</v>
      </c>
      <c r="E507" s="4">
        <v>2736</v>
      </c>
      <c r="F507" s="4">
        <v>0</v>
      </c>
      <c r="G507" s="4">
        <v>2736</v>
      </c>
      <c r="H507" s="35">
        <v>785626.86948867701</v>
      </c>
    </row>
    <row r="508" spans="1:8" x14ac:dyDescent="0.3">
      <c r="A508" s="2" t="s">
        <v>22</v>
      </c>
      <c r="B508" s="3">
        <v>43103</v>
      </c>
      <c r="C508" s="2" t="s">
        <v>3</v>
      </c>
      <c r="D508" s="2">
        <v>2018</v>
      </c>
      <c r="E508" s="2">
        <v>1826</v>
      </c>
      <c r="F508" s="2">
        <v>0</v>
      </c>
      <c r="G508" s="2">
        <v>1826</v>
      </c>
      <c r="H508" s="34">
        <v>785626.86948867701</v>
      </c>
    </row>
    <row r="509" spans="1:8" x14ac:dyDescent="0.3">
      <c r="A509" s="4" t="s">
        <v>22</v>
      </c>
      <c r="B509" s="5">
        <v>43104</v>
      </c>
      <c r="C509" s="4" t="s">
        <v>4</v>
      </c>
      <c r="D509" s="4">
        <v>2018</v>
      </c>
      <c r="E509" s="4">
        <v>868</v>
      </c>
      <c r="F509" s="4">
        <v>0</v>
      </c>
      <c r="G509" s="4">
        <v>868</v>
      </c>
      <c r="H509" s="35">
        <v>785626.86948867701</v>
      </c>
    </row>
    <row r="510" spans="1:8" x14ac:dyDescent="0.3">
      <c r="A510" s="2" t="s">
        <v>22</v>
      </c>
      <c r="B510" s="3">
        <v>43105</v>
      </c>
      <c r="C510" s="2" t="s">
        <v>5</v>
      </c>
      <c r="D510" s="2">
        <v>2018</v>
      </c>
      <c r="E510" s="2">
        <v>793</v>
      </c>
      <c r="F510" s="2">
        <v>0</v>
      </c>
      <c r="G510" s="2">
        <v>793</v>
      </c>
      <c r="H510" s="34">
        <v>785626.86948867701</v>
      </c>
    </row>
    <row r="511" spans="1:8" x14ac:dyDescent="0.3">
      <c r="A511" s="4" t="s">
        <v>22</v>
      </c>
      <c r="B511" s="5">
        <v>43106</v>
      </c>
      <c r="C511" s="4" t="s">
        <v>6</v>
      </c>
      <c r="D511" s="4">
        <v>2018</v>
      </c>
      <c r="E511" s="4">
        <v>990</v>
      </c>
      <c r="F511" s="4">
        <v>0</v>
      </c>
      <c r="G511" s="4">
        <v>990</v>
      </c>
      <c r="H511" s="35">
        <v>785626.86948867701</v>
      </c>
    </row>
    <row r="512" spans="1:8" x14ac:dyDescent="0.3">
      <c r="A512" s="2" t="s">
        <v>22</v>
      </c>
      <c r="B512" s="3">
        <v>43107</v>
      </c>
      <c r="C512" s="2" t="s">
        <v>7</v>
      </c>
      <c r="D512" s="2">
        <v>2018</v>
      </c>
      <c r="E512" s="2">
        <v>1954</v>
      </c>
      <c r="F512" s="2">
        <v>0</v>
      </c>
      <c r="G512" s="2">
        <v>1954</v>
      </c>
      <c r="H512" s="34">
        <v>785626.86948867701</v>
      </c>
    </row>
    <row r="513" spans="1:8" x14ac:dyDescent="0.3">
      <c r="A513" s="4" t="s">
        <v>22</v>
      </c>
      <c r="B513" s="5">
        <v>43108</v>
      </c>
      <c r="C513" s="4" t="s">
        <v>8</v>
      </c>
      <c r="D513" s="4">
        <v>2018</v>
      </c>
      <c r="E513" s="4">
        <v>2263</v>
      </c>
      <c r="F513" s="4">
        <v>0</v>
      </c>
      <c r="G513" s="4">
        <v>2263</v>
      </c>
      <c r="H513" s="35">
        <v>785626.86948867701</v>
      </c>
    </row>
    <row r="514" spans="1:8" x14ac:dyDescent="0.3">
      <c r="A514" s="2" t="s">
        <v>22</v>
      </c>
      <c r="B514" s="3">
        <v>43109</v>
      </c>
      <c r="C514" s="2" t="s">
        <v>9</v>
      </c>
      <c r="D514" s="2">
        <v>2018</v>
      </c>
      <c r="E514" s="2">
        <v>1819</v>
      </c>
      <c r="F514" s="2">
        <v>0</v>
      </c>
      <c r="G514" s="2">
        <v>1819</v>
      </c>
      <c r="H514" s="34">
        <v>785626.86948867701</v>
      </c>
    </row>
    <row r="515" spans="1:8" x14ac:dyDescent="0.3">
      <c r="A515" s="4" t="s">
        <v>22</v>
      </c>
      <c r="B515" s="5">
        <v>43110</v>
      </c>
      <c r="C515" s="4" t="s">
        <v>10</v>
      </c>
      <c r="D515" s="4">
        <v>2018</v>
      </c>
      <c r="E515" s="4">
        <v>2525</v>
      </c>
      <c r="F515" s="4">
        <v>0</v>
      </c>
      <c r="G515" s="4">
        <v>2525</v>
      </c>
      <c r="H515" s="35">
        <v>785626.86948867701</v>
      </c>
    </row>
    <row r="516" spans="1:8" x14ac:dyDescent="0.3">
      <c r="A516" s="2" t="s">
        <v>22</v>
      </c>
      <c r="B516" s="3">
        <v>43111</v>
      </c>
      <c r="C516" s="2" t="s">
        <v>11</v>
      </c>
      <c r="D516" s="2">
        <v>2018</v>
      </c>
      <c r="E516" s="2">
        <v>1741</v>
      </c>
      <c r="F516" s="2">
        <v>0</v>
      </c>
      <c r="G516" s="2">
        <v>1741</v>
      </c>
      <c r="H516" s="34">
        <v>785626.86948867701</v>
      </c>
    </row>
    <row r="517" spans="1:8" x14ac:dyDescent="0.3">
      <c r="A517" s="4" t="s">
        <v>22</v>
      </c>
      <c r="B517" s="5">
        <v>43112</v>
      </c>
      <c r="C517" s="4" t="s">
        <v>12</v>
      </c>
      <c r="D517" s="4">
        <v>2018</v>
      </c>
      <c r="E517" s="4">
        <v>2176</v>
      </c>
      <c r="F517" s="4">
        <v>0</v>
      </c>
      <c r="G517" s="4">
        <v>2176</v>
      </c>
      <c r="H517" s="35">
        <v>785626.86948867701</v>
      </c>
    </row>
    <row r="518" spans="1:8" x14ac:dyDescent="0.3">
      <c r="A518" s="2" t="s">
        <v>22</v>
      </c>
      <c r="B518" s="3">
        <v>43466</v>
      </c>
      <c r="C518" s="2" t="s">
        <v>1</v>
      </c>
      <c r="D518" s="2">
        <v>2019</v>
      </c>
      <c r="E518" s="2">
        <v>2476</v>
      </c>
      <c r="F518" s="2">
        <v>0</v>
      </c>
      <c r="G518" s="2">
        <v>2476</v>
      </c>
      <c r="H518" s="34">
        <v>785626.86948867701</v>
      </c>
    </row>
    <row r="519" spans="1:8" x14ac:dyDescent="0.3">
      <c r="A519" s="4" t="s">
        <v>22</v>
      </c>
      <c r="B519" s="5">
        <v>43467</v>
      </c>
      <c r="C519" s="4" t="s">
        <v>2</v>
      </c>
      <c r="D519" s="4">
        <v>2019</v>
      </c>
      <c r="E519" s="4">
        <v>1449</v>
      </c>
      <c r="F519" s="4">
        <v>0</v>
      </c>
      <c r="G519" s="4">
        <v>1449</v>
      </c>
      <c r="H519" s="35">
        <v>785626.86948867701</v>
      </c>
    </row>
    <row r="520" spans="1:8" x14ac:dyDescent="0.3">
      <c r="A520" s="2" t="s">
        <v>22</v>
      </c>
      <c r="B520" s="3">
        <v>43468</v>
      </c>
      <c r="C520" s="2" t="s">
        <v>3</v>
      </c>
      <c r="D520" s="2">
        <v>2019</v>
      </c>
      <c r="E520" s="2">
        <v>1212</v>
      </c>
      <c r="F520" s="2">
        <v>0</v>
      </c>
      <c r="G520" s="2">
        <v>1212</v>
      </c>
      <c r="H520" s="34">
        <v>785626.86948867701</v>
      </c>
    </row>
    <row r="521" spans="1:8" x14ac:dyDescent="0.3">
      <c r="A521" s="4" t="s">
        <v>22</v>
      </c>
      <c r="B521" s="5">
        <v>43469</v>
      </c>
      <c r="C521" s="4" t="s">
        <v>4</v>
      </c>
      <c r="D521" s="4">
        <v>2019</v>
      </c>
      <c r="E521" s="4">
        <v>663</v>
      </c>
      <c r="F521" s="4">
        <v>0</v>
      </c>
      <c r="G521" s="4">
        <v>663</v>
      </c>
      <c r="H521" s="35">
        <v>785626.86948867701</v>
      </c>
    </row>
    <row r="522" spans="1:8" x14ac:dyDescent="0.3">
      <c r="A522" s="2" t="s">
        <v>22</v>
      </c>
      <c r="B522" s="3">
        <v>43470</v>
      </c>
      <c r="C522" s="2" t="s">
        <v>5</v>
      </c>
      <c r="D522" s="2">
        <v>2019</v>
      </c>
      <c r="E522" s="2">
        <v>493</v>
      </c>
      <c r="F522" s="2">
        <v>0</v>
      </c>
      <c r="G522" s="2">
        <v>493</v>
      </c>
      <c r="H522" s="34">
        <v>785626.86948867701</v>
      </c>
    </row>
    <row r="523" spans="1:8" x14ac:dyDescent="0.3">
      <c r="A523" s="4" t="s">
        <v>22</v>
      </c>
      <c r="B523" s="5">
        <v>43471</v>
      </c>
      <c r="C523" s="4" t="s">
        <v>6</v>
      </c>
      <c r="D523" s="4">
        <v>2019</v>
      </c>
      <c r="E523" s="4">
        <v>506</v>
      </c>
      <c r="F523" s="4">
        <v>0</v>
      </c>
      <c r="G523" s="4">
        <v>506</v>
      </c>
      <c r="H523" s="35">
        <v>785626.86948867701</v>
      </c>
    </row>
    <row r="524" spans="1:8" x14ac:dyDescent="0.3">
      <c r="A524" s="2" t="s">
        <v>22</v>
      </c>
      <c r="B524" s="3">
        <v>43472</v>
      </c>
      <c r="C524" s="2" t="s">
        <v>7</v>
      </c>
      <c r="D524" s="2">
        <v>2019</v>
      </c>
      <c r="E524" s="2">
        <v>1287</v>
      </c>
      <c r="F524" s="2">
        <v>0</v>
      </c>
      <c r="G524" s="2">
        <v>1287</v>
      </c>
      <c r="H524" s="34">
        <v>785626.86948867701</v>
      </c>
    </row>
    <row r="525" spans="1:8" x14ac:dyDescent="0.3">
      <c r="A525" s="4" t="s">
        <v>22</v>
      </c>
      <c r="B525" s="5">
        <v>43473</v>
      </c>
      <c r="C525" s="4" t="s">
        <v>8</v>
      </c>
      <c r="D525" s="4">
        <v>2019</v>
      </c>
      <c r="E525" s="4">
        <v>2572</v>
      </c>
      <c r="F525" s="4">
        <v>0</v>
      </c>
      <c r="G525" s="4">
        <v>2572</v>
      </c>
      <c r="H525" s="35">
        <v>785626.86948867701</v>
      </c>
    </row>
    <row r="526" spans="1:8" x14ac:dyDescent="0.3">
      <c r="A526" s="2" t="s">
        <v>22</v>
      </c>
      <c r="B526" s="3">
        <v>43474</v>
      </c>
      <c r="C526" s="2" t="s">
        <v>9</v>
      </c>
      <c r="D526" s="2">
        <v>2019</v>
      </c>
      <c r="E526" s="2">
        <v>1629</v>
      </c>
      <c r="F526" s="2">
        <v>0</v>
      </c>
      <c r="G526" s="2">
        <v>1629</v>
      </c>
      <c r="H526" s="34">
        <v>785626.86948867701</v>
      </c>
    </row>
    <row r="527" spans="1:8" x14ac:dyDescent="0.3">
      <c r="A527" s="4" t="s">
        <v>22</v>
      </c>
      <c r="B527" s="5">
        <v>43475</v>
      </c>
      <c r="C527" s="4" t="s">
        <v>10</v>
      </c>
      <c r="D527" s="4">
        <v>2019</v>
      </c>
      <c r="E527" s="4">
        <v>1943</v>
      </c>
      <c r="F527" s="4">
        <v>0</v>
      </c>
      <c r="G527" s="4">
        <v>1943</v>
      </c>
      <c r="H527" s="35">
        <v>785626.86948867701</v>
      </c>
    </row>
    <row r="528" spans="1:8" x14ac:dyDescent="0.3">
      <c r="A528" s="2" t="s">
        <v>22</v>
      </c>
      <c r="B528" s="3">
        <v>43476</v>
      </c>
      <c r="C528" s="2" t="s">
        <v>11</v>
      </c>
      <c r="D528" s="2">
        <v>2019</v>
      </c>
      <c r="E528" s="2">
        <v>2176</v>
      </c>
      <c r="F528" s="2">
        <v>0</v>
      </c>
      <c r="G528" s="2">
        <v>2176</v>
      </c>
      <c r="H528" s="34">
        <v>785626.86948867701</v>
      </c>
    </row>
    <row r="529" spans="1:8" x14ac:dyDescent="0.3">
      <c r="A529" s="4" t="s">
        <v>22</v>
      </c>
      <c r="B529" s="5">
        <v>43477</v>
      </c>
      <c r="C529" s="4" t="s">
        <v>12</v>
      </c>
      <c r="D529" s="4">
        <v>2019</v>
      </c>
      <c r="E529" s="4">
        <v>2783</v>
      </c>
      <c r="F529" s="4">
        <v>0</v>
      </c>
      <c r="G529" s="4">
        <v>2783</v>
      </c>
      <c r="H529" s="35">
        <v>785626.86948867701</v>
      </c>
    </row>
    <row r="530" spans="1:8" x14ac:dyDescent="0.3">
      <c r="A530" s="2" t="s">
        <v>23</v>
      </c>
      <c r="B530" s="3">
        <v>42370</v>
      </c>
      <c r="C530" s="2" t="s">
        <v>1</v>
      </c>
      <c r="D530" s="2">
        <v>2016</v>
      </c>
      <c r="E530" s="2">
        <v>0</v>
      </c>
      <c r="F530" s="2">
        <v>0</v>
      </c>
      <c r="G530" s="2">
        <v>0</v>
      </c>
      <c r="H530" s="34">
        <v>1179705.9900420799</v>
      </c>
    </row>
    <row r="531" spans="1:8" x14ac:dyDescent="0.3">
      <c r="A531" s="4" t="s">
        <v>23</v>
      </c>
      <c r="B531" s="5">
        <v>42371</v>
      </c>
      <c r="C531" s="4" t="s">
        <v>2</v>
      </c>
      <c r="D531" s="4">
        <v>2016</v>
      </c>
      <c r="E531" s="4">
        <v>0</v>
      </c>
      <c r="F531" s="4">
        <v>0</v>
      </c>
      <c r="G531" s="4">
        <v>0</v>
      </c>
      <c r="H531" s="35">
        <v>1179705.9900420799</v>
      </c>
    </row>
    <row r="532" spans="1:8" x14ac:dyDescent="0.3">
      <c r="A532" s="2" t="s">
        <v>23</v>
      </c>
      <c r="B532" s="3">
        <v>42372</v>
      </c>
      <c r="C532" s="2" t="s">
        <v>3</v>
      </c>
      <c r="D532" s="2">
        <v>2016</v>
      </c>
      <c r="E532" s="2">
        <v>0</v>
      </c>
      <c r="F532" s="2">
        <v>0</v>
      </c>
      <c r="G532" s="2">
        <v>0</v>
      </c>
      <c r="H532" s="34">
        <v>1179705.9900420799</v>
      </c>
    </row>
    <row r="533" spans="1:8" x14ac:dyDescent="0.3">
      <c r="A533" s="4" t="s">
        <v>23</v>
      </c>
      <c r="B533" s="5">
        <v>42373</v>
      </c>
      <c r="C533" s="4" t="s">
        <v>4</v>
      </c>
      <c r="D533" s="4">
        <v>2016</v>
      </c>
      <c r="E533" s="4">
        <v>0</v>
      </c>
      <c r="F533" s="4">
        <v>0</v>
      </c>
      <c r="G533" s="4">
        <v>0</v>
      </c>
      <c r="H533" s="35">
        <v>1179705.9900420799</v>
      </c>
    </row>
    <row r="534" spans="1:8" x14ac:dyDescent="0.3">
      <c r="A534" s="2" t="s">
        <v>23</v>
      </c>
      <c r="B534" s="3">
        <v>42374</v>
      </c>
      <c r="C534" s="2" t="s">
        <v>5</v>
      </c>
      <c r="D534" s="2">
        <v>2016</v>
      </c>
      <c r="E534" s="2">
        <v>0</v>
      </c>
      <c r="F534" s="2">
        <v>0</v>
      </c>
      <c r="G534" s="2">
        <v>0</v>
      </c>
      <c r="H534" s="34">
        <v>1179705.9900420799</v>
      </c>
    </row>
    <row r="535" spans="1:8" x14ac:dyDescent="0.3">
      <c r="A535" s="4" t="s">
        <v>23</v>
      </c>
      <c r="B535" s="5">
        <v>42375</v>
      </c>
      <c r="C535" s="4" t="s">
        <v>6</v>
      </c>
      <c r="D535" s="4">
        <v>2016</v>
      </c>
      <c r="E535" s="4">
        <v>0</v>
      </c>
      <c r="F535" s="4">
        <v>0</v>
      </c>
      <c r="G535" s="4">
        <v>0</v>
      </c>
      <c r="H535" s="35">
        <v>1179705.9900420799</v>
      </c>
    </row>
    <row r="536" spans="1:8" x14ac:dyDescent="0.3">
      <c r="A536" s="2" t="s">
        <v>23</v>
      </c>
      <c r="B536" s="3">
        <v>42376</v>
      </c>
      <c r="C536" s="2" t="s">
        <v>7</v>
      </c>
      <c r="D536" s="2">
        <v>2016</v>
      </c>
      <c r="E536" s="2">
        <v>0</v>
      </c>
      <c r="F536" s="2">
        <v>0</v>
      </c>
      <c r="G536" s="2">
        <v>0</v>
      </c>
      <c r="H536" s="34">
        <v>1179705.9900420799</v>
      </c>
    </row>
    <row r="537" spans="1:8" x14ac:dyDescent="0.3">
      <c r="A537" s="4" t="s">
        <v>23</v>
      </c>
      <c r="B537" s="5">
        <v>42377</v>
      </c>
      <c r="C537" s="4" t="s">
        <v>8</v>
      </c>
      <c r="D537" s="4">
        <v>2016</v>
      </c>
      <c r="E537" s="4">
        <v>0</v>
      </c>
      <c r="F537" s="4">
        <v>0</v>
      </c>
      <c r="G537" s="4">
        <v>0</v>
      </c>
      <c r="H537" s="35">
        <v>1179705.9900420799</v>
      </c>
    </row>
    <row r="538" spans="1:8" x14ac:dyDescent="0.3">
      <c r="A538" s="2" t="s">
        <v>23</v>
      </c>
      <c r="B538" s="3">
        <v>42378</v>
      </c>
      <c r="C538" s="2" t="s">
        <v>9</v>
      </c>
      <c r="D538" s="2">
        <v>2016</v>
      </c>
      <c r="E538" s="2">
        <v>0</v>
      </c>
      <c r="F538" s="2">
        <v>0</v>
      </c>
      <c r="G538" s="2">
        <v>0</v>
      </c>
      <c r="H538" s="34">
        <v>1179705.9900420799</v>
      </c>
    </row>
    <row r="539" spans="1:8" x14ac:dyDescent="0.3">
      <c r="A539" s="4" t="s">
        <v>23</v>
      </c>
      <c r="B539" s="5">
        <v>42379</v>
      </c>
      <c r="C539" s="4" t="s">
        <v>10</v>
      </c>
      <c r="D539" s="4">
        <v>2016</v>
      </c>
      <c r="E539" s="4">
        <v>13032</v>
      </c>
      <c r="F539" s="4">
        <v>0</v>
      </c>
      <c r="G539" s="4">
        <v>13032</v>
      </c>
      <c r="H539" s="35">
        <v>1179705.9900420799</v>
      </c>
    </row>
    <row r="540" spans="1:8" x14ac:dyDescent="0.3">
      <c r="A540" s="2" t="s">
        <v>23</v>
      </c>
      <c r="B540" s="3">
        <v>42380</v>
      </c>
      <c r="C540" s="2" t="s">
        <v>11</v>
      </c>
      <c r="D540" s="2">
        <v>2016</v>
      </c>
      <c r="E540" s="2">
        <v>114015</v>
      </c>
      <c r="F540" s="2">
        <v>0</v>
      </c>
      <c r="G540" s="2">
        <v>114015</v>
      </c>
      <c r="H540" s="34">
        <v>1179705.9900420799</v>
      </c>
    </row>
    <row r="541" spans="1:8" x14ac:dyDescent="0.3">
      <c r="A541" s="4" t="s">
        <v>23</v>
      </c>
      <c r="B541" s="5">
        <v>42381</v>
      </c>
      <c r="C541" s="4" t="s">
        <v>12</v>
      </c>
      <c r="D541" s="4">
        <v>2016</v>
      </c>
      <c r="E541" s="4">
        <v>12955</v>
      </c>
      <c r="F541" s="4">
        <v>0</v>
      </c>
      <c r="G541" s="4">
        <v>12955</v>
      </c>
      <c r="H541" s="35">
        <v>1179705.9900420799</v>
      </c>
    </row>
    <row r="542" spans="1:8" x14ac:dyDescent="0.3">
      <c r="A542" s="2" t="s">
        <v>23</v>
      </c>
      <c r="B542" s="3">
        <v>42736</v>
      </c>
      <c r="C542" s="2" t="s">
        <v>1</v>
      </c>
      <c r="D542" s="2">
        <v>2017</v>
      </c>
      <c r="E542" s="2">
        <v>13260</v>
      </c>
      <c r="F542" s="2">
        <v>0</v>
      </c>
      <c r="G542" s="2">
        <v>13260</v>
      </c>
      <c r="H542" s="34">
        <v>1179705.9900420799</v>
      </c>
    </row>
    <row r="543" spans="1:8" x14ac:dyDescent="0.3">
      <c r="A543" s="4" t="s">
        <v>23</v>
      </c>
      <c r="B543" s="5">
        <v>42737</v>
      </c>
      <c r="C543" s="4" t="s">
        <v>2</v>
      </c>
      <c r="D543" s="4">
        <v>2017</v>
      </c>
      <c r="E543" s="4">
        <v>13045</v>
      </c>
      <c r="F543" s="4">
        <v>0</v>
      </c>
      <c r="G543" s="4">
        <v>13045</v>
      </c>
      <c r="H543" s="35">
        <v>1179705.9900420799</v>
      </c>
    </row>
    <row r="544" spans="1:8" x14ac:dyDescent="0.3">
      <c r="A544" s="2" t="s">
        <v>23</v>
      </c>
      <c r="B544" s="3">
        <v>42738</v>
      </c>
      <c r="C544" s="2" t="s">
        <v>3</v>
      </c>
      <c r="D544" s="2">
        <v>2017</v>
      </c>
      <c r="E544" s="2">
        <v>9100</v>
      </c>
      <c r="F544" s="2">
        <v>0</v>
      </c>
      <c r="G544" s="2">
        <v>9100</v>
      </c>
      <c r="H544" s="34">
        <v>1179705.9900420799</v>
      </c>
    </row>
    <row r="545" spans="1:8" x14ac:dyDescent="0.3">
      <c r="A545" s="4" t="s">
        <v>23</v>
      </c>
      <c r="B545" s="5">
        <v>42739</v>
      </c>
      <c r="C545" s="4" t="s">
        <v>4</v>
      </c>
      <c r="D545" s="4">
        <v>2017</v>
      </c>
      <c r="E545" s="4">
        <v>9140</v>
      </c>
      <c r="F545" s="4">
        <v>0</v>
      </c>
      <c r="G545" s="4">
        <v>9140</v>
      </c>
      <c r="H545" s="35">
        <v>1179705.9900420799</v>
      </c>
    </row>
    <row r="546" spans="1:8" x14ac:dyDescent="0.3">
      <c r="A546" s="2" t="s">
        <v>23</v>
      </c>
      <c r="B546" s="3">
        <v>42740</v>
      </c>
      <c r="C546" s="2" t="s">
        <v>5</v>
      </c>
      <c r="D546" s="2">
        <v>2017</v>
      </c>
      <c r="E546" s="2">
        <v>10220</v>
      </c>
      <c r="F546" s="2">
        <v>0</v>
      </c>
      <c r="G546" s="2">
        <v>10220</v>
      </c>
      <c r="H546" s="34">
        <v>1179705.9900420799</v>
      </c>
    </row>
    <row r="547" spans="1:8" x14ac:dyDescent="0.3">
      <c r="A547" s="4" t="s">
        <v>23</v>
      </c>
      <c r="B547" s="5">
        <v>42741</v>
      </c>
      <c r="C547" s="4" t="s">
        <v>6</v>
      </c>
      <c r="D547" s="4">
        <v>2017</v>
      </c>
      <c r="E547" s="4">
        <v>10130</v>
      </c>
      <c r="F547" s="4">
        <v>0</v>
      </c>
      <c r="G547" s="4">
        <v>10130</v>
      </c>
      <c r="H547" s="35">
        <v>1179705.9900420799</v>
      </c>
    </row>
    <row r="548" spans="1:8" x14ac:dyDescent="0.3">
      <c r="A548" s="2" t="s">
        <v>23</v>
      </c>
      <c r="B548" s="3">
        <v>42742</v>
      </c>
      <c r="C548" s="2" t="s">
        <v>7</v>
      </c>
      <c r="D548" s="2">
        <v>2017</v>
      </c>
      <c r="E548" s="2">
        <v>10170</v>
      </c>
      <c r="F548" s="2">
        <v>0</v>
      </c>
      <c r="G548" s="2">
        <v>10170</v>
      </c>
      <c r="H548" s="34">
        <v>1179705.9900420799</v>
      </c>
    </row>
    <row r="549" spans="1:8" x14ac:dyDescent="0.3">
      <c r="A549" s="4" t="s">
        <v>23</v>
      </c>
      <c r="B549" s="5">
        <v>42743</v>
      </c>
      <c r="C549" s="4" t="s">
        <v>8</v>
      </c>
      <c r="D549" s="4">
        <v>2017</v>
      </c>
      <c r="E549" s="4">
        <v>12520</v>
      </c>
      <c r="F549" s="4">
        <v>0</v>
      </c>
      <c r="G549" s="4">
        <v>12520</v>
      </c>
      <c r="H549" s="35">
        <v>1179705.9900420799</v>
      </c>
    </row>
    <row r="550" spans="1:8" x14ac:dyDescent="0.3">
      <c r="A550" s="2" t="s">
        <v>23</v>
      </c>
      <c r="B550" s="3">
        <v>42744</v>
      </c>
      <c r="C550" s="2" t="s">
        <v>9</v>
      </c>
      <c r="D550" s="2">
        <v>2017</v>
      </c>
      <c r="E550" s="2">
        <v>13140</v>
      </c>
      <c r="F550" s="2">
        <v>0</v>
      </c>
      <c r="G550" s="2">
        <v>13140</v>
      </c>
      <c r="H550" s="34">
        <v>1179705.9900420799</v>
      </c>
    </row>
    <row r="551" spans="1:8" x14ac:dyDescent="0.3">
      <c r="A551" s="4" t="s">
        <v>23</v>
      </c>
      <c r="B551" s="5">
        <v>42745</v>
      </c>
      <c r="C551" s="4" t="s">
        <v>10</v>
      </c>
      <c r="D551" s="4">
        <v>2017</v>
      </c>
      <c r="E551" s="4">
        <v>13750</v>
      </c>
      <c r="F551" s="4">
        <v>0</v>
      </c>
      <c r="G551" s="4">
        <v>13750</v>
      </c>
      <c r="H551" s="35">
        <v>1179705.9900420799</v>
      </c>
    </row>
    <row r="552" spans="1:8" x14ac:dyDescent="0.3">
      <c r="A552" s="2" t="s">
        <v>23</v>
      </c>
      <c r="B552" s="3">
        <v>42746</v>
      </c>
      <c r="C552" s="2" t="s">
        <v>11</v>
      </c>
      <c r="D552" s="2">
        <v>2017</v>
      </c>
      <c r="E552" s="2">
        <v>13560</v>
      </c>
      <c r="F552" s="2">
        <v>0</v>
      </c>
      <c r="G552" s="2">
        <v>13560</v>
      </c>
      <c r="H552" s="34">
        <v>1179705.9900420799</v>
      </c>
    </row>
    <row r="553" spans="1:8" x14ac:dyDescent="0.3">
      <c r="A553" s="4" t="s">
        <v>23</v>
      </c>
      <c r="B553" s="5">
        <v>42747</v>
      </c>
      <c r="C553" s="4" t="s">
        <v>12</v>
      </c>
      <c r="D553" s="4">
        <v>2017</v>
      </c>
      <c r="E553" s="4">
        <v>13780</v>
      </c>
      <c r="F553" s="4">
        <v>0</v>
      </c>
      <c r="G553" s="4">
        <v>13780</v>
      </c>
      <c r="H553" s="35">
        <v>1179705.9900420799</v>
      </c>
    </row>
    <row r="554" spans="1:8" x14ac:dyDescent="0.3">
      <c r="A554" s="2" t="s">
        <v>23</v>
      </c>
      <c r="B554" s="3">
        <v>43101</v>
      </c>
      <c r="C554" s="2" t="s">
        <v>1</v>
      </c>
      <c r="D554" s="2">
        <v>2018</v>
      </c>
      <c r="E554" s="2">
        <v>14000</v>
      </c>
      <c r="F554" s="2">
        <v>0</v>
      </c>
      <c r="G554" s="2">
        <v>14000</v>
      </c>
      <c r="H554" s="34">
        <v>1179705.9900420799</v>
      </c>
    </row>
    <row r="555" spans="1:8" x14ac:dyDescent="0.3">
      <c r="A555" s="4" t="s">
        <v>23</v>
      </c>
      <c r="B555" s="5">
        <v>43102</v>
      </c>
      <c r="C555" s="4" t="s">
        <v>2</v>
      </c>
      <c r="D555" s="4">
        <v>2018</v>
      </c>
      <c r="E555" s="4">
        <v>14230</v>
      </c>
      <c r="F555" s="4">
        <v>0</v>
      </c>
      <c r="G555" s="4">
        <v>14230</v>
      </c>
      <c r="H555" s="35">
        <v>1179705.9900420799</v>
      </c>
    </row>
    <row r="556" spans="1:8" x14ac:dyDescent="0.3">
      <c r="A556" s="2" t="s">
        <v>23</v>
      </c>
      <c r="B556" s="3">
        <v>43103</v>
      </c>
      <c r="C556" s="2" t="s">
        <v>3</v>
      </c>
      <c r="D556" s="2">
        <v>2018</v>
      </c>
      <c r="E556" s="2">
        <v>13110</v>
      </c>
      <c r="F556" s="2">
        <v>0</v>
      </c>
      <c r="G556" s="2">
        <v>13110</v>
      </c>
      <c r="H556" s="34">
        <v>1179705.9900420799</v>
      </c>
    </row>
    <row r="557" spans="1:8" x14ac:dyDescent="0.3">
      <c r="A557" s="4" t="s">
        <v>23</v>
      </c>
      <c r="B557" s="5">
        <v>43104</v>
      </c>
      <c r="C557" s="4" t="s">
        <v>4</v>
      </c>
      <c r="D557" s="4">
        <v>2018</v>
      </c>
      <c r="E557" s="4">
        <v>12915</v>
      </c>
      <c r="F557" s="4">
        <v>0</v>
      </c>
      <c r="G557" s="4">
        <v>12915</v>
      </c>
      <c r="H557" s="35">
        <v>1179705.9900420799</v>
      </c>
    </row>
    <row r="558" spans="1:8" x14ac:dyDescent="0.3">
      <c r="A558" s="2" t="s">
        <v>23</v>
      </c>
      <c r="B558" s="3">
        <v>43105</v>
      </c>
      <c r="C558" s="2" t="s">
        <v>5</v>
      </c>
      <c r="D558" s="2">
        <v>2018</v>
      </c>
      <c r="E558" s="2">
        <v>12865</v>
      </c>
      <c r="F558" s="2">
        <v>0</v>
      </c>
      <c r="G558" s="2">
        <v>12865</v>
      </c>
      <c r="H558" s="34">
        <v>1179705.9900420799</v>
      </c>
    </row>
    <row r="559" spans="1:8" x14ac:dyDescent="0.3">
      <c r="A559" s="4" t="s">
        <v>23</v>
      </c>
      <c r="B559" s="5">
        <v>43106</v>
      </c>
      <c r="C559" s="4" t="s">
        <v>6</v>
      </c>
      <c r="D559" s="4">
        <v>2018</v>
      </c>
      <c r="E559" s="4">
        <v>13910</v>
      </c>
      <c r="F559" s="4">
        <v>0</v>
      </c>
      <c r="G559" s="4">
        <v>13910</v>
      </c>
      <c r="H559" s="35">
        <v>1179705.9900420799</v>
      </c>
    </row>
    <row r="560" spans="1:8" x14ac:dyDescent="0.3">
      <c r="A560" s="2" t="s">
        <v>23</v>
      </c>
      <c r="B560" s="3">
        <v>43107</v>
      </c>
      <c r="C560" s="2" t="s">
        <v>7</v>
      </c>
      <c r="D560" s="2">
        <v>2018</v>
      </c>
      <c r="E560" s="2">
        <v>13970</v>
      </c>
      <c r="F560" s="2">
        <v>0</v>
      </c>
      <c r="G560" s="2">
        <v>13970</v>
      </c>
      <c r="H560" s="34">
        <v>1179705.9900420799</v>
      </c>
    </row>
    <row r="561" spans="1:8" x14ac:dyDescent="0.3">
      <c r="A561" s="4" t="s">
        <v>23</v>
      </c>
      <c r="B561" s="5">
        <v>43108</v>
      </c>
      <c r="C561" s="4" t="s">
        <v>8</v>
      </c>
      <c r="D561" s="4">
        <v>2018</v>
      </c>
      <c r="E561" s="4">
        <v>13200</v>
      </c>
      <c r="F561" s="4">
        <v>0</v>
      </c>
      <c r="G561" s="4">
        <v>13200</v>
      </c>
      <c r="H561" s="35">
        <v>1179705.9900420799</v>
      </c>
    </row>
    <row r="562" spans="1:8" x14ac:dyDescent="0.3">
      <c r="A562" s="2" t="s">
        <v>23</v>
      </c>
      <c r="B562" s="3">
        <v>43109</v>
      </c>
      <c r="C562" s="2" t="s">
        <v>9</v>
      </c>
      <c r="D562" s="2">
        <v>2018</v>
      </c>
      <c r="E562" s="2">
        <v>13420</v>
      </c>
      <c r="F562" s="2">
        <v>0</v>
      </c>
      <c r="G562" s="2">
        <v>13420</v>
      </c>
      <c r="H562" s="34">
        <v>1179705.9900420799</v>
      </c>
    </row>
    <row r="563" spans="1:8" x14ac:dyDescent="0.3">
      <c r="A563" s="4" t="s">
        <v>23</v>
      </c>
      <c r="B563" s="5">
        <v>43110</v>
      </c>
      <c r="C563" s="4" t="s">
        <v>10</v>
      </c>
      <c r="D563" s="4">
        <v>2018</v>
      </c>
      <c r="E563" s="4">
        <v>13550</v>
      </c>
      <c r="F563" s="4">
        <v>0</v>
      </c>
      <c r="G563" s="4">
        <v>13550</v>
      </c>
      <c r="H563" s="35">
        <v>1179705.9900420799</v>
      </c>
    </row>
    <row r="564" spans="1:8" x14ac:dyDescent="0.3">
      <c r="A564" s="2" t="s">
        <v>23</v>
      </c>
      <c r="B564" s="3">
        <v>43111</v>
      </c>
      <c r="C564" s="2" t="s">
        <v>11</v>
      </c>
      <c r="D564" s="2">
        <v>2018</v>
      </c>
      <c r="E564" s="2">
        <v>13700</v>
      </c>
      <c r="F564" s="2">
        <v>0</v>
      </c>
      <c r="G564" s="2">
        <v>13700</v>
      </c>
      <c r="H564" s="34">
        <v>1179705.9900420799</v>
      </c>
    </row>
    <row r="565" spans="1:8" x14ac:dyDescent="0.3">
      <c r="A565" s="4" t="s">
        <v>23</v>
      </c>
      <c r="B565" s="5">
        <v>43112</v>
      </c>
      <c r="C565" s="4" t="s">
        <v>12</v>
      </c>
      <c r="D565" s="4">
        <v>2018</v>
      </c>
      <c r="E565" s="4">
        <v>17125</v>
      </c>
      <c r="F565" s="4">
        <v>0</v>
      </c>
      <c r="G565" s="4">
        <v>17125</v>
      </c>
      <c r="H565" s="35">
        <v>1179705.9900420799</v>
      </c>
    </row>
    <row r="566" spans="1:8" x14ac:dyDescent="0.3">
      <c r="A566" s="2" t="s">
        <v>23</v>
      </c>
      <c r="B566" s="3">
        <v>43466</v>
      </c>
      <c r="C566" s="2" t="s">
        <v>1</v>
      </c>
      <c r="D566" s="2">
        <v>2019</v>
      </c>
      <c r="E566" s="2">
        <v>13480</v>
      </c>
      <c r="F566" s="2">
        <v>0</v>
      </c>
      <c r="G566" s="2">
        <v>13480</v>
      </c>
      <c r="H566" s="34">
        <v>1179705.9900420799</v>
      </c>
    </row>
    <row r="567" spans="1:8" x14ac:dyDescent="0.3">
      <c r="A567" s="4" t="s">
        <v>23</v>
      </c>
      <c r="B567" s="5">
        <v>43467</v>
      </c>
      <c r="C567" s="4" t="s">
        <v>2</v>
      </c>
      <c r="D567" s="4">
        <v>2019</v>
      </c>
      <c r="E567" s="4">
        <v>13545</v>
      </c>
      <c r="F567" s="4">
        <v>0</v>
      </c>
      <c r="G567" s="4">
        <v>13545</v>
      </c>
      <c r="H567" s="35">
        <v>1179705.9900420799</v>
      </c>
    </row>
    <row r="568" spans="1:8" x14ac:dyDescent="0.3">
      <c r="A568" s="2" t="s">
        <v>23</v>
      </c>
      <c r="B568" s="3">
        <v>43468</v>
      </c>
      <c r="C568" s="2" t="s">
        <v>3</v>
      </c>
      <c r="D568" s="2">
        <v>2019</v>
      </c>
      <c r="E568" s="2">
        <v>13490</v>
      </c>
      <c r="F568" s="2">
        <v>0</v>
      </c>
      <c r="G568" s="2">
        <v>13490</v>
      </c>
      <c r="H568" s="34">
        <v>1179705.9900420799</v>
      </c>
    </row>
    <row r="569" spans="1:8" x14ac:dyDescent="0.3">
      <c r="A569" s="4" t="s">
        <v>23</v>
      </c>
      <c r="B569" s="5">
        <v>43469</v>
      </c>
      <c r="C569" s="4" t="s">
        <v>4</v>
      </c>
      <c r="D569" s="4">
        <v>2019</v>
      </c>
      <c r="E569" s="4">
        <v>12980</v>
      </c>
      <c r="F569" s="4">
        <v>0</v>
      </c>
      <c r="G569" s="4">
        <v>12980</v>
      </c>
      <c r="H569" s="35">
        <v>1179705.9900420799</v>
      </c>
    </row>
    <row r="570" spans="1:8" x14ac:dyDescent="0.3">
      <c r="A570" s="2" t="s">
        <v>23</v>
      </c>
      <c r="B570" s="3">
        <v>43470</v>
      </c>
      <c r="C570" s="2" t="s">
        <v>5</v>
      </c>
      <c r="D570" s="2">
        <v>2019</v>
      </c>
      <c r="E570" s="2">
        <v>11970</v>
      </c>
      <c r="F570" s="2">
        <v>0</v>
      </c>
      <c r="G570" s="2">
        <v>11970</v>
      </c>
      <c r="H570" s="34">
        <v>1179705.9900420799</v>
      </c>
    </row>
    <row r="571" spans="1:8" x14ac:dyDescent="0.3">
      <c r="A571" s="4" t="s">
        <v>23</v>
      </c>
      <c r="B571" s="5">
        <v>43471</v>
      </c>
      <c r="C571" s="4" t="s">
        <v>6</v>
      </c>
      <c r="D571" s="4">
        <v>2019</v>
      </c>
      <c r="E571" s="4">
        <v>11460</v>
      </c>
      <c r="F571" s="4">
        <v>0</v>
      </c>
      <c r="G571" s="4">
        <v>11460</v>
      </c>
      <c r="H571" s="35">
        <v>1179705.9900420799</v>
      </c>
    </row>
    <row r="572" spans="1:8" x14ac:dyDescent="0.3">
      <c r="A572" s="2" t="s">
        <v>23</v>
      </c>
      <c r="B572" s="3">
        <v>43472</v>
      </c>
      <c r="C572" s="2" t="s">
        <v>7</v>
      </c>
      <c r="D572" s="2">
        <v>2019</v>
      </c>
      <c r="E572" s="2">
        <v>13470</v>
      </c>
      <c r="F572" s="2">
        <v>0</v>
      </c>
      <c r="G572" s="2">
        <v>13470</v>
      </c>
      <c r="H572" s="34">
        <v>1179705.9900420799</v>
      </c>
    </row>
    <row r="573" spans="1:8" x14ac:dyDescent="0.3">
      <c r="A573" s="4" t="s">
        <v>23</v>
      </c>
      <c r="B573" s="5">
        <v>43473</v>
      </c>
      <c r="C573" s="4" t="s">
        <v>8</v>
      </c>
      <c r="D573" s="4">
        <v>2019</v>
      </c>
      <c r="E573" s="4">
        <v>12190</v>
      </c>
      <c r="F573" s="4">
        <v>0</v>
      </c>
      <c r="G573" s="4">
        <v>12190</v>
      </c>
      <c r="H573" s="35">
        <v>1179705.9900420799</v>
      </c>
    </row>
    <row r="574" spans="1:8" x14ac:dyDescent="0.3">
      <c r="A574" s="2" t="s">
        <v>23</v>
      </c>
      <c r="B574" s="3">
        <v>43474</v>
      </c>
      <c r="C574" s="2" t="s">
        <v>9</v>
      </c>
      <c r="D574" s="2">
        <v>2019</v>
      </c>
      <c r="E574" s="2">
        <v>13210</v>
      </c>
      <c r="F574" s="2">
        <v>0</v>
      </c>
      <c r="G574" s="2">
        <v>13210</v>
      </c>
      <c r="H574" s="34">
        <v>1179705.9900420799</v>
      </c>
    </row>
    <row r="575" spans="1:8" x14ac:dyDescent="0.3">
      <c r="A575" s="4" t="s">
        <v>23</v>
      </c>
      <c r="B575" s="5">
        <v>43475</v>
      </c>
      <c r="C575" s="4" t="s">
        <v>10</v>
      </c>
      <c r="D575" s="4">
        <v>2019</v>
      </c>
      <c r="E575" s="4">
        <v>12260</v>
      </c>
      <c r="F575" s="4">
        <v>0</v>
      </c>
      <c r="G575" s="4">
        <v>12260</v>
      </c>
      <c r="H575" s="35">
        <v>1179705.9900420799</v>
      </c>
    </row>
    <row r="576" spans="1:8" x14ac:dyDescent="0.3">
      <c r="A576" s="2" t="s">
        <v>23</v>
      </c>
      <c r="B576" s="3">
        <v>43476</v>
      </c>
      <c r="C576" s="2" t="s">
        <v>11</v>
      </c>
      <c r="D576" s="2">
        <v>2019</v>
      </c>
      <c r="E576" s="2">
        <v>12470</v>
      </c>
      <c r="F576" s="2">
        <v>0</v>
      </c>
      <c r="G576" s="2">
        <v>12470</v>
      </c>
      <c r="H576" s="34">
        <v>1179705.9900420799</v>
      </c>
    </row>
    <row r="577" spans="1:8" x14ac:dyDescent="0.3">
      <c r="A577" s="4" t="s">
        <v>23</v>
      </c>
      <c r="B577" s="5">
        <v>43477</v>
      </c>
      <c r="C577" s="4" t="s">
        <v>12</v>
      </c>
      <c r="D577" s="4">
        <v>2019</v>
      </c>
      <c r="E577" s="4">
        <v>12360</v>
      </c>
      <c r="F577" s="4">
        <v>0</v>
      </c>
      <c r="G577" s="4">
        <v>12360</v>
      </c>
      <c r="H577" s="35">
        <v>1179705.9900420799</v>
      </c>
    </row>
    <row r="578" spans="1:8" x14ac:dyDescent="0.3">
      <c r="A578" s="2" t="s">
        <v>24</v>
      </c>
      <c r="B578" s="3">
        <v>42370</v>
      </c>
      <c r="C578" s="2" t="s">
        <v>1</v>
      </c>
      <c r="D578" s="2">
        <v>2016</v>
      </c>
      <c r="E578" s="2">
        <v>577071</v>
      </c>
      <c r="F578" s="2">
        <v>123</v>
      </c>
      <c r="G578" s="2">
        <v>577194</v>
      </c>
      <c r="H578" s="34">
        <v>1401092.8674075874</v>
      </c>
    </row>
    <row r="579" spans="1:8" x14ac:dyDescent="0.3">
      <c r="A579" s="4" t="s">
        <v>24</v>
      </c>
      <c r="B579" s="5">
        <v>42371</v>
      </c>
      <c r="C579" s="4" t="s">
        <v>2</v>
      </c>
      <c r="D579" s="4">
        <v>2016</v>
      </c>
      <c r="E579" s="4">
        <v>1312068</v>
      </c>
      <c r="F579" s="4">
        <v>126</v>
      </c>
      <c r="G579" s="4">
        <v>1312194</v>
      </c>
      <c r="H579" s="35">
        <v>1401092.8674075874</v>
      </c>
    </row>
    <row r="580" spans="1:8" x14ac:dyDescent="0.3">
      <c r="A580" s="2" t="s">
        <v>24</v>
      </c>
      <c r="B580" s="3">
        <v>42372</v>
      </c>
      <c r="C580" s="2" t="s">
        <v>3</v>
      </c>
      <c r="D580" s="2">
        <v>2016</v>
      </c>
      <c r="E580" s="2">
        <v>1731983</v>
      </c>
      <c r="F580" s="2">
        <v>103</v>
      </c>
      <c r="G580" s="2">
        <v>1732086</v>
      </c>
      <c r="H580" s="34">
        <v>1401092.8674075874</v>
      </c>
    </row>
    <row r="581" spans="1:8" x14ac:dyDescent="0.3">
      <c r="A581" s="4" t="s">
        <v>24</v>
      </c>
      <c r="B581" s="5">
        <v>42373</v>
      </c>
      <c r="C581" s="4" t="s">
        <v>4</v>
      </c>
      <c r="D581" s="4">
        <v>2016</v>
      </c>
      <c r="E581" s="4">
        <v>622432</v>
      </c>
      <c r="F581" s="4">
        <v>75</v>
      </c>
      <c r="G581" s="4">
        <v>622507</v>
      </c>
      <c r="H581" s="35">
        <v>1401092.8674075874</v>
      </c>
    </row>
    <row r="582" spans="1:8" x14ac:dyDescent="0.3">
      <c r="A582" s="2" t="s">
        <v>24</v>
      </c>
      <c r="B582" s="3">
        <v>42374</v>
      </c>
      <c r="C582" s="2" t="s">
        <v>5</v>
      </c>
      <c r="D582" s="2">
        <v>2016</v>
      </c>
      <c r="E582" s="2">
        <v>571898</v>
      </c>
      <c r="F582" s="2">
        <v>58</v>
      </c>
      <c r="G582" s="2">
        <v>571956</v>
      </c>
      <c r="H582" s="34">
        <v>1401092.8674075874</v>
      </c>
    </row>
    <row r="583" spans="1:8" x14ac:dyDescent="0.3">
      <c r="A583" s="4" t="s">
        <v>24</v>
      </c>
      <c r="B583" s="5">
        <v>42375</v>
      </c>
      <c r="C583" s="4" t="s">
        <v>6</v>
      </c>
      <c r="D583" s="4">
        <v>2016</v>
      </c>
      <c r="E583" s="4">
        <v>561006</v>
      </c>
      <c r="F583" s="4">
        <v>68</v>
      </c>
      <c r="G583" s="4">
        <v>561074</v>
      </c>
      <c r="H583" s="35">
        <v>1401092.8674075874</v>
      </c>
    </row>
    <row r="584" spans="1:8" x14ac:dyDescent="0.3">
      <c r="A584" s="2" t="s">
        <v>24</v>
      </c>
      <c r="B584" s="3">
        <v>42376</v>
      </c>
      <c r="C584" s="2" t="s">
        <v>7</v>
      </c>
      <c r="D584" s="2">
        <v>2016</v>
      </c>
      <c r="E584" s="2">
        <v>562322</v>
      </c>
      <c r="F584" s="2">
        <v>63</v>
      </c>
      <c r="G584" s="2">
        <v>562385</v>
      </c>
      <c r="H584" s="34">
        <v>1401092.8674075874</v>
      </c>
    </row>
    <row r="585" spans="1:8" x14ac:dyDescent="0.3">
      <c r="A585" s="4" t="s">
        <v>24</v>
      </c>
      <c r="B585" s="5">
        <v>42377</v>
      </c>
      <c r="C585" s="4" t="s">
        <v>8</v>
      </c>
      <c r="D585" s="4">
        <v>2016</v>
      </c>
      <c r="E585" s="4">
        <v>1133105</v>
      </c>
      <c r="F585" s="4">
        <v>86</v>
      </c>
      <c r="G585" s="4">
        <v>1133191</v>
      </c>
      <c r="H585" s="35">
        <v>1401092.8674075874</v>
      </c>
    </row>
    <row r="586" spans="1:8" x14ac:dyDescent="0.3">
      <c r="A586" s="2" t="s">
        <v>24</v>
      </c>
      <c r="B586" s="3">
        <v>42378</v>
      </c>
      <c r="C586" s="2" t="s">
        <v>9</v>
      </c>
      <c r="D586" s="2">
        <v>2016</v>
      </c>
      <c r="E586" s="2">
        <v>567712</v>
      </c>
      <c r="F586" s="2">
        <v>74</v>
      </c>
      <c r="G586" s="2">
        <v>567786</v>
      </c>
      <c r="H586" s="34">
        <v>1401092.8674075874</v>
      </c>
    </row>
    <row r="587" spans="1:8" x14ac:dyDescent="0.3">
      <c r="A587" s="4" t="s">
        <v>24</v>
      </c>
      <c r="B587" s="5">
        <v>42379</v>
      </c>
      <c r="C587" s="4" t="s">
        <v>10</v>
      </c>
      <c r="D587" s="4">
        <v>2016</v>
      </c>
      <c r="E587" s="4">
        <v>198592</v>
      </c>
      <c r="F587" s="4">
        <v>37</v>
      </c>
      <c r="G587" s="4">
        <v>198629</v>
      </c>
      <c r="H587" s="35">
        <v>1401092.8674075874</v>
      </c>
    </row>
    <row r="588" spans="1:8" x14ac:dyDescent="0.3">
      <c r="A588" s="2" t="s">
        <v>24</v>
      </c>
      <c r="B588" s="3">
        <v>42380</v>
      </c>
      <c r="C588" s="2" t="s">
        <v>11</v>
      </c>
      <c r="D588" s="2">
        <v>2016</v>
      </c>
      <c r="E588" s="2">
        <v>256375</v>
      </c>
      <c r="F588" s="2">
        <v>29</v>
      </c>
      <c r="G588" s="2">
        <v>256404</v>
      </c>
      <c r="H588" s="34">
        <v>1401092.8674075874</v>
      </c>
    </row>
    <row r="589" spans="1:8" x14ac:dyDescent="0.3">
      <c r="A589" s="4" t="s">
        <v>24</v>
      </c>
      <c r="B589" s="5">
        <v>42381</v>
      </c>
      <c r="C589" s="4" t="s">
        <v>12</v>
      </c>
      <c r="D589" s="4">
        <v>2016</v>
      </c>
      <c r="E589" s="4">
        <v>210202</v>
      </c>
      <c r="F589" s="4">
        <v>26</v>
      </c>
      <c r="G589" s="4">
        <v>210228</v>
      </c>
      <c r="H589" s="35">
        <v>1401092.8674075874</v>
      </c>
    </row>
    <row r="590" spans="1:8" x14ac:dyDescent="0.3">
      <c r="A590" s="2" t="s">
        <v>24</v>
      </c>
      <c r="B590" s="3">
        <v>42736</v>
      </c>
      <c r="C590" s="2" t="s">
        <v>1</v>
      </c>
      <c r="D590" s="2">
        <v>2017</v>
      </c>
      <c r="E590" s="2">
        <v>446135</v>
      </c>
      <c r="F590" s="2">
        <v>42</v>
      </c>
      <c r="G590" s="2">
        <v>446177</v>
      </c>
      <c r="H590" s="34">
        <v>1401092.8674075874</v>
      </c>
    </row>
    <row r="591" spans="1:8" x14ac:dyDescent="0.3">
      <c r="A591" s="4" t="s">
        <v>24</v>
      </c>
      <c r="B591" s="5">
        <v>42737</v>
      </c>
      <c r="C591" s="4" t="s">
        <v>2</v>
      </c>
      <c r="D591" s="4">
        <v>2017</v>
      </c>
      <c r="E591" s="4">
        <v>805392</v>
      </c>
      <c r="F591" s="4">
        <v>39</v>
      </c>
      <c r="G591" s="4">
        <v>805431</v>
      </c>
      <c r="H591" s="35">
        <v>1401092.8674075874</v>
      </c>
    </row>
    <row r="592" spans="1:8" x14ac:dyDescent="0.3">
      <c r="A592" s="2" t="s">
        <v>24</v>
      </c>
      <c r="B592" s="3">
        <v>42738</v>
      </c>
      <c r="C592" s="2" t="s">
        <v>3</v>
      </c>
      <c r="D592" s="2">
        <v>2017</v>
      </c>
      <c r="E592" s="2">
        <v>178256</v>
      </c>
      <c r="F592" s="2">
        <v>38</v>
      </c>
      <c r="G592" s="2">
        <v>178294</v>
      </c>
      <c r="H592" s="34">
        <v>1401092.8674075874</v>
      </c>
    </row>
    <row r="593" spans="1:8" x14ac:dyDescent="0.3">
      <c r="A593" s="4" t="s">
        <v>24</v>
      </c>
      <c r="B593" s="5">
        <v>42739</v>
      </c>
      <c r="C593" s="4" t="s">
        <v>4</v>
      </c>
      <c r="D593" s="4">
        <v>2017</v>
      </c>
      <c r="E593" s="4">
        <v>208694</v>
      </c>
      <c r="F593" s="4">
        <v>39</v>
      </c>
      <c r="G593" s="4">
        <v>208733</v>
      </c>
      <c r="H593" s="35">
        <v>1401092.8674075874</v>
      </c>
    </row>
    <row r="594" spans="1:8" x14ac:dyDescent="0.3">
      <c r="A594" s="2" t="s">
        <v>24</v>
      </c>
      <c r="B594" s="3">
        <v>42740</v>
      </c>
      <c r="C594" s="2" t="s">
        <v>5</v>
      </c>
      <c r="D594" s="2">
        <v>2017</v>
      </c>
      <c r="E594" s="2">
        <v>214209</v>
      </c>
      <c r="F594" s="2">
        <v>41</v>
      </c>
      <c r="G594" s="2">
        <v>214250</v>
      </c>
      <c r="H594" s="34">
        <v>1401092.8674075874</v>
      </c>
    </row>
    <row r="595" spans="1:8" x14ac:dyDescent="0.3">
      <c r="A595" s="4" t="s">
        <v>24</v>
      </c>
      <c r="B595" s="5">
        <v>42741</v>
      </c>
      <c r="C595" s="4" t="s">
        <v>6</v>
      </c>
      <c r="D595" s="4">
        <v>2017</v>
      </c>
      <c r="E595" s="4">
        <v>179210</v>
      </c>
      <c r="F595" s="4">
        <v>43</v>
      </c>
      <c r="G595" s="4">
        <v>179253</v>
      </c>
      <c r="H595" s="35">
        <v>1401092.8674075874</v>
      </c>
    </row>
    <row r="596" spans="1:8" x14ac:dyDescent="0.3">
      <c r="A596" s="2" t="s">
        <v>24</v>
      </c>
      <c r="B596" s="3">
        <v>42742</v>
      </c>
      <c r="C596" s="2" t="s">
        <v>7</v>
      </c>
      <c r="D596" s="2">
        <v>2017</v>
      </c>
      <c r="E596" s="2">
        <v>179099</v>
      </c>
      <c r="F596" s="2">
        <v>42</v>
      </c>
      <c r="G596" s="2">
        <v>179141</v>
      </c>
      <c r="H596" s="34">
        <v>1401092.8674075874</v>
      </c>
    </row>
    <row r="597" spans="1:8" x14ac:dyDescent="0.3">
      <c r="A597" s="4" t="s">
        <v>24</v>
      </c>
      <c r="B597" s="5">
        <v>42743</v>
      </c>
      <c r="C597" s="4" t="s">
        <v>8</v>
      </c>
      <c r="D597" s="4">
        <v>2017</v>
      </c>
      <c r="E597" s="4">
        <v>215229</v>
      </c>
      <c r="F597" s="4">
        <v>44</v>
      </c>
      <c r="G597" s="4">
        <v>215273</v>
      </c>
      <c r="H597" s="35">
        <v>1401092.8674075874</v>
      </c>
    </row>
    <row r="598" spans="1:8" x14ac:dyDescent="0.3">
      <c r="A598" s="2" t="s">
        <v>24</v>
      </c>
      <c r="B598" s="3">
        <v>42744</v>
      </c>
      <c r="C598" s="2" t="s">
        <v>9</v>
      </c>
      <c r="D598" s="2">
        <v>2017</v>
      </c>
      <c r="E598" s="2">
        <v>180675</v>
      </c>
      <c r="F598" s="2">
        <v>54</v>
      </c>
      <c r="G598" s="2">
        <v>180729</v>
      </c>
      <c r="H598" s="34">
        <v>1401092.8674075874</v>
      </c>
    </row>
    <row r="599" spans="1:8" x14ac:dyDescent="0.3">
      <c r="A599" s="4" t="s">
        <v>24</v>
      </c>
      <c r="B599" s="5">
        <v>42745</v>
      </c>
      <c r="C599" s="4" t="s">
        <v>10</v>
      </c>
      <c r="D599" s="4">
        <v>2017</v>
      </c>
      <c r="E599" s="4">
        <v>196103</v>
      </c>
      <c r="F599" s="4">
        <v>47</v>
      </c>
      <c r="G599" s="4">
        <v>196150</v>
      </c>
      <c r="H599" s="35">
        <v>1401092.8674075874</v>
      </c>
    </row>
    <row r="600" spans="1:8" x14ac:dyDescent="0.3">
      <c r="A600" s="2" t="s">
        <v>24</v>
      </c>
      <c r="B600" s="3">
        <v>42746</v>
      </c>
      <c r="C600" s="2" t="s">
        <v>11</v>
      </c>
      <c r="D600" s="2">
        <v>2017</v>
      </c>
      <c r="E600" s="2">
        <v>259060</v>
      </c>
      <c r="F600" s="2">
        <v>49</v>
      </c>
      <c r="G600" s="2">
        <v>259109</v>
      </c>
      <c r="H600" s="34">
        <v>1401092.8674075874</v>
      </c>
    </row>
    <row r="601" spans="1:8" x14ac:dyDescent="0.3">
      <c r="A601" s="4" t="s">
        <v>24</v>
      </c>
      <c r="B601" s="5">
        <v>42747</v>
      </c>
      <c r="C601" s="4" t="s">
        <v>12</v>
      </c>
      <c r="D601" s="4">
        <v>2017</v>
      </c>
      <c r="E601" s="4">
        <v>426167</v>
      </c>
      <c r="F601" s="4">
        <v>42</v>
      </c>
      <c r="G601" s="4">
        <v>426209</v>
      </c>
      <c r="H601" s="35">
        <v>1401092.8674075874</v>
      </c>
    </row>
    <row r="602" spans="1:8" x14ac:dyDescent="0.3">
      <c r="A602" s="2" t="s">
        <v>24</v>
      </c>
      <c r="B602" s="3">
        <v>43101</v>
      </c>
      <c r="C602" s="2" t="s">
        <v>1</v>
      </c>
      <c r="D602" s="2">
        <v>2018</v>
      </c>
      <c r="E602" s="2">
        <v>156153</v>
      </c>
      <c r="F602" s="2">
        <v>45</v>
      </c>
      <c r="G602" s="2">
        <v>156198</v>
      </c>
      <c r="H602" s="34">
        <v>1401092.8674075874</v>
      </c>
    </row>
    <row r="603" spans="1:8" x14ac:dyDescent="0.3">
      <c r="A603" s="4" t="s">
        <v>24</v>
      </c>
      <c r="B603" s="5">
        <v>43102</v>
      </c>
      <c r="C603" s="4" t="s">
        <v>2</v>
      </c>
      <c r="D603" s="4">
        <v>2018</v>
      </c>
      <c r="E603" s="4">
        <v>788083</v>
      </c>
      <c r="F603" s="4">
        <v>29</v>
      </c>
      <c r="G603" s="4">
        <v>788112</v>
      </c>
      <c r="H603" s="35">
        <v>1401092.8674075874</v>
      </c>
    </row>
    <row r="604" spans="1:8" x14ac:dyDescent="0.3">
      <c r="A604" s="2" t="s">
        <v>24</v>
      </c>
      <c r="B604" s="3">
        <v>43103</v>
      </c>
      <c r="C604" s="2" t="s">
        <v>3</v>
      </c>
      <c r="D604" s="2">
        <v>2018</v>
      </c>
      <c r="E604" s="2">
        <v>166863</v>
      </c>
      <c r="F604" s="2">
        <v>28</v>
      </c>
      <c r="G604" s="2">
        <v>166891</v>
      </c>
      <c r="H604" s="34">
        <v>1401092.8674075874</v>
      </c>
    </row>
    <row r="605" spans="1:8" x14ac:dyDescent="0.3">
      <c r="A605" s="4" t="s">
        <v>24</v>
      </c>
      <c r="B605" s="5">
        <v>43104</v>
      </c>
      <c r="C605" s="4" t="s">
        <v>4</v>
      </c>
      <c r="D605" s="4">
        <v>2018</v>
      </c>
      <c r="E605" s="4">
        <v>196061</v>
      </c>
      <c r="F605" s="4">
        <v>26</v>
      </c>
      <c r="G605" s="4">
        <v>196087</v>
      </c>
      <c r="H605" s="35">
        <v>1401092.8674075874</v>
      </c>
    </row>
    <row r="606" spans="1:8" x14ac:dyDescent="0.3">
      <c r="A606" s="2" t="s">
        <v>24</v>
      </c>
      <c r="B606" s="3">
        <v>43105</v>
      </c>
      <c r="C606" s="2" t="s">
        <v>5</v>
      </c>
      <c r="D606" s="2">
        <v>2018</v>
      </c>
      <c r="E606" s="2">
        <v>193478</v>
      </c>
      <c r="F606" s="2">
        <v>26</v>
      </c>
      <c r="G606" s="2">
        <v>193504</v>
      </c>
      <c r="H606" s="34">
        <v>1401092.8674075874</v>
      </c>
    </row>
    <row r="607" spans="1:8" x14ac:dyDescent="0.3">
      <c r="A607" s="4" t="s">
        <v>24</v>
      </c>
      <c r="B607" s="5">
        <v>43106</v>
      </c>
      <c r="C607" s="4" t="s">
        <v>6</v>
      </c>
      <c r="D607" s="4">
        <v>2018</v>
      </c>
      <c r="E607" s="4">
        <v>165553</v>
      </c>
      <c r="F607" s="4">
        <v>26</v>
      </c>
      <c r="G607" s="4">
        <v>165579</v>
      </c>
      <c r="H607" s="35">
        <v>1401092.8674075874</v>
      </c>
    </row>
    <row r="608" spans="1:8" x14ac:dyDescent="0.3">
      <c r="A608" s="2" t="s">
        <v>24</v>
      </c>
      <c r="B608" s="3">
        <v>43107</v>
      </c>
      <c r="C608" s="2" t="s">
        <v>7</v>
      </c>
      <c r="D608" s="2">
        <v>2018</v>
      </c>
      <c r="E608" s="2">
        <v>161841</v>
      </c>
      <c r="F608" s="2">
        <v>47</v>
      </c>
      <c r="G608" s="2">
        <v>161888</v>
      </c>
      <c r="H608" s="34">
        <v>1401092.8674075874</v>
      </c>
    </row>
    <row r="609" spans="1:8" x14ac:dyDescent="0.3">
      <c r="A609" s="4" t="s">
        <v>24</v>
      </c>
      <c r="B609" s="5">
        <v>43108</v>
      </c>
      <c r="C609" s="4" t="s">
        <v>8</v>
      </c>
      <c r="D609" s="4">
        <v>2018</v>
      </c>
      <c r="E609" s="4">
        <v>169154</v>
      </c>
      <c r="F609" s="4">
        <v>44</v>
      </c>
      <c r="G609" s="4">
        <v>169198</v>
      </c>
      <c r="H609" s="35">
        <v>1401092.8674075874</v>
      </c>
    </row>
    <row r="610" spans="1:8" x14ac:dyDescent="0.3">
      <c r="A610" s="2" t="s">
        <v>24</v>
      </c>
      <c r="B610" s="3">
        <v>43109</v>
      </c>
      <c r="C610" s="2" t="s">
        <v>9</v>
      </c>
      <c r="D610" s="2">
        <v>2018</v>
      </c>
      <c r="E610" s="2">
        <v>167833</v>
      </c>
      <c r="F610" s="2">
        <v>52</v>
      </c>
      <c r="G610" s="2">
        <v>167885</v>
      </c>
      <c r="H610" s="34">
        <v>1401092.8674075874</v>
      </c>
    </row>
    <row r="611" spans="1:8" x14ac:dyDescent="0.3">
      <c r="A611" s="4" t="s">
        <v>24</v>
      </c>
      <c r="B611" s="5">
        <v>43110</v>
      </c>
      <c r="C611" s="4" t="s">
        <v>10</v>
      </c>
      <c r="D611" s="4">
        <v>2018</v>
      </c>
      <c r="E611" s="4">
        <v>193152</v>
      </c>
      <c r="F611" s="4">
        <v>37</v>
      </c>
      <c r="G611" s="4">
        <v>193189</v>
      </c>
      <c r="H611" s="35">
        <v>1401092.8674075874</v>
      </c>
    </row>
    <row r="612" spans="1:8" x14ac:dyDescent="0.3">
      <c r="A612" s="2" t="s">
        <v>24</v>
      </c>
      <c r="B612" s="3">
        <v>43111</v>
      </c>
      <c r="C612" s="2" t="s">
        <v>11</v>
      </c>
      <c r="D612" s="2">
        <v>2018</v>
      </c>
      <c r="E612" s="2">
        <v>295910</v>
      </c>
      <c r="F612" s="2">
        <v>68</v>
      </c>
      <c r="G612" s="2">
        <v>295978</v>
      </c>
      <c r="H612" s="34">
        <v>1401092.8674075874</v>
      </c>
    </row>
    <row r="613" spans="1:8" x14ac:dyDescent="0.3">
      <c r="A613" s="4" t="s">
        <v>24</v>
      </c>
      <c r="B613" s="5">
        <v>43112</v>
      </c>
      <c r="C613" s="4" t="s">
        <v>12</v>
      </c>
      <c r="D613" s="4">
        <v>2018</v>
      </c>
      <c r="E613" s="4">
        <v>198227</v>
      </c>
      <c r="F613" s="4">
        <v>26</v>
      </c>
      <c r="G613" s="4">
        <v>198253</v>
      </c>
      <c r="H613" s="35">
        <v>1401092.8674075874</v>
      </c>
    </row>
    <row r="614" spans="1:8" x14ac:dyDescent="0.3">
      <c r="A614" s="2" t="s">
        <v>24</v>
      </c>
      <c r="B614" s="3">
        <v>43466</v>
      </c>
      <c r="C614" s="2" t="s">
        <v>1</v>
      </c>
      <c r="D614" s="2">
        <v>2019</v>
      </c>
      <c r="E614" s="2">
        <v>168082</v>
      </c>
      <c r="F614" s="2">
        <v>45</v>
      </c>
      <c r="G614" s="2">
        <v>168127</v>
      </c>
      <c r="H614" s="34">
        <v>1401092.8674075874</v>
      </c>
    </row>
    <row r="615" spans="1:8" x14ac:dyDescent="0.3">
      <c r="A615" s="4" t="s">
        <v>24</v>
      </c>
      <c r="B615" s="5">
        <v>43467</v>
      </c>
      <c r="C615" s="4" t="s">
        <v>2</v>
      </c>
      <c r="D615" s="4">
        <v>2019</v>
      </c>
      <c r="E615" s="4">
        <v>798949</v>
      </c>
      <c r="F615" s="4">
        <v>29</v>
      </c>
      <c r="G615" s="4">
        <v>798978</v>
      </c>
      <c r="H615" s="35">
        <v>1401092.8674075874</v>
      </c>
    </row>
    <row r="616" spans="1:8" x14ac:dyDescent="0.3">
      <c r="A616" s="2" t="s">
        <v>24</v>
      </c>
      <c r="B616" s="3">
        <v>43468</v>
      </c>
      <c r="C616" s="2" t="s">
        <v>3</v>
      </c>
      <c r="D616" s="2">
        <v>2019</v>
      </c>
      <c r="E616" s="2">
        <v>173658</v>
      </c>
      <c r="F616" s="2">
        <v>28</v>
      </c>
      <c r="G616" s="2">
        <v>173686</v>
      </c>
      <c r="H616" s="34">
        <v>1401092.8674075874</v>
      </c>
    </row>
    <row r="617" spans="1:8" x14ac:dyDescent="0.3">
      <c r="A617" s="4" t="s">
        <v>24</v>
      </c>
      <c r="B617" s="5">
        <v>43469</v>
      </c>
      <c r="C617" s="4" t="s">
        <v>4</v>
      </c>
      <c r="D617" s="4">
        <v>2019</v>
      </c>
      <c r="E617" s="4">
        <v>183268</v>
      </c>
      <c r="F617" s="4">
        <v>34</v>
      </c>
      <c r="G617" s="4">
        <v>183302</v>
      </c>
      <c r="H617" s="35">
        <v>1401092.8674075874</v>
      </c>
    </row>
    <row r="618" spans="1:8" x14ac:dyDescent="0.3">
      <c r="A618" s="2" t="s">
        <v>24</v>
      </c>
      <c r="B618" s="3">
        <v>43470</v>
      </c>
      <c r="C618" s="2" t="s">
        <v>5</v>
      </c>
      <c r="D618" s="2">
        <v>2019</v>
      </c>
      <c r="E618" s="2">
        <v>175202</v>
      </c>
      <c r="F618" s="2">
        <v>20</v>
      </c>
      <c r="G618" s="2">
        <v>175222</v>
      </c>
      <c r="H618" s="34">
        <v>1401092.8674075874</v>
      </c>
    </row>
    <row r="619" spans="1:8" x14ac:dyDescent="0.3">
      <c r="A619" s="4" t="s">
        <v>24</v>
      </c>
      <c r="B619" s="5">
        <v>43471</v>
      </c>
      <c r="C619" s="4" t="s">
        <v>6</v>
      </c>
      <c r="D619" s="4">
        <v>2019</v>
      </c>
      <c r="E619" s="4">
        <v>175853</v>
      </c>
      <c r="F619" s="4">
        <v>28</v>
      </c>
      <c r="G619" s="4">
        <v>175881</v>
      </c>
      <c r="H619" s="35">
        <v>1401092.8674075874</v>
      </c>
    </row>
    <row r="620" spans="1:8" x14ac:dyDescent="0.3">
      <c r="A620" s="2" t="s">
        <v>24</v>
      </c>
      <c r="B620" s="3">
        <v>43472</v>
      </c>
      <c r="C620" s="2" t="s">
        <v>7</v>
      </c>
      <c r="D620" s="2">
        <v>2019</v>
      </c>
      <c r="E620" s="2">
        <v>100398</v>
      </c>
      <c r="F620" s="2">
        <v>47</v>
      </c>
      <c r="G620" s="2">
        <v>100445</v>
      </c>
      <c r="H620" s="34">
        <v>1401092.8674075874</v>
      </c>
    </row>
    <row r="621" spans="1:8" x14ac:dyDescent="0.3">
      <c r="A621" s="4" t="s">
        <v>24</v>
      </c>
      <c r="B621" s="5">
        <v>43473</v>
      </c>
      <c r="C621" s="4" t="s">
        <v>8</v>
      </c>
      <c r="D621" s="4">
        <v>2019</v>
      </c>
      <c r="E621" s="4">
        <v>104787</v>
      </c>
      <c r="F621" s="4">
        <v>44</v>
      </c>
      <c r="G621" s="4">
        <v>104831</v>
      </c>
      <c r="H621" s="35">
        <v>1401092.8674075874</v>
      </c>
    </row>
    <row r="622" spans="1:8" x14ac:dyDescent="0.3">
      <c r="A622" s="2" t="s">
        <v>24</v>
      </c>
      <c r="B622" s="3">
        <v>43474</v>
      </c>
      <c r="C622" s="2" t="s">
        <v>9</v>
      </c>
      <c r="D622" s="2">
        <v>2019</v>
      </c>
      <c r="E622" s="2">
        <v>141387</v>
      </c>
      <c r="F622" s="2">
        <v>34</v>
      </c>
      <c r="G622" s="2">
        <v>141421</v>
      </c>
      <c r="H622" s="34">
        <v>1401092.8674075874</v>
      </c>
    </row>
    <row r="623" spans="1:8" x14ac:dyDescent="0.3">
      <c r="A623" s="4" t="s">
        <v>24</v>
      </c>
      <c r="B623" s="5">
        <v>43475</v>
      </c>
      <c r="C623" s="4" t="s">
        <v>10</v>
      </c>
      <c r="D623" s="4">
        <v>2019</v>
      </c>
      <c r="E623" s="4">
        <v>130227</v>
      </c>
      <c r="F623" s="4">
        <v>37</v>
      </c>
      <c r="G623" s="4">
        <v>130264</v>
      </c>
      <c r="H623" s="35">
        <v>1401092.8674075874</v>
      </c>
    </row>
    <row r="624" spans="1:8" x14ac:dyDescent="0.3">
      <c r="A624" s="2" t="s">
        <v>24</v>
      </c>
      <c r="B624" s="3">
        <v>43476</v>
      </c>
      <c r="C624" s="2" t="s">
        <v>11</v>
      </c>
      <c r="D624" s="2">
        <v>2019</v>
      </c>
      <c r="E624" s="2">
        <v>234066</v>
      </c>
      <c r="F624" s="2">
        <v>68</v>
      </c>
      <c r="G624" s="2">
        <v>234134</v>
      </c>
      <c r="H624" s="34">
        <v>1401092.8674075874</v>
      </c>
    </row>
    <row r="625" spans="1:8" x14ac:dyDescent="0.3">
      <c r="A625" s="4" t="s">
        <v>24</v>
      </c>
      <c r="B625" s="5">
        <v>43477</v>
      </c>
      <c r="C625" s="4" t="s">
        <v>12</v>
      </c>
      <c r="D625" s="4">
        <v>2019</v>
      </c>
      <c r="E625" s="4">
        <v>148938</v>
      </c>
      <c r="F625" s="4">
        <v>26</v>
      </c>
      <c r="G625" s="4">
        <v>148964</v>
      </c>
      <c r="H625" s="35">
        <v>1401092.8674075874</v>
      </c>
    </row>
    <row r="626" spans="1:8" x14ac:dyDescent="0.3">
      <c r="A626" s="2" t="s">
        <v>25</v>
      </c>
      <c r="B626" s="3">
        <v>42370</v>
      </c>
      <c r="C626" s="2" t="s">
        <v>1</v>
      </c>
      <c r="D626" s="2">
        <v>2016</v>
      </c>
      <c r="E626" s="2">
        <v>0</v>
      </c>
      <c r="F626" s="2">
        <v>0</v>
      </c>
      <c r="G626" s="2">
        <v>0</v>
      </c>
      <c r="H626" s="34">
        <v>1229188.0605172687</v>
      </c>
    </row>
    <row r="627" spans="1:8" x14ac:dyDescent="0.3">
      <c r="A627" s="4" t="s">
        <v>25</v>
      </c>
      <c r="B627" s="5">
        <v>42371</v>
      </c>
      <c r="C627" s="4" t="s">
        <v>2</v>
      </c>
      <c r="D627" s="4">
        <v>2016</v>
      </c>
      <c r="E627" s="4">
        <v>0</v>
      </c>
      <c r="F627" s="4">
        <v>0</v>
      </c>
      <c r="G627" s="4">
        <v>0</v>
      </c>
      <c r="H627" s="35">
        <v>1229188.0605172687</v>
      </c>
    </row>
    <row r="628" spans="1:8" x14ac:dyDescent="0.3">
      <c r="A628" s="2" t="s">
        <v>25</v>
      </c>
      <c r="B628" s="3">
        <v>42372</v>
      </c>
      <c r="C628" s="2" t="s">
        <v>3</v>
      </c>
      <c r="D628" s="2">
        <v>2016</v>
      </c>
      <c r="E628" s="2">
        <v>0</v>
      </c>
      <c r="F628" s="2">
        <v>0</v>
      </c>
      <c r="G628" s="2">
        <v>0</v>
      </c>
      <c r="H628" s="34">
        <v>1229188.0605172687</v>
      </c>
    </row>
    <row r="629" spans="1:8" x14ac:dyDescent="0.3">
      <c r="A629" s="4" t="s">
        <v>25</v>
      </c>
      <c r="B629" s="5">
        <v>42373</v>
      </c>
      <c r="C629" s="4" t="s">
        <v>4</v>
      </c>
      <c r="D629" s="4">
        <v>2016</v>
      </c>
      <c r="E629" s="4">
        <v>0</v>
      </c>
      <c r="F629" s="4">
        <v>0</v>
      </c>
      <c r="G629" s="4">
        <v>0</v>
      </c>
      <c r="H629" s="35">
        <v>1229188.0605172687</v>
      </c>
    </row>
    <row r="630" spans="1:8" x14ac:dyDescent="0.3">
      <c r="A630" s="2" t="s">
        <v>25</v>
      </c>
      <c r="B630" s="3">
        <v>42374</v>
      </c>
      <c r="C630" s="2" t="s">
        <v>5</v>
      </c>
      <c r="D630" s="2">
        <v>2016</v>
      </c>
      <c r="E630" s="2">
        <v>0</v>
      </c>
      <c r="F630" s="2">
        <v>0</v>
      </c>
      <c r="G630" s="2">
        <v>0</v>
      </c>
      <c r="H630" s="34">
        <v>1229188.0605172687</v>
      </c>
    </row>
    <row r="631" spans="1:8" x14ac:dyDescent="0.3">
      <c r="A631" s="4" t="s">
        <v>25</v>
      </c>
      <c r="B631" s="5">
        <v>42375</v>
      </c>
      <c r="C631" s="4" t="s">
        <v>6</v>
      </c>
      <c r="D631" s="4">
        <v>2016</v>
      </c>
      <c r="E631" s="4">
        <v>0</v>
      </c>
      <c r="F631" s="4">
        <v>0</v>
      </c>
      <c r="G631" s="4">
        <v>0</v>
      </c>
      <c r="H631" s="35">
        <v>1229188.0605172687</v>
      </c>
    </row>
    <row r="632" spans="1:8" x14ac:dyDescent="0.3">
      <c r="A632" s="2" t="s">
        <v>25</v>
      </c>
      <c r="B632" s="3">
        <v>42376</v>
      </c>
      <c r="C632" s="2" t="s">
        <v>7</v>
      </c>
      <c r="D632" s="2">
        <v>2016</v>
      </c>
      <c r="E632" s="2">
        <v>0</v>
      </c>
      <c r="F632" s="2">
        <v>0</v>
      </c>
      <c r="G632" s="2">
        <v>0</v>
      </c>
      <c r="H632" s="34">
        <v>1229188.0605172687</v>
      </c>
    </row>
    <row r="633" spans="1:8" x14ac:dyDescent="0.3">
      <c r="A633" s="4" t="s">
        <v>25</v>
      </c>
      <c r="B633" s="5">
        <v>42377</v>
      </c>
      <c r="C633" s="4" t="s">
        <v>8</v>
      </c>
      <c r="D633" s="4">
        <v>2016</v>
      </c>
      <c r="E633" s="4">
        <v>0</v>
      </c>
      <c r="F633" s="4">
        <v>0</v>
      </c>
      <c r="G633" s="4">
        <v>0</v>
      </c>
      <c r="H633" s="35">
        <v>1229188.0605172687</v>
      </c>
    </row>
    <row r="634" spans="1:8" x14ac:dyDescent="0.3">
      <c r="A634" s="2" t="s">
        <v>25</v>
      </c>
      <c r="B634" s="3">
        <v>42378</v>
      </c>
      <c r="C634" s="2" t="s">
        <v>9</v>
      </c>
      <c r="D634" s="2">
        <v>2016</v>
      </c>
      <c r="E634" s="2">
        <v>0</v>
      </c>
      <c r="F634" s="2">
        <v>0</v>
      </c>
      <c r="G634" s="2">
        <v>0</v>
      </c>
      <c r="H634" s="34">
        <v>1229188.0605172687</v>
      </c>
    </row>
    <row r="635" spans="1:8" x14ac:dyDescent="0.3">
      <c r="A635" s="4" t="s">
        <v>25</v>
      </c>
      <c r="B635" s="5">
        <v>42379</v>
      </c>
      <c r="C635" s="4" t="s">
        <v>10</v>
      </c>
      <c r="D635" s="4">
        <v>2016</v>
      </c>
      <c r="E635" s="4">
        <v>3124</v>
      </c>
      <c r="F635" s="4">
        <v>0</v>
      </c>
      <c r="G635" s="4">
        <v>3124</v>
      </c>
      <c r="H635" s="35">
        <v>1229188.0605172687</v>
      </c>
    </row>
    <row r="636" spans="1:8" x14ac:dyDescent="0.3">
      <c r="A636" s="2" t="s">
        <v>25</v>
      </c>
      <c r="B636" s="3">
        <v>42380</v>
      </c>
      <c r="C636" s="2" t="s">
        <v>11</v>
      </c>
      <c r="D636" s="2">
        <v>2016</v>
      </c>
      <c r="E636" s="2">
        <v>2255</v>
      </c>
      <c r="F636" s="2">
        <v>0</v>
      </c>
      <c r="G636" s="2">
        <v>2255</v>
      </c>
      <c r="H636" s="34">
        <v>1229188.0605172687</v>
      </c>
    </row>
    <row r="637" spans="1:8" x14ac:dyDescent="0.3">
      <c r="A637" s="4" t="s">
        <v>25</v>
      </c>
      <c r="B637" s="5">
        <v>42381</v>
      </c>
      <c r="C637" s="4" t="s">
        <v>12</v>
      </c>
      <c r="D637" s="4">
        <v>2016</v>
      </c>
      <c r="E637" s="4">
        <v>2423</v>
      </c>
      <c r="F637" s="4">
        <v>0</v>
      </c>
      <c r="G637" s="4">
        <v>2423</v>
      </c>
      <c r="H637" s="35">
        <v>1229188.0605172687</v>
      </c>
    </row>
    <row r="638" spans="1:8" x14ac:dyDescent="0.3">
      <c r="A638" s="2" t="s">
        <v>25</v>
      </c>
      <c r="B638" s="3">
        <v>42736</v>
      </c>
      <c r="C638" s="2" t="s">
        <v>1</v>
      </c>
      <c r="D638" s="2">
        <v>2017</v>
      </c>
      <c r="E638" s="2">
        <v>2937</v>
      </c>
      <c r="F638" s="2">
        <v>0</v>
      </c>
      <c r="G638" s="2">
        <v>2937</v>
      </c>
      <c r="H638" s="34">
        <v>1229188.0605172687</v>
      </c>
    </row>
    <row r="639" spans="1:8" x14ac:dyDescent="0.3">
      <c r="A639" s="4" t="s">
        <v>25</v>
      </c>
      <c r="B639" s="5">
        <v>42737</v>
      </c>
      <c r="C639" s="4" t="s">
        <v>2</v>
      </c>
      <c r="D639" s="4">
        <v>2017</v>
      </c>
      <c r="E639" s="4">
        <v>3130</v>
      </c>
      <c r="F639" s="4">
        <v>0</v>
      </c>
      <c r="G639" s="4">
        <v>3130</v>
      </c>
      <c r="H639" s="35">
        <v>1229188.0605172687</v>
      </c>
    </row>
    <row r="640" spans="1:8" x14ac:dyDescent="0.3">
      <c r="A640" s="2" t="s">
        <v>25</v>
      </c>
      <c r="B640" s="3">
        <v>42738</v>
      </c>
      <c r="C640" s="2" t="s">
        <v>3</v>
      </c>
      <c r="D640" s="2">
        <v>2017</v>
      </c>
      <c r="E640" s="2">
        <v>2775</v>
      </c>
      <c r="F640" s="2">
        <v>0</v>
      </c>
      <c r="G640" s="2">
        <v>2775</v>
      </c>
      <c r="H640" s="34">
        <v>1229188.0605172687</v>
      </c>
    </row>
    <row r="641" spans="1:8" x14ac:dyDescent="0.3">
      <c r="A641" s="4" t="s">
        <v>25</v>
      </c>
      <c r="B641" s="5">
        <v>42739</v>
      </c>
      <c r="C641" s="4" t="s">
        <v>4</v>
      </c>
      <c r="D641" s="4">
        <v>2017</v>
      </c>
      <c r="E641" s="4">
        <v>1513</v>
      </c>
      <c r="F641" s="4">
        <v>0</v>
      </c>
      <c r="G641" s="4">
        <v>1513</v>
      </c>
      <c r="H641" s="35">
        <v>1229188.0605172687</v>
      </c>
    </row>
    <row r="642" spans="1:8" x14ac:dyDescent="0.3">
      <c r="A642" s="2" t="s">
        <v>25</v>
      </c>
      <c r="B642" s="3">
        <v>42740</v>
      </c>
      <c r="C642" s="2" t="s">
        <v>5</v>
      </c>
      <c r="D642" s="2">
        <v>2017</v>
      </c>
      <c r="E642" s="2">
        <v>1424</v>
      </c>
      <c r="F642" s="2">
        <v>0</v>
      </c>
      <c r="G642" s="2">
        <v>1424</v>
      </c>
      <c r="H642" s="34">
        <v>1229188.0605172687</v>
      </c>
    </row>
    <row r="643" spans="1:8" x14ac:dyDescent="0.3">
      <c r="A643" s="4" t="s">
        <v>25</v>
      </c>
      <c r="B643" s="5">
        <v>42741</v>
      </c>
      <c r="C643" s="4" t="s">
        <v>6</v>
      </c>
      <c r="D643" s="4">
        <v>2017</v>
      </c>
      <c r="E643" s="4">
        <v>2119</v>
      </c>
      <c r="F643" s="4">
        <v>0</v>
      </c>
      <c r="G643" s="4">
        <v>2119</v>
      </c>
      <c r="H643" s="35">
        <v>1229188.0605172687</v>
      </c>
    </row>
    <row r="644" spans="1:8" x14ac:dyDescent="0.3">
      <c r="A644" s="2" t="s">
        <v>25</v>
      </c>
      <c r="B644" s="3">
        <v>42742</v>
      </c>
      <c r="C644" s="2" t="s">
        <v>7</v>
      </c>
      <c r="D644" s="2">
        <v>2017</v>
      </c>
      <c r="E644" s="2">
        <v>33591</v>
      </c>
      <c r="F644" s="2">
        <v>0</v>
      </c>
      <c r="G644" s="2">
        <v>33591</v>
      </c>
      <c r="H644" s="34">
        <v>1229188.0605172687</v>
      </c>
    </row>
    <row r="645" spans="1:8" x14ac:dyDescent="0.3">
      <c r="A645" s="4" t="s">
        <v>25</v>
      </c>
      <c r="B645" s="5">
        <v>42743</v>
      </c>
      <c r="C645" s="4" t="s">
        <v>8</v>
      </c>
      <c r="D645" s="4">
        <v>2017</v>
      </c>
      <c r="E645" s="4">
        <v>26104</v>
      </c>
      <c r="F645" s="4">
        <v>0</v>
      </c>
      <c r="G645" s="4">
        <v>26104</v>
      </c>
      <c r="H645" s="35">
        <v>1229188.0605172687</v>
      </c>
    </row>
    <row r="646" spans="1:8" x14ac:dyDescent="0.3">
      <c r="A646" s="2" t="s">
        <v>25</v>
      </c>
      <c r="B646" s="3">
        <v>42744</v>
      </c>
      <c r="C646" s="2" t="s">
        <v>9</v>
      </c>
      <c r="D646" s="2">
        <v>2017</v>
      </c>
      <c r="E646" s="2">
        <v>24297</v>
      </c>
      <c r="F646" s="2">
        <v>0</v>
      </c>
      <c r="G646" s="2">
        <v>24297</v>
      </c>
      <c r="H646" s="34">
        <v>1229188.0605172687</v>
      </c>
    </row>
    <row r="647" spans="1:8" x14ac:dyDescent="0.3">
      <c r="A647" s="4" t="s">
        <v>25</v>
      </c>
      <c r="B647" s="5">
        <v>42745</v>
      </c>
      <c r="C647" s="4" t="s">
        <v>10</v>
      </c>
      <c r="D647" s="4">
        <v>2017</v>
      </c>
      <c r="E647" s="4">
        <v>37671</v>
      </c>
      <c r="F647" s="4">
        <v>0</v>
      </c>
      <c r="G647" s="4">
        <v>37671</v>
      </c>
      <c r="H647" s="35">
        <v>1229188.0605172687</v>
      </c>
    </row>
    <row r="648" spans="1:8" x14ac:dyDescent="0.3">
      <c r="A648" s="2" t="s">
        <v>25</v>
      </c>
      <c r="B648" s="3">
        <v>42746</v>
      </c>
      <c r="C648" s="2" t="s">
        <v>11</v>
      </c>
      <c r="D648" s="2">
        <v>2017</v>
      </c>
      <c r="E648" s="2">
        <v>25737</v>
      </c>
      <c r="F648" s="2">
        <v>0</v>
      </c>
      <c r="G648" s="2">
        <v>25737</v>
      </c>
      <c r="H648" s="34">
        <v>1229188.0605172687</v>
      </c>
    </row>
    <row r="649" spans="1:8" x14ac:dyDescent="0.3">
      <c r="A649" s="4" t="s">
        <v>25</v>
      </c>
      <c r="B649" s="5">
        <v>42747</v>
      </c>
      <c r="C649" s="4" t="s">
        <v>12</v>
      </c>
      <c r="D649" s="4">
        <v>2017</v>
      </c>
      <c r="E649" s="4">
        <v>30328</v>
      </c>
      <c r="F649" s="4">
        <v>0</v>
      </c>
      <c r="G649" s="4">
        <v>30328</v>
      </c>
      <c r="H649" s="35">
        <v>1229188.0605172687</v>
      </c>
    </row>
    <row r="650" spans="1:8" x14ac:dyDescent="0.3">
      <c r="A650" s="2" t="s">
        <v>25</v>
      </c>
      <c r="B650" s="3">
        <v>43101</v>
      </c>
      <c r="C650" s="2" t="s">
        <v>1</v>
      </c>
      <c r="D650" s="2">
        <v>2018</v>
      </c>
      <c r="E650" s="2">
        <v>71955</v>
      </c>
      <c r="F650" s="2">
        <v>0</v>
      </c>
      <c r="G650" s="2">
        <v>71955</v>
      </c>
      <c r="H650" s="34">
        <v>1229188.0605172687</v>
      </c>
    </row>
    <row r="651" spans="1:8" x14ac:dyDescent="0.3">
      <c r="A651" s="4" t="s">
        <v>25</v>
      </c>
      <c r="B651" s="5">
        <v>43102</v>
      </c>
      <c r="C651" s="4" t="s">
        <v>2</v>
      </c>
      <c r="D651" s="4">
        <v>2018</v>
      </c>
      <c r="E651" s="4">
        <v>38599</v>
      </c>
      <c r="F651" s="4">
        <v>0</v>
      </c>
      <c r="G651" s="4">
        <v>38599</v>
      </c>
      <c r="H651" s="35">
        <v>1229188.0605172687</v>
      </c>
    </row>
    <row r="652" spans="1:8" x14ac:dyDescent="0.3">
      <c r="A652" s="2" t="s">
        <v>25</v>
      </c>
      <c r="B652" s="3">
        <v>43103</v>
      </c>
      <c r="C652" s="2" t="s">
        <v>3</v>
      </c>
      <c r="D652" s="2">
        <v>2018</v>
      </c>
      <c r="E652" s="2">
        <v>20749</v>
      </c>
      <c r="F652" s="2">
        <v>0</v>
      </c>
      <c r="G652" s="2">
        <v>20749</v>
      </c>
      <c r="H652" s="34">
        <v>1229188.0605172687</v>
      </c>
    </row>
    <row r="653" spans="1:8" x14ac:dyDescent="0.3">
      <c r="A653" s="4" t="s">
        <v>25</v>
      </c>
      <c r="B653" s="5">
        <v>43104</v>
      </c>
      <c r="C653" s="4" t="s">
        <v>4</v>
      </c>
      <c r="D653" s="4">
        <v>2018</v>
      </c>
      <c r="E653" s="4">
        <v>38483</v>
      </c>
      <c r="F653" s="4">
        <v>0</v>
      </c>
      <c r="G653" s="4">
        <v>38483</v>
      </c>
      <c r="H653" s="35">
        <v>1229188.0605172687</v>
      </c>
    </row>
    <row r="654" spans="1:8" x14ac:dyDescent="0.3">
      <c r="A654" s="2" t="s">
        <v>25</v>
      </c>
      <c r="B654" s="3">
        <v>43105</v>
      </c>
      <c r="C654" s="2" t="s">
        <v>5</v>
      </c>
      <c r="D654" s="2">
        <v>2018</v>
      </c>
      <c r="E654" s="2">
        <v>26179</v>
      </c>
      <c r="F654" s="2">
        <v>0</v>
      </c>
      <c r="G654" s="2">
        <v>26179</v>
      </c>
      <c r="H654" s="34">
        <v>1229188.0605172687</v>
      </c>
    </row>
    <row r="655" spans="1:8" x14ac:dyDescent="0.3">
      <c r="A655" s="4" t="s">
        <v>25</v>
      </c>
      <c r="B655" s="5">
        <v>43106</v>
      </c>
      <c r="C655" s="4" t="s">
        <v>6</v>
      </c>
      <c r="D655" s="4">
        <v>2018</v>
      </c>
      <c r="E655" s="4">
        <v>31667</v>
      </c>
      <c r="F655" s="4">
        <v>0</v>
      </c>
      <c r="G655" s="4">
        <v>31667</v>
      </c>
      <c r="H655" s="35">
        <v>1229188.0605172687</v>
      </c>
    </row>
    <row r="656" spans="1:8" x14ac:dyDescent="0.3">
      <c r="A656" s="2" t="s">
        <v>25</v>
      </c>
      <c r="B656" s="3">
        <v>43107</v>
      </c>
      <c r="C656" s="2" t="s">
        <v>7</v>
      </c>
      <c r="D656" s="2">
        <v>2018</v>
      </c>
      <c r="E656" s="2">
        <v>27937</v>
      </c>
      <c r="F656" s="2">
        <v>0</v>
      </c>
      <c r="G656" s="2">
        <v>27937</v>
      </c>
      <c r="H656" s="34">
        <v>1229188.0605172687</v>
      </c>
    </row>
    <row r="657" spans="1:8" x14ac:dyDescent="0.3">
      <c r="A657" s="4" t="s">
        <v>25</v>
      </c>
      <c r="B657" s="5">
        <v>43108</v>
      </c>
      <c r="C657" s="4" t="s">
        <v>8</v>
      </c>
      <c r="D657" s="4">
        <v>2018</v>
      </c>
      <c r="E657" s="4">
        <v>31861</v>
      </c>
      <c r="F657" s="4">
        <v>0</v>
      </c>
      <c r="G657" s="4">
        <v>31861</v>
      </c>
      <c r="H657" s="35">
        <v>1229188.0605172687</v>
      </c>
    </row>
    <row r="658" spans="1:8" x14ac:dyDescent="0.3">
      <c r="A658" s="2" t="s">
        <v>25</v>
      </c>
      <c r="B658" s="3">
        <v>43109</v>
      </c>
      <c r="C658" s="2" t="s">
        <v>9</v>
      </c>
      <c r="D658" s="2">
        <v>2018</v>
      </c>
      <c r="E658" s="2">
        <v>23141</v>
      </c>
      <c r="F658" s="2">
        <v>0</v>
      </c>
      <c r="G658" s="2">
        <v>23141</v>
      </c>
      <c r="H658" s="34">
        <v>1229188.0605172687</v>
      </c>
    </row>
    <row r="659" spans="1:8" x14ac:dyDescent="0.3">
      <c r="A659" s="4" t="s">
        <v>25</v>
      </c>
      <c r="B659" s="5">
        <v>43110</v>
      </c>
      <c r="C659" s="4" t="s">
        <v>10</v>
      </c>
      <c r="D659" s="4">
        <v>2018</v>
      </c>
      <c r="E659" s="4">
        <v>30740</v>
      </c>
      <c r="F659" s="4">
        <v>0</v>
      </c>
      <c r="G659" s="4">
        <v>30740</v>
      </c>
      <c r="H659" s="35">
        <v>1229188.0605172687</v>
      </c>
    </row>
    <row r="660" spans="1:8" x14ac:dyDescent="0.3">
      <c r="A660" s="2" t="s">
        <v>25</v>
      </c>
      <c r="B660" s="3">
        <v>43111</v>
      </c>
      <c r="C660" s="2" t="s">
        <v>11</v>
      </c>
      <c r="D660" s="2">
        <v>2018</v>
      </c>
      <c r="E660" s="2">
        <v>25197</v>
      </c>
      <c r="F660" s="2">
        <v>0</v>
      </c>
      <c r="G660" s="2">
        <v>25197</v>
      </c>
      <c r="H660" s="34">
        <v>1229188.0605172687</v>
      </c>
    </row>
    <row r="661" spans="1:8" x14ac:dyDescent="0.3">
      <c r="A661" s="4" t="s">
        <v>25</v>
      </c>
      <c r="B661" s="5">
        <v>43112</v>
      </c>
      <c r="C661" s="4" t="s">
        <v>12</v>
      </c>
      <c r="D661" s="4">
        <v>2018</v>
      </c>
      <c r="E661" s="4">
        <v>31496</v>
      </c>
      <c r="F661" s="4">
        <v>0</v>
      </c>
      <c r="G661" s="4">
        <v>31496</v>
      </c>
      <c r="H661" s="35">
        <v>1229188.0605172687</v>
      </c>
    </row>
    <row r="662" spans="1:8" x14ac:dyDescent="0.3">
      <c r="A662" s="2" t="s">
        <v>25</v>
      </c>
      <c r="B662" s="3">
        <v>43466</v>
      </c>
      <c r="C662" s="2" t="s">
        <v>1</v>
      </c>
      <c r="D662" s="2">
        <v>2019</v>
      </c>
      <c r="E662" s="2">
        <v>18420</v>
      </c>
      <c r="F662" s="2">
        <v>0</v>
      </c>
      <c r="G662" s="2">
        <v>18420</v>
      </c>
      <c r="H662" s="34">
        <v>1229188.0605172687</v>
      </c>
    </row>
    <row r="663" spans="1:8" x14ac:dyDescent="0.3">
      <c r="A663" s="4" t="s">
        <v>25</v>
      </c>
      <c r="B663" s="5">
        <v>43467</v>
      </c>
      <c r="C663" s="4" t="s">
        <v>2</v>
      </c>
      <c r="D663" s="4">
        <v>2019</v>
      </c>
      <c r="E663" s="4">
        <v>26325</v>
      </c>
      <c r="F663" s="4">
        <v>0</v>
      </c>
      <c r="G663" s="4">
        <v>26325</v>
      </c>
      <c r="H663" s="35">
        <v>1229188.0605172687</v>
      </c>
    </row>
    <row r="664" spans="1:8" x14ac:dyDescent="0.3">
      <c r="A664" s="2" t="s">
        <v>25</v>
      </c>
      <c r="B664" s="3">
        <v>43468</v>
      </c>
      <c r="C664" s="2" t="s">
        <v>3</v>
      </c>
      <c r="D664" s="2">
        <v>2019</v>
      </c>
      <c r="E664" s="2">
        <v>16253</v>
      </c>
      <c r="F664" s="2">
        <v>0</v>
      </c>
      <c r="G664" s="2">
        <v>16253</v>
      </c>
      <c r="H664" s="34">
        <v>1229188.0605172687</v>
      </c>
    </row>
    <row r="665" spans="1:8" x14ac:dyDescent="0.3">
      <c r="A665" s="4" t="s">
        <v>25</v>
      </c>
      <c r="B665" s="5">
        <v>43469</v>
      </c>
      <c r="C665" s="4" t="s">
        <v>4</v>
      </c>
      <c r="D665" s="4">
        <v>2019</v>
      </c>
      <c r="E665" s="4">
        <v>23026</v>
      </c>
      <c r="F665" s="4">
        <v>0</v>
      </c>
      <c r="G665" s="4">
        <v>23026</v>
      </c>
      <c r="H665" s="35">
        <v>1229188.0605172687</v>
      </c>
    </row>
    <row r="666" spans="1:8" x14ac:dyDescent="0.3">
      <c r="A666" s="2" t="s">
        <v>25</v>
      </c>
      <c r="B666" s="3">
        <v>43470</v>
      </c>
      <c r="C666" s="2" t="s">
        <v>5</v>
      </c>
      <c r="D666" s="2">
        <v>2019</v>
      </c>
      <c r="E666" s="2">
        <v>26616</v>
      </c>
      <c r="F666" s="2">
        <v>0</v>
      </c>
      <c r="G666" s="2">
        <v>26616</v>
      </c>
      <c r="H666" s="34">
        <v>1229188.0605172687</v>
      </c>
    </row>
    <row r="667" spans="1:8" x14ac:dyDescent="0.3">
      <c r="A667" s="4" t="s">
        <v>25</v>
      </c>
      <c r="B667" s="5">
        <v>43471</v>
      </c>
      <c r="C667" s="4" t="s">
        <v>6</v>
      </c>
      <c r="D667" s="4">
        <v>2019</v>
      </c>
      <c r="E667" s="4">
        <v>24593</v>
      </c>
      <c r="F667" s="4">
        <v>0</v>
      </c>
      <c r="G667" s="4">
        <v>24593</v>
      </c>
      <c r="H667" s="35">
        <v>1229188.0605172687</v>
      </c>
    </row>
    <row r="668" spans="1:8" x14ac:dyDescent="0.3">
      <c r="A668" s="2" t="s">
        <v>25</v>
      </c>
      <c r="B668" s="3">
        <v>43472</v>
      </c>
      <c r="C668" s="2" t="s">
        <v>7</v>
      </c>
      <c r="D668" s="2">
        <v>2019</v>
      </c>
      <c r="E668" s="2">
        <v>22303</v>
      </c>
      <c r="F668" s="2">
        <v>0</v>
      </c>
      <c r="G668" s="2">
        <v>22303</v>
      </c>
      <c r="H668" s="34">
        <v>1229188.0605172687</v>
      </c>
    </row>
    <row r="669" spans="1:8" x14ac:dyDescent="0.3">
      <c r="A669" s="4" t="s">
        <v>25</v>
      </c>
      <c r="B669" s="5">
        <v>43473</v>
      </c>
      <c r="C669" s="4" t="s">
        <v>8</v>
      </c>
      <c r="D669" s="4">
        <v>2019</v>
      </c>
      <c r="E669" s="4">
        <v>21191</v>
      </c>
      <c r="F669" s="4">
        <v>0</v>
      </c>
      <c r="G669" s="4">
        <v>21191</v>
      </c>
      <c r="H669" s="35">
        <v>1229188.0605172687</v>
      </c>
    </row>
    <row r="670" spans="1:8" x14ac:dyDescent="0.3">
      <c r="A670" s="2" t="s">
        <v>25</v>
      </c>
      <c r="B670" s="3">
        <v>43474</v>
      </c>
      <c r="C670" s="2" t="s">
        <v>9</v>
      </c>
      <c r="D670" s="2">
        <v>2019</v>
      </c>
      <c r="E670" s="2">
        <v>24079</v>
      </c>
      <c r="F670" s="2">
        <v>0</v>
      </c>
      <c r="G670" s="2">
        <v>24079</v>
      </c>
      <c r="H670" s="34">
        <v>1229188.0605172687</v>
      </c>
    </row>
    <row r="671" spans="1:8" x14ac:dyDescent="0.3">
      <c r="A671" s="4" t="s">
        <v>25</v>
      </c>
      <c r="B671" s="5">
        <v>43475</v>
      </c>
      <c r="C671" s="4" t="s">
        <v>10</v>
      </c>
      <c r="D671" s="4">
        <v>2019</v>
      </c>
      <c r="E671" s="4">
        <v>20867</v>
      </c>
      <c r="F671" s="4">
        <v>0</v>
      </c>
      <c r="G671" s="4">
        <v>20867</v>
      </c>
      <c r="H671" s="35">
        <v>1229188.0605172687</v>
      </c>
    </row>
    <row r="672" spans="1:8" x14ac:dyDescent="0.3">
      <c r="A672" s="2" t="s">
        <v>25</v>
      </c>
      <c r="B672" s="3">
        <v>43476</v>
      </c>
      <c r="C672" s="2" t="s">
        <v>11</v>
      </c>
      <c r="D672" s="2">
        <v>2019</v>
      </c>
      <c r="E672" s="2">
        <v>29302</v>
      </c>
      <c r="F672" s="2">
        <v>10</v>
      </c>
      <c r="G672" s="2">
        <v>29312</v>
      </c>
      <c r="H672" s="34">
        <v>1229188.0605172687</v>
      </c>
    </row>
    <row r="673" spans="1:8" x14ac:dyDescent="0.3">
      <c r="A673" s="4" t="s">
        <v>25</v>
      </c>
      <c r="B673" s="5">
        <v>43477</v>
      </c>
      <c r="C673" s="4" t="s">
        <v>12</v>
      </c>
      <c r="D673" s="4">
        <v>2019</v>
      </c>
      <c r="E673" s="4">
        <v>16835</v>
      </c>
      <c r="F673" s="4">
        <v>0</v>
      </c>
      <c r="G673" s="4">
        <v>16835</v>
      </c>
      <c r="H673" s="35">
        <v>1229188.0605172687</v>
      </c>
    </row>
    <row r="674" spans="1:8" x14ac:dyDescent="0.3">
      <c r="A674" s="2" t="s">
        <v>26</v>
      </c>
      <c r="B674" s="3">
        <v>42370</v>
      </c>
      <c r="C674" s="2" t="s">
        <v>1</v>
      </c>
      <c r="D674" s="2">
        <v>2016</v>
      </c>
      <c r="E674" s="2">
        <v>92600</v>
      </c>
      <c r="F674" s="2">
        <v>0</v>
      </c>
      <c r="G674" s="2">
        <v>92600</v>
      </c>
      <c r="H674" s="34">
        <v>1168860.0831271014</v>
      </c>
    </row>
    <row r="675" spans="1:8" x14ac:dyDescent="0.3">
      <c r="A675" s="4" t="s">
        <v>26</v>
      </c>
      <c r="B675" s="5">
        <v>42371</v>
      </c>
      <c r="C675" s="4" t="s">
        <v>2</v>
      </c>
      <c r="D675" s="4">
        <v>2016</v>
      </c>
      <c r="E675" s="4">
        <v>215000</v>
      </c>
      <c r="F675" s="4">
        <v>0</v>
      </c>
      <c r="G675" s="4">
        <v>215000</v>
      </c>
      <c r="H675" s="35">
        <v>1168860.0831271014</v>
      </c>
    </row>
    <row r="676" spans="1:8" x14ac:dyDescent="0.3">
      <c r="A676" s="2" t="s">
        <v>26</v>
      </c>
      <c r="B676" s="3">
        <v>42372</v>
      </c>
      <c r="C676" s="2" t="s">
        <v>3</v>
      </c>
      <c r="D676" s="2">
        <v>2016</v>
      </c>
      <c r="E676" s="2">
        <v>1318000</v>
      </c>
      <c r="F676" s="2">
        <v>0</v>
      </c>
      <c r="G676" s="2">
        <v>1318000</v>
      </c>
      <c r="H676" s="34">
        <v>1168860.0831271014</v>
      </c>
    </row>
    <row r="677" spans="1:8" x14ac:dyDescent="0.3">
      <c r="A677" s="4" t="s">
        <v>26</v>
      </c>
      <c r="B677" s="5">
        <v>42373</v>
      </c>
      <c r="C677" s="4" t="s">
        <v>4</v>
      </c>
      <c r="D677" s="4">
        <v>2016</v>
      </c>
      <c r="E677" s="4">
        <v>300000</v>
      </c>
      <c r="F677" s="4">
        <v>0</v>
      </c>
      <c r="G677" s="4">
        <v>300000</v>
      </c>
      <c r="H677" s="35">
        <v>1168860.0831271014</v>
      </c>
    </row>
    <row r="678" spans="1:8" x14ac:dyDescent="0.3">
      <c r="A678" s="2" t="s">
        <v>26</v>
      </c>
      <c r="B678" s="3">
        <v>42374</v>
      </c>
      <c r="C678" s="2" t="s">
        <v>5</v>
      </c>
      <c r="D678" s="2">
        <v>2016</v>
      </c>
      <c r="E678" s="2">
        <v>198000</v>
      </c>
      <c r="F678" s="2">
        <v>0</v>
      </c>
      <c r="G678" s="2">
        <v>198000</v>
      </c>
      <c r="H678" s="34">
        <v>1168860.0831271014</v>
      </c>
    </row>
    <row r="679" spans="1:8" x14ac:dyDescent="0.3">
      <c r="A679" s="4" t="s">
        <v>26</v>
      </c>
      <c r="B679" s="5">
        <v>42375</v>
      </c>
      <c r="C679" s="4" t="s">
        <v>6</v>
      </c>
      <c r="D679" s="4">
        <v>2016</v>
      </c>
      <c r="E679" s="4">
        <v>166700</v>
      </c>
      <c r="F679" s="4">
        <v>0</v>
      </c>
      <c r="G679" s="4">
        <v>166700</v>
      </c>
      <c r="H679" s="35">
        <v>1168860.0831271014</v>
      </c>
    </row>
    <row r="680" spans="1:8" x14ac:dyDescent="0.3">
      <c r="A680" s="2" t="s">
        <v>26</v>
      </c>
      <c r="B680" s="3">
        <v>42376</v>
      </c>
      <c r="C680" s="2" t="s">
        <v>7</v>
      </c>
      <c r="D680" s="2">
        <v>2016</v>
      </c>
      <c r="E680" s="2">
        <v>153300</v>
      </c>
      <c r="F680" s="2">
        <v>0</v>
      </c>
      <c r="G680" s="2">
        <v>153300</v>
      </c>
      <c r="H680" s="34">
        <v>1168860.0831271014</v>
      </c>
    </row>
    <row r="681" spans="1:8" x14ac:dyDescent="0.3">
      <c r="A681" s="4" t="s">
        <v>26</v>
      </c>
      <c r="B681" s="5">
        <v>42377</v>
      </c>
      <c r="C681" s="4" t="s">
        <v>8</v>
      </c>
      <c r="D681" s="4">
        <v>2016</v>
      </c>
      <c r="E681" s="4">
        <v>216100</v>
      </c>
      <c r="F681" s="4">
        <v>0</v>
      </c>
      <c r="G681" s="4">
        <v>216100</v>
      </c>
      <c r="H681" s="35">
        <v>1168860.0831271014</v>
      </c>
    </row>
    <row r="682" spans="1:8" x14ac:dyDescent="0.3">
      <c r="A682" s="2" t="s">
        <v>26</v>
      </c>
      <c r="B682" s="3">
        <v>42378</v>
      </c>
      <c r="C682" s="2" t="s">
        <v>9</v>
      </c>
      <c r="D682" s="2">
        <v>2016</v>
      </c>
      <c r="E682" s="2">
        <v>132600</v>
      </c>
      <c r="F682" s="2">
        <v>0</v>
      </c>
      <c r="G682" s="2">
        <v>132600</v>
      </c>
      <c r="H682" s="34">
        <v>1168860.0831271014</v>
      </c>
    </row>
    <row r="683" spans="1:8" x14ac:dyDescent="0.3">
      <c r="A683" s="4" t="s">
        <v>26</v>
      </c>
      <c r="B683" s="5">
        <v>42379</v>
      </c>
      <c r="C683" s="4" t="s">
        <v>10</v>
      </c>
      <c r="D683" s="4">
        <v>2016</v>
      </c>
      <c r="E683" s="4">
        <v>15600</v>
      </c>
      <c r="F683" s="4">
        <v>0</v>
      </c>
      <c r="G683" s="4">
        <v>15600</v>
      </c>
      <c r="H683" s="35">
        <v>1168860.0831271014</v>
      </c>
    </row>
    <row r="684" spans="1:8" x14ac:dyDescent="0.3">
      <c r="A684" s="2" t="s">
        <v>26</v>
      </c>
      <c r="B684" s="3">
        <v>42380</v>
      </c>
      <c r="C684" s="2" t="s">
        <v>11</v>
      </c>
      <c r="D684" s="2">
        <v>2016</v>
      </c>
      <c r="E684" s="2">
        <v>132300</v>
      </c>
      <c r="F684" s="2">
        <v>0</v>
      </c>
      <c r="G684" s="2">
        <v>132300</v>
      </c>
      <c r="H684" s="34">
        <v>1168860.0831271014</v>
      </c>
    </row>
    <row r="685" spans="1:8" x14ac:dyDescent="0.3">
      <c r="A685" s="4" t="s">
        <v>26</v>
      </c>
      <c r="B685" s="5">
        <v>42381</v>
      </c>
      <c r="C685" s="4" t="s">
        <v>12</v>
      </c>
      <c r="D685" s="4">
        <v>2016</v>
      </c>
      <c r="E685" s="4">
        <v>523000</v>
      </c>
      <c r="F685" s="4">
        <v>0</v>
      </c>
      <c r="G685" s="4">
        <v>523000</v>
      </c>
      <c r="H685" s="35">
        <v>1168860.0831271014</v>
      </c>
    </row>
    <row r="686" spans="1:8" x14ac:dyDescent="0.3">
      <c r="A686" s="2" t="s">
        <v>26</v>
      </c>
      <c r="B686" s="3">
        <v>42736</v>
      </c>
      <c r="C686" s="2" t="s">
        <v>1</v>
      </c>
      <c r="D686" s="2">
        <v>2017</v>
      </c>
      <c r="E686" s="2">
        <v>523000</v>
      </c>
      <c r="F686" s="2">
        <v>0</v>
      </c>
      <c r="G686" s="2">
        <v>523000</v>
      </c>
      <c r="H686" s="34">
        <v>1168860.0831271014</v>
      </c>
    </row>
    <row r="687" spans="1:8" x14ac:dyDescent="0.3">
      <c r="A687" s="4" t="s">
        <v>26</v>
      </c>
      <c r="B687" s="5">
        <v>42737</v>
      </c>
      <c r="C687" s="4" t="s">
        <v>2</v>
      </c>
      <c r="D687" s="4">
        <v>2017</v>
      </c>
      <c r="E687" s="4">
        <v>543321</v>
      </c>
      <c r="F687" s="4">
        <v>0</v>
      </c>
      <c r="G687" s="4">
        <v>543321</v>
      </c>
      <c r="H687" s="35">
        <v>1168860.0831271014</v>
      </c>
    </row>
    <row r="688" spans="1:8" x14ac:dyDescent="0.3">
      <c r="A688" s="2" t="s">
        <v>26</v>
      </c>
      <c r="B688" s="3">
        <v>42738</v>
      </c>
      <c r="C688" s="2" t="s">
        <v>3</v>
      </c>
      <c r="D688" s="2">
        <v>2017</v>
      </c>
      <c r="E688" s="2">
        <v>548535</v>
      </c>
      <c r="F688" s="2">
        <v>0</v>
      </c>
      <c r="G688" s="2">
        <v>548535</v>
      </c>
      <c r="H688" s="34">
        <v>1168860.0831271014</v>
      </c>
    </row>
    <row r="689" spans="1:8" x14ac:dyDescent="0.3">
      <c r="A689" s="4" t="s">
        <v>26</v>
      </c>
      <c r="B689" s="5">
        <v>42739</v>
      </c>
      <c r="C689" s="4" t="s">
        <v>4</v>
      </c>
      <c r="D689" s="4">
        <v>2017</v>
      </c>
      <c r="E689" s="4">
        <v>554864</v>
      </c>
      <c r="F689" s="4">
        <v>0</v>
      </c>
      <c r="G689" s="4">
        <v>554864</v>
      </c>
      <c r="H689" s="35">
        <v>1168860.0831271014</v>
      </c>
    </row>
    <row r="690" spans="1:8" x14ac:dyDescent="0.3">
      <c r="A690" s="2" t="s">
        <v>26</v>
      </c>
      <c r="B690" s="3">
        <v>42740</v>
      </c>
      <c r="C690" s="2" t="s">
        <v>5</v>
      </c>
      <c r="D690" s="2">
        <v>2017</v>
      </c>
      <c r="E690" s="2">
        <v>556891</v>
      </c>
      <c r="F690" s="2">
        <v>0</v>
      </c>
      <c r="G690" s="2">
        <v>556891</v>
      </c>
      <c r="H690" s="34">
        <v>1168860.0831271014</v>
      </c>
    </row>
    <row r="691" spans="1:8" x14ac:dyDescent="0.3">
      <c r="A691" s="4" t="s">
        <v>26</v>
      </c>
      <c r="B691" s="5">
        <v>42741</v>
      </c>
      <c r="C691" s="4" t="s">
        <v>6</v>
      </c>
      <c r="D691" s="4">
        <v>2017</v>
      </c>
      <c r="E691" s="4">
        <v>561469</v>
      </c>
      <c r="F691" s="4">
        <v>0</v>
      </c>
      <c r="G691" s="4">
        <v>561469</v>
      </c>
      <c r="H691" s="35">
        <v>1168860.0831271014</v>
      </c>
    </row>
    <row r="692" spans="1:8" x14ac:dyDescent="0.3">
      <c r="A692" s="2" t="s">
        <v>26</v>
      </c>
      <c r="B692" s="3">
        <v>42742</v>
      </c>
      <c r="C692" s="2" t="s">
        <v>7</v>
      </c>
      <c r="D692" s="2">
        <v>2017</v>
      </c>
      <c r="E692" s="2">
        <v>575300</v>
      </c>
      <c r="F692" s="2">
        <v>0</v>
      </c>
      <c r="G692" s="2">
        <v>575300</v>
      </c>
      <c r="H692" s="34">
        <v>1168860.0831271014</v>
      </c>
    </row>
    <row r="693" spans="1:8" x14ac:dyDescent="0.3">
      <c r="A693" s="4" t="s">
        <v>26</v>
      </c>
      <c r="B693" s="5">
        <v>42743</v>
      </c>
      <c r="C693" s="4" t="s">
        <v>8</v>
      </c>
      <c r="D693" s="4">
        <v>2017</v>
      </c>
      <c r="E693" s="4">
        <v>632830</v>
      </c>
      <c r="F693" s="4">
        <v>0</v>
      </c>
      <c r="G693" s="4">
        <v>632830</v>
      </c>
      <c r="H693" s="35">
        <v>1168860.0831271014</v>
      </c>
    </row>
    <row r="694" spans="1:8" x14ac:dyDescent="0.3">
      <c r="A694" s="2" t="s">
        <v>26</v>
      </c>
      <c r="B694" s="3">
        <v>42744</v>
      </c>
      <c r="C694" s="2" t="s">
        <v>9</v>
      </c>
      <c r="D694" s="2">
        <v>2017</v>
      </c>
      <c r="E694" s="2">
        <v>696113</v>
      </c>
      <c r="F694" s="2">
        <v>0</v>
      </c>
      <c r="G694" s="2">
        <v>696113</v>
      </c>
      <c r="H694" s="34">
        <v>1168860.0831271014</v>
      </c>
    </row>
    <row r="695" spans="1:8" x14ac:dyDescent="0.3">
      <c r="A695" s="4" t="s">
        <v>26</v>
      </c>
      <c r="B695" s="5">
        <v>42745</v>
      </c>
      <c r="C695" s="4" t="s">
        <v>10</v>
      </c>
      <c r="D695" s="4">
        <v>2017</v>
      </c>
      <c r="E695" s="4">
        <v>765724</v>
      </c>
      <c r="F695" s="4">
        <v>0</v>
      </c>
      <c r="G695" s="4">
        <v>765724</v>
      </c>
      <c r="H695" s="35">
        <v>1168860.0831271014</v>
      </c>
    </row>
    <row r="696" spans="1:8" x14ac:dyDescent="0.3">
      <c r="A696" s="2" t="s">
        <v>26</v>
      </c>
      <c r="B696" s="3">
        <v>42746</v>
      </c>
      <c r="C696" s="2" t="s">
        <v>11</v>
      </c>
      <c r="D696" s="2">
        <v>2017</v>
      </c>
      <c r="E696" s="2">
        <v>842296</v>
      </c>
      <c r="F696" s="2">
        <v>0</v>
      </c>
      <c r="G696" s="2">
        <v>842296</v>
      </c>
      <c r="H696" s="34">
        <v>1168860.0831271014</v>
      </c>
    </row>
    <row r="697" spans="1:8" x14ac:dyDescent="0.3">
      <c r="A697" s="4" t="s">
        <v>26</v>
      </c>
      <c r="B697" s="5">
        <v>42747</v>
      </c>
      <c r="C697" s="4" t="s">
        <v>12</v>
      </c>
      <c r="D697" s="4">
        <v>2017</v>
      </c>
      <c r="E697" s="4">
        <v>926526</v>
      </c>
      <c r="F697" s="4">
        <v>0</v>
      </c>
      <c r="G697" s="4">
        <v>926526</v>
      </c>
      <c r="H697" s="35">
        <v>1168860.0831271014</v>
      </c>
    </row>
    <row r="698" spans="1:8" x14ac:dyDescent="0.3">
      <c r="A698" s="2" t="s">
        <v>26</v>
      </c>
      <c r="B698" s="3">
        <v>43101</v>
      </c>
      <c r="C698" s="2" t="s">
        <v>1</v>
      </c>
      <c r="D698" s="2">
        <v>2018</v>
      </c>
      <c r="E698" s="2">
        <v>100000</v>
      </c>
      <c r="F698" s="2">
        <v>0</v>
      </c>
      <c r="G698" s="2">
        <v>100000</v>
      </c>
      <c r="H698" s="34">
        <v>1168860.0831271014</v>
      </c>
    </row>
    <row r="699" spans="1:8" x14ac:dyDescent="0.3">
      <c r="A699" s="4" t="s">
        <v>26</v>
      </c>
      <c r="B699" s="5">
        <v>43102</v>
      </c>
      <c r="C699" s="4" t="s">
        <v>2</v>
      </c>
      <c r="D699" s="4">
        <v>2018</v>
      </c>
      <c r="E699" s="4">
        <v>1000000</v>
      </c>
      <c r="F699" s="4">
        <v>0</v>
      </c>
      <c r="G699" s="4">
        <v>1000000</v>
      </c>
      <c r="H699" s="35">
        <v>1168860.0831271014</v>
      </c>
    </row>
    <row r="700" spans="1:8" x14ac:dyDescent="0.3">
      <c r="A700" s="2" t="s">
        <v>26</v>
      </c>
      <c r="B700" s="3">
        <v>43103</v>
      </c>
      <c r="C700" s="2" t="s">
        <v>3</v>
      </c>
      <c r="D700" s="2">
        <v>2018</v>
      </c>
      <c r="E700" s="2">
        <v>600000</v>
      </c>
      <c r="F700" s="2">
        <v>0</v>
      </c>
      <c r="G700" s="2">
        <v>600000</v>
      </c>
      <c r="H700" s="34">
        <v>1168860.0831271014</v>
      </c>
    </row>
    <row r="701" spans="1:8" x14ac:dyDescent="0.3">
      <c r="A701" s="4" t="s">
        <v>26</v>
      </c>
      <c r="B701" s="5">
        <v>43104</v>
      </c>
      <c r="C701" s="4" t="s">
        <v>4</v>
      </c>
      <c r="D701" s="4">
        <v>2018</v>
      </c>
      <c r="E701" s="4">
        <v>200000</v>
      </c>
      <c r="F701" s="4">
        <v>0</v>
      </c>
      <c r="G701" s="4">
        <v>200000</v>
      </c>
      <c r="H701" s="35">
        <v>1168860.0831271014</v>
      </c>
    </row>
    <row r="702" spans="1:8" x14ac:dyDescent="0.3">
      <c r="A702" s="2" t="s">
        <v>26</v>
      </c>
      <c r="B702" s="3">
        <v>43105</v>
      </c>
      <c r="C702" s="2" t="s">
        <v>5</v>
      </c>
      <c r="D702" s="2">
        <v>2018</v>
      </c>
      <c r="E702" s="2">
        <v>300000</v>
      </c>
      <c r="F702" s="2">
        <v>0</v>
      </c>
      <c r="G702" s="2">
        <v>300000</v>
      </c>
      <c r="H702" s="34">
        <v>1168860.0831271014</v>
      </c>
    </row>
    <row r="703" spans="1:8" x14ac:dyDescent="0.3">
      <c r="A703" s="4" t="s">
        <v>26</v>
      </c>
      <c r="B703" s="5">
        <v>43106</v>
      </c>
      <c r="C703" s="4" t="s">
        <v>6</v>
      </c>
      <c r="D703" s="4">
        <v>2018</v>
      </c>
      <c r="E703" s="4">
        <v>500000</v>
      </c>
      <c r="F703" s="4">
        <v>0</v>
      </c>
      <c r="G703" s="4">
        <v>500000</v>
      </c>
      <c r="H703" s="35">
        <v>1168860.0831271014</v>
      </c>
    </row>
    <row r="704" spans="1:8" x14ac:dyDescent="0.3">
      <c r="A704" s="2" t="s">
        <v>26</v>
      </c>
      <c r="B704" s="3">
        <v>43107</v>
      </c>
      <c r="C704" s="2" t="s">
        <v>7</v>
      </c>
      <c r="D704" s="2">
        <v>2018</v>
      </c>
      <c r="E704" s="2">
        <v>150000</v>
      </c>
      <c r="F704" s="2">
        <v>0</v>
      </c>
      <c r="G704" s="2">
        <v>150000</v>
      </c>
      <c r="H704" s="34">
        <v>1168860.0831271014</v>
      </c>
    </row>
    <row r="705" spans="1:8" x14ac:dyDescent="0.3">
      <c r="A705" s="4" t="s">
        <v>26</v>
      </c>
      <c r="B705" s="5">
        <v>43108</v>
      </c>
      <c r="C705" s="4" t="s">
        <v>8</v>
      </c>
      <c r="D705" s="4">
        <v>2018</v>
      </c>
      <c r="E705" s="4">
        <v>50000</v>
      </c>
      <c r="F705" s="4">
        <v>0</v>
      </c>
      <c r="G705" s="4">
        <v>50000</v>
      </c>
      <c r="H705" s="35">
        <v>1168860.0831271014</v>
      </c>
    </row>
    <row r="706" spans="1:8" x14ac:dyDescent="0.3">
      <c r="A706" s="2" t="s">
        <v>26</v>
      </c>
      <c r="B706" s="3">
        <v>43109</v>
      </c>
      <c r="C706" s="2" t="s">
        <v>9</v>
      </c>
      <c r="D706" s="2">
        <v>2018</v>
      </c>
      <c r="E706" s="2">
        <v>100000</v>
      </c>
      <c r="F706" s="2">
        <v>0</v>
      </c>
      <c r="G706" s="2">
        <v>100000</v>
      </c>
      <c r="H706" s="34">
        <v>1168860.0831271014</v>
      </c>
    </row>
    <row r="707" spans="1:8" x14ac:dyDescent="0.3">
      <c r="A707" s="4" t="s">
        <v>26</v>
      </c>
      <c r="B707" s="5">
        <v>43110</v>
      </c>
      <c r="C707" s="4" t="s">
        <v>10</v>
      </c>
      <c r="D707" s="4">
        <v>2018</v>
      </c>
      <c r="E707" s="4">
        <v>300000</v>
      </c>
      <c r="F707" s="4">
        <v>0</v>
      </c>
      <c r="G707" s="4">
        <v>300000</v>
      </c>
      <c r="H707" s="35">
        <v>1168860.0831271014</v>
      </c>
    </row>
    <row r="708" spans="1:8" x14ac:dyDescent="0.3">
      <c r="A708" s="2" t="s">
        <v>26</v>
      </c>
      <c r="B708" s="3">
        <v>43111</v>
      </c>
      <c r="C708" s="2" t="s">
        <v>11</v>
      </c>
      <c r="D708" s="2">
        <v>2018</v>
      </c>
      <c r="E708" s="2">
        <v>200000</v>
      </c>
      <c r="F708" s="2">
        <v>0</v>
      </c>
      <c r="G708" s="2">
        <v>200000</v>
      </c>
      <c r="H708" s="34">
        <v>1168860.0831271014</v>
      </c>
    </row>
    <row r="709" spans="1:8" x14ac:dyDescent="0.3">
      <c r="A709" s="4" t="s">
        <v>26</v>
      </c>
      <c r="B709" s="5">
        <v>43112</v>
      </c>
      <c r="C709" s="4" t="s">
        <v>12</v>
      </c>
      <c r="D709" s="4">
        <v>2018</v>
      </c>
      <c r="E709" s="4">
        <v>400000</v>
      </c>
      <c r="F709" s="4">
        <v>0</v>
      </c>
      <c r="G709" s="4">
        <v>400000</v>
      </c>
      <c r="H709" s="35">
        <v>1168860.0831271014</v>
      </c>
    </row>
    <row r="710" spans="1:8" x14ac:dyDescent="0.3">
      <c r="A710" s="2" t="s">
        <v>26</v>
      </c>
      <c r="B710" s="3">
        <v>43466</v>
      </c>
      <c r="C710" s="2" t="s">
        <v>1</v>
      </c>
      <c r="D710" s="2">
        <v>2019</v>
      </c>
      <c r="E710" s="2">
        <v>400000</v>
      </c>
      <c r="F710" s="2">
        <v>0</v>
      </c>
      <c r="G710" s="2">
        <v>400000</v>
      </c>
      <c r="H710" s="34">
        <v>1168860.0831271014</v>
      </c>
    </row>
    <row r="711" spans="1:8" x14ac:dyDescent="0.3">
      <c r="A711" s="4" t="s">
        <v>26</v>
      </c>
      <c r="B711" s="5">
        <v>43467</v>
      </c>
      <c r="C711" s="4" t="s">
        <v>2</v>
      </c>
      <c r="D711" s="4">
        <v>2019</v>
      </c>
      <c r="E711" s="4">
        <v>600000</v>
      </c>
      <c r="F711" s="4">
        <v>0</v>
      </c>
      <c r="G711" s="4">
        <v>600000</v>
      </c>
      <c r="H711" s="35">
        <v>1168860.0831271014</v>
      </c>
    </row>
    <row r="712" spans="1:8" x14ac:dyDescent="0.3">
      <c r="A712" s="2" t="s">
        <v>26</v>
      </c>
      <c r="B712" s="3">
        <v>43468</v>
      </c>
      <c r="C712" s="2" t="s">
        <v>3</v>
      </c>
      <c r="D712" s="2">
        <v>2019</v>
      </c>
      <c r="E712" s="2">
        <v>1000000</v>
      </c>
      <c r="F712" s="2">
        <v>0</v>
      </c>
      <c r="G712" s="2">
        <v>1000000</v>
      </c>
      <c r="H712" s="34">
        <v>1168860.0831271014</v>
      </c>
    </row>
    <row r="713" spans="1:8" x14ac:dyDescent="0.3">
      <c r="A713" s="4" t="s">
        <v>26</v>
      </c>
      <c r="B713" s="5">
        <v>43469</v>
      </c>
      <c r="C713" s="4" t="s">
        <v>4</v>
      </c>
      <c r="D713" s="4">
        <v>2019</v>
      </c>
      <c r="E713" s="4">
        <v>650000</v>
      </c>
      <c r="F713" s="4">
        <v>0</v>
      </c>
      <c r="G713" s="4">
        <v>650000</v>
      </c>
      <c r="H713" s="35">
        <v>1168860.0831271014</v>
      </c>
    </row>
    <row r="714" spans="1:8" x14ac:dyDescent="0.3">
      <c r="A714" s="2" t="s">
        <v>26</v>
      </c>
      <c r="B714" s="3">
        <v>43470</v>
      </c>
      <c r="C714" s="2" t="s">
        <v>5</v>
      </c>
      <c r="D714" s="2">
        <v>2019</v>
      </c>
      <c r="E714" s="2">
        <v>400000</v>
      </c>
      <c r="F714" s="2">
        <v>0</v>
      </c>
      <c r="G714" s="2">
        <v>400000</v>
      </c>
      <c r="H714" s="34">
        <v>1168860.0831271014</v>
      </c>
    </row>
    <row r="715" spans="1:8" x14ac:dyDescent="0.3">
      <c r="A715" s="4" t="s">
        <v>26</v>
      </c>
      <c r="B715" s="5">
        <v>43471</v>
      </c>
      <c r="C715" s="4" t="s">
        <v>6</v>
      </c>
      <c r="D715" s="4">
        <v>2019</v>
      </c>
      <c r="E715" s="4">
        <v>300000</v>
      </c>
      <c r="F715" s="4">
        <v>0</v>
      </c>
      <c r="G715" s="4">
        <v>300000</v>
      </c>
      <c r="H715" s="35">
        <v>1168860.0831271014</v>
      </c>
    </row>
    <row r="716" spans="1:8" x14ac:dyDescent="0.3">
      <c r="A716" s="2" t="s">
        <v>26</v>
      </c>
      <c r="B716" s="3">
        <v>43472</v>
      </c>
      <c r="C716" s="2" t="s">
        <v>7</v>
      </c>
      <c r="D716" s="2">
        <v>2019</v>
      </c>
      <c r="E716" s="2">
        <v>350000</v>
      </c>
      <c r="F716" s="2">
        <v>0</v>
      </c>
      <c r="G716" s="2">
        <v>350000</v>
      </c>
      <c r="H716" s="34">
        <v>1168860.0831271014</v>
      </c>
    </row>
    <row r="717" spans="1:8" x14ac:dyDescent="0.3">
      <c r="A717" s="4" t="s">
        <v>26</v>
      </c>
      <c r="B717" s="5">
        <v>43473</v>
      </c>
      <c r="C717" s="4" t="s">
        <v>8</v>
      </c>
      <c r="D717" s="4">
        <v>2019</v>
      </c>
      <c r="E717" s="4">
        <v>349900</v>
      </c>
      <c r="F717" s="4">
        <v>0</v>
      </c>
      <c r="G717" s="4">
        <v>349900</v>
      </c>
      <c r="H717" s="35">
        <v>1168860.0831271014</v>
      </c>
    </row>
    <row r="718" spans="1:8" x14ac:dyDescent="0.3">
      <c r="A718" s="2" t="s">
        <v>26</v>
      </c>
      <c r="B718" s="3">
        <v>43474</v>
      </c>
      <c r="C718" s="2" t="s">
        <v>9</v>
      </c>
      <c r="D718" s="2">
        <v>2019</v>
      </c>
      <c r="E718" s="2">
        <v>350400</v>
      </c>
      <c r="F718" s="2">
        <v>0</v>
      </c>
      <c r="G718" s="2">
        <v>350400</v>
      </c>
      <c r="H718" s="34">
        <v>1168860.0831271014</v>
      </c>
    </row>
    <row r="719" spans="1:8" x14ac:dyDescent="0.3">
      <c r="A719" s="4" t="s">
        <v>26</v>
      </c>
      <c r="B719" s="5">
        <v>43475</v>
      </c>
      <c r="C719" s="4" t="s">
        <v>10</v>
      </c>
      <c r="D719" s="4">
        <v>2019</v>
      </c>
      <c r="E719" s="4">
        <v>350000</v>
      </c>
      <c r="F719" s="4">
        <v>0</v>
      </c>
      <c r="G719" s="4">
        <v>350000</v>
      </c>
      <c r="H719" s="35">
        <v>1168860.0831271014</v>
      </c>
    </row>
    <row r="720" spans="1:8" x14ac:dyDescent="0.3">
      <c r="A720" s="2" t="s">
        <v>26</v>
      </c>
      <c r="B720" s="3">
        <v>43476</v>
      </c>
      <c r="C720" s="2" t="s">
        <v>11</v>
      </c>
      <c r="D720" s="2">
        <v>2019</v>
      </c>
      <c r="E720" s="2">
        <v>351560</v>
      </c>
      <c r="F720" s="2">
        <v>0</v>
      </c>
      <c r="G720" s="2">
        <v>351560</v>
      </c>
      <c r="H720" s="34">
        <v>1168860.0831271014</v>
      </c>
    </row>
    <row r="721" spans="1:8" x14ac:dyDescent="0.3">
      <c r="A721" s="4" t="s">
        <v>26</v>
      </c>
      <c r="B721" s="5">
        <v>43477</v>
      </c>
      <c r="C721" s="4" t="s">
        <v>12</v>
      </c>
      <c r="D721" s="4">
        <v>2019</v>
      </c>
      <c r="E721" s="4">
        <v>350710</v>
      </c>
      <c r="F721" s="4">
        <v>0</v>
      </c>
      <c r="G721" s="4">
        <v>350710</v>
      </c>
      <c r="H721" s="35">
        <v>1168860.0831271014</v>
      </c>
    </row>
    <row r="722" spans="1:8" x14ac:dyDescent="0.3">
      <c r="A722" s="2" t="s">
        <v>27</v>
      </c>
      <c r="B722" s="3">
        <v>42370</v>
      </c>
      <c r="C722" s="2" t="s">
        <v>1</v>
      </c>
      <c r="D722" s="2">
        <v>2016</v>
      </c>
      <c r="E722" s="2">
        <v>0</v>
      </c>
      <c r="F722" s="2">
        <v>0</v>
      </c>
      <c r="G722" s="2">
        <v>0</v>
      </c>
      <c r="H722" s="34">
        <v>3716444.9689302393</v>
      </c>
    </row>
    <row r="723" spans="1:8" x14ac:dyDescent="0.3">
      <c r="A723" s="4" t="s">
        <v>27</v>
      </c>
      <c r="B723" s="5">
        <v>42371</v>
      </c>
      <c r="C723" s="4" t="s">
        <v>2</v>
      </c>
      <c r="D723" s="4">
        <v>2016</v>
      </c>
      <c r="E723" s="4">
        <v>0</v>
      </c>
      <c r="F723" s="4">
        <v>0</v>
      </c>
      <c r="G723" s="4">
        <v>0</v>
      </c>
      <c r="H723" s="35">
        <v>3716444.9689302393</v>
      </c>
    </row>
    <row r="724" spans="1:8" x14ac:dyDescent="0.3">
      <c r="A724" s="2" t="s">
        <v>27</v>
      </c>
      <c r="B724" s="3">
        <v>42372</v>
      </c>
      <c r="C724" s="2" t="s">
        <v>3</v>
      </c>
      <c r="D724" s="2">
        <v>2016</v>
      </c>
      <c r="E724" s="2">
        <v>0</v>
      </c>
      <c r="F724" s="2">
        <v>0</v>
      </c>
      <c r="G724" s="2">
        <v>0</v>
      </c>
      <c r="H724" s="34">
        <v>3716444.9689302393</v>
      </c>
    </row>
    <row r="725" spans="1:8" x14ac:dyDescent="0.3">
      <c r="A725" s="4" t="s">
        <v>27</v>
      </c>
      <c r="B725" s="5">
        <v>42373</v>
      </c>
      <c r="C725" s="4" t="s">
        <v>4</v>
      </c>
      <c r="D725" s="4">
        <v>2016</v>
      </c>
      <c r="E725" s="4">
        <v>0</v>
      </c>
      <c r="F725" s="4">
        <v>0</v>
      </c>
      <c r="G725" s="4">
        <v>0</v>
      </c>
      <c r="H725" s="35">
        <v>3716444.9689302393</v>
      </c>
    </row>
    <row r="726" spans="1:8" x14ac:dyDescent="0.3">
      <c r="A726" s="2" t="s">
        <v>27</v>
      </c>
      <c r="B726" s="3">
        <v>42374</v>
      </c>
      <c r="C726" s="2" t="s">
        <v>5</v>
      </c>
      <c r="D726" s="2">
        <v>2016</v>
      </c>
      <c r="E726" s="2">
        <v>0</v>
      </c>
      <c r="F726" s="2">
        <v>0</v>
      </c>
      <c r="G726" s="2">
        <v>0</v>
      </c>
      <c r="H726" s="34">
        <v>3716444.9689302393</v>
      </c>
    </row>
    <row r="727" spans="1:8" x14ac:dyDescent="0.3">
      <c r="A727" s="4" t="s">
        <v>27</v>
      </c>
      <c r="B727" s="5">
        <v>42375</v>
      </c>
      <c r="C727" s="4" t="s">
        <v>6</v>
      </c>
      <c r="D727" s="4">
        <v>2016</v>
      </c>
      <c r="E727" s="4">
        <v>0</v>
      </c>
      <c r="F727" s="4">
        <v>0</v>
      </c>
      <c r="G727" s="4">
        <v>0</v>
      </c>
      <c r="H727" s="35">
        <v>3716444.9689302393</v>
      </c>
    </row>
    <row r="728" spans="1:8" x14ac:dyDescent="0.3">
      <c r="A728" s="2" t="s">
        <v>27</v>
      </c>
      <c r="B728" s="3">
        <v>42376</v>
      </c>
      <c r="C728" s="2" t="s">
        <v>7</v>
      </c>
      <c r="D728" s="2">
        <v>2016</v>
      </c>
      <c r="E728" s="2">
        <v>0</v>
      </c>
      <c r="F728" s="2">
        <v>0</v>
      </c>
      <c r="G728" s="2">
        <v>0</v>
      </c>
      <c r="H728" s="34">
        <v>3716444.9689302393</v>
      </c>
    </row>
    <row r="729" spans="1:8" x14ac:dyDescent="0.3">
      <c r="A729" s="4" t="s">
        <v>27</v>
      </c>
      <c r="B729" s="5">
        <v>42377</v>
      </c>
      <c r="C729" s="4" t="s">
        <v>8</v>
      </c>
      <c r="D729" s="4">
        <v>2016</v>
      </c>
      <c r="E729" s="4">
        <v>0</v>
      </c>
      <c r="F729" s="4">
        <v>0</v>
      </c>
      <c r="G729" s="4">
        <v>0</v>
      </c>
      <c r="H729" s="35">
        <v>3716444.9689302393</v>
      </c>
    </row>
    <row r="730" spans="1:8" x14ac:dyDescent="0.3">
      <c r="A730" s="2" t="s">
        <v>27</v>
      </c>
      <c r="B730" s="3">
        <v>42378</v>
      </c>
      <c r="C730" s="2" t="s">
        <v>9</v>
      </c>
      <c r="D730" s="2">
        <v>2016</v>
      </c>
      <c r="E730" s="2">
        <v>0</v>
      </c>
      <c r="F730" s="2">
        <v>0</v>
      </c>
      <c r="G730" s="2">
        <v>0</v>
      </c>
      <c r="H730" s="34">
        <v>3716444.9689302393</v>
      </c>
    </row>
    <row r="731" spans="1:8" x14ac:dyDescent="0.3">
      <c r="A731" s="4" t="s">
        <v>27</v>
      </c>
      <c r="B731" s="5">
        <v>42379</v>
      </c>
      <c r="C731" s="4" t="s">
        <v>10</v>
      </c>
      <c r="D731" s="4">
        <v>2016</v>
      </c>
      <c r="E731" s="4">
        <v>0</v>
      </c>
      <c r="F731" s="4">
        <v>0</v>
      </c>
      <c r="G731" s="4">
        <v>0</v>
      </c>
      <c r="H731" s="35">
        <v>3716444.9689302393</v>
      </c>
    </row>
    <row r="732" spans="1:8" x14ac:dyDescent="0.3">
      <c r="A732" s="2" t="s">
        <v>27</v>
      </c>
      <c r="B732" s="3">
        <v>42380</v>
      </c>
      <c r="C732" s="2" t="s">
        <v>11</v>
      </c>
      <c r="D732" s="2">
        <v>2016</v>
      </c>
      <c r="E732" s="2">
        <v>0</v>
      </c>
      <c r="F732" s="2">
        <v>0</v>
      </c>
      <c r="G732" s="2">
        <v>0</v>
      </c>
      <c r="H732" s="34">
        <v>3716444.9689302393</v>
      </c>
    </row>
    <row r="733" spans="1:8" x14ac:dyDescent="0.3">
      <c r="A733" s="4" t="s">
        <v>27</v>
      </c>
      <c r="B733" s="5">
        <v>42381</v>
      </c>
      <c r="C733" s="4" t="s">
        <v>12</v>
      </c>
      <c r="D733" s="4">
        <v>2016</v>
      </c>
      <c r="E733" s="4">
        <v>0</v>
      </c>
      <c r="F733" s="4">
        <v>0</v>
      </c>
      <c r="G733" s="4">
        <v>0</v>
      </c>
      <c r="H733" s="35">
        <v>3716444.9689302393</v>
      </c>
    </row>
    <row r="734" spans="1:8" x14ac:dyDescent="0.3">
      <c r="A734" s="2" t="s">
        <v>27</v>
      </c>
      <c r="B734" s="3">
        <v>42736</v>
      </c>
      <c r="C734" s="2" t="s">
        <v>1</v>
      </c>
      <c r="D734" s="2">
        <v>2017</v>
      </c>
      <c r="E734" s="2">
        <v>0</v>
      </c>
      <c r="F734" s="2">
        <v>0</v>
      </c>
      <c r="G734" s="2">
        <v>0</v>
      </c>
      <c r="H734" s="34">
        <v>3716444.9689302393</v>
      </c>
    </row>
    <row r="735" spans="1:8" x14ac:dyDescent="0.3">
      <c r="A735" s="4" t="s">
        <v>27</v>
      </c>
      <c r="B735" s="5">
        <v>42737</v>
      </c>
      <c r="C735" s="4" t="s">
        <v>2</v>
      </c>
      <c r="D735" s="4">
        <v>2017</v>
      </c>
      <c r="E735" s="4">
        <v>0</v>
      </c>
      <c r="F735" s="4">
        <v>0</v>
      </c>
      <c r="G735" s="4">
        <v>0</v>
      </c>
      <c r="H735" s="35">
        <v>3716444.9689302393</v>
      </c>
    </row>
    <row r="736" spans="1:8" x14ac:dyDescent="0.3">
      <c r="A736" s="2" t="s">
        <v>27</v>
      </c>
      <c r="B736" s="3">
        <v>42738</v>
      </c>
      <c r="C736" s="2" t="s">
        <v>3</v>
      </c>
      <c r="D736" s="2">
        <v>2017</v>
      </c>
      <c r="E736" s="2">
        <v>0</v>
      </c>
      <c r="F736" s="2">
        <v>0</v>
      </c>
      <c r="G736" s="2">
        <v>0</v>
      </c>
      <c r="H736" s="34">
        <v>3716444.9689302393</v>
      </c>
    </row>
    <row r="737" spans="1:8" x14ac:dyDescent="0.3">
      <c r="A737" s="4" t="s">
        <v>27</v>
      </c>
      <c r="B737" s="5">
        <v>42739</v>
      </c>
      <c r="C737" s="4" t="s">
        <v>4</v>
      </c>
      <c r="D737" s="4">
        <v>2017</v>
      </c>
      <c r="E737" s="4">
        <v>0</v>
      </c>
      <c r="F737" s="4">
        <v>0</v>
      </c>
      <c r="G737" s="4">
        <v>0</v>
      </c>
      <c r="H737" s="35">
        <v>3716444.9689302393</v>
      </c>
    </row>
    <row r="738" spans="1:8" x14ac:dyDescent="0.3">
      <c r="A738" s="2" t="s">
        <v>27</v>
      </c>
      <c r="B738" s="3">
        <v>42740</v>
      </c>
      <c r="C738" s="2" t="s">
        <v>5</v>
      </c>
      <c r="D738" s="2">
        <v>2017</v>
      </c>
      <c r="E738" s="2">
        <v>0</v>
      </c>
      <c r="F738" s="2">
        <v>0</v>
      </c>
      <c r="G738" s="2">
        <v>0</v>
      </c>
      <c r="H738" s="34">
        <v>3716444.9689302393</v>
      </c>
    </row>
    <row r="739" spans="1:8" x14ac:dyDescent="0.3">
      <c r="A739" s="4" t="s">
        <v>27</v>
      </c>
      <c r="B739" s="5">
        <v>42741</v>
      </c>
      <c r="C739" s="4" t="s">
        <v>6</v>
      </c>
      <c r="D739" s="4">
        <v>2017</v>
      </c>
      <c r="E739" s="4">
        <v>0</v>
      </c>
      <c r="F739" s="4">
        <v>0</v>
      </c>
      <c r="G739" s="4">
        <v>0</v>
      </c>
      <c r="H739" s="35">
        <v>3716444.9689302393</v>
      </c>
    </row>
    <row r="740" spans="1:8" x14ac:dyDescent="0.3">
      <c r="A740" s="2" t="s">
        <v>27</v>
      </c>
      <c r="B740" s="3">
        <v>42742</v>
      </c>
      <c r="C740" s="2" t="s">
        <v>7</v>
      </c>
      <c r="D740" s="2">
        <v>2017</v>
      </c>
      <c r="E740" s="2">
        <v>0</v>
      </c>
      <c r="F740" s="2">
        <v>0</v>
      </c>
      <c r="G740" s="2">
        <v>0</v>
      </c>
      <c r="H740" s="34">
        <v>3716444.9689302393</v>
      </c>
    </row>
    <row r="741" spans="1:8" x14ac:dyDescent="0.3">
      <c r="A741" s="4" t="s">
        <v>27</v>
      </c>
      <c r="B741" s="5">
        <v>42743</v>
      </c>
      <c r="C741" s="4" t="s">
        <v>8</v>
      </c>
      <c r="D741" s="4">
        <v>2017</v>
      </c>
      <c r="E741" s="4">
        <v>0</v>
      </c>
      <c r="F741" s="4">
        <v>0</v>
      </c>
      <c r="G741" s="4">
        <v>0</v>
      </c>
      <c r="H741" s="35">
        <v>3716444.9689302393</v>
      </c>
    </row>
    <row r="742" spans="1:8" x14ac:dyDescent="0.3">
      <c r="A742" s="2" t="s">
        <v>27</v>
      </c>
      <c r="B742" s="3">
        <v>42744</v>
      </c>
      <c r="C742" s="2" t="s">
        <v>9</v>
      </c>
      <c r="D742" s="2">
        <v>2017</v>
      </c>
      <c r="E742" s="2">
        <v>0</v>
      </c>
      <c r="F742" s="2">
        <v>0</v>
      </c>
      <c r="G742" s="2">
        <v>0</v>
      </c>
      <c r="H742" s="34">
        <v>3716444.9689302393</v>
      </c>
    </row>
    <row r="743" spans="1:8" x14ac:dyDescent="0.3">
      <c r="A743" s="4" t="s">
        <v>27</v>
      </c>
      <c r="B743" s="5">
        <v>42745</v>
      </c>
      <c r="C743" s="4" t="s">
        <v>10</v>
      </c>
      <c r="D743" s="4">
        <v>2017</v>
      </c>
      <c r="E743" s="4">
        <v>0</v>
      </c>
      <c r="F743" s="4">
        <v>0</v>
      </c>
      <c r="G743" s="4">
        <v>0</v>
      </c>
      <c r="H743" s="35">
        <v>3716444.9689302393</v>
      </c>
    </row>
    <row r="744" spans="1:8" x14ac:dyDescent="0.3">
      <c r="A744" s="2" t="s">
        <v>27</v>
      </c>
      <c r="B744" s="3">
        <v>42746</v>
      </c>
      <c r="C744" s="2" t="s">
        <v>11</v>
      </c>
      <c r="D744" s="2">
        <v>2017</v>
      </c>
      <c r="E744" s="2">
        <v>0</v>
      </c>
      <c r="F744" s="2">
        <v>0</v>
      </c>
      <c r="G744" s="2">
        <v>0</v>
      </c>
      <c r="H744" s="34">
        <v>3716444.9689302393</v>
      </c>
    </row>
    <row r="745" spans="1:8" x14ac:dyDescent="0.3">
      <c r="A745" s="4" t="s">
        <v>27</v>
      </c>
      <c r="B745" s="5">
        <v>42747</v>
      </c>
      <c r="C745" s="4" t="s">
        <v>12</v>
      </c>
      <c r="D745" s="4">
        <v>2017</v>
      </c>
      <c r="E745" s="4">
        <v>0</v>
      </c>
      <c r="F745" s="4">
        <v>0</v>
      </c>
      <c r="G745" s="4">
        <v>0</v>
      </c>
      <c r="H745" s="35">
        <v>3716444.9689302393</v>
      </c>
    </row>
    <row r="746" spans="1:8" x14ac:dyDescent="0.3">
      <c r="A746" s="2" t="s">
        <v>27</v>
      </c>
      <c r="B746" s="3">
        <v>43101</v>
      </c>
      <c r="C746" s="2" t="s">
        <v>1</v>
      </c>
      <c r="D746" s="2">
        <v>2018</v>
      </c>
      <c r="E746" s="2">
        <v>0</v>
      </c>
      <c r="F746" s="2">
        <v>0</v>
      </c>
      <c r="G746" s="2">
        <v>0</v>
      </c>
      <c r="H746" s="34">
        <v>3716444.9689302393</v>
      </c>
    </row>
    <row r="747" spans="1:8" x14ac:dyDescent="0.3">
      <c r="A747" s="4" t="s">
        <v>27</v>
      </c>
      <c r="B747" s="5">
        <v>43102</v>
      </c>
      <c r="C747" s="4" t="s">
        <v>2</v>
      </c>
      <c r="D747" s="4">
        <v>2018</v>
      </c>
      <c r="E747" s="4">
        <v>0</v>
      </c>
      <c r="F747" s="4">
        <v>0</v>
      </c>
      <c r="G747" s="4">
        <v>0</v>
      </c>
      <c r="H747" s="35">
        <v>3716444.9689302393</v>
      </c>
    </row>
    <row r="748" spans="1:8" x14ac:dyDescent="0.3">
      <c r="A748" s="2" t="s">
        <v>27</v>
      </c>
      <c r="B748" s="3">
        <v>43103</v>
      </c>
      <c r="C748" s="2" t="s">
        <v>3</v>
      </c>
      <c r="D748" s="2">
        <v>2018</v>
      </c>
      <c r="E748" s="2">
        <v>0</v>
      </c>
      <c r="F748" s="2">
        <v>0</v>
      </c>
      <c r="G748" s="2">
        <v>0</v>
      </c>
      <c r="H748" s="34">
        <v>3716444.9689302393</v>
      </c>
    </row>
    <row r="749" spans="1:8" x14ac:dyDescent="0.3">
      <c r="A749" s="4" t="s">
        <v>27</v>
      </c>
      <c r="B749" s="5">
        <v>43104</v>
      </c>
      <c r="C749" s="4" t="s">
        <v>4</v>
      </c>
      <c r="D749" s="4">
        <v>2018</v>
      </c>
      <c r="E749" s="4">
        <v>0</v>
      </c>
      <c r="F749" s="4">
        <v>0</v>
      </c>
      <c r="G749" s="4">
        <v>0</v>
      </c>
      <c r="H749" s="35">
        <v>3716444.9689302393</v>
      </c>
    </row>
    <row r="750" spans="1:8" x14ac:dyDescent="0.3">
      <c r="A750" s="2" t="s">
        <v>27</v>
      </c>
      <c r="B750" s="3">
        <v>43105</v>
      </c>
      <c r="C750" s="2" t="s">
        <v>5</v>
      </c>
      <c r="D750" s="2">
        <v>2018</v>
      </c>
      <c r="E750" s="2">
        <v>0</v>
      </c>
      <c r="F750" s="2">
        <v>0</v>
      </c>
      <c r="G750" s="2">
        <v>0</v>
      </c>
      <c r="H750" s="34">
        <v>3716444.9689302393</v>
      </c>
    </row>
    <row r="751" spans="1:8" x14ac:dyDescent="0.3">
      <c r="A751" s="4" t="s">
        <v>27</v>
      </c>
      <c r="B751" s="5">
        <v>43106</v>
      </c>
      <c r="C751" s="4" t="s">
        <v>6</v>
      </c>
      <c r="D751" s="4">
        <v>2018</v>
      </c>
      <c r="E751" s="4">
        <v>0</v>
      </c>
      <c r="F751" s="4">
        <v>0</v>
      </c>
      <c r="G751" s="4">
        <v>0</v>
      </c>
      <c r="H751" s="35">
        <v>3716444.9689302393</v>
      </c>
    </row>
    <row r="752" spans="1:8" x14ac:dyDescent="0.3">
      <c r="A752" s="2" t="s">
        <v>27</v>
      </c>
      <c r="B752" s="3">
        <v>43107</v>
      </c>
      <c r="C752" s="2" t="s">
        <v>7</v>
      </c>
      <c r="D752" s="2">
        <v>2018</v>
      </c>
      <c r="E752" s="2">
        <v>0</v>
      </c>
      <c r="F752" s="2">
        <v>0</v>
      </c>
      <c r="G752" s="2">
        <v>0</v>
      </c>
      <c r="H752" s="34">
        <v>3716444.9689302393</v>
      </c>
    </row>
    <row r="753" spans="1:8" x14ac:dyDescent="0.3">
      <c r="A753" s="4" t="s">
        <v>27</v>
      </c>
      <c r="B753" s="5">
        <v>43108</v>
      </c>
      <c r="C753" s="4" t="s">
        <v>8</v>
      </c>
      <c r="D753" s="4">
        <v>2018</v>
      </c>
      <c r="E753" s="4">
        <v>0</v>
      </c>
      <c r="F753" s="4">
        <v>0</v>
      </c>
      <c r="G753" s="4">
        <v>0</v>
      </c>
      <c r="H753" s="35">
        <v>3716444.9689302393</v>
      </c>
    </row>
    <row r="754" spans="1:8" x14ac:dyDescent="0.3">
      <c r="A754" s="2" t="s">
        <v>27</v>
      </c>
      <c r="B754" s="3">
        <v>43109</v>
      </c>
      <c r="C754" s="2" t="s">
        <v>9</v>
      </c>
      <c r="D754" s="2">
        <v>2018</v>
      </c>
      <c r="E754" s="2">
        <v>0</v>
      </c>
      <c r="F754" s="2">
        <v>0</v>
      </c>
      <c r="G754" s="2">
        <v>0</v>
      </c>
      <c r="H754" s="34">
        <v>3716444.9689302393</v>
      </c>
    </row>
    <row r="755" spans="1:8" x14ac:dyDescent="0.3">
      <c r="A755" s="4" t="s">
        <v>27</v>
      </c>
      <c r="B755" s="5">
        <v>43110</v>
      </c>
      <c r="C755" s="4" t="s">
        <v>10</v>
      </c>
      <c r="D755" s="4">
        <v>2018</v>
      </c>
      <c r="E755" s="4">
        <v>0</v>
      </c>
      <c r="F755" s="4">
        <v>0</v>
      </c>
      <c r="G755" s="4">
        <v>0</v>
      </c>
      <c r="H755" s="35">
        <v>3716444.9689302393</v>
      </c>
    </row>
    <row r="756" spans="1:8" x14ac:dyDescent="0.3">
      <c r="A756" s="2" t="s">
        <v>27</v>
      </c>
      <c r="B756" s="3">
        <v>43111</v>
      </c>
      <c r="C756" s="2" t="s">
        <v>11</v>
      </c>
      <c r="D756" s="2">
        <v>2018</v>
      </c>
      <c r="E756" s="2">
        <v>0</v>
      </c>
      <c r="F756" s="2">
        <v>0</v>
      </c>
      <c r="G756" s="2">
        <v>0</v>
      </c>
      <c r="H756" s="34">
        <v>3716444.9689302393</v>
      </c>
    </row>
    <row r="757" spans="1:8" x14ac:dyDescent="0.3">
      <c r="A757" s="4" t="s">
        <v>27</v>
      </c>
      <c r="B757" s="5">
        <v>43112</v>
      </c>
      <c r="C757" s="4" t="s">
        <v>12</v>
      </c>
      <c r="D757" s="4">
        <v>2018</v>
      </c>
      <c r="E757" s="4">
        <v>0</v>
      </c>
      <c r="F757" s="4">
        <v>0</v>
      </c>
      <c r="G757" s="4">
        <v>0</v>
      </c>
      <c r="H757" s="35">
        <v>3716444.9689302393</v>
      </c>
    </row>
    <row r="758" spans="1:8" x14ac:dyDescent="0.3">
      <c r="A758" s="2" t="s">
        <v>27</v>
      </c>
      <c r="B758" s="3">
        <v>43466</v>
      </c>
      <c r="C758" s="2" t="s">
        <v>1</v>
      </c>
      <c r="D758" s="2">
        <v>2019</v>
      </c>
      <c r="E758" s="2">
        <v>0</v>
      </c>
      <c r="F758" s="2">
        <v>0</v>
      </c>
      <c r="G758" s="2">
        <v>0</v>
      </c>
      <c r="H758" s="34">
        <v>3716444.9689302393</v>
      </c>
    </row>
    <row r="759" spans="1:8" x14ac:dyDescent="0.3">
      <c r="A759" s="4" t="s">
        <v>27</v>
      </c>
      <c r="B759" s="5">
        <v>43467</v>
      </c>
      <c r="C759" s="4" t="s">
        <v>2</v>
      </c>
      <c r="D759" s="4">
        <v>2019</v>
      </c>
      <c r="E759" s="4">
        <v>0</v>
      </c>
      <c r="F759" s="4">
        <v>0</v>
      </c>
      <c r="G759" s="4">
        <v>0</v>
      </c>
      <c r="H759" s="35">
        <v>3716444.9689302393</v>
      </c>
    </row>
    <row r="760" spans="1:8" x14ac:dyDescent="0.3">
      <c r="A760" s="2" t="s">
        <v>27</v>
      </c>
      <c r="B760" s="3">
        <v>43468</v>
      </c>
      <c r="C760" s="2" t="s">
        <v>3</v>
      </c>
      <c r="D760" s="2">
        <v>2019</v>
      </c>
      <c r="E760" s="2">
        <v>0</v>
      </c>
      <c r="F760" s="2">
        <v>0</v>
      </c>
      <c r="G760" s="2">
        <v>0</v>
      </c>
      <c r="H760" s="34">
        <v>3716444.9689302393</v>
      </c>
    </row>
    <row r="761" spans="1:8" x14ac:dyDescent="0.3">
      <c r="A761" s="4" t="s">
        <v>27</v>
      </c>
      <c r="B761" s="5">
        <v>43469</v>
      </c>
      <c r="C761" s="4" t="s">
        <v>4</v>
      </c>
      <c r="D761" s="4">
        <v>2019</v>
      </c>
      <c r="E761" s="4">
        <v>0</v>
      </c>
      <c r="F761" s="4">
        <v>0</v>
      </c>
      <c r="G761" s="4">
        <v>0</v>
      </c>
      <c r="H761" s="35">
        <v>3716444.9689302393</v>
      </c>
    </row>
    <row r="762" spans="1:8" x14ac:dyDescent="0.3">
      <c r="A762" s="2" t="s">
        <v>27</v>
      </c>
      <c r="B762" s="3">
        <v>43470</v>
      </c>
      <c r="C762" s="2" t="s">
        <v>5</v>
      </c>
      <c r="D762" s="2">
        <v>2019</v>
      </c>
      <c r="E762" s="2">
        <v>0</v>
      </c>
      <c r="F762" s="2">
        <v>0</v>
      </c>
      <c r="G762" s="2">
        <v>0</v>
      </c>
      <c r="H762" s="34">
        <v>3716444.9689302393</v>
      </c>
    </row>
    <row r="763" spans="1:8" x14ac:dyDescent="0.3">
      <c r="A763" s="4" t="s">
        <v>27</v>
      </c>
      <c r="B763" s="5">
        <v>43471</v>
      </c>
      <c r="C763" s="4" t="s">
        <v>6</v>
      </c>
      <c r="D763" s="4">
        <v>2019</v>
      </c>
      <c r="E763" s="4">
        <v>0</v>
      </c>
      <c r="F763" s="4">
        <v>0</v>
      </c>
      <c r="G763" s="4">
        <v>0</v>
      </c>
      <c r="H763" s="35">
        <v>3716444.9689302393</v>
      </c>
    </row>
    <row r="764" spans="1:8" x14ac:dyDescent="0.3">
      <c r="A764" s="2" t="s">
        <v>27</v>
      </c>
      <c r="B764" s="3">
        <v>43472</v>
      </c>
      <c r="C764" s="2" t="s">
        <v>7</v>
      </c>
      <c r="D764" s="2">
        <v>2019</v>
      </c>
      <c r="E764" s="2">
        <v>0</v>
      </c>
      <c r="F764" s="2">
        <v>0</v>
      </c>
      <c r="G764" s="2">
        <v>0</v>
      </c>
      <c r="H764" s="34">
        <v>3716444.9689302393</v>
      </c>
    </row>
    <row r="765" spans="1:8" x14ac:dyDescent="0.3">
      <c r="A765" s="4" t="s">
        <v>27</v>
      </c>
      <c r="B765" s="5">
        <v>43473</v>
      </c>
      <c r="C765" s="4" t="s">
        <v>8</v>
      </c>
      <c r="D765" s="4">
        <v>2019</v>
      </c>
      <c r="E765" s="4">
        <v>0</v>
      </c>
      <c r="F765" s="4">
        <v>0</v>
      </c>
      <c r="G765" s="4">
        <v>0</v>
      </c>
      <c r="H765" s="35">
        <v>3716444.9689302393</v>
      </c>
    </row>
    <row r="766" spans="1:8" x14ac:dyDescent="0.3">
      <c r="A766" s="2" t="s">
        <v>27</v>
      </c>
      <c r="B766" s="3">
        <v>43474</v>
      </c>
      <c r="C766" s="2" t="s">
        <v>9</v>
      </c>
      <c r="D766" s="2">
        <v>2019</v>
      </c>
      <c r="E766" s="2">
        <v>0</v>
      </c>
      <c r="F766" s="2">
        <v>0</v>
      </c>
      <c r="G766" s="2">
        <v>0</v>
      </c>
      <c r="H766" s="34">
        <v>3716444.9689302393</v>
      </c>
    </row>
    <row r="767" spans="1:8" x14ac:dyDescent="0.3">
      <c r="A767" s="4" t="s">
        <v>27</v>
      </c>
      <c r="B767" s="5">
        <v>43475</v>
      </c>
      <c r="C767" s="4" t="s">
        <v>10</v>
      </c>
      <c r="D767" s="4">
        <v>2019</v>
      </c>
      <c r="E767" s="4">
        <v>0</v>
      </c>
      <c r="F767" s="4">
        <v>0</v>
      </c>
      <c r="G767" s="4">
        <v>0</v>
      </c>
      <c r="H767" s="35">
        <v>3716444.9689302393</v>
      </c>
    </row>
    <row r="768" spans="1:8" x14ac:dyDescent="0.3">
      <c r="A768" s="2" t="s">
        <v>27</v>
      </c>
      <c r="B768" s="3">
        <v>43476</v>
      </c>
      <c r="C768" s="2" t="s">
        <v>11</v>
      </c>
      <c r="D768" s="2">
        <v>2019</v>
      </c>
      <c r="E768" s="2">
        <v>0</v>
      </c>
      <c r="F768" s="2">
        <v>0</v>
      </c>
      <c r="G768" s="2">
        <v>0</v>
      </c>
      <c r="H768" s="34">
        <v>3716444.9689302393</v>
      </c>
    </row>
    <row r="769" spans="1:8" x14ac:dyDescent="0.3">
      <c r="A769" s="4" t="s">
        <v>27</v>
      </c>
      <c r="B769" s="5">
        <v>43477</v>
      </c>
      <c r="C769" s="4" t="s">
        <v>12</v>
      </c>
      <c r="D769" s="4">
        <v>2019</v>
      </c>
      <c r="E769" s="4">
        <v>0</v>
      </c>
      <c r="F769" s="4">
        <v>0</v>
      </c>
      <c r="G769" s="4">
        <v>0</v>
      </c>
      <c r="H769" s="35">
        <v>3716444.9689302393</v>
      </c>
    </row>
    <row r="770" spans="1:8" x14ac:dyDescent="0.3">
      <c r="A770" s="2" t="s">
        <v>43</v>
      </c>
      <c r="B770" s="3">
        <v>43466</v>
      </c>
      <c r="C770" s="2" t="s">
        <v>1</v>
      </c>
      <c r="D770" s="2">
        <v>2019</v>
      </c>
      <c r="E770" s="2">
        <v>0</v>
      </c>
      <c r="F770" s="2">
        <v>0</v>
      </c>
      <c r="G770" s="2">
        <v>0</v>
      </c>
      <c r="H770" s="34">
        <v>392566.6945505137</v>
      </c>
    </row>
    <row r="771" spans="1:8" x14ac:dyDescent="0.3">
      <c r="A771" s="4" t="s">
        <v>43</v>
      </c>
      <c r="B771" s="5">
        <v>43467</v>
      </c>
      <c r="C771" s="4" t="s">
        <v>2</v>
      </c>
      <c r="D771" s="4">
        <v>2019</v>
      </c>
      <c r="E771" s="4">
        <v>159640</v>
      </c>
      <c r="F771" s="4">
        <v>45</v>
      </c>
      <c r="G771" s="4">
        <v>159685</v>
      </c>
      <c r="H771" s="35">
        <v>392566.6945505137</v>
      </c>
    </row>
    <row r="772" spans="1:8" x14ac:dyDescent="0.3">
      <c r="A772" s="2" t="s">
        <v>43</v>
      </c>
      <c r="B772" s="3">
        <v>43468</v>
      </c>
      <c r="C772" s="2" t="s">
        <v>3</v>
      </c>
      <c r="D772" s="2">
        <v>2019</v>
      </c>
      <c r="E772" s="2">
        <v>156610</v>
      </c>
      <c r="F772" s="2">
        <v>40</v>
      </c>
      <c r="G772" s="2">
        <v>156650</v>
      </c>
      <c r="H772" s="34">
        <v>392566.6945505137</v>
      </c>
    </row>
    <row r="773" spans="1:8" x14ac:dyDescent="0.3">
      <c r="A773" s="4" t="s">
        <v>43</v>
      </c>
      <c r="B773" s="5">
        <v>43469</v>
      </c>
      <c r="C773" s="4" t="s">
        <v>4</v>
      </c>
      <c r="D773" s="4">
        <v>2019</v>
      </c>
      <c r="E773" s="4">
        <v>152570</v>
      </c>
      <c r="F773" s="4">
        <v>40</v>
      </c>
      <c r="G773" s="4">
        <v>152610</v>
      </c>
      <c r="H773" s="35">
        <v>392566.6945505137</v>
      </c>
    </row>
    <row r="774" spans="1:8" x14ac:dyDescent="0.3">
      <c r="A774" s="2" t="s">
        <v>43</v>
      </c>
      <c r="B774" s="3">
        <v>43470</v>
      </c>
      <c r="C774" s="2" t="s">
        <v>5</v>
      </c>
      <c r="D774" s="2">
        <v>2019</v>
      </c>
      <c r="E774" s="2">
        <v>154550</v>
      </c>
      <c r="F774" s="2">
        <v>40</v>
      </c>
      <c r="G774" s="2">
        <v>154590</v>
      </c>
      <c r="H774" s="34">
        <v>392566.6945505137</v>
      </c>
    </row>
    <row r="775" spans="1:8" x14ac:dyDescent="0.3">
      <c r="A775" s="4" t="s">
        <v>43</v>
      </c>
      <c r="B775" s="5">
        <v>43471</v>
      </c>
      <c r="C775" s="4" t="s">
        <v>6</v>
      </c>
      <c r="D775" s="4">
        <v>2019</v>
      </c>
      <c r="E775" s="4">
        <v>163480</v>
      </c>
      <c r="F775" s="4">
        <v>50</v>
      </c>
      <c r="G775" s="4">
        <v>163530</v>
      </c>
      <c r="H775" s="35">
        <v>392566.6945505137</v>
      </c>
    </row>
    <row r="776" spans="1:8" x14ac:dyDescent="0.3">
      <c r="A776" s="2" t="s">
        <v>43</v>
      </c>
      <c r="B776" s="3">
        <v>43472</v>
      </c>
      <c r="C776" s="2" t="s">
        <v>7</v>
      </c>
      <c r="D776" s="2">
        <v>2019</v>
      </c>
      <c r="E776" s="2">
        <v>167700</v>
      </c>
      <c r="F776" s="2">
        <v>55</v>
      </c>
      <c r="G776" s="2">
        <v>167755</v>
      </c>
      <c r="H776" s="34">
        <v>392566.6945505137</v>
      </c>
    </row>
    <row r="777" spans="1:8" x14ac:dyDescent="0.3">
      <c r="A777" s="4" t="s">
        <v>43</v>
      </c>
      <c r="B777" s="5">
        <v>43473</v>
      </c>
      <c r="C777" s="4" t="s">
        <v>8</v>
      </c>
      <c r="D777" s="4">
        <v>2019</v>
      </c>
      <c r="E777" s="4">
        <v>171050</v>
      </c>
      <c r="F777" s="4">
        <v>50</v>
      </c>
      <c r="G777" s="4">
        <v>171100</v>
      </c>
      <c r="H777" s="35">
        <v>392566.6945505137</v>
      </c>
    </row>
    <row r="778" spans="1:8" x14ac:dyDescent="0.3">
      <c r="A778" s="2" t="s">
        <v>43</v>
      </c>
      <c r="B778" s="3">
        <v>43474</v>
      </c>
      <c r="C778" s="2" t="s">
        <v>9</v>
      </c>
      <c r="D778" s="2">
        <v>2019</v>
      </c>
      <c r="E778" s="2">
        <v>172900</v>
      </c>
      <c r="F778" s="2">
        <v>60</v>
      </c>
      <c r="G778" s="2">
        <v>172960</v>
      </c>
      <c r="H778" s="34">
        <v>392566.6945505137</v>
      </c>
    </row>
    <row r="779" spans="1:8" x14ac:dyDescent="0.3">
      <c r="A779" s="4" t="s">
        <v>43</v>
      </c>
      <c r="B779" s="5">
        <v>43475</v>
      </c>
      <c r="C779" s="4" t="s">
        <v>10</v>
      </c>
      <c r="D779" s="4">
        <v>2019</v>
      </c>
      <c r="E779" s="4">
        <v>172500</v>
      </c>
      <c r="F779" s="4">
        <v>60</v>
      </c>
      <c r="G779" s="4">
        <v>172560</v>
      </c>
      <c r="H779" s="35">
        <v>392566.6945505137</v>
      </c>
    </row>
    <row r="780" spans="1:8" x14ac:dyDescent="0.3">
      <c r="A780" s="2" t="s">
        <v>43</v>
      </c>
      <c r="B780" s="3">
        <v>43476</v>
      </c>
      <c r="C780" s="2" t="s">
        <v>11</v>
      </c>
      <c r="D780" s="2">
        <v>2019</v>
      </c>
      <c r="E780" s="2">
        <v>173700</v>
      </c>
      <c r="F780" s="2">
        <v>70</v>
      </c>
      <c r="G780" s="2">
        <v>173770</v>
      </c>
      <c r="H780" s="34">
        <v>392566.6945505137</v>
      </c>
    </row>
    <row r="781" spans="1:8" x14ac:dyDescent="0.3">
      <c r="A781" s="4" t="s">
        <v>43</v>
      </c>
      <c r="B781" s="5">
        <v>43477</v>
      </c>
      <c r="C781" s="4" t="s">
        <v>12</v>
      </c>
      <c r="D781" s="4">
        <v>2019</v>
      </c>
      <c r="E781" s="4">
        <v>175100</v>
      </c>
      <c r="F781" s="4">
        <v>65</v>
      </c>
      <c r="G781" s="4">
        <v>175165</v>
      </c>
      <c r="H781" s="35">
        <v>392566.6945505137</v>
      </c>
    </row>
    <row r="782" spans="1:8" x14ac:dyDescent="0.3">
      <c r="A782" s="2" t="s">
        <v>28</v>
      </c>
      <c r="B782" s="3">
        <v>42370</v>
      </c>
      <c r="C782" s="2" t="s">
        <v>1</v>
      </c>
      <c r="D782" s="2">
        <v>2016</v>
      </c>
      <c r="E782" s="2">
        <v>0</v>
      </c>
      <c r="F782" s="2">
        <v>0</v>
      </c>
      <c r="G782" s="2">
        <v>0</v>
      </c>
      <c r="H782" s="34">
        <v>1360586.3522546801</v>
      </c>
    </row>
    <row r="783" spans="1:8" x14ac:dyDescent="0.3">
      <c r="A783" s="4" t="s">
        <v>28</v>
      </c>
      <c r="B783" s="5">
        <v>42371</v>
      </c>
      <c r="C783" s="4" t="s">
        <v>2</v>
      </c>
      <c r="D783" s="4">
        <v>2016</v>
      </c>
      <c r="E783" s="4">
        <v>0</v>
      </c>
      <c r="F783" s="4">
        <v>0</v>
      </c>
      <c r="G783" s="4">
        <v>0</v>
      </c>
      <c r="H783" s="35">
        <v>1360586.3522546801</v>
      </c>
    </row>
    <row r="784" spans="1:8" x14ac:dyDescent="0.3">
      <c r="A784" s="2" t="s">
        <v>28</v>
      </c>
      <c r="B784" s="3">
        <v>42372</v>
      </c>
      <c r="C784" s="2" t="s">
        <v>3</v>
      </c>
      <c r="D784" s="2">
        <v>2016</v>
      </c>
      <c r="E784" s="2">
        <v>0</v>
      </c>
      <c r="F784" s="2">
        <v>0</v>
      </c>
      <c r="G784" s="2">
        <v>0</v>
      </c>
      <c r="H784" s="34">
        <v>1360586.3522546801</v>
      </c>
    </row>
    <row r="785" spans="1:8" x14ac:dyDescent="0.3">
      <c r="A785" s="4" t="s">
        <v>28</v>
      </c>
      <c r="B785" s="5">
        <v>42373</v>
      </c>
      <c r="C785" s="4" t="s">
        <v>4</v>
      </c>
      <c r="D785" s="4">
        <v>2016</v>
      </c>
      <c r="E785" s="4">
        <v>0</v>
      </c>
      <c r="F785" s="4">
        <v>0</v>
      </c>
      <c r="G785" s="4">
        <v>0</v>
      </c>
      <c r="H785" s="35">
        <v>1360586.3522546801</v>
      </c>
    </row>
    <row r="786" spans="1:8" x14ac:dyDescent="0.3">
      <c r="A786" s="2" t="s">
        <v>28</v>
      </c>
      <c r="B786" s="3">
        <v>42374</v>
      </c>
      <c r="C786" s="2" t="s">
        <v>5</v>
      </c>
      <c r="D786" s="2">
        <v>2016</v>
      </c>
      <c r="E786" s="2">
        <v>0</v>
      </c>
      <c r="F786" s="2">
        <v>0</v>
      </c>
      <c r="G786" s="2">
        <v>0</v>
      </c>
      <c r="H786" s="34">
        <v>1360586.3522546801</v>
      </c>
    </row>
    <row r="787" spans="1:8" x14ac:dyDescent="0.3">
      <c r="A787" s="4" t="s">
        <v>28</v>
      </c>
      <c r="B787" s="5">
        <v>42375</v>
      </c>
      <c r="C787" s="4" t="s">
        <v>6</v>
      </c>
      <c r="D787" s="4">
        <v>2016</v>
      </c>
      <c r="E787" s="4">
        <v>0</v>
      </c>
      <c r="F787" s="4">
        <v>0</v>
      </c>
      <c r="G787" s="4">
        <v>0</v>
      </c>
      <c r="H787" s="35">
        <v>1360586.3522546801</v>
      </c>
    </row>
    <row r="788" spans="1:8" x14ac:dyDescent="0.3">
      <c r="A788" s="2" t="s">
        <v>28</v>
      </c>
      <c r="B788" s="3">
        <v>42376</v>
      </c>
      <c r="C788" s="2" t="s">
        <v>7</v>
      </c>
      <c r="D788" s="2">
        <v>2016</v>
      </c>
      <c r="E788" s="2">
        <v>0</v>
      </c>
      <c r="F788" s="2">
        <v>0</v>
      </c>
      <c r="G788" s="2">
        <v>0</v>
      </c>
      <c r="H788" s="34">
        <v>1360586.3522546801</v>
      </c>
    </row>
    <row r="789" spans="1:8" x14ac:dyDescent="0.3">
      <c r="A789" s="4" t="s">
        <v>28</v>
      </c>
      <c r="B789" s="5">
        <v>42377</v>
      </c>
      <c r="C789" s="4" t="s">
        <v>8</v>
      </c>
      <c r="D789" s="4">
        <v>2016</v>
      </c>
      <c r="E789" s="4">
        <v>0</v>
      </c>
      <c r="F789" s="4">
        <v>0</v>
      </c>
      <c r="G789" s="4">
        <v>0</v>
      </c>
      <c r="H789" s="35">
        <v>1360586.3522546801</v>
      </c>
    </row>
    <row r="790" spans="1:8" x14ac:dyDescent="0.3">
      <c r="A790" s="2" t="s">
        <v>28</v>
      </c>
      <c r="B790" s="3">
        <v>42378</v>
      </c>
      <c r="C790" s="2" t="s">
        <v>9</v>
      </c>
      <c r="D790" s="2">
        <v>2016</v>
      </c>
      <c r="E790" s="2">
        <v>0</v>
      </c>
      <c r="F790" s="2">
        <v>0</v>
      </c>
      <c r="G790" s="2">
        <v>0</v>
      </c>
      <c r="H790" s="34">
        <v>1360586.3522546801</v>
      </c>
    </row>
    <row r="791" spans="1:8" x14ac:dyDescent="0.3">
      <c r="A791" s="4" t="s">
        <v>28</v>
      </c>
      <c r="B791" s="5">
        <v>42379</v>
      </c>
      <c r="C791" s="4" t="s">
        <v>10</v>
      </c>
      <c r="D791" s="4">
        <v>2016</v>
      </c>
      <c r="E791" s="4">
        <v>201050</v>
      </c>
      <c r="F791" s="4">
        <v>8</v>
      </c>
      <c r="G791" s="4">
        <v>201058</v>
      </c>
      <c r="H791" s="35">
        <v>1360586.3522546801</v>
      </c>
    </row>
    <row r="792" spans="1:8" x14ac:dyDescent="0.3">
      <c r="A792" s="2" t="s">
        <v>28</v>
      </c>
      <c r="B792" s="3">
        <v>42380</v>
      </c>
      <c r="C792" s="2" t="s">
        <v>11</v>
      </c>
      <c r="D792" s="2">
        <v>2016</v>
      </c>
      <c r="E792" s="2">
        <v>188786</v>
      </c>
      <c r="F792" s="2">
        <v>11</v>
      </c>
      <c r="G792" s="2">
        <v>188797</v>
      </c>
      <c r="H792" s="34">
        <v>1360586.3522546801</v>
      </c>
    </row>
    <row r="793" spans="1:8" x14ac:dyDescent="0.3">
      <c r="A793" s="4" t="s">
        <v>28</v>
      </c>
      <c r="B793" s="5">
        <v>42381</v>
      </c>
      <c r="C793" s="4" t="s">
        <v>12</v>
      </c>
      <c r="D793" s="4">
        <v>2016</v>
      </c>
      <c r="E793" s="4">
        <v>198637</v>
      </c>
      <c r="F793" s="4">
        <v>10</v>
      </c>
      <c r="G793" s="4">
        <v>198647</v>
      </c>
      <c r="H793" s="35">
        <v>1360586.3522546801</v>
      </c>
    </row>
    <row r="794" spans="1:8" x14ac:dyDescent="0.3">
      <c r="A794" s="2" t="s">
        <v>28</v>
      </c>
      <c r="B794" s="3">
        <v>42736</v>
      </c>
      <c r="C794" s="2" t="s">
        <v>1</v>
      </c>
      <c r="D794" s="2">
        <v>2017</v>
      </c>
      <c r="E794" s="2">
        <v>382879</v>
      </c>
      <c r="F794" s="2">
        <v>19</v>
      </c>
      <c r="G794" s="2">
        <v>382898</v>
      </c>
      <c r="H794" s="34">
        <v>1360586.3522546801</v>
      </c>
    </row>
    <row r="795" spans="1:8" x14ac:dyDescent="0.3">
      <c r="A795" s="4" t="s">
        <v>28</v>
      </c>
      <c r="B795" s="5">
        <v>42737</v>
      </c>
      <c r="C795" s="4" t="s">
        <v>2</v>
      </c>
      <c r="D795" s="4">
        <v>2017</v>
      </c>
      <c r="E795" s="4">
        <v>286258</v>
      </c>
      <c r="F795" s="4">
        <v>25</v>
      </c>
      <c r="G795" s="4">
        <v>286283</v>
      </c>
      <c r="H795" s="35">
        <v>1360586.3522546801</v>
      </c>
    </row>
    <row r="796" spans="1:8" x14ac:dyDescent="0.3">
      <c r="A796" s="2" t="s">
        <v>28</v>
      </c>
      <c r="B796" s="3">
        <v>42738</v>
      </c>
      <c r="C796" s="2" t="s">
        <v>3</v>
      </c>
      <c r="D796" s="2">
        <v>2017</v>
      </c>
      <c r="E796" s="2">
        <v>184508</v>
      </c>
      <c r="F796" s="2">
        <v>24</v>
      </c>
      <c r="G796" s="2">
        <v>184532</v>
      </c>
      <c r="H796" s="34">
        <v>1360586.3522546801</v>
      </c>
    </row>
    <row r="797" spans="1:8" x14ac:dyDescent="0.3">
      <c r="A797" s="4" t="s">
        <v>28</v>
      </c>
      <c r="B797" s="5">
        <v>42739</v>
      </c>
      <c r="C797" s="4" t="s">
        <v>4</v>
      </c>
      <c r="D797" s="4">
        <v>2017</v>
      </c>
      <c r="E797" s="4">
        <v>183697</v>
      </c>
      <c r="F797" s="4">
        <v>29</v>
      </c>
      <c r="G797" s="4">
        <v>183726</v>
      </c>
      <c r="H797" s="35">
        <v>1360586.3522546801</v>
      </c>
    </row>
    <row r="798" spans="1:8" x14ac:dyDescent="0.3">
      <c r="A798" s="2" t="s">
        <v>28</v>
      </c>
      <c r="B798" s="3">
        <v>42740</v>
      </c>
      <c r="C798" s="2" t="s">
        <v>5</v>
      </c>
      <c r="D798" s="2">
        <v>2017</v>
      </c>
      <c r="E798" s="2">
        <v>183697</v>
      </c>
      <c r="F798" s="2">
        <v>31</v>
      </c>
      <c r="G798" s="2">
        <v>183728</v>
      </c>
      <c r="H798" s="34">
        <v>1360586.3522546801</v>
      </c>
    </row>
    <row r="799" spans="1:8" x14ac:dyDescent="0.3">
      <c r="A799" s="4" t="s">
        <v>28</v>
      </c>
      <c r="B799" s="5">
        <v>42741</v>
      </c>
      <c r="C799" s="4" t="s">
        <v>6</v>
      </c>
      <c r="D799" s="4">
        <v>2017</v>
      </c>
      <c r="E799" s="4">
        <v>180010</v>
      </c>
      <c r="F799" s="4">
        <v>35</v>
      </c>
      <c r="G799" s="4">
        <v>180045</v>
      </c>
      <c r="H799" s="35">
        <v>1360586.3522546801</v>
      </c>
    </row>
    <row r="800" spans="1:8" x14ac:dyDescent="0.3">
      <c r="A800" s="2" t="s">
        <v>28</v>
      </c>
      <c r="B800" s="3">
        <v>42742</v>
      </c>
      <c r="C800" s="2" t="s">
        <v>7</v>
      </c>
      <c r="D800" s="2">
        <v>2017</v>
      </c>
      <c r="E800" s="2">
        <v>180010</v>
      </c>
      <c r="F800" s="2">
        <v>25</v>
      </c>
      <c r="G800" s="2">
        <v>180035</v>
      </c>
      <c r="H800" s="34">
        <v>1360586.3522546801</v>
      </c>
    </row>
    <row r="801" spans="1:8" x14ac:dyDescent="0.3">
      <c r="A801" s="4" t="s">
        <v>28</v>
      </c>
      <c r="B801" s="5">
        <v>42743</v>
      </c>
      <c r="C801" s="4" t="s">
        <v>8</v>
      </c>
      <c r="D801" s="4">
        <v>2017</v>
      </c>
      <c r="E801" s="4">
        <v>181861</v>
      </c>
      <c r="F801" s="4">
        <v>23</v>
      </c>
      <c r="G801" s="4">
        <v>181884</v>
      </c>
      <c r="H801" s="35">
        <v>1360586.3522546801</v>
      </c>
    </row>
    <row r="802" spans="1:8" x14ac:dyDescent="0.3">
      <c r="A802" s="2" t="s">
        <v>28</v>
      </c>
      <c r="B802" s="3">
        <v>42744</v>
      </c>
      <c r="C802" s="2" t="s">
        <v>9</v>
      </c>
      <c r="D802" s="2">
        <v>2017</v>
      </c>
      <c r="E802" s="2">
        <v>118010</v>
      </c>
      <c r="F802" s="2">
        <v>32</v>
      </c>
      <c r="G802" s="2">
        <v>118042</v>
      </c>
      <c r="H802" s="34">
        <v>1360586.3522546801</v>
      </c>
    </row>
    <row r="803" spans="1:8" x14ac:dyDescent="0.3">
      <c r="A803" s="4" t="s">
        <v>28</v>
      </c>
      <c r="B803" s="5">
        <v>42745</v>
      </c>
      <c r="C803" s="4" t="s">
        <v>10</v>
      </c>
      <c r="D803" s="4">
        <v>2017</v>
      </c>
      <c r="E803" s="4">
        <v>201050</v>
      </c>
      <c r="F803" s="4">
        <v>18</v>
      </c>
      <c r="G803" s="4">
        <v>201068</v>
      </c>
      <c r="H803" s="35">
        <v>1360586.3522546801</v>
      </c>
    </row>
    <row r="804" spans="1:8" x14ac:dyDescent="0.3">
      <c r="A804" s="2" t="s">
        <v>28</v>
      </c>
      <c r="B804" s="3">
        <v>42746</v>
      </c>
      <c r="C804" s="2" t="s">
        <v>11</v>
      </c>
      <c r="D804" s="2">
        <v>2017</v>
      </c>
      <c r="E804" s="2">
        <v>188786</v>
      </c>
      <c r="F804" s="2">
        <v>21</v>
      </c>
      <c r="G804" s="2">
        <v>188807</v>
      </c>
      <c r="H804" s="34">
        <v>1360586.3522546801</v>
      </c>
    </row>
    <row r="805" spans="1:8" x14ac:dyDescent="0.3">
      <c r="A805" s="4" t="s">
        <v>28</v>
      </c>
      <c r="B805" s="5">
        <v>42747</v>
      </c>
      <c r="C805" s="4" t="s">
        <v>12</v>
      </c>
      <c r="D805" s="4">
        <v>2017</v>
      </c>
      <c r="E805" s="4">
        <v>382879</v>
      </c>
      <c r="F805" s="4">
        <v>29</v>
      </c>
      <c r="G805" s="4">
        <v>382908</v>
      </c>
      <c r="H805" s="35">
        <v>1360586.3522546801</v>
      </c>
    </row>
    <row r="806" spans="1:8" x14ac:dyDescent="0.3">
      <c r="A806" s="2" t="s">
        <v>28</v>
      </c>
      <c r="B806" s="3">
        <v>43101</v>
      </c>
      <c r="C806" s="2" t="s">
        <v>1</v>
      </c>
      <c r="D806" s="2">
        <v>2018</v>
      </c>
      <c r="E806" s="2">
        <v>228812</v>
      </c>
      <c r="F806" s="2">
        <v>35</v>
      </c>
      <c r="G806" s="2">
        <v>228847</v>
      </c>
      <c r="H806" s="34">
        <v>1360586.3522546801</v>
      </c>
    </row>
    <row r="807" spans="1:8" x14ac:dyDescent="0.3">
      <c r="A807" s="4" t="s">
        <v>28</v>
      </c>
      <c r="B807" s="5">
        <v>43102</v>
      </c>
      <c r="C807" s="4" t="s">
        <v>2</v>
      </c>
      <c r="D807" s="4">
        <v>2018</v>
      </c>
      <c r="E807" s="4">
        <v>286258</v>
      </c>
      <c r="F807" s="4">
        <v>15</v>
      </c>
      <c r="G807" s="4">
        <v>286273</v>
      </c>
      <c r="H807" s="35">
        <v>1360586.3522546801</v>
      </c>
    </row>
    <row r="808" spans="1:8" x14ac:dyDescent="0.3">
      <c r="A808" s="2" t="s">
        <v>28</v>
      </c>
      <c r="B808" s="3">
        <v>43103</v>
      </c>
      <c r="C808" s="2" t="s">
        <v>3</v>
      </c>
      <c r="D808" s="2">
        <v>2018</v>
      </c>
      <c r="E808" s="2">
        <v>184508</v>
      </c>
      <c r="F808" s="2">
        <v>14</v>
      </c>
      <c r="G808" s="2">
        <v>184522</v>
      </c>
      <c r="H808" s="34">
        <v>1360586.3522546801</v>
      </c>
    </row>
    <row r="809" spans="1:8" x14ac:dyDescent="0.3">
      <c r="A809" s="4" t="s">
        <v>28</v>
      </c>
      <c r="B809" s="5">
        <v>43104</v>
      </c>
      <c r="C809" s="4" t="s">
        <v>4</v>
      </c>
      <c r="D809" s="4">
        <v>2018</v>
      </c>
      <c r="E809" s="4">
        <v>174592</v>
      </c>
      <c r="F809" s="4">
        <v>15</v>
      </c>
      <c r="G809" s="4">
        <v>174607</v>
      </c>
      <c r="H809" s="35">
        <v>1360586.3522546801</v>
      </c>
    </row>
    <row r="810" spans="1:8" x14ac:dyDescent="0.3">
      <c r="A810" s="2" t="s">
        <v>28</v>
      </c>
      <c r="B810" s="3">
        <v>43105</v>
      </c>
      <c r="C810" s="2" t="s">
        <v>5</v>
      </c>
      <c r="D810" s="2">
        <v>2018</v>
      </c>
      <c r="E810" s="2">
        <v>183697</v>
      </c>
      <c r="F810" s="2">
        <v>19</v>
      </c>
      <c r="G810" s="2">
        <v>183716</v>
      </c>
      <c r="H810" s="34">
        <v>1360586.3522546801</v>
      </c>
    </row>
    <row r="811" spans="1:8" x14ac:dyDescent="0.3">
      <c r="A811" s="4" t="s">
        <v>28</v>
      </c>
      <c r="B811" s="5">
        <v>43106</v>
      </c>
      <c r="C811" s="4" t="s">
        <v>6</v>
      </c>
      <c r="D811" s="4">
        <v>2018</v>
      </c>
      <c r="E811" s="4">
        <v>180010</v>
      </c>
      <c r="F811" s="4">
        <v>15</v>
      </c>
      <c r="G811" s="4">
        <v>180025</v>
      </c>
      <c r="H811" s="35">
        <v>1360586.3522546801</v>
      </c>
    </row>
    <row r="812" spans="1:8" x14ac:dyDescent="0.3">
      <c r="A812" s="2" t="s">
        <v>28</v>
      </c>
      <c r="B812" s="3">
        <v>43107</v>
      </c>
      <c r="C812" s="2" t="s">
        <v>7</v>
      </c>
      <c r="D812" s="2">
        <v>2018</v>
      </c>
      <c r="E812" s="2">
        <v>93450</v>
      </c>
      <c r="F812" s="2">
        <v>17</v>
      </c>
      <c r="G812" s="2">
        <v>93467</v>
      </c>
      <c r="H812" s="34">
        <v>1360586.3522546801</v>
      </c>
    </row>
    <row r="813" spans="1:8" x14ac:dyDescent="0.3">
      <c r="A813" s="4" t="s">
        <v>28</v>
      </c>
      <c r="B813" s="5">
        <v>43108</v>
      </c>
      <c r="C813" s="4" t="s">
        <v>8</v>
      </c>
      <c r="D813" s="4">
        <v>2018</v>
      </c>
      <c r="E813" s="4">
        <v>118010</v>
      </c>
      <c r="F813" s="4">
        <v>22</v>
      </c>
      <c r="G813" s="4">
        <v>118032</v>
      </c>
      <c r="H813" s="35">
        <v>1360586.3522546801</v>
      </c>
    </row>
    <row r="814" spans="1:8" x14ac:dyDescent="0.3">
      <c r="A814" s="2" t="s">
        <v>28</v>
      </c>
      <c r="B814" s="3">
        <v>43109</v>
      </c>
      <c r="C814" s="2" t="s">
        <v>9</v>
      </c>
      <c r="D814" s="2">
        <v>2018</v>
      </c>
      <c r="E814" s="2">
        <v>118449</v>
      </c>
      <c r="F814" s="2">
        <v>22</v>
      </c>
      <c r="G814" s="2">
        <v>118471</v>
      </c>
      <c r="H814" s="34">
        <v>1360586.3522546801</v>
      </c>
    </row>
    <row r="815" spans="1:8" x14ac:dyDescent="0.3">
      <c r="A815" s="4" t="s">
        <v>28</v>
      </c>
      <c r="B815" s="5">
        <v>43110</v>
      </c>
      <c r="C815" s="4" t="s">
        <v>10</v>
      </c>
      <c r="D815" s="4">
        <v>2018</v>
      </c>
      <c r="E815" s="4">
        <v>201050</v>
      </c>
      <c r="F815" s="4">
        <v>8</v>
      </c>
      <c r="G815" s="4">
        <v>201058</v>
      </c>
      <c r="H815" s="35">
        <v>1360586.3522546801</v>
      </c>
    </row>
    <row r="816" spans="1:8" x14ac:dyDescent="0.3">
      <c r="A816" s="2" t="s">
        <v>28</v>
      </c>
      <c r="B816" s="3">
        <v>43111</v>
      </c>
      <c r="C816" s="2" t="s">
        <v>11</v>
      </c>
      <c r="D816" s="2">
        <v>2018</v>
      </c>
      <c r="E816" s="2">
        <v>121452</v>
      </c>
      <c r="F816" s="2">
        <v>30</v>
      </c>
      <c r="G816" s="2">
        <v>121482</v>
      </c>
      <c r="H816" s="34">
        <v>1360586.3522546801</v>
      </c>
    </row>
    <row r="817" spans="1:8" x14ac:dyDescent="0.3">
      <c r="A817" s="4" t="s">
        <v>28</v>
      </c>
      <c r="B817" s="5">
        <v>43112</v>
      </c>
      <c r="C817" s="4" t="s">
        <v>12</v>
      </c>
      <c r="D817" s="4">
        <v>2018</v>
      </c>
      <c r="E817" s="4">
        <v>198637</v>
      </c>
      <c r="F817" s="4">
        <v>10</v>
      </c>
      <c r="G817" s="4">
        <v>198647</v>
      </c>
      <c r="H817" s="35">
        <v>1360586.3522546801</v>
      </c>
    </row>
    <row r="818" spans="1:8" x14ac:dyDescent="0.3">
      <c r="A818" s="2" t="s">
        <v>28</v>
      </c>
      <c r="B818" s="3">
        <v>43466</v>
      </c>
      <c r="C818" s="2" t="s">
        <v>1</v>
      </c>
      <c r="D818" s="2">
        <v>2019</v>
      </c>
      <c r="E818" s="2">
        <v>228812</v>
      </c>
      <c r="F818" s="2">
        <v>35</v>
      </c>
      <c r="G818" s="2">
        <v>228847</v>
      </c>
      <c r="H818" s="34">
        <v>1360586.3522546801</v>
      </c>
    </row>
    <row r="819" spans="1:8" x14ac:dyDescent="0.3">
      <c r="A819" s="4" t="s">
        <v>28</v>
      </c>
      <c r="B819" s="5">
        <v>43467</v>
      </c>
      <c r="C819" s="4" t="s">
        <v>2</v>
      </c>
      <c r="D819" s="4">
        <v>2019</v>
      </c>
      <c r="E819" s="4">
        <v>286258</v>
      </c>
      <c r="F819" s="4">
        <v>15</v>
      </c>
      <c r="G819" s="4">
        <v>286273</v>
      </c>
      <c r="H819" s="35">
        <v>1360586.3522546801</v>
      </c>
    </row>
    <row r="820" spans="1:8" x14ac:dyDescent="0.3">
      <c r="A820" s="2" t="s">
        <v>28</v>
      </c>
      <c r="B820" s="3">
        <v>43468</v>
      </c>
      <c r="C820" s="2" t="s">
        <v>3</v>
      </c>
      <c r="D820" s="2">
        <v>2019</v>
      </c>
      <c r="E820" s="2">
        <v>184508</v>
      </c>
      <c r="F820" s="2">
        <v>14</v>
      </c>
      <c r="G820" s="2">
        <v>184522</v>
      </c>
      <c r="H820" s="34">
        <v>1360586.3522546801</v>
      </c>
    </row>
    <row r="821" spans="1:8" x14ac:dyDescent="0.3">
      <c r="A821" s="4" t="s">
        <v>28</v>
      </c>
      <c r="B821" s="5">
        <v>43469</v>
      </c>
      <c r="C821" s="4" t="s">
        <v>4</v>
      </c>
      <c r="D821" s="4">
        <v>2019</v>
      </c>
      <c r="E821" s="4">
        <v>121460</v>
      </c>
      <c r="F821" s="4">
        <v>18</v>
      </c>
      <c r="G821" s="4">
        <v>121478</v>
      </c>
      <c r="H821" s="35">
        <v>1360586.3522546801</v>
      </c>
    </row>
    <row r="822" spans="1:8" x14ac:dyDescent="0.3">
      <c r="A822" s="2" t="s">
        <v>28</v>
      </c>
      <c r="B822" s="3">
        <v>43470</v>
      </c>
      <c r="C822" s="2" t="s">
        <v>5</v>
      </c>
      <c r="D822" s="2">
        <v>2019</v>
      </c>
      <c r="E822" s="2">
        <v>184372</v>
      </c>
      <c r="F822" s="2">
        <v>14</v>
      </c>
      <c r="G822" s="2">
        <v>184386</v>
      </c>
      <c r="H822" s="34">
        <v>1360586.3522546801</v>
      </c>
    </row>
    <row r="823" spans="1:8" x14ac:dyDescent="0.3">
      <c r="A823" s="4" t="s">
        <v>28</v>
      </c>
      <c r="B823" s="5">
        <v>43471</v>
      </c>
      <c r="C823" s="4" t="s">
        <v>6</v>
      </c>
      <c r="D823" s="4">
        <v>2019</v>
      </c>
      <c r="E823" s="4">
        <v>184508</v>
      </c>
      <c r="F823" s="4">
        <v>14</v>
      </c>
      <c r="G823" s="4">
        <v>184522</v>
      </c>
      <c r="H823" s="35">
        <v>1360586.3522546801</v>
      </c>
    </row>
    <row r="824" spans="1:8" x14ac:dyDescent="0.3">
      <c r="A824" s="2" t="s">
        <v>28</v>
      </c>
      <c r="B824" s="3">
        <v>43472</v>
      </c>
      <c r="C824" s="2" t="s">
        <v>7</v>
      </c>
      <c r="D824" s="2">
        <v>2019</v>
      </c>
      <c r="E824" s="2">
        <v>93450</v>
      </c>
      <c r="F824" s="2">
        <v>17</v>
      </c>
      <c r="G824" s="2">
        <v>93467</v>
      </c>
      <c r="H824" s="34">
        <v>1360586.3522546801</v>
      </c>
    </row>
    <row r="825" spans="1:8" x14ac:dyDescent="0.3">
      <c r="A825" s="4" t="s">
        <v>28</v>
      </c>
      <c r="B825" s="5">
        <v>43473</v>
      </c>
      <c r="C825" s="4" t="s">
        <v>8</v>
      </c>
      <c r="D825" s="4">
        <v>2019</v>
      </c>
      <c r="E825" s="4">
        <v>118010</v>
      </c>
      <c r="F825" s="4">
        <v>22</v>
      </c>
      <c r="G825" s="4">
        <v>118032</v>
      </c>
      <c r="H825" s="35">
        <v>1360586.3522546801</v>
      </c>
    </row>
    <row r="826" spans="1:8" x14ac:dyDescent="0.3">
      <c r="A826" s="2" t="s">
        <v>28</v>
      </c>
      <c r="B826" s="3">
        <v>43474</v>
      </c>
      <c r="C826" s="2" t="s">
        <v>9</v>
      </c>
      <c r="D826" s="2">
        <v>2019</v>
      </c>
      <c r="E826" s="2">
        <v>175712</v>
      </c>
      <c r="F826" s="2">
        <v>7</v>
      </c>
      <c r="G826" s="2">
        <v>175719</v>
      </c>
      <c r="H826" s="34">
        <v>1360586.3522546801</v>
      </c>
    </row>
    <row r="827" spans="1:8" x14ac:dyDescent="0.3">
      <c r="A827" s="4" t="s">
        <v>28</v>
      </c>
      <c r="B827" s="5">
        <v>43475</v>
      </c>
      <c r="C827" s="4" t="s">
        <v>10</v>
      </c>
      <c r="D827" s="4">
        <v>2019</v>
      </c>
      <c r="E827" s="4">
        <v>196160</v>
      </c>
      <c r="F827" s="4">
        <v>3</v>
      </c>
      <c r="G827" s="4">
        <v>196163</v>
      </c>
      <c r="H827" s="35">
        <v>1360586.3522546801</v>
      </c>
    </row>
    <row r="828" spans="1:8" x14ac:dyDescent="0.3">
      <c r="A828" s="2" t="s">
        <v>28</v>
      </c>
      <c r="B828" s="3">
        <v>43476</v>
      </c>
      <c r="C828" s="2" t="s">
        <v>11</v>
      </c>
      <c r="D828" s="2">
        <v>2019</v>
      </c>
      <c r="E828" s="2">
        <v>121425</v>
      </c>
      <c r="F828" s="2">
        <v>30</v>
      </c>
      <c r="G828" s="2">
        <v>121455</v>
      </c>
      <c r="H828" s="34">
        <v>1360586.3522546801</v>
      </c>
    </row>
    <row r="829" spans="1:8" x14ac:dyDescent="0.3">
      <c r="A829" s="4" t="s">
        <v>28</v>
      </c>
      <c r="B829" s="5">
        <v>43477</v>
      </c>
      <c r="C829" s="4" t="s">
        <v>12</v>
      </c>
      <c r="D829" s="4">
        <v>2019</v>
      </c>
      <c r="E829" s="4">
        <v>198637</v>
      </c>
      <c r="F829" s="4">
        <v>10</v>
      </c>
      <c r="G829" s="4">
        <v>198647</v>
      </c>
      <c r="H829" s="35">
        <v>1360586.3522546801</v>
      </c>
    </row>
    <row r="830" spans="1:8" x14ac:dyDescent="0.3">
      <c r="A830" s="2" t="s">
        <v>29</v>
      </c>
      <c r="B830" s="3">
        <v>42370</v>
      </c>
      <c r="C830" s="2" t="s">
        <v>1</v>
      </c>
      <c r="D830" s="2">
        <v>2016</v>
      </c>
      <c r="E830" s="2">
        <v>566515</v>
      </c>
      <c r="F830" s="2">
        <v>0</v>
      </c>
      <c r="G830" s="2">
        <v>566515</v>
      </c>
      <c r="H830" s="34">
        <v>2464989.3674640893</v>
      </c>
    </row>
    <row r="831" spans="1:8" x14ac:dyDescent="0.3">
      <c r="A831" s="4" t="s">
        <v>29</v>
      </c>
      <c r="B831" s="5">
        <v>42371</v>
      </c>
      <c r="C831" s="4" t="s">
        <v>2</v>
      </c>
      <c r="D831" s="4">
        <v>2016</v>
      </c>
      <c r="E831" s="4">
        <v>539467</v>
      </c>
      <c r="F831" s="4">
        <v>0</v>
      </c>
      <c r="G831" s="4">
        <v>539467</v>
      </c>
      <c r="H831" s="35">
        <v>2464989.3674640893</v>
      </c>
    </row>
    <row r="832" spans="1:8" x14ac:dyDescent="0.3">
      <c r="A832" s="2" t="s">
        <v>29</v>
      </c>
      <c r="B832" s="3">
        <v>42372</v>
      </c>
      <c r="C832" s="2" t="s">
        <v>3</v>
      </c>
      <c r="D832" s="2">
        <v>2016</v>
      </c>
      <c r="E832" s="2">
        <v>619462</v>
      </c>
      <c r="F832" s="2">
        <v>0</v>
      </c>
      <c r="G832" s="2">
        <v>619462</v>
      </c>
      <c r="H832" s="34">
        <v>2464989.3674640893</v>
      </c>
    </row>
    <row r="833" spans="1:8" x14ac:dyDescent="0.3">
      <c r="A833" s="4" t="s">
        <v>29</v>
      </c>
      <c r="B833" s="5">
        <v>42373</v>
      </c>
      <c r="C833" s="4" t="s">
        <v>4</v>
      </c>
      <c r="D833" s="4">
        <v>2016</v>
      </c>
      <c r="E833" s="4">
        <v>601253</v>
      </c>
      <c r="F833" s="4">
        <v>0</v>
      </c>
      <c r="G833" s="4">
        <v>601253</v>
      </c>
      <c r="H833" s="35">
        <v>2464989.3674640893</v>
      </c>
    </row>
    <row r="834" spans="1:8" x14ac:dyDescent="0.3">
      <c r="A834" s="2" t="s">
        <v>29</v>
      </c>
      <c r="B834" s="3">
        <v>42374</v>
      </c>
      <c r="C834" s="2" t="s">
        <v>5</v>
      </c>
      <c r="D834" s="2">
        <v>2016</v>
      </c>
      <c r="E834" s="2">
        <v>628872</v>
      </c>
      <c r="F834" s="2">
        <v>0</v>
      </c>
      <c r="G834" s="2">
        <v>628872</v>
      </c>
      <c r="H834" s="34">
        <v>2464989.3674640893</v>
      </c>
    </row>
    <row r="835" spans="1:8" x14ac:dyDescent="0.3">
      <c r="A835" s="4" t="s">
        <v>29</v>
      </c>
      <c r="B835" s="5">
        <v>42375</v>
      </c>
      <c r="C835" s="4" t="s">
        <v>6</v>
      </c>
      <c r="D835" s="4">
        <v>2016</v>
      </c>
      <c r="E835" s="4">
        <v>551239</v>
      </c>
      <c r="F835" s="4">
        <v>0</v>
      </c>
      <c r="G835" s="4">
        <v>551239</v>
      </c>
      <c r="H835" s="35">
        <v>2464989.3674640893</v>
      </c>
    </row>
    <row r="836" spans="1:8" x14ac:dyDescent="0.3">
      <c r="A836" s="2" t="s">
        <v>29</v>
      </c>
      <c r="B836" s="3">
        <v>42376</v>
      </c>
      <c r="C836" s="2" t="s">
        <v>7</v>
      </c>
      <c r="D836" s="2">
        <v>2016</v>
      </c>
      <c r="E836" s="2">
        <v>582820</v>
      </c>
      <c r="F836" s="2">
        <v>0</v>
      </c>
      <c r="G836" s="2">
        <v>582820</v>
      </c>
      <c r="H836" s="34">
        <v>2464989.3674640893</v>
      </c>
    </row>
    <row r="837" spans="1:8" x14ac:dyDescent="0.3">
      <c r="A837" s="4" t="s">
        <v>29</v>
      </c>
      <c r="B837" s="5">
        <v>42377</v>
      </c>
      <c r="C837" s="4" t="s">
        <v>8</v>
      </c>
      <c r="D837" s="4">
        <v>2016</v>
      </c>
      <c r="E837" s="4">
        <v>988102</v>
      </c>
      <c r="F837" s="4">
        <v>0</v>
      </c>
      <c r="G837" s="4">
        <v>988102</v>
      </c>
      <c r="H837" s="35">
        <v>2464989.3674640893</v>
      </c>
    </row>
    <row r="838" spans="1:8" x14ac:dyDescent="0.3">
      <c r="A838" s="2" t="s">
        <v>29</v>
      </c>
      <c r="B838" s="3">
        <v>42378</v>
      </c>
      <c r="C838" s="2" t="s">
        <v>9</v>
      </c>
      <c r="D838" s="2">
        <v>2016</v>
      </c>
      <c r="E838" s="2">
        <v>742402</v>
      </c>
      <c r="F838" s="2">
        <v>0</v>
      </c>
      <c r="G838" s="2">
        <v>742402</v>
      </c>
      <c r="H838" s="34">
        <v>2464989.3674640893</v>
      </c>
    </row>
    <row r="839" spans="1:8" x14ac:dyDescent="0.3">
      <c r="A839" s="4" t="s">
        <v>29</v>
      </c>
      <c r="B839" s="5">
        <v>42379</v>
      </c>
      <c r="C839" s="4" t="s">
        <v>10</v>
      </c>
      <c r="D839" s="4">
        <v>2016</v>
      </c>
      <c r="E839" s="4">
        <v>3508</v>
      </c>
      <c r="F839" s="4">
        <v>0</v>
      </c>
      <c r="G839" s="4">
        <v>3508</v>
      </c>
      <c r="H839" s="35">
        <v>2464989.3674640893</v>
      </c>
    </row>
    <row r="840" spans="1:8" x14ac:dyDescent="0.3">
      <c r="A840" s="2" t="s">
        <v>29</v>
      </c>
      <c r="B840" s="3">
        <v>42380</v>
      </c>
      <c r="C840" s="2" t="s">
        <v>11</v>
      </c>
      <c r="D840" s="2">
        <v>2016</v>
      </c>
      <c r="E840" s="2">
        <v>21046</v>
      </c>
      <c r="F840" s="2">
        <v>0</v>
      </c>
      <c r="G840" s="2">
        <v>21046</v>
      </c>
      <c r="H840" s="34">
        <v>2464989.3674640893</v>
      </c>
    </row>
    <row r="841" spans="1:8" x14ac:dyDescent="0.3">
      <c r="A841" s="4" t="s">
        <v>29</v>
      </c>
      <c r="B841" s="5">
        <v>42381</v>
      </c>
      <c r="C841" s="4" t="s">
        <v>12</v>
      </c>
      <c r="D841" s="4">
        <v>2016</v>
      </c>
      <c r="E841" s="4">
        <v>13775</v>
      </c>
      <c r="F841" s="4">
        <v>0</v>
      </c>
      <c r="G841" s="4">
        <v>13775</v>
      </c>
      <c r="H841" s="35">
        <v>2464989.3674640893</v>
      </c>
    </row>
    <row r="842" spans="1:8" x14ac:dyDescent="0.3">
      <c r="A842" s="2" t="s">
        <v>29</v>
      </c>
      <c r="B842" s="3">
        <v>42736</v>
      </c>
      <c r="C842" s="2" t="s">
        <v>1</v>
      </c>
      <c r="D842" s="2">
        <v>2017</v>
      </c>
      <c r="E842" s="2">
        <v>4447</v>
      </c>
      <c r="F842" s="2">
        <v>0</v>
      </c>
      <c r="G842" s="2">
        <v>4447</v>
      </c>
      <c r="H842" s="34">
        <v>2464989.3674640893</v>
      </c>
    </row>
    <row r="843" spans="1:8" x14ac:dyDescent="0.3">
      <c r="A843" s="4" t="s">
        <v>29</v>
      </c>
      <c r="B843" s="5">
        <v>42737</v>
      </c>
      <c r="C843" s="4" t="s">
        <v>2</v>
      </c>
      <c r="D843" s="4">
        <v>2017</v>
      </c>
      <c r="E843" s="4">
        <v>8652</v>
      </c>
      <c r="F843" s="4">
        <v>0</v>
      </c>
      <c r="G843" s="4">
        <v>8652</v>
      </c>
      <c r="H843" s="35">
        <v>2464989.3674640893</v>
      </c>
    </row>
    <row r="844" spans="1:8" x14ac:dyDescent="0.3">
      <c r="A844" s="2" t="s">
        <v>29</v>
      </c>
      <c r="B844" s="3">
        <v>42738</v>
      </c>
      <c r="C844" s="2" t="s">
        <v>3</v>
      </c>
      <c r="D844" s="2">
        <v>2017</v>
      </c>
      <c r="E844" s="2">
        <v>8054</v>
      </c>
      <c r="F844" s="2">
        <v>0</v>
      </c>
      <c r="G844" s="2">
        <v>8054</v>
      </c>
      <c r="H844" s="34">
        <v>2464989.3674640893</v>
      </c>
    </row>
    <row r="845" spans="1:8" x14ac:dyDescent="0.3">
      <c r="A845" s="4" t="s">
        <v>29</v>
      </c>
      <c r="B845" s="5">
        <v>42739</v>
      </c>
      <c r="C845" s="4" t="s">
        <v>4</v>
      </c>
      <c r="D845" s="4">
        <v>2017</v>
      </c>
      <c r="E845" s="4">
        <v>44295</v>
      </c>
      <c r="F845" s="4">
        <v>0</v>
      </c>
      <c r="G845" s="4">
        <v>44295</v>
      </c>
      <c r="H845" s="35">
        <v>2464989.3674640893</v>
      </c>
    </row>
    <row r="846" spans="1:8" x14ac:dyDescent="0.3">
      <c r="A846" s="2" t="s">
        <v>29</v>
      </c>
      <c r="B846" s="3">
        <v>42740</v>
      </c>
      <c r="C846" s="2" t="s">
        <v>5</v>
      </c>
      <c r="D846" s="2">
        <v>2017</v>
      </c>
      <c r="E846" s="2">
        <v>10750</v>
      </c>
      <c r="F846" s="2">
        <v>0</v>
      </c>
      <c r="G846" s="2">
        <v>10750</v>
      </c>
      <c r="H846" s="34">
        <v>2464989.3674640893</v>
      </c>
    </row>
    <row r="847" spans="1:8" x14ac:dyDescent="0.3">
      <c r="A847" s="4" t="s">
        <v>29</v>
      </c>
      <c r="B847" s="5">
        <v>42741</v>
      </c>
      <c r="C847" s="4" t="s">
        <v>6</v>
      </c>
      <c r="D847" s="4">
        <v>2017</v>
      </c>
      <c r="E847" s="4">
        <v>37879</v>
      </c>
      <c r="F847" s="4">
        <v>0</v>
      </c>
      <c r="G847" s="4">
        <v>37879</v>
      </c>
      <c r="H847" s="35">
        <v>2464989.3674640893</v>
      </c>
    </row>
    <row r="848" spans="1:8" x14ac:dyDescent="0.3">
      <c r="A848" s="2" t="s">
        <v>29</v>
      </c>
      <c r="B848" s="3">
        <v>42742</v>
      </c>
      <c r="C848" s="2" t="s">
        <v>7</v>
      </c>
      <c r="D848" s="2">
        <v>2017</v>
      </c>
      <c r="E848" s="2">
        <v>21361</v>
      </c>
      <c r="F848" s="2">
        <v>0</v>
      </c>
      <c r="G848" s="2">
        <v>21361</v>
      </c>
      <c r="H848" s="34">
        <v>2464989.3674640893</v>
      </c>
    </row>
    <row r="849" spans="1:8" x14ac:dyDescent="0.3">
      <c r="A849" s="4" t="s">
        <v>29</v>
      </c>
      <c r="B849" s="5">
        <v>42743</v>
      </c>
      <c r="C849" s="4" t="s">
        <v>8</v>
      </c>
      <c r="D849" s="4">
        <v>2017</v>
      </c>
      <c r="E849" s="4">
        <v>9363</v>
      </c>
      <c r="F849" s="4">
        <v>0</v>
      </c>
      <c r="G849" s="4">
        <v>9363</v>
      </c>
      <c r="H849" s="35">
        <v>2464989.3674640893</v>
      </c>
    </row>
    <row r="850" spans="1:8" x14ac:dyDescent="0.3">
      <c r="A850" s="2" t="s">
        <v>29</v>
      </c>
      <c r="B850" s="3">
        <v>42744</v>
      </c>
      <c r="C850" s="2" t="s">
        <v>9</v>
      </c>
      <c r="D850" s="2">
        <v>2017</v>
      </c>
      <c r="E850" s="2">
        <v>17465</v>
      </c>
      <c r="F850" s="2">
        <v>0</v>
      </c>
      <c r="G850" s="2">
        <v>17465</v>
      </c>
      <c r="H850" s="34">
        <v>2464989.3674640893</v>
      </c>
    </row>
    <row r="851" spans="1:8" x14ac:dyDescent="0.3">
      <c r="A851" s="4" t="s">
        <v>29</v>
      </c>
      <c r="B851" s="5">
        <v>42745</v>
      </c>
      <c r="C851" s="4" t="s">
        <v>10</v>
      </c>
      <c r="D851" s="4">
        <v>2017</v>
      </c>
      <c r="E851" s="4">
        <v>36066</v>
      </c>
      <c r="F851" s="4">
        <v>0</v>
      </c>
      <c r="G851" s="4">
        <v>36066</v>
      </c>
      <c r="H851" s="35">
        <v>2464989.3674640893</v>
      </c>
    </row>
    <row r="852" spans="1:8" x14ac:dyDescent="0.3">
      <c r="A852" s="2" t="s">
        <v>29</v>
      </c>
      <c r="B852" s="3">
        <v>42746</v>
      </c>
      <c r="C852" s="2" t="s">
        <v>11</v>
      </c>
      <c r="D852" s="2">
        <v>2017</v>
      </c>
      <c r="E852" s="2">
        <v>17687</v>
      </c>
      <c r="F852" s="2">
        <v>0</v>
      </c>
      <c r="G852" s="2">
        <v>17687</v>
      </c>
      <c r="H852" s="34">
        <v>2464989.3674640893</v>
      </c>
    </row>
    <row r="853" spans="1:8" x14ac:dyDescent="0.3">
      <c r="A853" s="4" t="s">
        <v>29</v>
      </c>
      <c r="B853" s="5">
        <v>42747</v>
      </c>
      <c r="C853" s="4" t="s">
        <v>12</v>
      </c>
      <c r="D853" s="4">
        <v>2017</v>
      </c>
      <c r="E853" s="4">
        <v>25897</v>
      </c>
      <c r="F853" s="4">
        <v>0</v>
      </c>
      <c r="G853" s="4">
        <v>25897</v>
      </c>
      <c r="H853" s="35">
        <v>2464989.3674640893</v>
      </c>
    </row>
    <row r="854" spans="1:8" x14ac:dyDescent="0.3">
      <c r="A854" s="2" t="s">
        <v>29</v>
      </c>
      <c r="B854" s="3">
        <v>43101</v>
      </c>
      <c r="C854" s="2" t="s">
        <v>1</v>
      </c>
      <c r="D854" s="2">
        <v>2018</v>
      </c>
      <c r="E854" s="2">
        <v>36205</v>
      </c>
      <c r="F854" s="2">
        <v>0</v>
      </c>
      <c r="G854" s="2">
        <v>36205</v>
      </c>
      <c r="H854" s="34">
        <v>2464989.3674640893</v>
      </c>
    </row>
    <row r="855" spans="1:8" x14ac:dyDescent="0.3">
      <c r="A855" s="4" t="s">
        <v>29</v>
      </c>
      <c r="B855" s="5">
        <v>43102</v>
      </c>
      <c r="C855" s="4" t="s">
        <v>2</v>
      </c>
      <c r="D855" s="4">
        <v>2018</v>
      </c>
      <c r="E855" s="4">
        <v>9971</v>
      </c>
      <c r="F855" s="4">
        <v>0</v>
      </c>
      <c r="G855" s="4">
        <v>9971</v>
      </c>
      <c r="H855" s="35">
        <v>2464989.3674640893</v>
      </c>
    </row>
    <row r="856" spans="1:8" x14ac:dyDescent="0.3">
      <c r="A856" s="2" t="s">
        <v>29</v>
      </c>
      <c r="B856" s="3">
        <v>43103</v>
      </c>
      <c r="C856" s="2" t="s">
        <v>3</v>
      </c>
      <c r="D856" s="2">
        <v>2018</v>
      </c>
      <c r="E856" s="2">
        <v>9677</v>
      </c>
      <c r="F856" s="2">
        <v>0</v>
      </c>
      <c r="G856" s="2">
        <v>9677</v>
      </c>
      <c r="H856" s="34">
        <v>2464989.3674640893</v>
      </c>
    </row>
    <row r="857" spans="1:8" x14ac:dyDescent="0.3">
      <c r="A857" s="4" t="s">
        <v>29</v>
      </c>
      <c r="B857" s="5">
        <v>43104</v>
      </c>
      <c r="C857" s="4" t="s">
        <v>4</v>
      </c>
      <c r="D857" s="4">
        <v>2018</v>
      </c>
      <c r="E857" s="4">
        <v>9779</v>
      </c>
      <c r="F857" s="4">
        <v>0</v>
      </c>
      <c r="G857" s="4">
        <v>9779</v>
      </c>
      <c r="H857" s="35">
        <v>2464989.3674640893</v>
      </c>
    </row>
    <row r="858" spans="1:8" x14ac:dyDescent="0.3">
      <c r="A858" s="2" t="s">
        <v>29</v>
      </c>
      <c r="B858" s="3">
        <v>43105</v>
      </c>
      <c r="C858" s="2" t="s">
        <v>5</v>
      </c>
      <c r="D858" s="2">
        <v>2018</v>
      </c>
      <c r="E858" s="2">
        <v>10241</v>
      </c>
      <c r="F858" s="2">
        <v>0</v>
      </c>
      <c r="G858" s="2">
        <v>10241</v>
      </c>
      <c r="H858" s="34">
        <v>2464989.3674640893</v>
      </c>
    </row>
    <row r="859" spans="1:8" x14ac:dyDescent="0.3">
      <c r="A859" s="4" t="s">
        <v>29</v>
      </c>
      <c r="B859" s="5">
        <v>43106</v>
      </c>
      <c r="C859" s="4" t="s">
        <v>6</v>
      </c>
      <c r="D859" s="4">
        <v>2018</v>
      </c>
      <c r="E859" s="4">
        <v>9066</v>
      </c>
      <c r="F859" s="4">
        <v>0</v>
      </c>
      <c r="G859" s="4">
        <v>9066</v>
      </c>
      <c r="H859" s="35">
        <v>2464989.3674640893</v>
      </c>
    </row>
    <row r="860" spans="1:8" x14ac:dyDescent="0.3">
      <c r="A860" s="2" t="s">
        <v>29</v>
      </c>
      <c r="B860" s="3">
        <v>43107</v>
      </c>
      <c r="C860" s="2" t="s">
        <v>7</v>
      </c>
      <c r="D860" s="2">
        <v>2018</v>
      </c>
      <c r="E860" s="2">
        <v>9668</v>
      </c>
      <c r="F860" s="2">
        <v>0</v>
      </c>
      <c r="G860" s="2">
        <v>9668</v>
      </c>
      <c r="H860" s="34">
        <v>2464989.3674640893</v>
      </c>
    </row>
    <row r="861" spans="1:8" x14ac:dyDescent="0.3">
      <c r="A861" s="4" t="s">
        <v>29</v>
      </c>
      <c r="B861" s="5">
        <v>43108</v>
      </c>
      <c r="C861" s="4" t="s">
        <v>8</v>
      </c>
      <c r="D861" s="4">
        <v>2018</v>
      </c>
      <c r="E861" s="4">
        <v>10135</v>
      </c>
      <c r="F861" s="4">
        <v>0</v>
      </c>
      <c r="G861" s="4">
        <v>10135</v>
      </c>
      <c r="H861" s="35">
        <v>2464989.3674640893</v>
      </c>
    </row>
    <row r="862" spans="1:8" x14ac:dyDescent="0.3">
      <c r="A862" s="2" t="s">
        <v>29</v>
      </c>
      <c r="B862" s="3">
        <v>43109</v>
      </c>
      <c r="C862" s="2" t="s">
        <v>9</v>
      </c>
      <c r="D862" s="2">
        <v>2018</v>
      </c>
      <c r="E862" s="2">
        <v>21365</v>
      </c>
      <c r="F862" s="2">
        <v>0</v>
      </c>
      <c r="G862" s="2">
        <v>21365</v>
      </c>
      <c r="H862" s="34">
        <v>2464989.3674640893</v>
      </c>
    </row>
    <row r="863" spans="1:8" x14ac:dyDescent="0.3">
      <c r="A863" s="4" t="s">
        <v>29</v>
      </c>
      <c r="B863" s="5">
        <v>43110</v>
      </c>
      <c r="C863" s="4" t="s">
        <v>10</v>
      </c>
      <c r="D863" s="4">
        <v>2018</v>
      </c>
      <c r="E863" s="4">
        <v>22332</v>
      </c>
      <c r="F863" s="4">
        <v>0</v>
      </c>
      <c r="G863" s="4">
        <v>22332</v>
      </c>
      <c r="H863" s="35">
        <v>2464989.3674640893</v>
      </c>
    </row>
    <row r="864" spans="1:8" x14ac:dyDescent="0.3">
      <c r="A864" s="2" t="s">
        <v>29</v>
      </c>
      <c r="B864" s="3">
        <v>43111</v>
      </c>
      <c r="C864" s="2" t="s">
        <v>11</v>
      </c>
      <c r="D864" s="2">
        <v>2018</v>
      </c>
      <c r="E864" s="2">
        <v>5422</v>
      </c>
      <c r="F864" s="2">
        <v>0</v>
      </c>
      <c r="G864" s="2">
        <v>5422</v>
      </c>
      <c r="H864" s="34">
        <v>2464989.3674640893</v>
      </c>
    </row>
    <row r="865" spans="1:8" x14ac:dyDescent="0.3">
      <c r="A865" s="4" t="s">
        <v>29</v>
      </c>
      <c r="B865" s="5">
        <v>43112</v>
      </c>
      <c r="C865" s="4" t="s">
        <v>12</v>
      </c>
      <c r="D865" s="4">
        <v>2018</v>
      </c>
      <c r="E865" s="4">
        <v>6777</v>
      </c>
      <c r="F865" s="4">
        <v>0</v>
      </c>
      <c r="G865" s="4">
        <v>6777</v>
      </c>
      <c r="H865" s="35">
        <v>2464989.3674640893</v>
      </c>
    </row>
    <row r="866" spans="1:8" x14ac:dyDescent="0.3">
      <c r="A866" s="2" t="s">
        <v>29</v>
      </c>
      <c r="B866" s="3">
        <v>43466</v>
      </c>
      <c r="C866" s="2" t="s">
        <v>1</v>
      </c>
      <c r="D866" s="2">
        <v>2019</v>
      </c>
      <c r="E866" s="2">
        <v>21284</v>
      </c>
      <c r="F866" s="2">
        <v>0</v>
      </c>
      <c r="G866" s="2">
        <v>21284</v>
      </c>
      <c r="H866" s="34">
        <v>2464989.3674640893</v>
      </c>
    </row>
    <row r="867" spans="1:8" x14ac:dyDescent="0.3">
      <c r="A867" s="4" t="s">
        <v>29</v>
      </c>
      <c r="B867" s="5">
        <v>43467</v>
      </c>
      <c r="C867" s="4" t="s">
        <v>2</v>
      </c>
      <c r="D867" s="4">
        <v>2019</v>
      </c>
      <c r="E867" s="4">
        <v>13697</v>
      </c>
      <c r="F867" s="4">
        <v>0</v>
      </c>
      <c r="G867" s="4">
        <v>13697</v>
      </c>
      <c r="H867" s="35">
        <v>2464989.3674640893</v>
      </c>
    </row>
    <row r="868" spans="1:8" x14ac:dyDescent="0.3">
      <c r="A868" s="2" t="s">
        <v>29</v>
      </c>
      <c r="B868" s="3">
        <v>43468</v>
      </c>
      <c r="C868" s="2" t="s">
        <v>3</v>
      </c>
      <c r="D868" s="2">
        <v>2019</v>
      </c>
      <c r="E868" s="2">
        <v>8467</v>
      </c>
      <c r="F868" s="2">
        <v>0</v>
      </c>
      <c r="G868" s="2">
        <v>8467</v>
      </c>
      <c r="H868" s="34">
        <v>2464989.3674640893</v>
      </c>
    </row>
    <row r="869" spans="1:8" x14ac:dyDescent="0.3">
      <c r="A869" s="4" t="s">
        <v>29</v>
      </c>
      <c r="B869" s="5">
        <v>43469</v>
      </c>
      <c r="C869" s="4" t="s">
        <v>4</v>
      </c>
      <c r="D869" s="4">
        <v>2019</v>
      </c>
      <c r="E869" s="4">
        <v>7202</v>
      </c>
      <c r="F869" s="4">
        <v>0</v>
      </c>
      <c r="G869" s="4">
        <v>7202</v>
      </c>
      <c r="H869" s="35">
        <v>2464989.3674640893</v>
      </c>
    </row>
    <row r="870" spans="1:8" x14ac:dyDescent="0.3">
      <c r="A870" s="2" t="s">
        <v>29</v>
      </c>
      <c r="B870" s="3">
        <v>43470</v>
      </c>
      <c r="C870" s="2" t="s">
        <v>5</v>
      </c>
      <c r="D870" s="2">
        <v>2019</v>
      </c>
      <c r="E870" s="2">
        <v>26338</v>
      </c>
      <c r="F870" s="2">
        <v>0</v>
      </c>
      <c r="G870" s="2">
        <v>26338</v>
      </c>
      <c r="H870" s="34">
        <v>2464989.3674640893</v>
      </c>
    </row>
    <row r="871" spans="1:8" x14ac:dyDescent="0.3">
      <c r="A871" s="4" t="s">
        <v>29</v>
      </c>
      <c r="B871" s="5">
        <v>43471</v>
      </c>
      <c r="C871" s="4" t="s">
        <v>6</v>
      </c>
      <c r="D871" s="4">
        <v>2019</v>
      </c>
      <c r="E871" s="4">
        <v>5558</v>
      </c>
      <c r="F871" s="4">
        <v>0</v>
      </c>
      <c r="G871" s="4">
        <v>5558</v>
      </c>
      <c r="H871" s="35">
        <v>2464989.3674640893</v>
      </c>
    </row>
    <row r="872" spans="1:8" x14ac:dyDescent="0.3">
      <c r="A872" s="2" t="s">
        <v>29</v>
      </c>
      <c r="B872" s="3">
        <v>43472</v>
      </c>
      <c r="C872" s="2" t="s">
        <v>7</v>
      </c>
      <c r="D872" s="2">
        <v>2019</v>
      </c>
      <c r="E872" s="2">
        <v>19783</v>
      </c>
      <c r="F872" s="2">
        <v>0</v>
      </c>
      <c r="G872" s="2">
        <v>19783</v>
      </c>
      <c r="H872" s="34">
        <v>2464989.3674640893</v>
      </c>
    </row>
    <row r="873" spans="1:8" x14ac:dyDescent="0.3">
      <c r="A873" s="4" t="s">
        <v>29</v>
      </c>
      <c r="B873" s="5">
        <v>43473</v>
      </c>
      <c r="C873" s="4" t="s">
        <v>8</v>
      </c>
      <c r="D873" s="4">
        <v>2019</v>
      </c>
      <c r="E873" s="4">
        <v>7473</v>
      </c>
      <c r="F873" s="4">
        <v>0</v>
      </c>
      <c r="G873" s="4">
        <v>7473</v>
      </c>
      <c r="H873" s="35">
        <v>2464989.3674640893</v>
      </c>
    </row>
    <row r="874" spans="1:8" x14ac:dyDescent="0.3">
      <c r="A874" s="2" t="s">
        <v>29</v>
      </c>
      <c r="B874" s="3">
        <v>43474</v>
      </c>
      <c r="C874" s="2" t="s">
        <v>9</v>
      </c>
      <c r="D874" s="2">
        <v>2019</v>
      </c>
      <c r="E874" s="2">
        <v>5230</v>
      </c>
      <c r="F874" s="2">
        <v>0</v>
      </c>
      <c r="G874" s="2">
        <v>5230</v>
      </c>
      <c r="H874" s="34">
        <v>2464989.3674640893</v>
      </c>
    </row>
    <row r="875" spans="1:8" x14ac:dyDescent="0.3">
      <c r="A875" s="4" t="s">
        <v>29</v>
      </c>
      <c r="B875" s="5">
        <v>43475</v>
      </c>
      <c r="C875" s="4" t="s">
        <v>10</v>
      </c>
      <c r="D875" s="4">
        <v>2019</v>
      </c>
      <c r="E875" s="4">
        <v>5290</v>
      </c>
      <c r="F875" s="4">
        <v>0</v>
      </c>
      <c r="G875" s="4">
        <v>5290</v>
      </c>
      <c r="H875" s="35">
        <v>2464989.3674640893</v>
      </c>
    </row>
    <row r="876" spans="1:8" x14ac:dyDescent="0.3">
      <c r="A876" s="2" t="s">
        <v>29</v>
      </c>
      <c r="B876" s="3">
        <v>43476</v>
      </c>
      <c r="C876" s="2" t="s">
        <v>11</v>
      </c>
      <c r="D876" s="2">
        <v>2019</v>
      </c>
      <c r="E876" s="2">
        <v>7177</v>
      </c>
      <c r="F876" s="2">
        <v>0</v>
      </c>
      <c r="G876" s="2">
        <v>7177</v>
      </c>
      <c r="H876" s="34">
        <v>2464989.3674640893</v>
      </c>
    </row>
    <row r="877" spans="1:8" x14ac:dyDescent="0.3">
      <c r="A877" s="4" t="s">
        <v>29</v>
      </c>
      <c r="B877" s="5">
        <v>43477</v>
      </c>
      <c r="C877" s="4" t="s">
        <v>12</v>
      </c>
      <c r="D877" s="4">
        <v>2019</v>
      </c>
      <c r="E877" s="4">
        <v>13419</v>
      </c>
      <c r="F877" s="4">
        <v>0</v>
      </c>
      <c r="G877" s="4">
        <v>13419</v>
      </c>
      <c r="H877" s="35">
        <v>2464989.3674640893</v>
      </c>
    </row>
    <row r="878" spans="1:8" x14ac:dyDescent="0.3">
      <c r="A878" s="2" t="s">
        <v>44</v>
      </c>
      <c r="B878" s="3">
        <v>43466</v>
      </c>
      <c r="C878" s="2" t="s">
        <v>1</v>
      </c>
      <c r="D878" s="2">
        <v>2019</v>
      </c>
      <c r="E878" s="2">
        <v>0</v>
      </c>
      <c r="F878" s="2">
        <v>0</v>
      </c>
      <c r="G878" s="2">
        <v>0</v>
      </c>
      <c r="H878" s="34">
        <v>863398.76934721239</v>
      </c>
    </row>
    <row r="879" spans="1:8" x14ac:dyDescent="0.3">
      <c r="A879" s="4" t="s">
        <v>44</v>
      </c>
      <c r="B879" s="5">
        <v>43467</v>
      </c>
      <c r="C879" s="4" t="s">
        <v>2</v>
      </c>
      <c r="D879" s="4">
        <v>2019</v>
      </c>
      <c r="E879" s="4">
        <v>0</v>
      </c>
      <c r="F879" s="4">
        <v>0</v>
      </c>
      <c r="G879" s="4">
        <v>0</v>
      </c>
      <c r="H879" s="35">
        <v>863398.76934721239</v>
      </c>
    </row>
    <row r="880" spans="1:8" x14ac:dyDescent="0.3">
      <c r="A880" s="2" t="s">
        <v>44</v>
      </c>
      <c r="B880" s="3">
        <v>43468</v>
      </c>
      <c r="C880" s="2" t="s">
        <v>3</v>
      </c>
      <c r="D880" s="2">
        <v>2019</v>
      </c>
      <c r="E880" s="2">
        <v>0</v>
      </c>
      <c r="F880" s="2">
        <v>0</v>
      </c>
      <c r="G880" s="2">
        <v>0</v>
      </c>
      <c r="H880" s="34">
        <v>863398.76934721239</v>
      </c>
    </row>
    <row r="881" spans="1:8" x14ac:dyDescent="0.3">
      <c r="A881" s="4" t="s">
        <v>44</v>
      </c>
      <c r="B881" s="5">
        <v>43469</v>
      </c>
      <c r="C881" s="4" t="s">
        <v>4</v>
      </c>
      <c r="D881" s="4">
        <v>2019</v>
      </c>
      <c r="E881" s="4">
        <v>0</v>
      </c>
      <c r="F881" s="4">
        <v>0</v>
      </c>
      <c r="G881" s="4">
        <v>0</v>
      </c>
      <c r="H881" s="35">
        <v>863398.76934721239</v>
      </c>
    </row>
    <row r="882" spans="1:8" x14ac:dyDescent="0.3">
      <c r="A882" s="2" t="s">
        <v>44</v>
      </c>
      <c r="B882" s="3">
        <v>43470</v>
      </c>
      <c r="C882" s="2" t="s">
        <v>5</v>
      </c>
      <c r="D882" s="2">
        <v>2019</v>
      </c>
      <c r="E882" s="2">
        <v>0</v>
      </c>
      <c r="F882" s="2">
        <v>0</v>
      </c>
      <c r="G882" s="2">
        <v>0</v>
      </c>
      <c r="H882" s="34">
        <v>863398.76934721239</v>
      </c>
    </row>
    <row r="883" spans="1:8" x14ac:dyDescent="0.3">
      <c r="A883" s="4" t="s">
        <v>44</v>
      </c>
      <c r="B883" s="5">
        <v>43471</v>
      </c>
      <c r="C883" s="4" t="s">
        <v>6</v>
      </c>
      <c r="D883" s="4">
        <v>2019</v>
      </c>
      <c r="E883" s="4">
        <v>0</v>
      </c>
      <c r="F883" s="4">
        <v>0</v>
      </c>
      <c r="G883" s="4">
        <v>0</v>
      </c>
      <c r="H883" s="35">
        <v>863398.76934721239</v>
      </c>
    </row>
    <row r="884" spans="1:8" x14ac:dyDescent="0.3">
      <c r="A884" s="2" t="s">
        <v>44</v>
      </c>
      <c r="B884" s="3">
        <v>43472</v>
      </c>
      <c r="C884" s="2" t="s">
        <v>7</v>
      </c>
      <c r="D884" s="2">
        <v>2019</v>
      </c>
      <c r="E884" s="2">
        <v>68842</v>
      </c>
      <c r="F884" s="2">
        <v>0</v>
      </c>
      <c r="G884" s="2">
        <v>68842</v>
      </c>
      <c r="H884" s="34">
        <v>863398.76934721239</v>
      </c>
    </row>
    <row r="885" spans="1:8" x14ac:dyDescent="0.3">
      <c r="A885" s="4" t="s">
        <v>44</v>
      </c>
      <c r="B885" s="5">
        <v>43473</v>
      </c>
      <c r="C885" s="4" t="s">
        <v>8</v>
      </c>
      <c r="D885" s="4">
        <v>2019</v>
      </c>
      <c r="E885" s="4">
        <v>72249</v>
      </c>
      <c r="F885" s="4">
        <v>0</v>
      </c>
      <c r="G885" s="4">
        <v>72249</v>
      </c>
      <c r="H885" s="35">
        <v>863398.76934721239</v>
      </c>
    </row>
    <row r="886" spans="1:8" x14ac:dyDescent="0.3">
      <c r="A886" s="2" t="s">
        <v>44</v>
      </c>
      <c r="B886" s="3">
        <v>43474</v>
      </c>
      <c r="C886" s="2" t="s">
        <v>9</v>
      </c>
      <c r="D886" s="2">
        <v>2019</v>
      </c>
      <c r="E886" s="2">
        <v>62841</v>
      </c>
      <c r="F886" s="2">
        <v>0</v>
      </c>
      <c r="G886" s="2">
        <v>62841</v>
      </c>
      <c r="H886" s="34">
        <v>863398.76934721239</v>
      </c>
    </row>
    <row r="887" spans="1:8" x14ac:dyDescent="0.3">
      <c r="A887" s="4" t="s">
        <v>44</v>
      </c>
      <c r="B887" s="5">
        <v>43475</v>
      </c>
      <c r="C887" s="4" t="s">
        <v>10</v>
      </c>
      <c r="D887" s="4">
        <v>2019</v>
      </c>
      <c r="E887" s="4">
        <v>58213</v>
      </c>
      <c r="F887" s="4">
        <v>0</v>
      </c>
      <c r="G887" s="4">
        <v>58213</v>
      </c>
      <c r="H887" s="35">
        <v>863398.76934721239</v>
      </c>
    </row>
    <row r="888" spans="1:8" x14ac:dyDescent="0.3">
      <c r="A888" s="2" t="s">
        <v>44</v>
      </c>
      <c r="B888" s="3">
        <v>43476</v>
      </c>
      <c r="C888" s="2" t="s">
        <v>11</v>
      </c>
      <c r="D888" s="2">
        <v>2019</v>
      </c>
      <c r="E888" s="2">
        <v>62750</v>
      </c>
      <c r="F888" s="2">
        <v>0</v>
      </c>
      <c r="G888" s="2">
        <v>62750</v>
      </c>
      <c r="H888" s="34">
        <v>863398.76934721239</v>
      </c>
    </row>
    <row r="889" spans="1:8" x14ac:dyDescent="0.3">
      <c r="A889" s="4" t="s">
        <v>44</v>
      </c>
      <c r="B889" s="5">
        <v>43477</v>
      </c>
      <c r="C889" s="4" t="s">
        <v>12</v>
      </c>
      <c r="D889" s="4">
        <v>2019</v>
      </c>
      <c r="E889" s="4">
        <v>64355</v>
      </c>
      <c r="F889" s="4">
        <v>5</v>
      </c>
      <c r="G889" s="4">
        <v>64360</v>
      </c>
      <c r="H889" s="35">
        <v>863398.76934721239</v>
      </c>
    </row>
    <row r="890" spans="1:8" x14ac:dyDescent="0.3">
      <c r="A890" s="2" t="s">
        <v>30</v>
      </c>
      <c r="B890" s="3">
        <v>42370</v>
      </c>
      <c r="C890" s="2" t="s">
        <v>1</v>
      </c>
      <c r="D890" s="2">
        <v>2016</v>
      </c>
      <c r="E890" s="2">
        <v>0</v>
      </c>
      <c r="F890" s="2">
        <v>0</v>
      </c>
      <c r="G890" s="2">
        <v>0</v>
      </c>
      <c r="H890" s="34">
        <v>1080505.7705111906</v>
      </c>
    </row>
    <row r="891" spans="1:8" x14ac:dyDescent="0.3">
      <c r="A891" s="4" t="s">
        <v>30</v>
      </c>
      <c r="B891" s="5">
        <v>42371</v>
      </c>
      <c r="C891" s="4" t="s">
        <v>2</v>
      </c>
      <c r="D891" s="4">
        <v>2016</v>
      </c>
      <c r="E891" s="4">
        <v>0</v>
      </c>
      <c r="F891" s="4">
        <v>0</v>
      </c>
      <c r="G891" s="4">
        <v>0</v>
      </c>
      <c r="H891" s="35">
        <v>1080505.7705111906</v>
      </c>
    </row>
    <row r="892" spans="1:8" x14ac:dyDescent="0.3">
      <c r="A892" s="2" t="s">
        <v>30</v>
      </c>
      <c r="B892" s="3">
        <v>42372</v>
      </c>
      <c r="C892" s="2" t="s">
        <v>3</v>
      </c>
      <c r="D892" s="2">
        <v>2016</v>
      </c>
      <c r="E892" s="2">
        <v>0</v>
      </c>
      <c r="F892" s="2">
        <v>0</v>
      </c>
      <c r="G892" s="2">
        <v>0</v>
      </c>
      <c r="H892" s="34">
        <v>1080505.7705111906</v>
      </c>
    </row>
    <row r="893" spans="1:8" x14ac:dyDescent="0.3">
      <c r="A893" s="4" t="s">
        <v>30</v>
      </c>
      <c r="B893" s="5">
        <v>42373</v>
      </c>
      <c r="C893" s="4" t="s">
        <v>4</v>
      </c>
      <c r="D893" s="4">
        <v>2016</v>
      </c>
      <c r="E893" s="4">
        <v>0</v>
      </c>
      <c r="F893" s="4">
        <v>0</v>
      </c>
      <c r="G893" s="4">
        <v>0</v>
      </c>
      <c r="H893" s="35">
        <v>1080505.7705111906</v>
      </c>
    </row>
    <row r="894" spans="1:8" x14ac:dyDescent="0.3">
      <c r="A894" s="2" t="s">
        <v>30</v>
      </c>
      <c r="B894" s="3">
        <v>42374</v>
      </c>
      <c r="C894" s="2" t="s">
        <v>5</v>
      </c>
      <c r="D894" s="2">
        <v>2016</v>
      </c>
      <c r="E894" s="2">
        <v>0</v>
      </c>
      <c r="F894" s="2">
        <v>0</v>
      </c>
      <c r="G894" s="2">
        <v>0</v>
      </c>
      <c r="H894" s="34">
        <v>1080505.7705111906</v>
      </c>
    </row>
    <row r="895" spans="1:8" x14ac:dyDescent="0.3">
      <c r="A895" s="4" t="s">
        <v>30</v>
      </c>
      <c r="B895" s="5">
        <v>42375</v>
      </c>
      <c r="C895" s="4" t="s">
        <v>6</v>
      </c>
      <c r="D895" s="4">
        <v>2016</v>
      </c>
      <c r="E895" s="4">
        <v>0</v>
      </c>
      <c r="F895" s="4">
        <v>0</v>
      </c>
      <c r="G895" s="4">
        <v>0</v>
      </c>
      <c r="H895" s="35">
        <v>1080505.7705111906</v>
      </c>
    </row>
    <row r="896" spans="1:8" x14ac:dyDescent="0.3">
      <c r="A896" s="2" t="s">
        <v>30</v>
      </c>
      <c r="B896" s="3">
        <v>42376</v>
      </c>
      <c r="C896" s="2" t="s">
        <v>7</v>
      </c>
      <c r="D896" s="2">
        <v>2016</v>
      </c>
      <c r="E896" s="2">
        <v>0</v>
      </c>
      <c r="F896" s="2">
        <v>0</v>
      </c>
      <c r="G896" s="2">
        <v>0</v>
      </c>
      <c r="H896" s="34">
        <v>1080505.7705111906</v>
      </c>
    </row>
    <row r="897" spans="1:8" x14ac:dyDescent="0.3">
      <c r="A897" s="4" t="s">
        <v>30</v>
      </c>
      <c r="B897" s="5">
        <v>42377</v>
      </c>
      <c r="C897" s="4" t="s">
        <v>8</v>
      </c>
      <c r="D897" s="4">
        <v>2016</v>
      </c>
      <c r="E897" s="4">
        <v>0</v>
      </c>
      <c r="F897" s="4">
        <v>0</v>
      </c>
      <c r="G897" s="4">
        <v>0</v>
      </c>
      <c r="H897" s="35">
        <v>1080505.7705111906</v>
      </c>
    </row>
    <row r="898" spans="1:8" x14ac:dyDescent="0.3">
      <c r="A898" s="2" t="s">
        <v>30</v>
      </c>
      <c r="B898" s="3">
        <v>42378</v>
      </c>
      <c r="C898" s="2" t="s">
        <v>9</v>
      </c>
      <c r="D898" s="2">
        <v>2016</v>
      </c>
      <c r="E898" s="2">
        <v>0</v>
      </c>
      <c r="F898" s="2">
        <v>0</v>
      </c>
      <c r="G898" s="2">
        <v>0</v>
      </c>
      <c r="H898" s="34">
        <v>1080505.7705111906</v>
      </c>
    </row>
    <row r="899" spans="1:8" x14ac:dyDescent="0.3">
      <c r="A899" s="4" t="s">
        <v>30</v>
      </c>
      <c r="B899" s="5">
        <v>42379</v>
      </c>
      <c r="C899" s="4" t="s">
        <v>10</v>
      </c>
      <c r="D899" s="4">
        <v>2016</v>
      </c>
      <c r="E899" s="4">
        <v>475955</v>
      </c>
      <c r="F899" s="4">
        <v>0</v>
      </c>
      <c r="G899" s="4">
        <v>475955</v>
      </c>
      <c r="H899" s="35">
        <v>1080505.7705111906</v>
      </c>
    </row>
    <row r="900" spans="1:8" x14ac:dyDescent="0.3">
      <c r="A900" s="2" t="s">
        <v>30</v>
      </c>
      <c r="B900" s="3">
        <v>42380</v>
      </c>
      <c r="C900" s="2" t="s">
        <v>11</v>
      </c>
      <c r="D900" s="2">
        <v>2016</v>
      </c>
      <c r="E900" s="2">
        <v>201388</v>
      </c>
      <c r="F900" s="2">
        <v>0</v>
      </c>
      <c r="G900" s="2">
        <v>201388</v>
      </c>
      <c r="H900" s="34">
        <v>1080505.7705111906</v>
      </c>
    </row>
    <row r="901" spans="1:8" x14ac:dyDescent="0.3">
      <c r="A901" s="4" t="s">
        <v>30</v>
      </c>
      <c r="B901" s="5">
        <v>42381</v>
      </c>
      <c r="C901" s="4" t="s">
        <v>12</v>
      </c>
      <c r="D901" s="4">
        <v>2016</v>
      </c>
      <c r="E901" s="4">
        <v>239267</v>
      </c>
      <c r="F901" s="4">
        <v>0</v>
      </c>
      <c r="G901" s="4">
        <v>239267</v>
      </c>
      <c r="H901" s="35">
        <v>1080505.7705111906</v>
      </c>
    </row>
    <row r="902" spans="1:8" x14ac:dyDescent="0.3">
      <c r="A902" s="2" t="s">
        <v>30</v>
      </c>
      <c r="B902" s="3">
        <v>42736</v>
      </c>
      <c r="C902" s="2" t="s">
        <v>1</v>
      </c>
      <c r="D902" s="2">
        <v>2017</v>
      </c>
      <c r="E902" s="2">
        <v>340311</v>
      </c>
      <c r="F902" s="2">
        <v>0</v>
      </c>
      <c r="G902" s="2">
        <v>340311</v>
      </c>
      <c r="H902" s="34">
        <v>1080505.7705111906</v>
      </c>
    </row>
    <row r="903" spans="1:8" x14ac:dyDescent="0.3">
      <c r="A903" s="4" t="s">
        <v>30</v>
      </c>
      <c r="B903" s="5">
        <v>42737</v>
      </c>
      <c r="C903" s="4" t="s">
        <v>2</v>
      </c>
      <c r="D903" s="4">
        <v>2017</v>
      </c>
      <c r="E903" s="4">
        <v>415326</v>
      </c>
      <c r="F903" s="4">
        <v>0</v>
      </c>
      <c r="G903" s="4">
        <v>415326</v>
      </c>
      <c r="H903" s="35">
        <v>1080505.7705111906</v>
      </c>
    </row>
    <row r="904" spans="1:8" x14ac:dyDescent="0.3">
      <c r="A904" s="2" t="s">
        <v>30</v>
      </c>
      <c r="B904" s="3">
        <v>42738</v>
      </c>
      <c r="C904" s="2" t="s">
        <v>3</v>
      </c>
      <c r="D904" s="2">
        <v>2017</v>
      </c>
      <c r="E904" s="2">
        <v>442057</v>
      </c>
      <c r="F904" s="2">
        <v>0</v>
      </c>
      <c r="G904" s="2">
        <v>442057</v>
      </c>
      <c r="H904" s="34">
        <v>1080505.7705111906</v>
      </c>
    </row>
    <row r="905" spans="1:8" x14ac:dyDescent="0.3">
      <c r="A905" s="4" t="s">
        <v>30</v>
      </c>
      <c r="B905" s="5">
        <v>42739</v>
      </c>
      <c r="C905" s="4" t="s">
        <v>4</v>
      </c>
      <c r="D905" s="4">
        <v>2017</v>
      </c>
      <c r="E905" s="4">
        <v>274132</v>
      </c>
      <c r="F905" s="4">
        <v>0</v>
      </c>
      <c r="G905" s="4">
        <v>274132</v>
      </c>
      <c r="H905" s="35">
        <v>1080505.7705111906</v>
      </c>
    </row>
    <row r="906" spans="1:8" x14ac:dyDescent="0.3">
      <c r="A906" s="2" t="s">
        <v>30</v>
      </c>
      <c r="B906" s="3">
        <v>42740</v>
      </c>
      <c r="C906" s="2" t="s">
        <v>5</v>
      </c>
      <c r="D906" s="2">
        <v>2017</v>
      </c>
      <c r="E906" s="2">
        <v>297233</v>
      </c>
      <c r="F906" s="2">
        <v>0</v>
      </c>
      <c r="G906" s="2">
        <v>297233</v>
      </c>
      <c r="H906" s="34">
        <v>1080505.7705111906</v>
      </c>
    </row>
    <row r="907" spans="1:8" x14ac:dyDescent="0.3">
      <c r="A907" s="4" t="s">
        <v>30</v>
      </c>
      <c r="B907" s="5">
        <v>42741</v>
      </c>
      <c r="C907" s="4" t="s">
        <v>6</v>
      </c>
      <c r="D907" s="4">
        <v>2017</v>
      </c>
      <c r="E907" s="4">
        <v>340359</v>
      </c>
      <c r="F907" s="4">
        <v>0</v>
      </c>
      <c r="G907" s="4">
        <v>340359</v>
      </c>
      <c r="H907" s="35">
        <v>1080505.7705111906</v>
      </c>
    </row>
    <row r="908" spans="1:8" x14ac:dyDescent="0.3">
      <c r="A908" s="2" t="s">
        <v>30</v>
      </c>
      <c r="B908" s="3">
        <v>42742</v>
      </c>
      <c r="C908" s="2" t="s">
        <v>7</v>
      </c>
      <c r="D908" s="2">
        <v>2017</v>
      </c>
      <c r="E908" s="2">
        <v>328101</v>
      </c>
      <c r="F908" s="2">
        <v>0</v>
      </c>
      <c r="G908" s="2">
        <v>328101</v>
      </c>
      <c r="H908" s="34">
        <v>1080505.7705111906</v>
      </c>
    </row>
    <row r="909" spans="1:8" x14ac:dyDescent="0.3">
      <c r="A909" s="4" t="s">
        <v>30</v>
      </c>
      <c r="B909" s="5">
        <v>42743</v>
      </c>
      <c r="C909" s="4" t="s">
        <v>8</v>
      </c>
      <c r="D909" s="4">
        <v>2017</v>
      </c>
      <c r="E909" s="4">
        <v>340430</v>
      </c>
      <c r="F909" s="4">
        <v>0</v>
      </c>
      <c r="G909" s="4">
        <v>340430</v>
      </c>
      <c r="H909" s="35">
        <v>1080505.7705111906</v>
      </c>
    </row>
    <row r="910" spans="1:8" x14ac:dyDescent="0.3">
      <c r="A910" s="2" t="s">
        <v>30</v>
      </c>
      <c r="B910" s="3">
        <v>42744</v>
      </c>
      <c r="C910" s="2" t="s">
        <v>9</v>
      </c>
      <c r="D910" s="2">
        <v>2017</v>
      </c>
      <c r="E910" s="2">
        <v>528540</v>
      </c>
      <c r="F910" s="2">
        <v>0</v>
      </c>
      <c r="G910" s="2">
        <v>528540</v>
      </c>
      <c r="H910" s="34">
        <v>1080505.7705111906</v>
      </c>
    </row>
    <row r="911" spans="1:8" x14ac:dyDescent="0.3">
      <c r="A911" s="4" t="s">
        <v>30</v>
      </c>
      <c r="B911" s="5">
        <v>42745</v>
      </c>
      <c r="C911" s="4" t="s">
        <v>10</v>
      </c>
      <c r="D911" s="4">
        <v>2017</v>
      </c>
      <c r="E911" s="4">
        <v>388644</v>
      </c>
      <c r="F911" s="4">
        <v>0</v>
      </c>
      <c r="G911" s="4">
        <v>388644</v>
      </c>
      <c r="H911" s="35">
        <v>1080505.7705111906</v>
      </c>
    </row>
    <row r="912" spans="1:8" x14ac:dyDescent="0.3">
      <c r="A912" s="2" t="s">
        <v>30</v>
      </c>
      <c r="B912" s="3">
        <v>42746</v>
      </c>
      <c r="C912" s="2" t="s">
        <v>11</v>
      </c>
      <c r="D912" s="2">
        <v>2017</v>
      </c>
      <c r="E912" s="2">
        <v>369365</v>
      </c>
      <c r="F912" s="2">
        <v>0</v>
      </c>
      <c r="G912" s="2">
        <v>369365</v>
      </c>
      <c r="H912" s="34">
        <v>1080505.7705111906</v>
      </c>
    </row>
    <row r="913" spans="1:8" x14ac:dyDescent="0.3">
      <c r="A913" s="4" t="s">
        <v>30</v>
      </c>
      <c r="B913" s="5">
        <v>42747</v>
      </c>
      <c r="C913" s="4" t="s">
        <v>12</v>
      </c>
      <c r="D913" s="4">
        <v>2017</v>
      </c>
      <c r="E913" s="4">
        <v>340585</v>
      </c>
      <c r="F913" s="4">
        <v>0</v>
      </c>
      <c r="G913" s="4">
        <v>340585</v>
      </c>
      <c r="H913" s="35">
        <v>1080505.7705111906</v>
      </c>
    </row>
    <row r="914" spans="1:8" x14ac:dyDescent="0.3">
      <c r="A914" s="2" t="s">
        <v>30</v>
      </c>
      <c r="B914" s="3">
        <v>43101</v>
      </c>
      <c r="C914" s="2" t="s">
        <v>1</v>
      </c>
      <c r="D914" s="2">
        <v>2018</v>
      </c>
      <c r="E914" s="2">
        <v>480241</v>
      </c>
      <c r="F914" s="2">
        <v>0</v>
      </c>
      <c r="G914" s="2">
        <v>480241</v>
      </c>
      <c r="H914" s="34">
        <v>1080505.7705111906</v>
      </c>
    </row>
    <row r="915" spans="1:8" x14ac:dyDescent="0.3">
      <c r="A915" s="4" t="s">
        <v>30</v>
      </c>
      <c r="B915" s="5">
        <v>43102</v>
      </c>
      <c r="C915" s="4" t="s">
        <v>2</v>
      </c>
      <c r="D915" s="4">
        <v>2018</v>
      </c>
      <c r="E915" s="4">
        <v>335447</v>
      </c>
      <c r="F915" s="4">
        <v>0</v>
      </c>
      <c r="G915" s="4">
        <v>335447</v>
      </c>
      <c r="H915" s="35">
        <v>1080505.7705111906</v>
      </c>
    </row>
    <row r="916" spans="1:8" x14ac:dyDescent="0.3">
      <c r="A916" s="2" t="s">
        <v>30</v>
      </c>
      <c r="B916" s="3">
        <v>43103</v>
      </c>
      <c r="C916" s="2" t="s">
        <v>3</v>
      </c>
      <c r="D916" s="2">
        <v>2018</v>
      </c>
      <c r="E916" s="2">
        <v>328099</v>
      </c>
      <c r="F916" s="2">
        <v>0</v>
      </c>
      <c r="G916" s="2">
        <v>328099</v>
      </c>
      <c r="H916" s="34">
        <v>1080505.7705111906</v>
      </c>
    </row>
    <row r="917" spans="1:8" x14ac:dyDescent="0.3">
      <c r="A917" s="4" t="s">
        <v>30</v>
      </c>
      <c r="B917" s="5">
        <v>43104</v>
      </c>
      <c r="C917" s="4" t="s">
        <v>4</v>
      </c>
      <c r="D917" s="4">
        <v>2018</v>
      </c>
      <c r="E917" s="4">
        <v>368645</v>
      </c>
      <c r="F917" s="4">
        <v>0</v>
      </c>
      <c r="G917" s="4">
        <v>368645</v>
      </c>
      <c r="H917" s="35">
        <v>1080505.7705111906</v>
      </c>
    </row>
    <row r="918" spans="1:8" x14ac:dyDescent="0.3">
      <c r="A918" s="2" t="s">
        <v>30</v>
      </c>
      <c r="B918" s="3">
        <v>43105</v>
      </c>
      <c r="C918" s="2" t="s">
        <v>5</v>
      </c>
      <c r="D918" s="2">
        <v>2018</v>
      </c>
      <c r="E918" s="2">
        <v>342650</v>
      </c>
      <c r="F918" s="2">
        <v>0</v>
      </c>
      <c r="G918" s="2">
        <v>342650</v>
      </c>
      <c r="H918" s="34">
        <v>1080505.7705111906</v>
      </c>
    </row>
    <row r="919" spans="1:8" x14ac:dyDescent="0.3">
      <c r="A919" s="4" t="s">
        <v>30</v>
      </c>
      <c r="B919" s="5">
        <v>43106</v>
      </c>
      <c r="C919" s="4" t="s">
        <v>6</v>
      </c>
      <c r="D919" s="4">
        <v>2018</v>
      </c>
      <c r="E919" s="4">
        <v>355197</v>
      </c>
      <c r="F919" s="4">
        <v>0</v>
      </c>
      <c r="G919" s="4">
        <v>355197</v>
      </c>
      <c r="H919" s="35">
        <v>1080505.7705111906</v>
      </c>
    </row>
    <row r="920" spans="1:8" x14ac:dyDescent="0.3">
      <c r="A920" s="2" t="s">
        <v>30</v>
      </c>
      <c r="B920" s="3">
        <v>43107</v>
      </c>
      <c r="C920" s="2" t="s">
        <v>7</v>
      </c>
      <c r="D920" s="2">
        <v>2018</v>
      </c>
      <c r="E920" s="2">
        <v>335356</v>
      </c>
      <c r="F920" s="2">
        <v>0</v>
      </c>
      <c r="G920" s="2">
        <v>335356</v>
      </c>
      <c r="H920" s="34">
        <v>1080505.7705111906</v>
      </c>
    </row>
    <row r="921" spans="1:8" x14ac:dyDescent="0.3">
      <c r="A921" s="4" t="s">
        <v>30</v>
      </c>
      <c r="B921" s="5">
        <v>43108</v>
      </c>
      <c r="C921" s="4" t="s">
        <v>8</v>
      </c>
      <c r="D921" s="4">
        <v>2018</v>
      </c>
      <c r="E921" s="4">
        <v>313910</v>
      </c>
      <c r="F921" s="4">
        <v>2</v>
      </c>
      <c r="G921" s="4">
        <v>313912</v>
      </c>
      <c r="H921" s="35">
        <v>1080505.7705111906</v>
      </c>
    </row>
    <row r="922" spans="1:8" x14ac:dyDescent="0.3">
      <c r="A922" s="2" t="s">
        <v>30</v>
      </c>
      <c r="B922" s="3">
        <v>43109</v>
      </c>
      <c r="C922" s="2" t="s">
        <v>9</v>
      </c>
      <c r="D922" s="2">
        <v>2018</v>
      </c>
      <c r="E922" s="2">
        <v>293859</v>
      </c>
      <c r="F922" s="2">
        <v>0</v>
      </c>
      <c r="G922" s="2">
        <v>293859</v>
      </c>
      <c r="H922" s="34">
        <v>1080505.7705111906</v>
      </c>
    </row>
    <row r="923" spans="1:8" x14ac:dyDescent="0.3">
      <c r="A923" s="4" t="s">
        <v>30</v>
      </c>
      <c r="B923" s="5">
        <v>43110</v>
      </c>
      <c r="C923" s="4" t="s">
        <v>10</v>
      </c>
      <c r="D923" s="4">
        <v>2018</v>
      </c>
      <c r="E923" s="4">
        <v>373291</v>
      </c>
      <c r="F923" s="4">
        <v>0</v>
      </c>
      <c r="G923" s="4">
        <v>373291</v>
      </c>
      <c r="H923" s="35">
        <v>1080505.7705111906</v>
      </c>
    </row>
    <row r="924" spans="1:8" x14ac:dyDescent="0.3">
      <c r="A924" s="2" t="s">
        <v>30</v>
      </c>
      <c r="B924" s="3">
        <v>43111</v>
      </c>
      <c r="C924" s="2" t="s">
        <v>11</v>
      </c>
      <c r="D924" s="2">
        <v>2018</v>
      </c>
      <c r="E924" s="2">
        <v>289169</v>
      </c>
      <c r="F924" s="2">
        <v>0</v>
      </c>
      <c r="G924" s="2">
        <v>289169</v>
      </c>
      <c r="H924" s="34">
        <v>1080505.7705111906</v>
      </c>
    </row>
    <row r="925" spans="1:8" x14ac:dyDescent="0.3">
      <c r="A925" s="4" t="s">
        <v>30</v>
      </c>
      <c r="B925" s="5">
        <v>43112</v>
      </c>
      <c r="C925" s="4" t="s">
        <v>12</v>
      </c>
      <c r="D925" s="4">
        <v>2018</v>
      </c>
      <c r="E925" s="4">
        <v>361461</v>
      </c>
      <c r="F925" s="4">
        <v>0</v>
      </c>
      <c r="G925" s="4">
        <v>361461</v>
      </c>
      <c r="H925" s="35">
        <v>1080505.7705111906</v>
      </c>
    </row>
    <row r="926" spans="1:8" x14ac:dyDescent="0.3">
      <c r="A926" s="2" t="s">
        <v>30</v>
      </c>
      <c r="B926" s="3">
        <v>43466</v>
      </c>
      <c r="C926" s="2" t="s">
        <v>1</v>
      </c>
      <c r="D926" s="2">
        <v>2019</v>
      </c>
      <c r="E926" s="2">
        <v>313675</v>
      </c>
      <c r="F926" s="2">
        <v>0</v>
      </c>
      <c r="G926" s="2">
        <v>313675</v>
      </c>
      <c r="H926" s="34">
        <v>1080505.7705111906</v>
      </c>
    </row>
    <row r="927" spans="1:8" x14ac:dyDescent="0.3">
      <c r="A927" s="4" t="s">
        <v>30</v>
      </c>
      <c r="B927" s="5">
        <v>43467</v>
      </c>
      <c r="C927" s="4" t="s">
        <v>2</v>
      </c>
      <c r="D927" s="4">
        <v>2019</v>
      </c>
      <c r="E927" s="4">
        <v>443898</v>
      </c>
      <c r="F927" s="4">
        <v>0</v>
      </c>
      <c r="G927" s="4">
        <v>443898</v>
      </c>
      <c r="H927" s="35">
        <v>1080505.7705111906</v>
      </c>
    </row>
    <row r="928" spans="1:8" x14ac:dyDescent="0.3">
      <c r="A928" s="2" t="s">
        <v>30</v>
      </c>
      <c r="B928" s="3">
        <v>43468</v>
      </c>
      <c r="C928" s="2" t="s">
        <v>3</v>
      </c>
      <c r="D928" s="2">
        <v>2019</v>
      </c>
      <c r="E928" s="2">
        <v>424964</v>
      </c>
      <c r="F928" s="2">
        <v>0</v>
      </c>
      <c r="G928" s="2">
        <v>424964</v>
      </c>
      <c r="H928" s="34">
        <v>1080505.7705111906</v>
      </c>
    </row>
    <row r="929" spans="1:8" x14ac:dyDescent="0.3">
      <c r="A929" s="4" t="s">
        <v>30</v>
      </c>
      <c r="B929" s="5">
        <v>43469</v>
      </c>
      <c r="C929" s="4" t="s">
        <v>4</v>
      </c>
      <c r="D929" s="4">
        <v>2019</v>
      </c>
      <c r="E929" s="4">
        <v>327971</v>
      </c>
      <c r="F929" s="4">
        <v>0</v>
      </c>
      <c r="G929" s="4">
        <v>327971</v>
      </c>
      <c r="H929" s="35">
        <v>1080505.7705111906</v>
      </c>
    </row>
    <row r="930" spans="1:8" x14ac:dyDescent="0.3">
      <c r="A930" s="2" t="s">
        <v>30</v>
      </c>
      <c r="B930" s="3">
        <v>43470</v>
      </c>
      <c r="C930" s="2" t="s">
        <v>5</v>
      </c>
      <c r="D930" s="2">
        <v>2019</v>
      </c>
      <c r="E930" s="2">
        <v>149705</v>
      </c>
      <c r="F930" s="2">
        <v>0</v>
      </c>
      <c r="G930" s="2">
        <v>149705</v>
      </c>
      <c r="H930" s="34">
        <v>1080505.7705111906</v>
      </c>
    </row>
    <row r="931" spans="1:8" x14ac:dyDescent="0.3">
      <c r="A931" s="4" t="s">
        <v>30</v>
      </c>
      <c r="B931" s="5">
        <v>43471</v>
      </c>
      <c r="C931" s="4" t="s">
        <v>6</v>
      </c>
      <c r="D931" s="4">
        <v>2019</v>
      </c>
      <c r="E931" s="4">
        <v>349747</v>
      </c>
      <c r="F931" s="4">
        <v>0</v>
      </c>
      <c r="G931" s="4">
        <v>349747</v>
      </c>
      <c r="H931" s="35">
        <v>1080505.7705111906</v>
      </c>
    </row>
    <row r="932" spans="1:8" x14ac:dyDescent="0.3">
      <c r="A932" s="2" t="s">
        <v>30</v>
      </c>
      <c r="B932" s="3">
        <v>43472</v>
      </c>
      <c r="C932" s="2" t="s">
        <v>7</v>
      </c>
      <c r="D932" s="2">
        <v>2019</v>
      </c>
      <c r="E932" s="2">
        <v>359495</v>
      </c>
      <c r="F932" s="2">
        <v>0</v>
      </c>
      <c r="G932" s="2">
        <v>359495</v>
      </c>
      <c r="H932" s="34">
        <v>1080505.7705111906</v>
      </c>
    </row>
    <row r="933" spans="1:8" x14ac:dyDescent="0.3">
      <c r="A933" s="4" t="s">
        <v>30</v>
      </c>
      <c r="B933" s="5">
        <v>43473</v>
      </c>
      <c r="C933" s="4" t="s">
        <v>8</v>
      </c>
      <c r="D933" s="4">
        <v>2019</v>
      </c>
      <c r="E933" s="4">
        <v>334646</v>
      </c>
      <c r="F933" s="4">
        <v>0</v>
      </c>
      <c r="G933" s="4">
        <v>334646</v>
      </c>
      <c r="H933" s="35">
        <v>1080505.7705111906</v>
      </c>
    </row>
    <row r="934" spans="1:8" x14ac:dyDescent="0.3">
      <c r="A934" s="2" t="s">
        <v>30</v>
      </c>
      <c r="B934" s="3">
        <v>43474</v>
      </c>
      <c r="C934" s="2" t="s">
        <v>9</v>
      </c>
      <c r="D934" s="2">
        <v>2019</v>
      </c>
      <c r="E934" s="2">
        <v>299827</v>
      </c>
      <c r="F934" s="2">
        <v>0</v>
      </c>
      <c r="G934" s="2">
        <v>299827</v>
      </c>
      <c r="H934" s="34">
        <v>1080505.7705111906</v>
      </c>
    </row>
    <row r="935" spans="1:8" x14ac:dyDescent="0.3">
      <c r="A935" s="4" t="s">
        <v>30</v>
      </c>
      <c r="B935" s="5">
        <v>43475</v>
      </c>
      <c r="C935" s="4" t="s">
        <v>10</v>
      </c>
      <c r="D935" s="4">
        <v>2019</v>
      </c>
      <c r="E935" s="4">
        <v>263412</v>
      </c>
      <c r="F935" s="4">
        <v>0</v>
      </c>
      <c r="G935" s="4">
        <v>263412</v>
      </c>
      <c r="H935" s="35">
        <v>1080505.7705111906</v>
      </c>
    </row>
    <row r="936" spans="1:8" x14ac:dyDescent="0.3">
      <c r="A936" s="2" t="s">
        <v>30</v>
      </c>
      <c r="B936" s="3">
        <v>43476</v>
      </c>
      <c r="C936" s="2" t="s">
        <v>11</v>
      </c>
      <c r="D936" s="2">
        <v>2019</v>
      </c>
      <c r="E936" s="2">
        <v>253388</v>
      </c>
      <c r="F936" s="2">
        <v>0</v>
      </c>
      <c r="G936" s="2">
        <v>253388</v>
      </c>
      <c r="H936" s="34">
        <v>1080505.7705111906</v>
      </c>
    </row>
    <row r="937" spans="1:8" x14ac:dyDescent="0.3">
      <c r="A937" s="4" t="s">
        <v>30</v>
      </c>
      <c r="B937" s="5">
        <v>43477</v>
      </c>
      <c r="C937" s="4" t="s">
        <v>12</v>
      </c>
      <c r="D937" s="4">
        <v>2019</v>
      </c>
      <c r="E937" s="4">
        <v>296050</v>
      </c>
      <c r="F937" s="4">
        <v>0</v>
      </c>
      <c r="G937" s="4">
        <v>296050</v>
      </c>
      <c r="H937" s="35">
        <v>1080505.7705111906</v>
      </c>
    </row>
    <row r="938" spans="1:8" x14ac:dyDescent="0.3">
      <c r="A938" s="2" t="s">
        <v>31</v>
      </c>
      <c r="B938" s="3">
        <v>42370</v>
      </c>
      <c r="C938" s="2" t="s">
        <v>1</v>
      </c>
      <c r="D938" s="2">
        <v>2016</v>
      </c>
      <c r="E938" s="2">
        <v>576</v>
      </c>
      <c r="F938" s="2">
        <v>0</v>
      </c>
      <c r="G938" s="2">
        <v>576</v>
      </c>
      <c r="H938" s="34">
        <v>2392804.1529817847</v>
      </c>
    </row>
    <row r="939" spans="1:8" x14ac:dyDescent="0.3">
      <c r="A939" s="4" t="s">
        <v>31</v>
      </c>
      <c r="B939" s="5">
        <v>42371</v>
      </c>
      <c r="C939" s="4" t="s">
        <v>2</v>
      </c>
      <c r="D939" s="4">
        <v>2016</v>
      </c>
      <c r="E939" s="4">
        <v>869</v>
      </c>
      <c r="F939" s="4">
        <v>0</v>
      </c>
      <c r="G939" s="4">
        <v>869</v>
      </c>
      <c r="H939" s="35">
        <v>2392804.1529817847</v>
      </c>
    </row>
    <row r="940" spans="1:8" x14ac:dyDescent="0.3">
      <c r="A940" s="2" t="s">
        <v>31</v>
      </c>
      <c r="B940" s="3">
        <v>42372</v>
      </c>
      <c r="C940" s="2" t="s">
        <v>3</v>
      </c>
      <c r="D940" s="2">
        <v>2016</v>
      </c>
      <c r="E940" s="2">
        <v>408</v>
      </c>
      <c r="F940" s="2">
        <v>0</v>
      </c>
      <c r="G940" s="2">
        <v>408</v>
      </c>
      <c r="H940" s="34">
        <v>2392804.1529817847</v>
      </c>
    </row>
    <row r="941" spans="1:8" x14ac:dyDescent="0.3">
      <c r="A941" s="4" t="s">
        <v>31</v>
      </c>
      <c r="B941" s="5">
        <v>42373</v>
      </c>
      <c r="C941" s="4" t="s">
        <v>4</v>
      </c>
      <c r="D941" s="4">
        <v>2016</v>
      </c>
      <c r="E941" s="4">
        <v>476</v>
      </c>
      <c r="F941" s="4">
        <v>0</v>
      </c>
      <c r="G941" s="4">
        <v>476</v>
      </c>
      <c r="H941" s="35">
        <v>2392804.1529817847</v>
      </c>
    </row>
    <row r="942" spans="1:8" x14ac:dyDescent="0.3">
      <c r="A942" s="2" t="s">
        <v>31</v>
      </c>
      <c r="B942" s="3">
        <v>42374</v>
      </c>
      <c r="C942" s="2" t="s">
        <v>5</v>
      </c>
      <c r="D942" s="2">
        <v>2016</v>
      </c>
      <c r="E942" s="2">
        <v>554</v>
      </c>
      <c r="F942" s="2">
        <v>0</v>
      </c>
      <c r="G942" s="2">
        <v>554</v>
      </c>
      <c r="H942" s="34">
        <v>2392804.1529817847</v>
      </c>
    </row>
    <row r="943" spans="1:8" x14ac:dyDescent="0.3">
      <c r="A943" s="4" t="s">
        <v>31</v>
      </c>
      <c r="B943" s="5">
        <v>42375</v>
      </c>
      <c r="C943" s="4" t="s">
        <v>6</v>
      </c>
      <c r="D943" s="4">
        <v>2016</v>
      </c>
      <c r="E943" s="4">
        <v>367</v>
      </c>
      <c r="F943" s="4">
        <v>0</v>
      </c>
      <c r="G943" s="4">
        <v>367</v>
      </c>
      <c r="H943" s="35">
        <v>2392804.1529817847</v>
      </c>
    </row>
    <row r="944" spans="1:8" x14ac:dyDescent="0.3">
      <c r="A944" s="2" t="s">
        <v>31</v>
      </c>
      <c r="B944" s="3">
        <v>42376</v>
      </c>
      <c r="C944" s="2" t="s">
        <v>7</v>
      </c>
      <c r="D944" s="2">
        <v>2016</v>
      </c>
      <c r="E944" s="2">
        <v>644</v>
      </c>
      <c r="F944" s="2">
        <v>0</v>
      </c>
      <c r="G944" s="2">
        <v>644</v>
      </c>
      <c r="H944" s="34">
        <v>2392804.1529817847</v>
      </c>
    </row>
    <row r="945" spans="1:8" x14ac:dyDescent="0.3">
      <c r="A945" s="4" t="s">
        <v>31</v>
      </c>
      <c r="B945" s="5">
        <v>42377</v>
      </c>
      <c r="C945" s="4" t="s">
        <v>8</v>
      </c>
      <c r="D945" s="4">
        <v>2016</v>
      </c>
      <c r="E945" s="4">
        <v>589</v>
      </c>
      <c r="F945" s="4">
        <v>0</v>
      </c>
      <c r="G945" s="4">
        <v>589</v>
      </c>
      <c r="H945" s="35">
        <v>2392804.1529817847</v>
      </c>
    </row>
    <row r="946" spans="1:8" x14ac:dyDescent="0.3">
      <c r="A946" s="2" t="s">
        <v>31</v>
      </c>
      <c r="B946" s="3">
        <v>42378</v>
      </c>
      <c r="C946" s="2" t="s">
        <v>9</v>
      </c>
      <c r="D946" s="2">
        <v>2016</v>
      </c>
      <c r="E946" s="2">
        <v>553</v>
      </c>
      <c r="F946" s="2">
        <v>0</v>
      </c>
      <c r="G946" s="2">
        <v>553</v>
      </c>
      <c r="H946" s="34">
        <v>2392804.1529817847</v>
      </c>
    </row>
    <row r="947" spans="1:8" x14ac:dyDescent="0.3">
      <c r="A947" s="4" t="s">
        <v>31</v>
      </c>
      <c r="B947" s="5">
        <v>42379</v>
      </c>
      <c r="C947" s="4" t="s">
        <v>10</v>
      </c>
      <c r="D947" s="4">
        <v>2016</v>
      </c>
      <c r="E947" s="4">
        <v>434</v>
      </c>
      <c r="F947" s="4">
        <v>0</v>
      </c>
      <c r="G947" s="4">
        <v>434</v>
      </c>
      <c r="H947" s="35">
        <v>2392804.1529817847</v>
      </c>
    </row>
    <row r="948" spans="1:8" x14ac:dyDescent="0.3">
      <c r="A948" s="2" t="s">
        <v>31</v>
      </c>
      <c r="B948" s="3">
        <v>42380</v>
      </c>
      <c r="C948" s="2" t="s">
        <v>11</v>
      </c>
      <c r="D948" s="2">
        <v>2016</v>
      </c>
      <c r="E948" s="2">
        <v>617</v>
      </c>
      <c r="F948" s="2">
        <v>0</v>
      </c>
      <c r="G948" s="2">
        <v>617</v>
      </c>
      <c r="H948" s="34">
        <v>2392804.1529817847</v>
      </c>
    </row>
    <row r="949" spans="1:8" x14ac:dyDescent="0.3">
      <c r="A949" s="4" t="s">
        <v>31</v>
      </c>
      <c r="B949" s="5">
        <v>42381</v>
      </c>
      <c r="C949" s="4" t="s">
        <v>12</v>
      </c>
      <c r="D949" s="4">
        <v>2016</v>
      </c>
      <c r="E949" s="4">
        <v>355</v>
      </c>
      <c r="F949" s="4">
        <v>0</v>
      </c>
      <c r="G949" s="4">
        <v>355</v>
      </c>
      <c r="H949" s="35">
        <v>2392804.1529817847</v>
      </c>
    </row>
    <row r="950" spans="1:8" x14ac:dyDescent="0.3">
      <c r="A950" s="2" t="s">
        <v>31</v>
      </c>
      <c r="B950" s="3">
        <v>42736</v>
      </c>
      <c r="C950" s="2" t="s">
        <v>1</v>
      </c>
      <c r="D950" s="2">
        <v>2017</v>
      </c>
      <c r="E950" s="2">
        <v>613</v>
      </c>
      <c r="F950" s="2">
        <v>0</v>
      </c>
      <c r="G950" s="2">
        <v>613</v>
      </c>
      <c r="H950" s="34">
        <v>2392804.1529817847</v>
      </c>
    </row>
    <row r="951" spans="1:8" x14ac:dyDescent="0.3">
      <c r="A951" s="4" t="s">
        <v>31</v>
      </c>
      <c r="B951" s="5">
        <v>42737</v>
      </c>
      <c r="C951" s="4" t="s">
        <v>2</v>
      </c>
      <c r="D951" s="4">
        <v>2017</v>
      </c>
      <c r="E951" s="4">
        <v>1752</v>
      </c>
      <c r="F951" s="4">
        <v>0</v>
      </c>
      <c r="G951" s="4">
        <v>1752</v>
      </c>
      <c r="H951" s="35">
        <v>2392804.1529817847</v>
      </c>
    </row>
    <row r="952" spans="1:8" x14ac:dyDescent="0.3">
      <c r="A952" s="2" t="s">
        <v>31</v>
      </c>
      <c r="B952" s="3">
        <v>42738</v>
      </c>
      <c r="C952" s="2" t="s">
        <v>3</v>
      </c>
      <c r="D952" s="2">
        <v>2017</v>
      </c>
      <c r="E952" s="2">
        <v>660</v>
      </c>
      <c r="F952" s="2">
        <v>0</v>
      </c>
      <c r="G952" s="2">
        <v>660</v>
      </c>
      <c r="H952" s="34">
        <v>2392804.1529817847</v>
      </c>
    </row>
    <row r="953" spans="1:8" x14ac:dyDescent="0.3">
      <c r="A953" s="4" t="s">
        <v>31</v>
      </c>
      <c r="B953" s="5">
        <v>42739</v>
      </c>
      <c r="C953" s="4" t="s">
        <v>4</v>
      </c>
      <c r="D953" s="4">
        <v>2017</v>
      </c>
      <c r="E953" s="4">
        <v>1048</v>
      </c>
      <c r="F953" s="4">
        <v>2</v>
      </c>
      <c r="G953" s="4">
        <v>1050</v>
      </c>
      <c r="H953" s="35">
        <v>2392804.1529817847</v>
      </c>
    </row>
    <row r="954" spans="1:8" x14ac:dyDescent="0.3">
      <c r="A954" s="2" t="s">
        <v>31</v>
      </c>
      <c r="B954" s="3">
        <v>42740</v>
      </c>
      <c r="C954" s="2" t="s">
        <v>5</v>
      </c>
      <c r="D954" s="2">
        <v>2017</v>
      </c>
      <c r="E954" s="2">
        <v>1341</v>
      </c>
      <c r="F954" s="2">
        <v>0</v>
      </c>
      <c r="G954" s="2">
        <v>1341</v>
      </c>
      <c r="H954" s="34">
        <v>2392804.1529817847</v>
      </c>
    </row>
    <row r="955" spans="1:8" x14ac:dyDescent="0.3">
      <c r="A955" s="4" t="s">
        <v>31</v>
      </c>
      <c r="B955" s="5">
        <v>42741</v>
      </c>
      <c r="C955" s="4" t="s">
        <v>6</v>
      </c>
      <c r="D955" s="4">
        <v>2017</v>
      </c>
      <c r="E955" s="4">
        <v>2391</v>
      </c>
      <c r="F955" s="4">
        <v>0</v>
      </c>
      <c r="G955" s="4">
        <v>2391</v>
      </c>
      <c r="H955" s="35">
        <v>2392804.1529817847</v>
      </c>
    </row>
    <row r="956" spans="1:8" x14ac:dyDescent="0.3">
      <c r="A956" s="2" t="s">
        <v>31</v>
      </c>
      <c r="B956" s="3">
        <v>42742</v>
      </c>
      <c r="C956" s="2" t="s">
        <v>7</v>
      </c>
      <c r="D956" s="2">
        <v>2017</v>
      </c>
      <c r="E956" s="2">
        <v>1520</v>
      </c>
      <c r="F956" s="2">
        <v>0</v>
      </c>
      <c r="G956" s="2">
        <v>1520</v>
      </c>
      <c r="H956" s="34">
        <v>2392804.1529817847</v>
      </c>
    </row>
    <row r="957" spans="1:8" x14ac:dyDescent="0.3">
      <c r="A957" s="4" t="s">
        <v>31</v>
      </c>
      <c r="B957" s="5">
        <v>42743</v>
      </c>
      <c r="C957" s="4" t="s">
        <v>8</v>
      </c>
      <c r="D957" s="4">
        <v>2017</v>
      </c>
      <c r="E957" s="4">
        <v>1583</v>
      </c>
      <c r="F957" s="4">
        <v>0</v>
      </c>
      <c r="G957" s="4">
        <v>1583</v>
      </c>
      <c r="H957" s="35">
        <v>2392804.1529817847</v>
      </c>
    </row>
    <row r="958" spans="1:8" x14ac:dyDescent="0.3">
      <c r="A958" s="2" t="s">
        <v>31</v>
      </c>
      <c r="B958" s="3">
        <v>42744</v>
      </c>
      <c r="C958" s="2" t="s">
        <v>9</v>
      </c>
      <c r="D958" s="2">
        <v>2017</v>
      </c>
      <c r="E958" s="2">
        <v>933</v>
      </c>
      <c r="F958" s="2">
        <v>0</v>
      </c>
      <c r="G958" s="2">
        <v>933</v>
      </c>
      <c r="H958" s="34">
        <v>2392804.1529817847</v>
      </c>
    </row>
    <row r="959" spans="1:8" x14ac:dyDescent="0.3">
      <c r="A959" s="4" t="s">
        <v>31</v>
      </c>
      <c r="B959" s="5">
        <v>42745</v>
      </c>
      <c r="C959" s="4" t="s">
        <v>10</v>
      </c>
      <c r="D959" s="4">
        <v>2017</v>
      </c>
      <c r="E959" s="4">
        <v>6644</v>
      </c>
      <c r="F959" s="4">
        <v>0</v>
      </c>
      <c r="G959" s="4">
        <v>6644</v>
      </c>
      <c r="H959" s="35">
        <v>2392804.1529817847</v>
      </c>
    </row>
    <row r="960" spans="1:8" x14ac:dyDescent="0.3">
      <c r="A960" s="2" t="s">
        <v>31</v>
      </c>
      <c r="B960" s="3">
        <v>42746</v>
      </c>
      <c r="C960" s="2" t="s">
        <v>11</v>
      </c>
      <c r="D960" s="2">
        <v>2017</v>
      </c>
      <c r="E960" s="2">
        <v>1677</v>
      </c>
      <c r="F960" s="2">
        <v>0</v>
      </c>
      <c r="G960" s="2">
        <v>1677</v>
      </c>
      <c r="H960" s="34">
        <v>2392804.1529817847</v>
      </c>
    </row>
    <row r="961" spans="1:8" x14ac:dyDescent="0.3">
      <c r="A961" s="4" t="s">
        <v>31</v>
      </c>
      <c r="B961" s="5">
        <v>42747</v>
      </c>
      <c r="C961" s="4" t="s">
        <v>12</v>
      </c>
      <c r="D961" s="4">
        <v>2017</v>
      </c>
      <c r="E961" s="4">
        <v>1787</v>
      </c>
      <c r="F961" s="4">
        <v>0</v>
      </c>
      <c r="G961" s="4">
        <v>1787</v>
      </c>
      <c r="H961" s="35">
        <v>2392804.1529817847</v>
      </c>
    </row>
    <row r="962" spans="1:8" x14ac:dyDescent="0.3">
      <c r="A962" s="2" t="s">
        <v>31</v>
      </c>
      <c r="B962" s="3">
        <v>43101</v>
      </c>
      <c r="C962" s="2" t="s">
        <v>1</v>
      </c>
      <c r="D962" s="2">
        <v>2018</v>
      </c>
      <c r="E962" s="2">
        <v>2495</v>
      </c>
      <c r="F962" s="2">
        <v>1</v>
      </c>
      <c r="G962" s="2">
        <v>2496</v>
      </c>
      <c r="H962" s="34">
        <v>2392804.1529817847</v>
      </c>
    </row>
    <row r="963" spans="1:8" x14ac:dyDescent="0.3">
      <c r="A963" s="4" t="s">
        <v>31</v>
      </c>
      <c r="B963" s="5">
        <v>43102</v>
      </c>
      <c r="C963" s="4" t="s">
        <v>2</v>
      </c>
      <c r="D963" s="4">
        <v>2018</v>
      </c>
      <c r="E963" s="4">
        <v>7152</v>
      </c>
      <c r="F963" s="4">
        <v>0</v>
      </c>
      <c r="G963" s="4">
        <v>7152</v>
      </c>
      <c r="H963" s="35">
        <v>2392804.1529817847</v>
      </c>
    </row>
    <row r="964" spans="1:8" x14ac:dyDescent="0.3">
      <c r="A964" s="2" t="s">
        <v>31</v>
      </c>
      <c r="B964" s="3">
        <v>43103</v>
      </c>
      <c r="C964" s="2" t="s">
        <v>3</v>
      </c>
      <c r="D964" s="2">
        <v>2018</v>
      </c>
      <c r="E964" s="2">
        <v>2903</v>
      </c>
      <c r="F964" s="2">
        <v>0</v>
      </c>
      <c r="G964" s="2">
        <v>2903</v>
      </c>
      <c r="H964" s="34">
        <v>2392804.1529817847</v>
      </c>
    </row>
    <row r="965" spans="1:8" x14ac:dyDescent="0.3">
      <c r="A965" s="4" t="s">
        <v>31</v>
      </c>
      <c r="B965" s="5">
        <v>43104</v>
      </c>
      <c r="C965" s="4" t="s">
        <v>4</v>
      </c>
      <c r="D965" s="4">
        <v>2018</v>
      </c>
      <c r="E965" s="4">
        <v>3550</v>
      </c>
      <c r="F965" s="4">
        <v>0</v>
      </c>
      <c r="G965" s="4">
        <v>3550</v>
      </c>
      <c r="H965" s="35">
        <v>2392804.1529817847</v>
      </c>
    </row>
    <row r="966" spans="1:8" x14ac:dyDescent="0.3">
      <c r="A966" s="2" t="s">
        <v>31</v>
      </c>
      <c r="B966" s="3">
        <v>43105</v>
      </c>
      <c r="C966" s="2" t="s">
        <v>5</v>
      </c>
      <c r="D966" s="2">
        <v>2018</v>
      </c>
      <c r="E966" s="2">
        <v>5360</v>
      </c>
      <c r="F966" s="2">
        <v>0</v>
      </c>
      <c r="G966" s="2">
        <v>5360</v>
      </c>
      <c r="H966" s="34">
        <v>2392804.1529817847</v>
      </c>
    </row>
    <row r="967" spans="1:8" x14ac:dyDescent="0.3">
      <c r="A967" s="4" t="s">
        <v>31</v>
      </c>
      <c r="B967" s="5">
        <v>43106</v>
      </c>
      <c r="C967" s="4" t="s">
        <v>6</v>
      </c>
      <c r="D967" s="4">
        <v>2018</v>
      </c>
      <c r="E967" s="4">
        <v>1761</v>
      </c>
      <c r="F967" s="4">
        <v>0</v>
      </c>
      <c r="G967" s="4">
        <v>1761</v>
      </c>
      <c r="H967" s="35">
        <v>2392804.1529817847</v>
      </c>
    </row>
    <row r="968" spans="1:8" x14ac:dyDescent="0.3">
      <c r="A968" s="2" t="s">
        <v>31</v>
      </c>
      <c r="B968" s="3">
        <v>43107</v>
      </c>
      <c r="C968" s="2" t="s">
        <v>7</v>
      </c>
      <c r="D968" s="2">
        <v>2018</v>
      </c>
      <c r="E968" s="2">
        <v>5882</v>
      </c>
      <c r="F968" s="2">
        <v>1</v>
      </c>
      <c r="G968" s="2">
        <v>5883</v>
      </c>
      <c r="H968" s="34">
        <v>2392804.1529817847</v>
      </c>
    </row>
    <row r="969" spans="1:8" x14ac:dyDescent="0.3">
      <c r="A969" s="4" t="s">
        <v>31</v>
      </c>
      <c r="B969" s="5">
        <v>43108</v>
      </c>
      <c r="C969" s="4" t="s">
        <v>8</v>
      </c>
      <c r="D969" s="4">
        <v>2018</v>
      </c>
      <c r="E969" s="4">
        <v>10525</v>
      </c>
      <c r="F969" s="4">
        <v>0</v>
      </c>
      <c r="G969" s="4">
        <v>10525</v>
      </c>
      <c r="H969" s="35">
        <v>2392804.1529817847</v>
      </c>
    </row>
    <row r="970" spans="1:8" x14ac:dyDescent="0.3">
      <c r="A970" s="2" t="s">
        <v>31</v>
      </c>
      <c r="B970" s="3">
        <v>43109</v>
      </c>
      <c r="C970" s="2" t="s">
        <v>9</v>
      </c>
      <c r="D970" s="2">
        <v>2018</v>
      </c>
      <c r="E970" s="2">
        <v>475</v>
      </c>
      <c r="F970" s="2">
        <v>0</v>
      </c>
      <c r="G970" s="2">
        <v>475</v>
      </c>
      <c r="H970" s="34">
        <v>2392804.1529817847</v>
      </c>
    </row>
    <row r="971" spans="1:8" x14ac:dyDescent="0.3">
      <c r="A971" s="4" t="s">
        <v>31</v>
      </c>
      <c r="B971" s="5">
        <v>43110</v>
      </c>
      <c r="C971" s="4" t="s">
        <v>10</v>
      </c>
      <c r="D971" s="4">
        <v>2018</v>
      </c>
      <c r="E971" s="4">
        <v>490</v>
      </c>
      <c r="F971" s="4">
        <v>0</v>
      </c>
      <c r="G971" s="4">
        <v>490</v>
      </c>
      <c r="H971" s="35">
        <v>2392804.1529817847</v>
      </c>
    </row>
    <row r="972" spans="1:8" x14ac:dyDescent="0.3">
      <c r="A972" s="2" t="s">
        <v>31</v>
      </c>
      <c r="B972" s="3">
        <v>43111</v>
      </c>
      <c r="C972" s="2" t="s">
        <v>11</v>
      </c>
      <c r="D972" s="2">
        <v>2018</v>
      </c>
      <c r="E972" s="2">
        <v>475</v>
      </c>
      <c r="F972" s="2">
        <v>0</v>
      </c>
      <c r="G972" s="2">
        <v>475</v>
      </c>
      <c r="H972" s="34">
        <v>2392804.1529817847</v>
      </c>
    </row>
    <row r="973" spans="1:8" x14ac:dyDescent="0.3">
      <c r="A973" s="4" t="s">
        <v>31</v>
      </c>
      <c r="B973" s="5">
        <v>43112</v>
      </c>
      <c r="C973" s="4" t="s">
        <v>12</v>
      </c>
      <c r="D973" s="4">
        <v>2018</v>
      </c>
      <c r="E973" s="4">
        <v>355</v>
      </c>
      <c r="F973" s="4">
        <v>0</v>
      </c>
      <c r="G973" s="4">
        <v>355</v>
      </c>
      <c r="H973" s="35">
        <v>2392804.1529817847</v>
      </c>
    </row>
    <row r="974" spans="1:8" x14ac:dyDescent="0.3">
      <c r="A974" s="2" t="s">
        <v>31</v>
      </c>
      <c r="B974" s="3">
        <v>43466</v>
      </c>
      <c r="C974" s="2" t="s">
        <v>1</v>
      </c>
      <c r="D974" s="2">
        <v>2019</v>
      </c>
      <c r="E974" s="2">
        <v>878</v>
      </c>
      <c r="F974" s="2">
        <v>0</v>
      </c>
      <c r="G974" s="2">
        <v>878</v>
      </c>
      <c r="H974" s="34">
        <v>2392804.1529817847</v>
      </c>
    </row>
    <row r="975" spans="1:8" x14ac:dyDescent="0.3">
      <c r="A975" s="4" t="s">
        <v>31</v>
      </c>
      <c r="B975" s="5">
        <v>43467</v>
      </c>
      <c r="C975" s="4" t="s">
        <v>2</v>
      </c>
      <c r="D975" s="4">
        <v>2019</v>
      </c>
      <c r="E975" s="4">
        <v>915</v>
      </c>
      <c r="F975" s="4">
        <v>1</v>
      </c>
      <c r="G975" s="4">
        <v>916</v>
      </c>
      <c r="H975" s="35">
        <v>2392804.1529817847</v>
      </c>
    </row>
    <row r="976" spans="1:8" x14ac:dyDescent="0.3">
      <c r="A976" s="2" t="s">
        <v>31</v>
      </c>
      <c r="B976" s="3">
        <v>43468</v>
      </c>
      <c r="C976" s="2" t="s">
        <v>3</v>
      </c>
      <c r="D976" s="2">
        <v>2019</v>
      </c>
      <c r="E976" s="2">
        <v>938</v>
      </c>
      <c r="F976" s="2">
        <v>0</v>
      </c>
      <c r="G976" s="2">
        <v>938</v>
      </c>
      <c r="H976" s="34">
        <v>2392804.1529817847</v>
      </c>
    </row>
    <row r="977" spans="1:8" x14ac:dyDescent="0.3">
      <c r="A977" s="4" t="s">
        <v>31</v>
      </c>
      <c r="B977" s="5">
        <v>43469</v>
      </c>
      <c r="C977" s="4" t="s">
        <v>4</v>
      </c>
      <c r="D977" s="4">
        <v>2019</v>
      </c>
      <c r="E977" s="4">
        <v>958</v>
      </c>
      <c r="F977" s="4">
        <v>0</v>
      </c>
      <c r="G977" s="4">
        <v>958</v>
      </c>
      <c r="H977" s="35">
        <v>2392804.1529817847</v>
      </c>
    </row>
    <row r="978" spans="1:8" x14ac:dyDescent="0.3">
      <c r="A978" s="2" t="s">
        <v>31</v>
      </c>
      <c r="B978" s="3">
        <v>43470</v>
      </c>
      <c r="C978" s="2" t="s">
        <v>5</v>
      </c>
      <c r="D978" s="2">
        <v>2019</v>
      </c>
      <c r="E978" s="2">
        <v>1193</v>
      </c>
      <c r="F978" s="2">
        <v>0</v>
      </c>
      <c r="G978" s="2">
        <v>1193</v>
      </c>
      <c r="H978" s="34">
        <v>2392804.1529817847</v>
      </c>
    </row>
    <row r="979" spans="1:8" x14ac:dyDescent="0.3">
      <c r="A979" s="4" t="s">
        <v>31</v>
      </c>
      <c r="B979" s="5">
        <v>43471</v>
      </c>
      <c r="C979" s="4" t="s">
        <v>6</v>
      </c>
      <c r="D979" s="4">
        <v>2019</v>
      </c>
      <c r="E979" s="4">
        <v>686</v>
      </c>
      <c r="F979" s="4">
        <v>0</v>
      </c>
      <c r="G979" s="4">
        <v>686</v>
      </c>
      <c r="H979" s="35">
        <v>2392804.1529817847</v>
      </c>
    </row>
    <row r="980" spans="1:8" x14ac:dyDescent="0.3">
      <c r="A980" s="2" t="s">
        <v>31</v>
      </c>
      <c r="B980" s="3">
        <v>43472</v>
      </c>
      <c r="C980" s="2" t="s">
        <v>7</v>
      </c>
      <c r="D980" s="2">
        <v>2019</v>
      </c>
      <c r="E980" s="2">
        <v>990</v>
      </c>
      <c r="F980" s="2">
        <v>0</v>
      </c>
      <c r="G980" s="2">
        <v>990</v>
      </c>
      <c r="H980" s="34">
        <v>2392804.1529817847</v>
      </c>
    </row>
    <row r="981" spans="1:8" x14ac:dyDescent="0.3">
      <c r="A981" s="4" t="s">
        <v>31</v>
      </c>
      <c r="B981" s="5">
        <v>43473</v>
      </c>
      <c r="C981" s="4" t="s">
        <v>8</v>
      </c>
      <c r="D981" s="4">
        <v>2019</v>
      </c>
      <c r="E981" s="4">
        <v>1004</v>
      </c>
      <c r="F981" s="4">
        <v>0</v>
      </c>
      <c r="G981" s="4">
        <v>1004</v>
      </c>
      <c r="H981" s="35">
        <v>2392804.1529817847</v>
      </c>
    </row>
    <row r="982" spans="1:8" x14ac:dyDescent="0.3">
      <c r="A982" s="2" t="s">
        <v>31</v>
      </c>
      <c r="B982" s="3">
        <v>43474</v>
      </c>
      <c r="C982" s="2" t="s">
        <v>9</v>
      </c>
      <c r="D982" s="2">
        <v>2019</v>
      </c>
      <c r="E982" s="2">
        <v>6572</v>
      </c>
      <c r="F982" s="2">
        <v>0</v>
      </c>
      <c r="G982" s="2">
        <v>6572</v>
      </c>
      <c r="H982" s="34">
        <v>2392804.1529817847</v>
      </c>
    </row>
    <row r="983" spans="1:8" x14ac:dyDescent="0.3">
      <c r="A983" s="4" t="s">
        <v>31</v>
      </c>
      <c r="B983" s="5">
        <v>43475</v>
      </c>
      <c r="C983" s="4" t="s">
        <v>10</v>
      </c>
      <c r="D983" s="4">
        <v>2019</v>
      </c>
      <c r="E983" s="4">
        <v>8849</v>
      </c>
      <c r="F983" s="4">
        <v>0</v>
      </c>
      <c r="G983" s="4">
        <v>8849</v>
      </c>
      <c r="H983" s="35">
        <v>2392804.1529817847</v>
      </c>
    </row>
    <row r="984" spans="1:8" x14ac:dyDescent="0.3">
      <c r="A984" s="2" t="s">
        <v>31</v>
      </c>
      <c r="B984" s="3">
        <v>43476</v>
      </c>
      <c r="C984" s="2" t="s">
        <v>11</v>
      </c>
      <c r="D984" s="2">
        <v>2019</v>
      </c>
      <c r="E984" s="2">
        <v>11950</v>
      </c>
      <c r="F984" s="2">
        <v>0</v>
      </c>
      <c r="G984" s="2">
        <v>11950</v>
      </c>
      <c r="H984" s="34">
        <v>2392804.1529817847</v>
      </c>
    </row>
    <row r="985" spans="1:8" x14ac:dyDescent="0.3">
      <c r="A985" s="4" t="s">
        <v>31</v>
      </c>
      <c r="B985" s="5">
        <v>43477</v>
      </c>
      <c r="C985" s="4" t="s">
        <v>12</v>
      </c>
      <c r="D985" s="4">
        <v>2019</v>
      </c>
      <c r="E985" s="4">
        <v>11400</v>
      </c>
      <c r="F985" s="4">
        <v>0</v>
      </c>
      <c r="G985" s="4">
        <v>11400</v>
      </c>
      <c r="H985" s="35">
        <v>2392804.1529817847</v>
      </c>
    </row>
    <row r="986" spans="1:8" x14ac:dyDescent="0.3">
      <c r="A986" s="2" t="s">
        <v>32</v>
      </c>
      <c r="B986" s="3">
        <v>42370</v>
      </c>
      <c r="C986" s="2" t="s">
        <v>1</v>
      </c>
      <c r="D986" s="2">
        <v>2016</v>
      </c>
      <c r="E986" s="2">
        <v>0</v>
      </c>
      <c r="F986" s="2">
        <v>0</v>
      </c>
      <c r="G986" s="2">
        <v>0</v>
      </c>
      <c r="H986" s="34">
        <v>1211360.3199696178</v>
      </c>
    </row>
    <row r="987" spans="1:8" x14ac:dyDescent="0.3">
      <c r="A987" s="4" t="s">
        <v>32</v>
      </c>
      <c r="B987" s="5">
        <v>42371</v>
      </c>
      <c r="C987" s="4" t="s">
        <v>2</v>
      </c>
      <c r="D987" s="4">
        <v>2016</v>
      </c>
      <c r="E987" s="4">
        <v>0</v>
      </c>
      <c r="F987" s="4">
        <v>0</v>
      </c>
      <c r="G987" s="4">
        <v>0</v>
      </c>
      <c r="H987" s="35">
        <v>1211360.3199696178</v>
      </c>
    </row>
    <row r="988" spans="1:8" x14ac:dyDescent="0.3">
      <c r="A988" s="2" t="s">
        <v>32</v>
      </c>
      <c r="B988" s="3">
        <v>42372</v>
      </c>
      <c r="C988" s="2" t="s">
        <v>3</v>
      </c>
      <c r="D988" s="2">
        <v>2016</v>
      </c>
      <c r="E988" s="2">
        <v>0</v>
      </c>
      <c r="F988" s="2">
        <v>0</v>
      </c>
      <c r="G988" s="2">
        <v>0</v>
      </c>
      <c r="H988" s="34">
        <v>1211360.3199696178</v>
      </c>
    </row>
    <row r="989" spans="1:8" x14ac:dyDescent="0.3">
      <c r="A989" s="4" t="s">
        <v>32</v>
      </c>
      <c r="B989" s="5">
        <v>42373</v>
      </c>
      <c r="C989" s="4" t="s">
        <v>4</v>
      </c>
      <c r="D989" s="4">
        <v>2016</v>
      </c>
      <c r="E989" s="4">
        <v>0</v>
      </c>
      <c r="F989" s="4">
        <v>0</v>
      </c>
      <c r="G989" s="4">
        <v>0</v>
      </c>
      <c r="H989" s="35">
        <v>1211360.3199696178</v>
      </c>
    </row>
    <row r="990" spans="1:8" x14ac:dyDescent="0.3">
      <c r="A990" s="2" t="s">
        <v>32</v>
      </c>
      <c r="B990" s="3">
        <v>42374</v>
      </c>
      <c r="C990" s="2" t="s">
        <v>5</v>
      </c>
      <c r="D990" s="2">
        <v>2016</v>
      </c>
      <c r="E990" s="2">
        <v>0</v>
      </c>
      <c r="F990" s="2">
        <v>0</v>
      </c>
      <c r="G990" s="2">
        <v>0</v>
      </c>
      <c r="H990" s="34">
        <v>1211360.3199696178</v>
      </c>
    </row>
    <row r="991" spans="1:8" x14ac:dyDescent="0.3">
      <c r="A991" s="4" t="s">
        <v>32</v>
      </c>
      <c r="B991" s="5">
        <v>42375</v>
      </c>
      <c r="C991" s="4" t="s">
        <v>6</v>
      </c>
      <c r="D991" s="4">
        <v>2016</v>
      </c>
      <c r="E991" s="4">
        <v>0</v>
      </c>
      <c r="F991" s="4">
        <v>0</v>
      </c>
      <c r="G991" s="4">
        <v>0</v>
      </c>
      <c r="H991" s="35">
        <v>1211360.3199696178</v>
      </c>
    </row>
    <row r="992" spans="1:8" x14ac:dyDescent="0.3">
      <c r="A992" s="2" t="s">
        <v>32</v>
      </c>
      <c r="B992" s="3">
        <v>42376</v>
      </c>
      <c r="C992" s="2" t="s">
        <v>7</v>
      </c>
      <c r="D992" s="2">
        <v>2016</v>
      </c>
      <c r="E992" s="2">
        <v>0</v>
      </c>
      <c r="F992" s="2">
        <v>0</v>
      </c>
      <c r="G992" s="2">
        <v>0</v>
      </c>
      <c r="H992" s="34">
        <v>1211360.3199696178</v>
      </c>
    </row>
    <row r="993" spans="1:8" x14ac:dyDescent="0.3">
      <c r="A993" s="4" t="s">
        <v>32</v>
      </c>
      <c r="B993" s="5">
        <v>42377</v>
      </c>
      <c r="C993" s="4" t="s">
        <v>8</v>
      </c>
      <c r="D993" s="4">
        <v>2016</v>
      </c>
      <c r="E993" s="4">
        <v>0</v>
      </c>
      <c r="F993" s="4">
        <v>0</v>
      </c>
      <c r="G993" s="4">
        <v>0</v>
      </c>
      <c r="H993" s="35">
        <v>1211360.3199696178</v>
      </c>
    </row>
    <row r="994" spans="1:8" x14ac:dyDescent="0.3">
      <c r="A994" s="2" t="s">
        <v>32</v>
      </c>
      <c r="B994" s="3">
        <v>42378</v>
      </c>
      <c r="C994" s="2" t="s">
        <v>9</v>
      </c>
      <c r="D994" s="2">
        <v>2016</v>
      </c>
      <c r="E994" s="2">
        <v>0</v>
      </c>
      <c r="F994" s="2">
        <v>0</v>
      </c>
      <c r="G994" s="2">
        <v>0</v>
      </c>
      <c r="H994" s="34">
        <v>1211360.3199696178</v>
      </c>
    </row>
    <row r="995" spans="1:8" x14ac:dyDescent="0.3">
      <c r="A995" s="4" t="s">
        <v>32</v>
      </c>
      <c r="B995" s="5">
        <v>42379</v>
      </c>
      <c r="C995" s="4" t="s">
        <v>10</v>
      </c>
      <c r="D995" s="4">
        <v>2016</v>
      </c>
      <c r="E995" s="4">
        <v>950</v>
      </c>
      <c r="F995" s="4">
        <v>0</v>
      </c>
      <c r="G995" s="4">
        <v>950</v>
      </c>
      <c r="H995" s="35">
        <v>1211360.3199696178</v>
      </c>
    </row>
    <row r="996" spans="1:8" x14ac:dyDescent="0.3">
      <c r="A996" s="2" t="s">
        <v>32</v>
      </c>
      <c r="B996" s="3">
        <v>42380</v>
      </c>
      <c r="C996" s="2" t="s">
        <v>11</v>
      </c>
      <c r="D996" s="2">
        <v>2016</v>
      </c>
      <c r="E996" s="2">
        <v>1145</v>
      </c>
      <c r="F996" s="2">
        <v>0</v>
      </c>
      <c r="G996" s="2">
        <v>1145</v>
      </c>
      <c r="H996" s="34">
        <v>1211360.3199696178</v>
      </c>
    </row>
    <row r="997" spans="1:8" x14ac:dyDescent="0.3">
      <c r="A997" s="4" t="s">
        <v>32</v>
      </c>
      <c r="B997" s="5">
        <v>42381</v>
      </c>
      <c r="C997" s="4" t="s">
        <v>12</v>
      </c>
      <c r="D997" s="4">
        <v>2016</v>
      </c>
      <c r="E997" s="4">
        <v>1149</v>
      </c>
      <c r="F997" s="4">
        <v>0</v>
      </c>
      <c r="G997" s="4">
        <v>1149</v>
      </c>
      <c r="H997" s="35">
        <v>1211360.3199696178</v>
      </c>
    </row>
    <row r="998" spans="1:8" x14ac:dyDescent="0.3">
      <c r="A998" s="2" t="s">
        <v>32</v>
      </c>
      <c r="B998" s="3">
        <v>42736</v>
      </c>
      <c r="C998" s="2" t="s">
        <v>1</v>
      </c>
      <c r="D998" s="2">
        <v>2017</v>
      </c>
      <c r="E998" s="2">
        <v>1345</v>
      </c>
      <c r="F998" s="2">
        <v>0</v>
      </c>
      <c r="G998" s="2">
        <v>1345</v>
      </c>
      <c r="H998" s="34">
        <v>1211360.3199696178</v>
      </c>
    </row>
    <row r="999" spans="1:8" x14ac:dyDescent="0.3">
      <c r="A999" s="4" t="s">
        <v>32</v>
      </c>
      <c r="B999" s="5">
        <v>42737</v>
      </c>
      <c r="C999" s="4" t="s">
        <v>2</v>
      </c>
      <c r="D999" s="4">
        <v>2017</v>
      </c>
      <c r="E999" s="4">
        <v>1378</v>
      </c>
      <c r="F999" s="4">
        <v>0</v>
      </c>
      <c r="G999" s="4">
        <v>1378</v>
      </c>
      <c r="H999" s="35">
        <v>1211360.3199696178</v>
      </c>
    </row>
    <row r="1000" spans="1:8" x14ac:dyDescent="0.3">
      <c r="A1000" s="2" t="s">
        <v>32</v>
      </c>
      <c r="B1000" s="3">
        <v>42738</v>
      </c>
      <c r="C1000" s="2" t="s">
        <v>3</v>
      </c>
      <c r="D1000" s="2">
        <v>2017</v>
      </c>
      <c r="E1000" s="2">
        <v>965</v>
      </c>
      <c r="F1000" s="2">
        <v>0</v>
      </c>
      <c r="G1000" s="2">
        <v>965</v>
      </c>
      <c r="H1000" s="34">
        <v>1211360.3199696178</v>
      </c>
    </row>
    <row r="1001" spans="1:8" x14ac:dyDescent="0.3">
      <c r="A1001" s="4" t="s">
        <v>32</v>
      </c>
      <c r="B1001" s="5">
        <v>42739</v>
      </c>
      <c r="C1001" s="4" t="s">
        <v>4</v>
      </c>
      <c r="D1001" s="4">
        <v>2017</v>
      </c>
      <c r="E1001" s="4">
        <v>750</v>
      </c>
      <c r="F1001" s="4">
        <v>0</v>
      </c>
      <c r="G1001" s="4">
        <v>750</v>
      </c>
      <c r="H1001" s="35">
        <v>1211360.3199696178</v>
      </c>
    </row>
    <row r="1002" spans="1:8" x14ac:dyDescent="0.3">
      <c r="A1002" s="2" t="s">
        <v>32</v>
      </c>
      <c r="B1002" s="3">
        <v>42740</v>
      </c>
      <c r="C1002" s="2" t="s">
        <v>5</v>
      </c>
      <c r="D1002" s="2">
        <v>2017</v>
      </c>
      <c r="E1002" s="2">
        <v>640</v>
      </c>
      <c r="F1002" s="2">
        <v>0</v>
      </c>
      <c r="G1002" s="2">
        <v>640</v>
      </c>
      <c r="H1002" s="34">
        <v>1211360.3199696178</v>
      </c>
    </row>
    <row r="1003" spans="1:8" x14ac:dyDescent="0.3">
      <c r="A1003" s="4" t="s">
        <v>32</v>
      </c>
      <c r="B1003" s="5">
        <v>42741</v>
      </c>
      <c r="C1003" s="4" t="s">
        <v>6</v>
      </c>
      <c r="D1003" s="4">
        <v>2017</v>
      </c>
      <c r="E1003" s="4">
        <v>885</v>
      </c>
      <c r="F1003" s="4">
        <v>0</v>
      </c>
      <c r="G1003" s="4">
        <v>885</v>
      </c>
      <c r="H1003" s="35">
        <v>1211360.3199696178</v>
      </c>
    </row>
    <row r="1004" spans="1:8" x14ac:dyDescent="0.3">
      <c r="A1004" s="2" t="s">
        <v>32</v>
      </c>
      <c r="B1004" s="3">
        <v>42742</v>
      </c>
      <c r="C1004" s="2" t="s">
        <v>7</v>
      </c>
      <c r="D1004" s="2">
        <v>2017</v>
      </c>
      <c r="E1004" s="2">
        <v>1095</v>
      </c>
      <c r="F1004" s="2">
        <v>0</v>
      </c>
      <c r="G1004" s="2">
        <v>1095</v>
      </c>
      <c r="H1004" s="34">
        <v>1211360.3199696178</v>
      </c>
    </row>
    <row r="1005" spans="1:8" x14ac:dyDescent="0.3">
      <c r="A1005" s="4" t="s">
        <v>32</v>
      </c>
      <c r="B1005" s="5">
        <v>42743</v>
      </c>
      <c r="C1005" s="4" t="s">
        <v>8</v>
      </c>
      <c r="D1005" s="4">
        <v>2017</v>
      </c>
      <c r="E1005" s="4">
        <v>1385</v>
      </c>
      <c r="F1005" s="4">
        <v>0</v>
      </c>
      <c r="G1005" s="4">
        <v>1385</v>
      </c>
      <c r="H1005" s="35">
        <v>1211360.3199696178</v>
      </c>
    </row>
    <row r="1006" spans="1:8" x14ac:dyDescent="0.3">
      <c r="A1006" s="2" t="s">
        <v>32</v>
      </c>
      <c r="B1006" s="3">
        <v>42744</v>
      </c>
      <c r="C1006" s="2" t="s">
        <v>9</v>
      </c>
      <c r="D1006" s="2">
        <v>2017</v>
      </c>
      <c r="E1006" s="2">
        <v>1155</v>
      </c>
      <c r="F1006" s="2">
        <v>0</v>
      </c>
      <c r="G1006" s="2">
        <v>1155</v>
      </c>
      <c r="H1006" s="34">
        <v>1211360.3199696178</v>
      </c>
    </row>
    <row r="1007" spans="1:8" x14ac:dyDescent="0.3">
      <c r="A1007" s="4" t="s">
        <v>32</v>
      </c>
      <c r="B1007" s="5">
        <v>42745</v>
      </c>
      <c r="C1007" s="4" t="s">
        <v>10</v>
      </c>
      <c r="D1007" s="4">
        <v>2017</v>
      </c>
      <c r="E1007" s="4">
        <v>1595</v>
      </c>
      <c r="F1007" s="4">
        <v>0</v>
      </c>
      <c r="G1007" s="4">
        <v>1595</v>
      </c>
      <c r="H1007" s="35">
        <v>1211360.3199696178</v>
      </c>
    </row>
    <row r="1008" spans="1:8" x14ac:dyDescent="0.3">
      <c r="A1008" s="2" t="s">
        <v>32</v>
      </c>
      <c r="B1008" s="3">
        <v>42746</v>
      </c>
      <c r="C1008" s="2" t="s">
        <v>11</v>
      </c>
      <c r="D1008" s="2">
        <v>2017</v>
      </c>
      <c r="E1008" s="2">
        <v>1940</v>
      </c>
      <c r="F1008" s="2">
        <v>0</v>
      </c>
      <c r="G1008" s="2">
        <v>1940</v>
      </c>
      <c r="H1008" s="34">
        <v>1211360.3199696178</v>
      </c>
    </row>
    <row r="1009" spans="1:8" x14ac:dyDescent="0.3">
      <c r="A1009" s="4" t="s">
        <v>32</v>
      </c>
      <c r="B1009" s="5">
        <v>42747</v>
      </c>
      <c r="C1009" s="4" t="s">
        <v>12</v>
      </c>
      <c r="D1009" s="4">
        <v>2017</v>
      </c>
      <c r="E1009" s="4">
        <v>1765</v>
      </c>
      <c r="F1009" s="4">
        <v>0</v>
      </c>
      <c r="G1009" s="4">
        <v>1765</v>
      </c>
      <c r="H1009" s="35">
        <v>1211360.3199696178</v>
      </c>
    </row>
    <row r="1010" spans="1:8" x14ac:dyDescent="0.3">
      <c r="A1010" s="2" t="s">
        <v>32</v>
      </c>
      <c r="B1010" s="3">
        <v>43101</v>
      </c>
      <c r="C1010" s="2" t="s">
        <v>1</v>
      </c>
      <c r="D1010" s="2">
        <v>2018</v>
      </c>
      <c r="E1010" s="2">
        <v>2670</v>
      </c>
      <c r="F1010" s="2">
        <v>0</v>
      </c>
      <c r="G1010" s="2">
        <v>2670</v>
      </c>
      <c r="H1010" s="34">
        <v>1211360.3199696178</v>
      </c>
    </row>
    <row r="1011" spans="1:8" x14ac:dyDescent="0.3">
      <c r="A1011" s="4" t="s">
        <v>32</v>
      </c>
      <c r="B1011" s="5">
        <v>43102</v>
      </c>
      <c r="C1011" s="4" t="s">
        <v>2</v>
      </c>
      <c r="D1011" s="4">
        <v>2018</v>
      </c>
      <c r="E1011" s="4">
        <v>2695</v>
      </c>
      <c r="F1011" s="4">
        <v>0</v>
      </c>
      <c r="G1011" s="4">
        <v>2695</v>
      </c>
      <c r="H1011" s="35">
        <v>1211360.3199696178</v>
      </c>
    </row>
    <row r="1012" spans="1:8" x14ac:dyDescent="0.3">
      <c r="A1012" s="2" t="s">
        <v>32</v>
      </c>
      <c r="B1012" s="3">
        <v>43103</v>
      </c>
      <c r="C1012" s="2" t="s">
        <v>3</v>
      </c>
      <c r="D1012" s="2">
        <v>2018</v>
      </c>
      <c r="E1012" s="2">
        <v>2325</v>
      </c>
      <c r="F1012" s="2">
        <v>0</v>
      </c>
      <c r="G1012" s="2">
        <v>2325</v>
      </c>
      <c r="H1012" s="34">
        <v>1211360.3199696178</v>
      </c>
    </row>
    <row r="1013" spans="1:8" x14ac:dyDescent="0.3">
      <c r="A1013" s="4" t="s">
        <v>32</v>
      </c>
      <c r="B1013" s="5">
        <v>43104</v>
      </c>
      <c r="C1013" s="4" t="s">
        <v>4</v>
      </c>
      <c r="D1013" s="4">
        <v>2018</v>
      </c>
      <c r="E1013" s="4">
        <v>1940</v>
      </c>
      <c r="F1013" s="4">
        <v>0</v>
      </c>
      <c r="G1013" s="4">
        <v>1940</v>
      </c>
      <c r="H1013" s="35">
        <v>1211360.3199696178</v>
      </c>
    </row>
    <row r="1014" spans="1:8" x14ac:dyDescent="0.3">
      <c r="A1014" s="2" t="s">
        <v>32</v>
      </c>
      <c r="B1014" s="3">
        <v>43105</v>
      </c>
      <c r="C1014" s="2" t="s">
        <v>5</v>
      </c>
      <c r="D1014" s="2">
        <v>2018</v>
      </c>
      <c r="E1014" s="2">
        <v>1499</v>
      </c>
      <c r="F1014" s="2">
        <v>0</v>
      </c>
      <c r="G1014" s="2">
        <v>1499</v>
      </c>
      <c r="H1014" s="34">
        <v>1211360.3199696178</v>
      </c>
    </row>
    <row r="1015" spans="1:8" x14ac:dyDescent="0.3">
      <c r="A1015" s="4" t="s">
        <v>32</v>
      </c>
      <c r="B1015" s="5">
        <v>43106</v>
      </c>
      <c r="C1015" s="4" t="s">
        <v>6</v>
      </c>
      <c r="D1015" s="4">
        <v>2018</v>
      </c>
      <c r="E1015" s="4">
        <v>1580</v>
      </c>
      <c r="F1015" s="4">
        <v>0</v>
      </c>
      <c r="G1015" s="4">
        <v>1580</v>
      </c>
      <c r="H1015" s="35">
        <v>1211360.3199696178</v>
      </c>
    </row>
    <row r="1016" spans="1:8" x14ac:dyDescent="0.3">
      <c r="A1016" s="2" t="s">
        <v>32</v>
      </c>
      <c r="B1016" s="3">
        <v>43107</v>
      </c>
      <c r="C1016" s="2" t="s">
        <v>7</v>
      </c>
      <c r="D1016" s="2">
        <v>2018</v>
      </c>
      <c r="E1016" s="2">
        <v>1580</v>
      </c>
      <c r="F1016" s="2">
        <v>0</v>
      </c>
      <c r="G1016" s="2">
        <v>1580</v>
      </c>
      <c r="H1016" s="34">
        <v>1211360.3199696178</v>
      </c>
    </row>
    <row r="1017" spans="1:8" x14ac:dyDescent="0.3">
      <c r="A1017" s="4" t="s">
        <v>32</v>
      </c>
      <c r="B1017" s="5">
        <v>43108</v>
      </c>
      <c r="C1017" s="4" t="s">
        <v>8</v>
      </c>
      <c r="D1017" s="4">
        <v>2018</v>
      </c>
      <c r="E1017" s="4">
        <v>1595</v>
      </c>
      <c r="F1017" s="4">
        <v>0</v>
      </c>
      <c r="G1017" s="4">
        <v>1595</v>
      </c>
      <c r="H1017" s="35">
        <v>1211360.3199696178</v>
      </c>
    </row>
    <row r="1018" spans="1:8" x14ac:dyDescent="0.3">
      <c r="A1018" s="2" t="s">
        <v>32</v>
      </c>
      <c r="B1018" s="3">
        <v>43109</v>
      </c>
      <c r="C1018" s="2" t="s">
        <v>9</v>
      </c>
      <c r="D1018" s="2">
        <v>2018</v>
      </c>
      <c r="E1018" s="2">
        <v>1475</v>
      </c>
      <c r="F1018" s="2">
        <v>0</v>
      </c>
      <c r="G1018" s="2">
        <v>1475</v>
      </c>
      <c r="H1018" s="34">
        <v>1211360.3199696178</v>
      </c>
    </row>
    <row r="1019" spans="1:8" x14ac:dyDescent="0.3">
      <c r="A1019" s="4" t="s">
        <v>32</v>
      </c>
      <c r="B1019" s="5">
        <v>43110</v>
      </c>
      <c r="C1019" s="4" t="s">
        <v>10</v>
      </c>
      <c r="D1019" s="4">
        <v>2018</v>
      </c>
      <c r="E1019" s="4">
        <v>1545</v>
      </c>
      <c r="F1019" s="4">
        <v>0</v>
      </c>
      <c r="G1019" s="4">
        <v>1545</v>
      </c>
      <c r="H1019" s="35">
        <v>1211360.3199696178</v>
      </c>
    </row>
    <row r="1020" spans="1:8" x14ac:dyDescent="0.3">
      <c r="A1020" s="2" t="s">
        <v>32</v>
      </c>
      <c r="B1020" s="3">
        <v>43111</v>
      </c>
      <c r="C1020" s="2" t="s">
        <v>11</v>
      </c>
      <c r="D1020" s="2">
        <v>2018</v>
      </c>
      <c r="E1020" s="2">
        <v>1655</v>
      </c>
      <c r="F1020" s="2">
        <v>0</v>
      </c>
      <c r="G1020" s="2">
        <v>1655</v>
      </c>
      <c r="H1020" s="34">
        <v>1211360.3199696178</v>
      </c>
    </row>
    <row r="1021" spans="1:8" x14ac:dyDescent="0.3">
      <c r="A1021" s="4" t="s">
        <v>32</v>
      </c>
      <c r="B1021" s="5">
        <v>43112</v>
      </c>
      <c r="C1021" s="4" t="s">
        <v>12</v>
      </c>
      <c r="D1021" s="4">
        <v>2018</v>
      </c>
      <c r="E1021" s="4">
        <v>1695</v>
      </c>
      <c r="F1021" s="4">
        <v>0</v>
      </c>
      <c r="G1021" s="4">
        <v>1695</v>
      </c>
      <c r="H1021" s="35">
        <v>1211360.3199696178</v>
      </c>
    </row>
    <row r="1022" spans="1:8" x14ac:dyDescent="0.3">
      <c r="A1022" s="2" t="s">
        <v>32</v>
      </c>
      <c r="B1022" s="3">
        <v>43466</v>
      </c>
      <c r="C1022" s="2" t="s">
        <v>1</v>
      </c>
      <c r="D1022" s="2">
        <v>2019</v>
      </c>
      <c r="E1022" s="2">
        <v>1055</v>
      </c>
      <c r="F1022" s="2">
        <v>0</v>
      </c>
      <c r="G1022" s="2">
        <v>1055</v>
      </c>
      <c r="H1022" s="34">
        <v>1211360.3199696178</v>
      </c>
    </row>
    <row r="1023" spans="1:8" x14ac:dyDescent="0.3">
      <c r="A1023" s="4" t="s">
        <v>32</v>
      </c>
      <c r="B1023" s="5">
        <v>43467</v>
      </c>
      <c r="C1023" s="4" t="s">
        <v>2</v>
      </c>
      <c r="D1023" s="4">
        <v>2019</v>
      </c>
      <c r="E1023" s="4">
        <v>1157</v>
      </c>
      <c r="F1023" s="4">
        <v>0</v>
      </c>
      <c r="G1023" s="4">
        <v>1157</v>
      </c>
      <c r="H1023" s="35">
        <v>1211360.3199696178</v>
      </c>
    </row>
    <row r="1024" spans="1:8" x14ac:dyDescent="0.3">
      <c r="A1024" s="2" t="s">
        <v>32</v>
      </c>
      <c r="B1024" s="3">
        <v>43468</v>
      </c>
      <c r="C1024" s="2" t="s">
        <v>3</v>
      </c>
      <c r="D1024" s="2">
        <v>2019</v>
      </c>
      <c r="E1024" s="2">
        <v>895</v>
      </c>
      <c r="F1024" s="2">
        <v>0</v>
      </c>
      <c r="G1024" s="2">
        <v>895</v>
      </c>
      <c r="H1024" s="34">
        <v>1211360.3199696178</v>
      </c>
    </row>
    <row r="1025" spans="1:8" x14ac:dyDescent="0.3">
      <c r="A1025" s="4" t="s">
        <v>32</v>
      </c>
      <c r="B1025" s="5">
        <v>43469</v>
      </c>
      <c r="C1025" s="4" t="s">
        <v>4</v>
      </c>
      <c r="D1025" s="4">
        <v>2019</v>
      </c>
      <c r="E1025" s="4">
        <v>942</v>
      </c>
      <c r="F1025" s="4">
        <v>0</v>
      </c>
      <c r="G1025" s="4">
        <v>942</v>
      </c>
      <c r="H1025" s="35">
        <v>1211360.3199696178</v>
      </c>
    </row>
    <row r="1026" spans="1:8" x14ac:dyDescent="0.3">
      <c r="A1026" s="2" t="s">
        <v>32</v>
      </c>
      <c r="B1026" s="3">
        <v>43470</v>
      </c>
      <c r="C1026" s="2" t="s">
        <v>5</v>
      </c>
      <c r="D1026" s="2">
        <v>2019</v>
      </c>
      <c r="E1026" s="2">
        <v>802</v>
      </c>
      <c r="F1026" s="2">
        <v>0</v>
      </c>
      <c r="G1026" s="2">
        <v>802</v>
      </c>
      <c r="H1026" s="34">
        <v>1211360.3199696178</v>
      </c>
    </row>
    <row r="1027" spans="1:8" x14ac:dyDescent="0.3">
      <c r="A1027" s="4" t="s">
        <v>32</v>
      </c>
      <c r="B1027" s="5">
        <v>43471</v>
      </c>
      <c r="C1027" s="4" t="s">
        <v>6</v>
      </c>
      <c r="D1027" s="4">
        <v>2019</v>
      </c>
      <c r="E1027" s="4">
        <v>735</v>
      </c>
      <c r="F1027" s="4">
        <v>0</v>
      </c>
      <c r="G1027" s="4">
        <v>735</v>
      </c>
      <c r="H1027" s="35">
        <v>1211360.3199696178</v>
      </c>
    </row>
    <row r="1028" spans="1:8" x14ac:dyDescent="0.3">
      <c r="A1028" s="2" t="s">
        <v>32</v>
      </c>
      <c r="B1028" s="3">
        <v>43472</v>
      </c>
      <c r="C1028" s="2" t="s">
        <v>7</v>
      </c>
      <c r="D1028" s="2">
        <v>2019</v>
      </c>
      <c r="E1028" s="2">
        <v>1085</v>
      </c>
      <c r="F1028" s="2">
        <v>0</v>
      </c>
      <c r="G1028" s="2">
        <v>1085</v>
      </c>
      <c r="H1028" s="34">
        <v>1211360.3199696178</v>
      </c>
    </row>
    <row r="1029" spans="1:8" x14ac:dyDescent="0.3">
      <c r="A1029" s="4" t="s">
        <v>32</v>
      </c>
      <c r="B1029" s="5">
        <v>43473</v>
      </c>
      <c r="C1029" s="4" t="s">
        <v>8</v>
      </c>
      <c r="D1029" s="4">
        <v>2019</v>
      </c>
      <c r="E1029" s="4">
        <v>1505</v>
      </c>
      <c r="F1029" s="4">
        <v>0</v>
      </c>
      <c r="G1029" s="4">
        <v>1505</v>
      </c>
      <c r="H1029" s="35">
        <v>1211360.3199696178</v>
      </c>
    </row>
    <row r="1030" spans="1:8" x14ac:dyDescent="0.3">
      <c r="A1030" s="2" t="s">
        <v>32</v>
      </c>
      <c r="B1030" s="3">
        <v>43474</v>
      </c>
      <c r="C1030" s="2" t="s">
        <v>9</v>
      </c>
      <c r="D1030" s="2">
        <v>2019</v>
      </c>
      <c r="E1030" s="2">
        <v>1785</v>
      </c>
      <c r="F1030" s="2">
        <v>0</v>
      </c>
      <c r="G1030" s="2">
        <v>1785</v>
      </c>
      <c r="H1030" s="34">
        <v>1211360.3199696178</v>
      </c>
    </row>
    <row r="1031" spans="1:8" x14ac:dyDescent="0.3">
      <c r="A1031" s="4" t="s">
        <v>32</v>
      </c>
      <c r="B1031" s="5">
        <v>43475</v>
      </c>
      <c r="C1031" s="4" t="s">
        <v>10</v>
      </c>
      <c r="D1031" s="4">
        <v>2019</v>
      </c>
      <c r="E1031" s="4">
        <v>2080</v>
      </c>
      <c r="F1031" s="4">
        <v>0</v>
      </c>
      <c r="G1031" s="4">
        <v>2080</v>
      </c>
      <c r="H1031" s="35">
        <v>1211360.3199696178</v>
      </c>
    </row>
    <row r="1032" spans="1:8" x14ac:dyDescent="0.3">
      <c r="A1032" s="2" t="s">
        <v>32</v>
      </c>
      <c r="B1032" s="3">
        <v>43476</v>
      </c>
      <c r="C1032" s="2" t="s">
        <v>11</v>
      </c>
      <c r="D1032" s="2">
        <v>2019</v>
      </c>
      <c r="E1032" s="2">
        <v>2225</v>
      </c>
      <c r="F1032" s="2">
        <v>0</v>
      </c>
      <c r="G1032" s="2">
        <v>2225</v>
      </c>
      <c r="H1032" s="34">
        <v>1211360.3199696178</v>
      </c>
    </row>
    <row r="1033" spans="1:8" x14ac:dyDescent="0.3">
      <c r="A1033" s="4" t="s">
        <v>32</v>
      </c>
      <c r="B1033" s="5">
        <v>43477</v>
      </c>
      <c r="C1033" s="4" t="s">
        <v>12</v>
      </c>
      <c r="D1033" s="4">
        <v>2019</v>
      </c>
      <c r="E1033" s="4">
        <v>2315</v>
      </c>
      <c r="F1033" s="4">
        <v>0</v>
      </c>
      <c r="G1033" s="4">
        <v>2315</v>
      </c>
      <c r="H1033" s="35">
        <v>1211360.3199696178</v>
      </c>
    </row>
    <row r="1034" spans="1:8" x14ac:dyDescent="0.3">
      <c r="A1034" s="2" t="s">
        <v>33</v>
      </c>
      <c r="B1034" s="3">
        <v>42370</v>
      </c>
      <c r="C1034" s="2" t="s">
        <v>1</v>
      </c>
      <c r="D1034" s="2">
        <v>2016</v>
      </c>
      <c r="E1034" s="2">
        <v>0</v>
      </c>
      <c r="F1034" s="2">
        <v>0</v>
      </c>
      <c r="G1034" s="2">
        <v>0</v>
      </c>
      <c r="H1034" s="34">
        <v>840800.71838561492</v>
      </c>
    </row>
    <row r="1035" spans="1:8" x14ac:dyDescent="0.3">
      <c r="A1035" s="4" t="s">
        <v>33</v>
      </c>
      <c r="B1035" s="5">
        <v>42371</v>
      </c>
      <c r="C1035" s="4" t="s">
        <v>2</v>
      </c>
      <c r="D1035" s="4">
        <v>2016</v>
      </c>
      <c r="E1035" s="4">
        <v>0</v>
      </c>
      <c r="F1035" s="4">
        <v>0</v>
      </c>
      <c r="G1035" s="4">
        <v>0</v>
      </c>
      <c r="H1035" s="35">
        <v>840800.71838561492</v>
      </c>
    </row>
    <row r="1036" spans="1:8" x14ac:dyDescent="0.3">
      <c r="A1036" s="2" t="s">
        <v>33</v>
      </c>
      <c r="B1036" s="3">
        <v>42372</v>
      </c>
      <c r="C1036" s="2" t="s">
        <v>3</v>
      </c>
      <c r="D1036" s="2">
        <v>2016</v>
      </c>
      <c r="E1036" s="2">
        <v>0</v>
      </c>
      <c r="F1036" s="2">
        <v>0</v>
      </c>
      <c r="G1036" s="2">
        <v>0</v>
      </c>
      <c r="H1036" s="34">
        <v>840800.71838561492</v>
      </c>
    </row>
    <row r="1037" spans="1:8" x14ac:dyDescent="0.3">
      <c r="A1037" s="4" t="s">
        <v>33</v>
      </c>
      <c r="B1037" s="5">
        <v>42373</v>
      </c>
      <c r="C1037" s="4" t="s">
        <v>4</v>
      </c>
      <c r="D1037" s="4">
        <v>2016</v>
      </c>
      <c r="E1037" s="4">
        <v>0</v>
      </c>
      <c r="F1037" s="4">
        <v>0</v>
      </c>
      <c r="G1037" s="4">
        <v>0</v>
      </c>
      <c r="H1037" s="35">
        <v>840800.71838561492</v>
      </c>
    </row>
    <row r="1038" spans="1:8" x14ac:dyDescent="0.3">
      <c r="A1038" s="2" t="s">
        <v>33</v>
      </c>
      <c r="B1038" s="3">
        <v>42374</v>
      </c>
      <c r="C1038" s="2" t="s">
        <v>5</v>
      </c>
      <c r="D1038" s="2">
        <v>2016</v>
      </c>
      <c r="E1038" s="2">
        <v>0</v>
      </c>
      <c r="F1038" s="2">
        <v>0</v>
      </c>
      <c r="G1038" s="2">
        <v>0</v>
      </c>
      <c r="H1038" s="34">
        <v>840800.71838561492</v>
      </c>
    </row>
    <row r="1039" spans="1:8" x14ac:dyDescent="0.3">
      <c r="A1039" s="4" t="s">
        <v>33</v>
      </c>
      <c r="B1039" s="5">
        <v>42375</v>
      </c>
      <c r="C1039" s="4" t="s">
        <v>6</v>
      </c>
      <c r="D1039" s="4">
        <v>2016</v>
      </c>
      <c r="E1039" s="4">
        <v>0</v>
      </c>
      <c r="F1039" s="4">
        <v>0</v>
      </c>
      <c r="G1039" s="4">
        <v>0</v>
      </c>
      <c r="H1039" s="35">
        <v>840800.71838561492</v>
      </c>
    </row>
    <row r="1040" spans="1:8" x14ac:dyDescent="0.3">
      <c r="A1040" s="2" t="s">
        <v>33</v>
      </c>
      <c r="B1040" s="3">
        <v>42376</v>
      </c>
      <c r="C1040" s="2" t="s">
        <v>7</v>
      </c>
      <c r="D1040" s="2">
        <v>2016</v>
      </c>
      <c r="E1040" s="2">
        <v>0</v>
      </c>
      <c r="F1040" s="2">
        <v>0</v>
      </c>
      <c r="G1040" s="2">
        <v>0</v>
      </c>
      <c r="H1040" s="34">
        <v>840800.71838561492</v>
      </c>
    </row>
    <row r="1041" spans="1:8" x14ac:dyDescent="0.3">
      <c r="A1041" s="4" t="s">
        <v>33</v>
      </c>
      <c r="B1041" s="5">
        <v>42377</v>
      </c>
      <c r="C1041" s="4" t="s">
        <v>8</v>
      </c>
      <c r="D1041" s="4">
        <v>2016</v>
      </c>
      <c r="E1041" s="4">
        <v>0</v>
      </c>
      <c r="F1041" s="4">
        <v>0</v>
      </c>
      <c r="G1041" s="4">
        <v>0</v>
      </c>
      <c r="H1041" s="35">
        <v>840800.71838561492</v>
      </c>
    </row>
    <row r="1042" spans="1:8" x14ac:dyDescent="0.3">
      <c r="A1042" s="2" t="s">
        <v>33</v>
      </c>
      <c r="B1042" s="3">
        <v>42378</v>
      </c>
      <c r="C1042" s="2" t="s">
        <v>9</v>
      </c>
      <c r="D1042" s="2">
        <v>2016</v>
      </c>
      <c r="E1042" s="2">
        <v>0</v>
      </c>
      <c r="F1042" s="2">
        <v>0</v>
      </c>
      <c r="G1042" s="2">
        <v>0</v>
      </c>
      <c r="H1042" s="34">
        <v>840800.71838561492</v>
      </c>
    </row>
    <row r="1043" spans="1:8" x14ac:dyDescent="0.3">
      <c r="A1043" s="4" t="s">
        <v>33</v>
      </c>
      <c r="B1043" s="5">
        <v>42379</v>
      </c>
      <c r="C1043" s="4" t="s">
        <v>10</v>
      </c>
      <c r="D1043" s="4">
        <v>2016</v>
      </c>
      <c r="E1043" s="4">
        <v>534484</v>
      </c>
      <c r="F1043" s="4">
        <v>0</v>
      </c>
      <c r="G1043" s="4">
        <v>534484</v>
      </c>
      <c r="H1043" s="35">
        <v>840800.71838561492</v>
      </c>
    </row>
    <row r="1044" spans="1:8" x14ac:dyDescent="0.3">
      <c r="A1044" s="2" t="s">
        <v>33</v>
      </c>
      <c r="B1044" s="3">
        <v>42380</v>
      </c>
      <c r="C1044" s="2" t="s">
        <v>11</v>
      </c>
      <c r="D1044" s="2">
        <v>2016</v>
      </c>
      <c r="E1044" s="2">
        <v>864077</v>
      </c>
      <c r="F1044" s="2">
        <v>0</v>
      </c>
      <c r="G1044" s="2">
        <v>864077</v>
      </c>
      <c r="H1044" s="34">
        <v>840800.71838561492</v>
      </c>
    </row>
    <row r="1045" spans="1:8" x14ac:dyDescent="0.3">
      <c r="A1045" s="4" t="s">
        <v>33</v>
      </c>
      <c r="B1045" s="5">
        <v>42381</v>
      </c>
      <c r="C1045" s="4" t="s">
        <v>12</v>
      </c>
      <c r="D1045" s="4">
        <v>2016</v>
      </c>
      <c r="E1045" s="4">
        <v>778240</v>
      </c>
      <c r="F1045" s="4">
        <v>0</v>
      </c>
      <c r="G1045" s="4">
        <v>778240</v>
      </c>
      <c r="H1045" s="35">
        <v>840800.71838561492</v>
      </c>
    </row>
    <row r="1046" spans="1:8" x14ac:dyDescent="0.3">
      <c r="A1046" s="2" t="s">
        <v>33</v>
      </c>
      <c r="B1046" s="3">
        <v>42736</v>
      </c>
      <c r="C1046" s="2" t="s">
        <v>1</v>
      </c>
      <c r="D1046" s="2">
        <v>2017</v>
      </c>
      <c r="E1046" s="2">
        <v>615842</v>
      </c>
      <c r="F1046" s="2">
        <v>0</v>
      </c>
      <c r="G1046" s="2">
        <v>615842</v>
      </c>
      <c r="H1046" s="34">
        <v>840800.71838561492</v>
      </c>
    </row>
    <row r="1047" spans="1:8" x14ac:dyDescent="0.3">
      <c r="A1047" s="4" t="s">
        <v>33</v>
      </c>
      <c r="B1047" s="5">
        <v>42737</v>
      </c>
      <c r="C1047" s="4" t="s">
        <v>2</v>
      </c>
      <c r="D1047" s="4">
        <v>2017</v>
      </c>
      <c r="E1047" s="4">
        <v>1255569</v>
      </c>
      <c r="F1047" s="4">
        <v>0</v>
      </c>
      <c r="G1047" s="4">
        <v>1255569</v>
      </c>
      <c r="H1047" s="35">
        <v>840800.71838561492</v>
      </c>
    </row>
    <row r="1048" spans="1:8" x14ac:dyDescent="0.3">
      <c r="A1048" s="2" t="s">
        <v>33</v>
      </c>
      <c r="B1048" s="3">
        <v>42738</v>
      </c>
      <c r="C1048" s="2" t="s">
        <v>3</v>
      </c>
      <c r="D1048" s="2">
        <v>2017</v>
      </c>
      <c r="E1048" s="2">
        <v>1030441</v>
      </c>
      <c r="F1048" s="2">
        <v>0</v>
      </c>
      <c r="G1048" s="2">
        <v>1030441</v>
      </c>
      <c r="H1048" s="34">
        <v>840800.71838561492</v>
      </c>
    </row>
    <row r="1049" spans="1:8" x14ac:dyDescent="0.3">
      <c r="A1049" s="4" t="s">
        <v>33</v>
      </c>
      <c r="B1049" s="5">
        <v>42739</v>
      </c>
      <c r="C1049" s="4" t="s">
        <v>4</v>
      </c>
      <c r="D1049" s="4">
        <v>2017</v>
      </c>
      <c r="E1049" s="4">
        <v>1146782</v>
      </c>
      <c r="F1049" s="4">
        <v>0</v>
      </c>
      <c r="G1049" s="4">
        <v>1146782</v>
      </c>
      <c r="H1049" s="35">
        <v>840800.71838561492</v>
      </c>
    </row>
    <row r="1050" spans="1:8" x14ac:dyDescent="0.3">
      <c r="A1050" s="2" t="s">
        <v>33</v>
      </c>
      <c r="B1050" s="3">
        <v>42740</v>
      </c>
      <c r="C1050" s="2" t="s">
        <v>5</v>
      </c>
      <c r="D1050" s="2">
        <v>2017</v>
      </c>
      <c r="E1050" s="2">
        <v>1117228</v>
      </c>
      <c r="F1050" s="2">
        <v>0</v>
      </c>
      <c r="G1050" s="2">
        <v>1117228</v>
      </c>
      <c r="H1050" s="34">
        <v>840800.71838561492</v>
      </c>
    </row>
    <row r="1051" spans="1:8" x14ac:dyDescent="0.3">
      <c r="A1051" s="4" t="s">
        <v>33</v>
      </c>
      <c r="B1051" s="5">
        <v>42741</v>
      </c>
      <c r="C1051" s="4" t="s">
        <v>6</v>
      </c>
      <c r="D1051" s="4">
        <v>2017</v>
      </c>
      <c r="E1051" s="4">
        <v>1113882</v>
      </c>
      <c r="F1051" s="4">
        <v>0</v>
      </c>
      <c r="G1051" s="4">
        <v>1113882</v>
      </c>
      <c r="H1051" s="35">
        <v>840800.71838561492</v>
      </c>
    </row>
    <row r="1052" spans="1:8" x14ac:dyDescent="0.3">
      <c r="A1052" s="2" t="s">
        <v>33</v>
      </c>
      <c r="B1052" s="3">
        <v>42742</v>
      </c>
      <c r="C1052" s="2" t="s">
        <v>7</v>
      </c>
      <c r="D1052" s="2">
        <v>2017</v>
      </c>
      <c r="E1052" s="2">
        <v>462022</v>
      </c>
      <c r="F1052" s="2">
        <v>0</v>
      </c>
      <c r="G1052" s="2">
        <v>462022</v>
      </c>
      <c r="H1052" s="34">
        <v>840800.71838561492</v>
      </c>
    </row>
    <row r="1053" spans="1:8" x14ac:dyDescent="0.3">
      <c r="A1053" s="4" t="s">
        <v>33</v>
      </c>
      <c r="B1053" s="5">
        <v>42743</v>
      </c>
      <c r="C1053" s="4" t="s">
        <v>8</v>
      </c>
      <c r="D1053" s="4">
        <v>2017</v>
      </c>
      <c r="E1053" s="4">
        <v>1004410</v>
      </c>
      <c r="F1053" s="4">
        <v>0</v>
      </c>
      <c r="G1053" s="4">
        <v>1004410</v>
      </c>
      <c r="H1053" s="35">
        <v>840800.71838561492</v>
      </c>
    </row>
    <row r="1054" spans="1:8" x14ac:dyDescent="0.3">
      <c r="A1054" s="2" t="s">
        <v>33</v>
      </c>
      <c r="B1054" s="3">
        <v>42744</v>
      </c>
      <c r="C1054" s="2" t="s">
        <v>9</v>
      </c>
      <c r="D1054" s="2">
        <v>2017</v>
      </c>
      <c r="E1054" s="2">
        <v>487060</v>
      </c>
      <c r="F1054" s="2">
        <v>0</v>
      </c>
      <c r="G1054" s="2">
        <v>487060</v>
      </c>
      <c r="H1054" s="34">
        <v>840800.71838561492</v>
      </c>
    </row>
    <row r="1055" spans="1:8" x14ac:dyDescent="0.3">
      <c r="A1055" s="4" t="s">
        <v>33</v>
      </c>
      <c r="B1055" s="5">
        <v>42745</v>
      </c>
      <c r="C1055" s="4" t="s">
        <v>10</v>
      </c>
      <c r="D1055" s="4">
        <v>2017</v>
      </c>
      <c r="E1055" s="4">
        <v>845620</v>
      </c>
      <c r="F1055" s="4">
        <v>0</v>
      </c>
      <c r="G1055" s="4">
        <v>845620</v>
      </c>
      <c r="H1055" s="35">
        <v>840800.71838561492</v>
      </c>
    </row>
    <row r="1056" spans="1:8" x14ac:dyDescent="0.3">
      <c r="A1056" s="2" t="s">
        <v>33</v>
      </c>
      <c r="B1056" s="3">
        <v>42746</v>
      </c>
      <c r="C1056" s="2" t="s">
        <v>11</v>
      </c>
      <c r="D1056" s="2">
        <v>2017</v>
      </c>
      <c r="E1056" s="2">
        <v>1191129</v>
      </c>
      <c r="F1056" s="2">
        <v>0</v>
      </c>
      <c r="G1056" s="2">
        <v>1191129</v>
      </c>
      <c r="H1056" s="34">
        <v>840800.71838561492</v>
      </c>
    </row>
    <row r="1057" spans="1:8" x14ac:dyDescent="0.3">
      <c r="A1057" s="4" t="s">
        <v>33</v>
      </c>
      <c r="B1057" s="5">
        <v>42747</v>
      </c>
      <c r="C1057" s="4" t="s">
        <v>12</v>
      </c>
      <c r="D1057" s="4">
        <v>2017</v>
      </c>
      <c r="E1057" s="4">
        <v>1649362</v>
      </c>
      <c r="F1057" s="4">
        <v>0</v>
      </c>
      <c r="G1057" s="4">
        <v>1649362</v>
      </c>
      <c r="H1057" s="35">
        <v>840800.71838561492</v>
      </c>
    </row>
    <row r="1058" spans="1:8" x14ac:dyDescent="0.3">
      <c r="A1058" s="2" t="s">
        <v>33</v>
      </c>
      <c r="B1058" s="3">
        <v>43101</v>
      </c>
      <c r="C1058" s="2" t="s">
        <v>1</v>
      </c>
      <c r="D1058" s="2">
        <v>2018</v>
      </c>
      <c r="E1058" s="2">
        <v>2238074</v>
      </c>
      <c r="F1058" s="2">
        <v>0</v>
      </c>
      <c r="G1058" s="2">
        <v>2238074</v>
      </c>
      <c r="H1058" s="34">
        <v>840800.71838561492</v>
      </c>
    </row>
    <row r="1059" spans="1:8" x14ac:dyDescent="0.3">
      <c r="A1059" s="4" t="s">
        <v>33</v>
      </c>
      <c r="B1059" s="5">
        <v>43102</v>
      </c>
      <c r="C1059" s="4" t="s">
        <v>2</v>
      </c>
      <c r="D1059" s="4">
        <v>2018</v>
      </c>
      <c r="E1059" s="4">
        <v>1021787</v>
      </c>
      <c r="F1059" s="4">
        <v>0</v>
      </c>
      <c r="G1059" s="4">
        <v>1021787</v>
      </c>
      <c r="H1059" s="35">
        <v>840800.71838561492</v>
      </c>
    </row>
    <row r="1060" spans="1:8" x14ac:dyDescent="0.3">
      <c r="A1060" s="2" t="s">
        <v>33</v>
      </c>
      <c r="B1060" s="3">
        <v>43103</v>
      </c>
      <c r="C1060" s="2" t="s">
        <v>3</v>
      </c>
      <c r="D1060" s="2">
        <v>2018</v>
      </c>
      <c r="E1060" s="2">
        <v>1022669</v>
      </c>
      <c r="F1060" s="2">
        <v>0</v>
      </c>
      <c r="G1060" s="2">
        <v>1022669</v>
      </c>
      <c r="H1060" s="34">
        <v>840800.71838561492</v>
      </c>
    </row>
    <row r="1061" spans="1:8" x14ac:dyDescent="0.3">
      <c r="A1061" s="4" t="s">
        <v>33</v>
      </c>
      <c r="B1061" s="5">
        <v>43104</v>
      </c>
      <c r="C1061" s="4" t="s">
        <v>4</v>
      </c>
      <c r="D1061" s="4">
        <v>2018</v>
      </c>
      <c r="E1061" s="4">
        <v>833874</v>
      </c>
      <c r="F1061" s="4">
        <v>0</v>
      </c>
      <c r="G1061" s="4">
        <v>833874</v>
      </c>
      <c r="H1061" s="35">
        <v>840800.71838561492</v>
      </c>
    </row>
    <row r="1062" spans="1:8" x14ac:dyDescent="0.3">
      <c r="A1062" s="2" t="s">
        <v>33</v>
      </c>
      <c r="B1062" s="3">
        <v>43105</v>
      </c>
      <c r="C1062" s="2" t="s">
        <v>5</v>
      </c>
      <c r="D1062" s="2">
        <v>2018</v>
      </c>
      <c r="E1062" s="2">
        <v>1021952</v>
      </c>
      <c r="F1062" s="2">
        <v>0</v>
      </c>
      <c r="G1062" s="2">
        <v>1021952</v>
      </c>
      <c r="H1062" s="34">
        <v>840800.71838561492</v>
      </c>
    </row>
    <row r="1063" spans="1:8" x14ac:dyDescent="0.3">
      <c r="A1063" s="4" t="s">
        <v>33</v>
      </c>
      <c r="B1063" s="5">
        <v>43106</v>
      </c>
      <c r="C1063" s="4" t="s">
        <v>6</v>
      </c>
      <c r="D1063" s="4">
        <v>2018</v>
      </c>
      <c r="E1063" s="4">
        <v>320886</v>
      </c>
      <c r="F1063" s="4">
        <v>0</v>
      </c>
      <c r="G1063" s="4">
        <v>320886</v>
      </c>
      <c r="H1063" s="35">
        <v>840800.71838561492</v>
      </c>
    </row>
    <row r="1064" spans="1:8" x14ac:dyDescent="0.3">
      <c r="A1064" s="2" t="s">
        <v>33</v>
      </c>
      <c r="B1064" s="3">
        <v>43107</v>
      </c>
      <c r="C1064" s="2" t="s">
        <v>7</v>
      </c>
      <c r="D1064" s="2">
        <v>2018</v>
      </c>
      <c r="E1064" s="2">
        <v>937720</v>
      </c>
      <c r="F1064" s="2">
        <v>0</v>
      </c>
      <c r="G1064" s="2">
        <v>937720</v>
      </c>
      <c r="H1064" s="34">
        <v>840800.71838561492</v>
      </c>
    </row>
    <row r="1065" spans="1:8" x14ac:dyDescent="0.3">
      <c r="A1065" s="4" t="s">
        <v>33</v>
      </c>
      <c r="B1065" s="5">
        <v>43108</v>
      </c>
      <c r="C1065" s="4" t="s">
        <v>8</v>
      </c>
      <c r="D1065" s="4">
        <v>2018</v>
      </c>
      <c r="E1065" s="4">
        <v>320952</v>
      </c>
      <c r="F1065" s="4">
        <v>0</v>
      </c>
      <c r="G1065" s="4">
        <v>320952</v>
      </c>
      <c r="H1065" s="35">
        <v>840800.71838561492</v>
      </c>
    </row>
    <row r="1066" spans="1:8" x14ac:dyDescent="0.3">
      <c r="A1066" s="2" t="s">
        <v>33</v>
      </c>
      <c r="B1066" s="3">
        <v>43109</v>
      </c>
      <c r="C1066" s="2" t="s">
        <v>9</v>
      </c>
      <c r="D1066" s="2">
        <v>2018</v>
      </c>
      <c r="E1066" s="2">
        <v>818693</v>
      </c>
      <c r="F1066" s="2">
        <v>0</v>
      </c>
      <c r="G1066" s="2">
        <v>818693</v>
      </c>
      <c r="H1066" s="34">
        <v>840800.71838561492</v>
      </c>
    </row>
    <row r="1067" spans="1:8" x14ac:dyDescent="0.3">
      <c r="A1067" s="4" t="s">
        <v>33</v>
      </c>
      <c r="B1067" s="5">
        <v>43110</v>
      </c>
      <c r="C1067" s="4" t="s">
        <v>10</v>
      </c>
      <c r="D1067" s="4">
        <v>2018</v>
      </c>
      <c r="E1067" s="4">
        <v>506563</v>
      </c>
      <c r="F1067" s="4">
        <v>0</v>
      </c>
      <c r="G1067" s="4">
        <v>506563</v>
      </c>
      <c r="H1067" s="35">
        <v>840800.71838561492</v>
      </c>
    </row>
    <row r="1068" spans="1:8" x14ac:dyDescent="0.3">
      <c r="A1068" s="2" t="s">
        <v>33</v>
      </c>
      <c r="B1068" s="3">
        <v>43111</v>
      </c>
      <c r="C1068" s="2" t="s">
        <v>11</v>
      </c>
      <c r="D1068" s="2">
        <v>2018</v>
      </c>
      <c r="E1068" s="2">
        <v>840933</v>
      </c>
      <c r="F1068" s="2">
        <v>0</v>
      </c>
      <c r="G1068" s="2">
        <v>840933</v>
      </c>
      <c r="H1068" s="34">
        <v>840800.71838561492</v>
      </c>
    </row>
    <row r="1069" spans="1:8" x14ac:dyDescent="0.3">
      <c r="A1069" s="4" t="s">
        <v>33</v>
      </c>
      <c r="B1069" s="5">
        <v>43112</v>
      </c>
      <c r="C1069" s="4" t="s">
        <v>12</v>
      </c>
      <c r="D1069" s="4">
        <v>2018</v>
      </c>
      <c r="E1069" s="4">
        <v>950128</v>
      </c>
      <c r="F1069" s="4">
        <v>0</v>
      </c>
      <c r="G1069" s="4">
        <v>950128</v>
      </c>
      <c r="H1069" s="35">
        <v>840800.71838561492</v>
      </c>
    </row>
    <row r="1070" spans="1:8" x14ac:dyDescent="0.3">
      <c r="A1070" s="2" t="s">
        <v>33</v>
      </c>
      <c r="B1070" s="3">
        <v>43466</v>
      </c>
      <c r="C1070" s="2" t="s">
        <v>1</v>
      </c>
      <c r="D1070" s="2">
        <v>2019</v>
      </c>
      <c r="E1070" s="2">
        <v>6188298</v>
      </c>
      <c r="F1070" s="2">
        <v>0</v>
      </c>
      <c r="G1070" s="2">
        <v>6188298</v>
      </c>
      <c r="H1070" s="34">
        <v>840800.71838561492</v>
      </c>
    </row>
    <row r="1071" spans="1:8" x14ac:dyDescent="0.3">
      <c r="A1071" s="4" t="s">
        <v>33</v>
      </c>
      <c r="B1071" s="5">
        <v>43467</v>
      </c>
      <c r="C1071" s="4" t="s">
        <v>2</v>
      </c>
      <c r="D1071" s="4">
        <v>2019</v>
      </c>
      <c r="E1071" s="4">
        <v>1015550</v>
      </c>
      <c r="F1071" s="4">
        <v>0</v>
      </c>
      <c r="G1071" s="4">
        <v>1015550</v>
      </c>
      <c r="H1071" s="35">
        <v>840800.71838561492</v>
      </c>
    </row>
    <row r="1072" spans="1:8" x14ac:dyDescent="0.3">
      <c r="A1072" s="2" t="s">
        <v>33</v>
      </c>
      <c r="B1072" s="3">
        <v>43468</v>
      </c>
      <c r="C1072" s="2" t="s">
        <v>3</v>
      </c>
      <c r="D1072" s="2">
        <v>2019</v>
      </c>
      <c r="E1072" s="2">
        <v>1444971</v>
      </c>
      <c r="F1072" s="2">
        <v>0</v>
      </c>
      <c r="G1072" s="2">
        <v>1444971</v>
      </c>
      <c r="H1072" s="34">
        <v>840800.71838561492</v>
      </c>
    </row>
    <row r="1073" spans="1:8" x14ac:dyDescent="0.3">
      <c r="A1073" s="4" t="s">
        <v>33</v>
      </c>
      <c r="B1073" s="5">
        <v>43469</v>
      </c>
      <c r="C1073" s="4" t="s">
        <v>4</v>
      </c>
      <c r="D1073" s="4">
        <v>2019</v>
      </c>
      <c r="E1073" s="4">
        <v>1148062</v>
      </c>
      <c r="F1073" s="4">
        <v>0</v>
      </c>
      <c r="G1073" s="4">
        <v>1148062</v>
      </c>
      <c r="H1073" s="35">
        <v>840800.71838561492</v>
      </c>
    </row>
    <row r="1074" spans="1:8" x14ac:dyDescent="0.3">
      <c r="A1074" s="2" t="s">
        <v>33</v>
      </c>
      <c r="B1074" s="3">
        <v>43470</v>
      </c>
      <c r="C1074" s="2" t="s">
        <v>5</v>
      </c>
      <c r="D1074" s="2">
        <v>2019</v>
      </c>
      <c r="E1074" s="2">
        <v>1018131</v>
      </c>
      <c r="F1074" s="2">
        <v>0</v>
      </c>
      <c r="G1074" s="2">
        <v>1018131</v>
      </c>
      <c r="H1074" s="34">
        <v>840800.71838561492</v>
      </c>
    </row>
    <row r="1075" spans="1:8" x14ac:dyDescent="0.3">
      <c r="A1075" s="4" t="s">
        <v>33</v>
      </c>
      <c r="B1075" s="5">
        <v>43471</v>
      </c>
      <c r="C1075" s="4" t="s">
        <v>6</v>
      </c>
      <c r="D1075" s="4">
        <v>2019</v>
      </c>
      <c r="E1075" s="4">
        <v>1128849</v>
      </c>
      <c r="F1075" s="4">
        <v>0</v>
      </c>
      <c r="G1075" s="4">
        <v>1128849</v>
      </c>
      <c r="H1075" s="35">
        <v>840800.71838561492</v>
      </c>
    </row>
    <row r="1076" spans="1:8" x14ac:dyDescent="0.3">
      <c r="A1076" s="2" t="s">
        <v>33</v>
      </c>
      <c r="B1076" s="3">
        <v>43472</v>
      </c>
      <c r="C1076" s="2" t="s">
        <v>7</v>
      </c>
      <c r="D1076" s="2">
        <v>2019</v>
      </c>
      <c r="E1076" s="2">
        <v>422961</v>
      </c>
      <c r="F1076" s="2">
        <v>0</v>
      </c>
      <c r="G1076" s="2">
        <v>422961</v>
      </c>
      <c r="H1076" s="34">
        <v>840800.71838561492</v>
      </c>
    </row>
    <row r="1077" spans="1:8" x14ac:dyDescent="0.3">
      <c r="A1077" s="4" t="s">
        <v>33</v>
      </c>
      <c r="B1077" s="5">
        <v>43473</v>
      </c>
      <c r="C1077" s="4" t="s">
        <v>8</v>
      </c>
      <c r="D1077" s="4">
        <v>2019</v>
      </c>
      <c r="E1077" s="4">
        <v>586118</v>
      </c>
      <c r="F1077" s="4">
        <v>0</v>
      </c>
      <c r="G1077" s="4">
        <v>586118</v>
      </c>
      <c r="H1077" s="35">
        <v>840800.71838561492</v>
      </c>
    </row>
    <row r="1078" spans="1:8" x14ac:dyDescent="0.3">
      <c r="A1078" s="2" t="s">
        <v>33</v>
      </c>
      <c r="B1078" s="3">
        <v>43474</v>
      </c>
      <c r="C1078" s="2" t="s">
        <v>9</v>
      </c>
      <c r="D1078" s="2">
        <v>2019</v>
      </c>
      <c r="E1078" s="2">
        <v>501293</v>
      </c>
      <c r="F1078" s="2">
        <v>0</v>
      </c>
      <c r="G1078" s="2">
        <v>501293</v>
      </c>
      <c r="H1078" s="34">
        <v>840800.71838561492</v>
      </c>
    </row>
    <row r="1079" spans="1:8" x14ac:dyDescent="0.3">
      <c r="A1079" s="4" t="s">
        <v>33</v>
      </c>
      <c r="B1079" s="5">
        <v>43475</v>
      </c>
      <c r="C1079" s="4" t="s">
        <v>10</v>
      </c>
      <c r="D1079" s="4">
        <v>2019</v>
      </c>
      <c r="E1079" s="4">
        <v>646492</v>
      </c>
      <c r="F1079" s="4">
        <v>0</v>
      </c>
      <c r="G1079" s="4">
        <v>646492</v>
      </c>
      <c r="H1079" s="35">
        <v>840800.71838561492</v>
      </c>
    </row>
    <row r="1080" spans="1:8" x14ac:dyDescent="0.3">
      <c r="A1080" s="2" t="s">
        <v>33</v>
      </c>
      <c r="B1080" s="3">
        <v>43476</v>
      </c>
      <c r="C1080" s="2" t="s">
        <v>11</v>
      </c>
      <c r="D1080" s="2">
        <v>2019</v>
      </c>
      <c r="E1080" s="2">
        <v>1259371</v>
      </c>
      <c r="F1080" s="2">
        <v>0</v>
      </c>
      <c r="G1080" s="2">
        <v>1259371</v>
      </c>
      <c r="H1080" s="34">
        <v>840800.71838561492</v>
      </c>
    </row>
    <row r="1081" spans="1:8" x14ac:dyDescent="0.3">
      <c r="A1081" s="4" t="s">
        <v>33</v>
      </c>
      <c r="B1081" s="5">
        <v>43477</v>
      </c>
      <c r="C1081" s="4" t="s">
        <v>12</v>
      </c>
      <c r="D1081" s="4">
        <v>2019</v>
      </c>
      <c r="E1081" s="4">
        <v>1472801</v>
      </c>
      <c r="F1081" s="4">
        <v>0</v>
      </c>
      <c r="G1081" s="4">
        <v>1472801</v>
      </c>
      <c r="H1081" s="35">
        <v>840800.71838561492</v>
      </c>
    </row>
    <row r="1082" spans="1:8" x14ac:dyDescent="0.3">
      <c r="A1082" s="2" t="s">
        <v>34</v>
      </c>
      <c r="B1082" s="3">
        <v>42370</v>
      </c>
      <c r="C1082" s="2" t="s">
        <v>1</v>
      </c>
      <c r="D1082" s="2">
        <v>2016</v>
      </c>
      <c r="E1082" s="2">
        <v>0</v>
      </c>
      <c r="F1082" s="2">
        <v>0</v>
      </c>
      <c r="G1082" s="2">
        <v>0</v>
      </c>
      <c r="H1082" s="34">
        <v>3725875.9274497656</v>
      </c>
    </row>
    <row r="1083" spans="1:8" x14ac:dyDescent="0.3">
      <c r="A1083" s="4" t="s">
        <v>34</v>
      </c>
      <c r="B1083" s="5">
        <v>42371</v>
      </c>
      <c r="C1083" s="4" t="s">
        <v>2</v>
      </c>
      <c r="D1083" s="4">
        <v>2016</v>
      </c>
      <c r="E1083" s="4">
        <v>0</v>
      </c>
      <c r="F1083" s="4">
        <v>0</v>
      </c>
      <c r="G1083" s="4">
        <v>0</v>
      </c>
      <c r="H1083" s="35">
        <v>3725875.9274497656</v>
      </c>
    </row>
    <row r="1084" spans="1:8" x14ac:dyDescent="0.3">
      <c r="A1084" s="2" t="s">
        <v>34</v>
      </c>
      <c r="B1084" s="3">
        <v>42372</v>
      </c>
      <c r="C1084" s="2" t="s">
        <v>3</v>
      </c>
      <c r="D1084" s="2">
        <v>2016</v>
      </c>
      <c r="E1084" s="2">
        <v>0</v>
      </c>
      <c r="F1084" s="2">
        <v>0</v>
      </c>
      <c r="G1084" s="2">
        <v>0</v>
      </c>
      <c r="H1084" s="34">
        <v>3725875.9274497656</v>
      </c>
    </row>
    <row r="1085" spans="1:8" x14ac:dyDescent="0.3">
      <c r="A1085" s="4" t="s">
        <v>34</v>
      </c>
      <c r="B1085" s="5">
        <v>42373</v>
      </c>
      <c r="C1085" s="4" t="s">
        <v>4</v>
      </c>
      <c r="D1085" s="4">
        <v>2016</v>
      </c>
      <c r="E1085" s="4">
        <v>0</v>
      </c>
      <c r="F1085" s="4">
        <v>0</v>
      </c>
      <c r="G1085" s="4">
        <v>0</v>
      </c>
      <c r="H1085" s="35">
        <v>3725875.9274497656</v>
      </c>
    </row>
    <row r="1086" spans="1:8" x14ac:dyDescent="0.3">
      <c r="A1086" s="2" t="s">
        <v>34</v>
      </c>
      <c r="B1086" s="3">
        <v>42374</v>
      </c>
      <c r="C1086" s="2" t="s">
        <v>5</v>
      </c>
      <c r="D1086" s="2">
        <v>2016</v>
      </c>
      <c r="E1086" s="2">
        <v>0</v>
      </c>
      <c r="F1086" s="2">
        <v>0</v>
      </c>
      <c r="G1086" s="2">
        <v>0</v>
      </c>
      <c r="H1086" s="34">
        <v>3725875.9274497656</v>
      </c>
    </row>
    <row r="1087" spans="1:8" x14ac:dyDescent="0.3">
      <c r="A1087" s="4" t="s">
        <v>34</v>
      </c>
      <c r="B1087" s="5">
        <v>42375</v>
      </c>
      <c r="C1087" s="4" t="s">
        <v>6</v>
      </c>
      <c r="D1087" s="4">
        <v>2016</v>
      </c>
      <c r="E1087" s="4">
        <v>0</v>
      </c>
      <c r="F1087" s="4">
        <v>0</v>
      </c>
      <c r="G1087" s="4">
        <v>0</v>
      </c>
      <c r="H1087" s="35">
        <v>3725875.9274497656</v>
      </c>
    </row>
    <row r="1088" spans="1:8" x14ac:dyDescent="0.3">
      <c r="A1088" s="2" t="s">
        <v>34</v>
      </c>
      <c r="B1088" s="3">
        <v>42376</v>
      </c>
      <c r="C1088" s="2" t="s">
        <v>7</v>
      </c>
      <c r="D1088" s="2">
        <v>2016</v>
      </c>
      <c r="E1088" s="2">
        <v>0</v>
      </c>
      <c r="F1088" s="2">
        <v>0</v>
      </c>
      <c r="G1088" s="2">
        <v>0</v>
      </c>
      <c r="H1088" s="34">
        <v>3725875.9274497656</v>
      </c>
    </row>
    <row r="1089" spans="1:8" x14ac:dyDescent="0.3">
      <c r="A1089" s="4" t="s">
        <v>34</v>
      </c>
      <c r="B1089" s="5">
        <v>42377</v>
      </c>
      <c r="C1089" s="4" t="s">
        <v>8</v>
      </c>
      <c r="D1089" s="4">
        <v>2016</v>
      </c>
      <c r="E1089" s="4">
        <v>0</v>
      </c>
      <c r="F1089" s="4">
        <v>0</v>
      </c>
      <c r="G1089" s="4">
        <v>0</v>
      </c>
      <c r="H1089" s="35">
        <v>3725875.9274497656</v>
      </c>
    </row>
    <row r="1090" spans="1:8" x14ac:dyDescent="0.3">
      <c r="A1090" s="2" t="s">
        <v>34</v>
      </c>
      <c r="B1090" s="3">
        <v>42378</v>
      </c>
      <c r="C1090" s="2" t="s">
        <v>9</v>
      </c>
      <c r="D1090" s="2">
        <v>2016</v>
      </c>
      <c r="E1090" s="2">
        <v>0</v>
      </c>
      <c r="F1090" s="2">
        <v>0</v>
      </c>
      <c r="G1090" s="2">
        <v>0</v>
      </c>
      <c r="H1090" s="34">
        <v>3725875.9274497656</v>
      </c>
    </row>
    <row r="1091" spans="1:8" x14ac:dyDescent="0.3">
      <c r="A1091" s="4" t="s">
        <v>34</v>
      </c>
      <c r="B1091" s="5">
        <v>42379</v>
      </c>
      <c r="C1091" s="4" t="s">
        <v>10</v>
      </c>
      <c r="D1091" s="4">
        <v>2016</v>
      </c>
      <c r="E1091" s="4">
        <v>0</v>
      </c>
      <c r="F1091" s="4">
        <v>0</v>
      </c>
      <c r="G1091" s="4">
        <v>0</v>
      </c>
      <c r="H1091" s="35">
        <v>3725875.9274497656</v>
      </c>
    </row>
    <row r="1092" spans="1:8" x14ac:dyDescent="0.3">
      <c r="A1092" s="2" t="s">
        <v>34</v>
      </c>
      <c r="B1092" s="3">
        <v>42380</v>
      </c>
      <c r="C1092" s="2" t="s">
        <v>11</v>
      </c>
      <c r="D1092" s="2">
        <v>2016</v>
      </c>
      <c r="E1092" s="2">
        <v>0</v>
      </c>
      <c r="F1092" s="2">
        <v>0</v>
      </c>
      <c r="G1092" s="2">
        <v>0</v>
      </c>
      <c r="H1092" s="34">
        <v>3725875.9274497656</v>
      </c>
    </row>
    <row r="1093" spans="1:8" x14ac:dyDescent="0.3">
      <c r="A1093" s="4" t="s">
        <v>34</v>
      </c>
      <c r="B1093" s="5">
        <v>42381</v>
      </c>
      <c r="C1093" s="4" t="s">
        <v>12</v>
      </c>
      <c r="D1093" s="4">
        <v>2016</v>
      </c>
      <c r="E1093" s="4">
        <v>0</v>
      </c>
      <c r="F1093" s="4">
        <v>0</v>
      </c>
      <c r="G1093" s="4">
        <v>0</v>
      </c>
      <c r="H1093" s="35">
        <v>3725875.9274497656</v>
      </c>
    </row>
    <row r="1094" spans="1:8" x14ac:dyDescent="0.3">
      <c r="A1094" s="2" t="s">
        <v>34</v>
      </c>
      <c r="B1094" s="3">
        <v>42736</v>
      </c>
      <c r="C1094" s="2" t="s">
        <v>1</v>
      </c>
      <c r="D1094" s="2">
        <v>2017</v>
      </c>
      <c r="E1094" s="2">
        <v>0</v>
      </c>
      <c r="F1094" s="2">
        <v>0</v>
      </c>
      <c r="G1094" s="2">
        <v>0</v>
      </c>
      <c r="H1094" s="34">
        <v>3725875.9274497656</v>
      </c>
    </row>
    <row r="1095" spans="1:8" x14ac:dyDescent="0.3">
      <c r="A1095" s="4" t="s">
        <v>34</v>
      </c>
      <c r="B1095" s="5">
        <v>42737</v>
      </c>
      <c r="C1095" s="4" t="s">
        <v>2</v>
      </c>
      <c r="D1095" s="4">
        <v>2017</v>
      </c>
      <c r="E1095" s="4">
        <v>0</v>
      </c>
      <c r="F1095" s="4">
        <v>0</v>
      </c>
      <c r="G1095" s="4">
        <v>0</v>
      </c>
      <c r="H1095" s="35">
        <v>3725875.9274497656</v>
      </c>
    </row>
    <row r="1096" spans="1:8" x14ac:dyDescent="0.3">
      <c r="A1096" s="2" t="s">
        <v>34</v>
      </c>
      <c r="B1096" s="3">
        <v>42738</v>
      </c>
      <c r="C1096" s="2" t="s">
        <v>3</v>
      </c>
      <c r="D1096" s="2">
        <v>2017</v>
      </c>
      <c r="E1096" s="2">
        <v>0</v>
      </c>
      <c r="F1096" s="2">
        <v>0</v>
      </c>
      <c r="G1096" s="2">
        <v>0</v>
      </c>
      <c r="H1096" s="34">
        <v>3725875.9274497656</v>
      </c>
    </row>
    <row r="1097" spans="1:8" x14ac:dyDescent="0.3">
      <c r="A1097" s="4" t="s">
        <v>34</v>
      </c>
      <c r="B1097" s="5">
        <v>42739</v>
      </c>
      <c r="C1097" s="4" t="s">
        <v>4</v>
      </c>
      <c r="D1097" s="4">
        <v>2017</v>
      </c>
      <c r="E1097" s="4">
        <v>0</v>
      </c>
      <c r="F1097" s="4">
        <v>0</v>
      </c>
      <c r="G1097" s="4">
        <v>0</v>
      </c>
      <c r="H1097" s="35">
        <v>3725875.9274497656</v>
      </c>
    </row>
    <row r="1098" spans="1:8" x14ac:dyDescent="0.3">
      <c r="A1098" s="2" t="s">
        <v>34</v>
      </c>
      <c r="B1098" s="3">
        <v>42740</v>
      </c>
      <c r="C1098" s="2" t="s">
        <v>5</v>
      </c>
      <c r="D1098" s="2">
        <v>2017</v>
      </c>
      <c r="E1098" s="2">
        <v>0</v>
      </c>
      <c r="F1098" s="2">
        <v>0</v>
      </c>
      <c r="G1098" s="2">
        <v>0</v>
      </c>
      <c r="H1098" s="34">
        <v>3725875.9274497656</v>
      </c>
    </row>
    <row r="1099" spans="1:8" x14ac:dyDescent="0.3">
      <c r="A1099" s="4" t="s">
        <v>34</v>
      </c>
      <c r="B1099" s="5">
        <v>42741</v>
      </c>
      <c r="C1099" s="4" t="s">
        <v>6</v>
      </c>
      <c r="D1099" s="4">
        <v>2017</v>
      </c>
      <c r="E1099" s="4">
        <v>0</v>
      </c>
      <c r="F1099" s="4">
        <v>0</v>
      </c>
      <c r="G1099" s="4">
        <v>0</v>
      </c>
      <c r="H1099" s="35">
        <v>3725875.9274497656</v>
      </c>
    </row>
    <row r="1100" spans="1:8" x14ac:dyDescent="0.3">
      <c r="A1100" s="2" t="s">
        <v>34</v>
      </c>
      <c r="B1100" s="3">
        <v>42742</v>
      </c>
      <c r="C1100" s="2" t="s">
        <v>7</v>
      </c>
      <c r="D1100" s="2">
        <v>2017</v>
      </c>
      <c r="E1100" s="2">
        <v>0</v>
      </c>
      <c r="F1100" s="2">
        <v>0</v>
      </c>
      <c r="G1100" s="2">
        <v>0</v>
      </c>
      <c r="H1100" s="34">
        <v>3725875.9274497656</v>
      </c>
    </row>
    <row r="1101" spans="1:8" x14ac:dyDescent="0.3">
      <c r="A1101" s="4" t="s">
        <v>34</v>
      </c>
      <c r="B1101" s="5">
        <v>42743</v>
      </c>
      <c r="C1101" s="4" t="s">
        <v>8</v>
      </c>
      <c r="D1101" s="4">
        <v>2017</v>
      </c>
      <c r="E1101" s="4">
        <v>0</v>
      </c>
      <c r="F1101" s="4">
        <v>0</v>
      </c>
      <c r="G1101" s="4">
        <v>0</v>
      </c>
      <c r="H1101" s="35">
        <v>3725875.9274497656</v>
      </c>
    </row>
    <row r="1102" spans="1:8" x14ac:dyDescent="0.3">
      <c r="A1102" s="2" t="s">
        <v>34</v>
      </c>
      <c r="B1102" s="3">
        <v>42744</v>
      </c>
      <c r="C1102" s="2" t="s">
        <v>9</v>
      </c>
      <c r="D1102" s="2">
        <v>2017</v>
      </c>
      <c r="E1102" s="2">
        <v>0</v>
      </c>
      <c r="F1102" s="2">
        <v>0</v>
      </c>
      <c r="G1102" s="2">
        <v>0</v>
      </c>
      <c r="H1102" s="34">
        <v>3725875.9274497656</v>
      </c>
    </row>
    <row r="1103" spans="1:8" x14ac:dyDescent="0.3">
      <c r="A1103" s="4" t="s">
        <v>34</v>
      </c>
      <c r="B1103" s="5">
        <v>42745</v>
      </c>
      <c r="C1103" s="4" t="s">
        <v>10</v>
      </c>
      <c r="D1103" s="4">
        <v>2017</v>
      </c>
      <c r="E1103" s="4">
        <v>0</v>
      </c>
      <c r="F1103" s="4">
        <v>0</v>
      </c>
      <c r="G1103" s="4">
        <v>0</v>
      </c>
      <c r="H1103" s="35">
        <v>3725875.9274497656</v>
      </c>
    </row>
    <row r="1104" spans="1:8" x14ac:dyDescent="0.3">
      <c r="A1104" s="2" t="s">
        <v>34</v>
      </c>
      <c r="B1104" s="3">
        <v>42746</v>
      </c>
      <c r="C1104" s="2" t="s">
        <v>11</v>
      </c>
      <c r="D1104" s="2">
        <v>2017</v>
      </c>
      <c r="E1104" s="2">
        <v>0</v>
      </c>
      <c r="F1104" s="2">
        <v>0</v>
      </c>
      <c r="G1104" s="2">
        <v>0</v>
      </c>
      <c r="H1104" s="34">
        <v>3725875.9274497656</v>
      </c>
    </row>
    <row r="1105" spans="1:8" x14ac:dyDescent="0.3">
      <c r="A1105" s="4" t="s">
        <v>34</v>
      </c>
      <c r="B1105" s="5">
        <v>42747</v>
      </c>
      <c r="C1105" s="4" t="s">
        <v>12</v>
      </c>
      <c r="D1105" s="4">
        <v>2017</v>
      </c>
      <c r="E1105" s="4">
        <v>0</v>
      </c>
      <c r="F1105" s="4">
        <v>0</v>
      </c>
      <c r="G1105" s="4">
        <v>0</v>
      </c>
      <c r="H1105" s="35">
        <v>3725875.9274497656</v>
      </c>
    </row>
    <row r="1106" spans="1:8" x14ac:dyDescent="0.3">
      <c r="A1106" s="2" t="s">
        <v>34</v>
      </c>
      <c r="B1106" s="3">
        <v>43101</v>
      </c>
      <c r="C1106" s="2" t="s">
        <v>1</v>
      </c>
      <c r="D1106" s="2">
        <v>2018</v>
      </c>
      <c r="E1106" s="2">
        <v>0</v>
      </c>
      <c r="F1106" s="2">
        <v>0</v>
      </c>
      <c r="G1106" s="2">
        <v>0</v>
      </c>
      <c r="H1106" s="34">
        <v>3725875.9274497656</v>
      </c>
    </row>
    <row r="1107" spans="1:8" x14ac:dyDescent="0.3">
      <c r="A1107" s="4" t="s">
        <v>34</v>
      </c>
      <c r="B1107" s="5">
        <v>43102</v>
      </c>
      <c r="C1107" s="4" t="s">
        <v>2</v>
      </c>
      <c r="D1107" s="4">
        <v>2018</v>
      </c>
      <c r="E1107" s="4">
        <v>0</v>
      </c>
      <c r="F1107" s="4">
        <v>0</v>
      </c>
      <c r="G1107" s="4">
        <v>0</v>
      </c>
      <c r="H1107" s="35">
        <v>3725875.9274497656</v>
      </c>
    </row>
    <row r="1108" spans="1:8" x14ac:dyDescent="0.3">
      <c r="A1108" s="2" t="s">
        <v>34</v>
      </c>
      <c r="B1108" s="3">
        <v>43103</v>
      </c>
      <c r="C1108" s="2" t="s">
        <v>3</v>
      </c>
      <c r="D1108" s="2">
        <v>2018</v>
      </c>
      <c r="E1108" s="2">
        <v>0</v>
      </c>
      <c r="F1108" s="2">
        <v>0</v>
      </c>
      <c r="G1108" s="2">
        <v>0</v>
      </c>
      <c r="H1108" s="34">
        <v>3725875.9274497656</v>
      </c>
    </row>
    <row r="1109" spans="1:8" x14ac:dyDescent="0.3">
      <c r="A1109" s="4" t="s">
        <v>34</v>
      </c>
      <c r="B1109" s="5">
        <v>43104</v>
      </c>
      <c r="C1109" s="4" t="s">
        <v>4</v>
      </c>
      <c r="D1109" s="4">
        <v>2018</v>
      </c>
      <c r="E1109" s="4">
        <v>0</v>
      </c>
      <c r="F1109" s="4">
        <v>0</v>
      </c>
      <c r="G1109" s="4">
        <v>0</v>
      </c>
      <c r="H1109" s="35">
        <v>3725875.9274497656</v>
      </c>
    </row>
    <row r="1110" spans="1:8" x14ac:dyDescent="0.3">
      <c r="A1110" s="2" t="s">
        <v>34</v>
      </c>
      <c r="B1110" s="3">
        <v>43105</v>
      </c>
      <c r="C1110" s="2" t="s">
        <v>5</v>
      </c>
      <c r="D1110" s="2">
        <v>2018</v>
      </c>
      <c r="E1110" s="2">
        <v>0</v>
      </c>
      <c r="F1110" s="2">
        <v>0</v>
      </c>
      <c r="G1110" s="2">
        <v>0</v>
      </c>
      <c r="H1110" s="34">
        <v>3725875.9274497656</v>
      </c>
    </row>
    <row r="1111" spans="1:8" x14ac:dyDescent="0.3">
      <c r="A1111" s="4" t="s">
        <v>34</v>
      </c>
      <c r="B1111" s="5">
        <v>43106</v>
      </c>
      <c r="C1111" s="4" t="s">
        <v>6</v>
      </c>
      <c r="D1111" s="4">
        <v>2018</v>
      </c>
      <c r="E1111" s="4">
        <v>0</v>
      </c>
      <c r="F1111" s="4">
        <v>0</v>
      </c>
      <c r="G1111" s="4">
        <v>0</v>
      </c>
      <c r="H1111" s="35">
        <v>3725875.9274497656</v>
      </c>
    </row>
    <row r="1112" spans="1:8" x14ac:dyDescent="0.3">
      <c r="A1112" s="2" t="s">
        <v>34</v>
      </c>
      <c r="B1112" s="3">
        <v>43107</v>
      </c>
      <c r="C1112" s="2" t="s">
        <v>7</v>
      </c>
      <c r="D1112" s="2">
        <v>2018</v>
      </c>
      <c r="E1112" s="2">
        <v>0</v>
      </c>
      <c r="F1112" s="2">
        <v>0</v>
      </c>
      <c r="G1112" s="2">
        <v>0</v>
      </c>
      <c r="H1112" s="34">
        <v>3725875.9274497656</v>
      </c>
    </row>
    <row r="1113" spans="1:8" x14ac:dyDescent="0.3">
      <c r="A1113" s="4" t="s">
        <v>34</v>
      </c>
      <c r="B1113" s="5">
        <v>43108</v>
      </c>
      <c r="C1113" s="4" t="s">
        <v>8</v>
      </c>
      <c r="D1113" s="4">
        <v>2018</v>
      </c>
      <c r="E1113" s="4">
        <v>0</v>
      </c>
      <c r="F1113" s="4">
        <v>0</v>
      </c>
      <c r="G1113" s="4">
        <v>0</v>
      </c>
      <c r="H1113" s="35">
        <v>3725875.9274497656</v>
      </c>
    </row>
    <row r="1114" spans="1:8" x14ac:dyDescent="0.3">
      <c r="A1114" s="2" t="s">
        <v>34</v>
      </c>
      <c r="B1114" s="3">
        <v>43109</v>
      </c>
      <c r="C1114" s="2" t="s">
        <v>9</v>
      </c>
      <c r="D1114" s="2">
        <v>2018</v>
      </c>
      <c r="E1114" s="2">
        <v>0</v>
      </c>
      <c r="F1114" s="2">
        <v>0</v>
      </c>
      <c r="G1114" s="2">
        <v>0</v>
      </c>
      <c r="H1114" s="34">
        <v>3725875.9274497656</v>
      </c>
    </row>
    <row r="1115" spans="1:8" x14ac:dyDescent="0.3">
      <c r="A1115" s="4" t="s">
        <v>34</v>
      </c>
      <c r="B1115" s="5">
        <v>43110</v>
      </c>
      <c r="C1115" s="4" t="s">
        <v>10</v>
      </c>
      <c r="D1115" s="4">
        <v>2018</v>
      </c>
      <c r="E1115" s="4">
        <v>0</v>
      </c>
      <c r="F1115" s="4">
        <v>0</v>
      </c>
      <c r="G1115" s="4">
        <v>0</v>
      </c>
      <c r="H1115" s="35">
        <v>3725875.9274497656</v>
      </c>
    </row>
    <row r="1116" spans="1:8" x14ac:dyDescent="0.3">
      <c r="A1116" s="2" t="s">
        <v>34</v>
      </c>
      <c r="B1116" s="3">
        <v>43111</v>
      </c>
      <c r="C1116" s="2" t="s">
        <v>11</v>
      </c>
      <c r="D1116" s="2">
        <v>2018</v>
      </c>
      <c r="E1116" s="2">
        <v>0</v>
      </c>
      <c r="F1116" s="2">
        <v>0</v>
      </c>
      <c r="G1116" s="2">
        <v>0</v>
      </c>
      <c r="H1116" s="34">
        <v>3725875.9274497656</v>
      </c>
    </row>
    <row r="1117" spans="1:8" x14ac:dyDescent="0.3">
      <c r="A1117" s="4" t="s">
        <v>34</v>
      </c>
      <c r="B1117" s="5">
        <v>43112</v>
      </c>
      <c r="C1117" s="4" t="s">
        <v>12</v>
      </c>
      <c r="D1117" s="4">
        <v>2018</v>
      </c>
      <c r="E1117" s="4">
        <v>0</v>
      </c>
      <c r="F1117" s="4">
        <v>0</v>
      </c>
      <c r="G1117" s="4">
        <v>0</v>
      </c>
      <c r="H1117" s="35">
        <v>3725875.9274497656</v>
      </c>
    </row>
    <row r="1118" spans="1:8" x14ac:dyDescent="0.3">
      <c r="A1118" s="2" t="s">
        <v>34</v>
      </c>
      <c r="B1118" s="3">
        <v>43466</v>
      </c>
      <c r="C1118" s="2" t="s">
        <v>1</v>
      </c>
      <c r="D1118" s="2">
        <v>2019</v>
      </c>
      <c r="E1118" s="2">
        <v>0</v>
      </c>
      <c r="F1118" s="2">
        <v>0</v>
      </c>
      <c r="G1118" s="2">
        <v>0</v>
      </c>
      <c r="H1118" s="34">
        <v>3725875.9274497656</v>
      </c>
    </row>
    <row r="1119" spans="1:8" x14ac:dyDescent="0.3">
      <c r="A1119" s="4" t="s">
        <v>34</v>
      </c>
      <c r="B1119" s="5">
        <v>43467</v>
      </c>
      <c r="C1119" s="4" t="s">
        <v>2</v>
      </c>
      <c r="D1119" s="4">
        <v>2019</v>
      </c>
      <c r="E1119" s="4">
        <v>0</v>
      </c>
      <c r="F1119" s="4">
        <v>0</v>
      </c>
      <c r="G1119" s="4">
        <v>0</v>
      </c>
      <c r="H1119" s="35">
        <v>3725875.9274497656</v>
      </c>
    </row>
    <row r="1120" spans="1:8" x14ac:dyDescent="0.3">
      <c r="A1120" s="2" t="s">
        <v>34</v>
      </c>
      <c r="B1120" s="3">
        <v>43468</v>
      </c>
      <c r="C1120" s="2" t="s">
        <v>3</v>
      </c>
      <c r="D1120" s="2">
        <v>2019</v>
      </c>
      <c r="E1120" s="2">
        <v>0</v>
      </c>
      <c r="F1120" s="2">
        <v>0</v>
      </c>
      <c r="G1120" s="2">
        <v>0</v>
      </c>
      <c r="H1120" s="34">
        <v>3725875.9274497656</v>
      </c>
    </row>
    <row r="1121" spans="1:8" x14ac:dyDescent="0.3">
      <c r="A1121" s="4" t="s">
        <v>34</v>
      </c>
      <c r="B1121" s="5">
        <v>43469</v>
      </c>
      <c r="C1121" s="4" t="s">
        <v>4</v>
      </c>
      <c r="D1121" s="4">
        <v>2019</v>
      </c>
      <c r="E1121" s="4">
        <v>0</v>
      </c>
      <c r="F1121" s="4">
        <v>0</v>
      </c>
      <c r="G1121" s="4">
        <v>0</v>
      </c>
      <c r="H1121" s="35">
        <v>3725875.9274497656</v>
      </c>
    </row>
    <row r="1122" spans="1:8" x14ac:dyDescent="0.3">
      <c r="A1122" s="2" t="s">
        <v>34</v>
      </c>
      <c r="B1122" s="3">
        <v>43470</v>
      </c>
      <c r="C1122" s="2" t="s">
        <v>5</v>
      </c>
      <c r="D1122" s="2">
        <v>2019</v>
      </c>
      <c r="E1122" s="2">
        <v>0</v>
      </c>
      <c r="F1122" s="2">
        <v>0</v>
      </c>
      <c r="G1122" s="2">
        <v>0</v>
      </c>
      <c r="H1122" s="34">
        <v>3725875.9274497656</v>
      </c>
    </row>
    <row r="1123" spans="1:8" x14ac:dyDescent="0.3">
      <c r="A1123" s="4" t="s">
        <v>34</v>
      </c>
      <c r="B1123" s="5">
        <v>43471</v>
      </c>
      <c r="C1123" s="4" t="s">
        <v>6</v>
      </c>
      <c r="D1123" s="4">
        <v>2019</v>
      </c>
      <c r="E1123" s="4">
        <v>0</v>
      </c>
      <c r="F1123" s="4">
        <v>0</v>
      </c>
      <c r="G1123" s="4">
        <v>0</v>
      </c>
      <c r="H1123" s="35">
        <v>3725875.9274497656</v>
      </c>
    </row>
    <row r="1124" spans="1:8" x14ac:dyDescent="0.3">
      <c r="A1124" s="2" t="s">
        <v>34</v>
      </c>
      <c r="B1124" s="3">
        <v>43472</v>
      </c>
      <c r="C1124" s="2" t="s">
        <v>7</v>
      </c>
      <c r="D1124" s="2">
        <v>2019</v>
      </c>
      <c r="E1124" s="2">
        <v>0</v>
      </c>
      <c r="F1124" s="2">
        <v>0</v>
      </c>
      <c r="G1124" s="2">
        <v>0</v>
      </c>
      <c r="H1124" s="34">
        <v>3725875.9274497656</v>
      </c>
    </row>
    <row r="1125" spans="1:8" x14ac:dyDescent="0.3">
      <c r="A1125" s="4" t="s">
        <v>34</v>
      </c>
      <c r="B1125" s="5">
        <v>43473</v>
      </c>
      <c r="C1125" s="4" t="s">
        <v>8</v>
      </c>
      <c r="D1125" s="4">
        <v>2019</v>
      </c>
      <c r="E1125" s="4">
        <v>0</v>
      </c>
      <c r="F1125" s="4">
        <v>0</v>
      </c>
      <c r="G1125" s="4">
        <v>0</v>
      </c>
      <c r="H1125" s="35">
        <v>3725875.9274497656</v>
      </c>
    </row>
    <row r="1126" spans="1:8" x14ac:dyDescent="0.3">
      <c r="A1126" s="2" t="s">
        <v>34</v>
      </c>
      <c r="B1126" s="3">
        <v>43474</v>
      </c>
      <c r="C1126" s="2" t="s">
        <v>9</v>
      </c>
      <c r="D1126" s="2">
        <v>2019</v>
      </c>
      <c r="E1126" s="2">
        <v>0</v>
      </c>
      <c r="F1126" s="2">
        <v>0</v>
      </c>
      <c r="G1126" s="2">
        <v>0</v>
      </c>
      <c r="H1126" s="34">
        <v>3725875.9274497656</v>
      </c>
    </row>
    <row r="1127" spans="1:8" x14ac:dyDescent="0.3">
      <c r="A1127" s="4" t="s">
        <v>34</v>
      </c>
      <c r="B1127" s="5">
        <v>43475</v>
      </c>
      <c r="C1127" s="4" t="s">
        <v>10</v>
      </c>
      <c r="D1127" s="4">
        <v>2019</v>
      </c>
      <c r="E1127" s="4">
        <v>0</v>
      </c>
      <c r="F1127" s="4">
        <v>0</v>
      </c>
      <c r="G1127" s="4">
        <v>0</v>
      </c>
      <c r="H1127" s="35">
        <v>3725875.9274497656</v>
      </c>
    </row>
    <row r="1128" spans="1:8" x14ac:dyDescent="0.3">
      <c r="A1128" s="2" t="s">
        <v>34</v>
      </c>
      <c r="B1128" s="3">
        <v>43476</v>
      </c>
      <c r="C1128" s="2" t="s">
        <v>11</v>
      </c>
      <c r="D1128" s="2">
        <v>2019</v>
      </c>
      <c r="E1128" s="2">
        <v>0</v>
      </c>
      <c r="F1128" s="2">
        <v>0</v>
      </c>
      <c r="G1128" s="2">
        <v>0</v>
      </c>
      <c r="H1128" s="34">
        <v>3725875.9274497656</v>
      </c>
    </row>
    <row r="1129" spans="1:8" x14ac:dyDescent="0.3">
      <c r="A1129" s="4" t="s">
        <v>34</v>
      </c>
      <c r="B1129" s="5">
        <v>43477</v>
      </c>
      <c r="C1129" s="4" t="s">
        <v>12</v>
      </c>
      <c r="D1129" s="4">
        <v>2019</v>
      </c>
      <c r="E1129" s="4">
        <v>0</v>
      </c>
      <c r="F1129" s="4">
        <v>0</v>
      </c>
      <c r="G1129" s="4">
        <v>0</v>
      </c>
      <c r="H1129" s="35">
        <v>3725875.9274497656</v>
      </c>
    </row>
    <row r="1130" spans="1:8" x14ac:dyDescent="0.3">
      <c r="A1130" s="2" t="s">
        <v>35</v>
      </c>
      <c r="B1130" s="3">
        <v>42370</v>
      </c>
      <c r="C1130" s="2" t="s">
        <v>1</v>
      </c>
      <c r="D1130" s="2">
        <v>2016</v>
      </c>
      <c r="E1130" s="2">
        <v>0</v>
      </c>
      <c r="F1130" s="2">
        <v>0</v>
      </c>
      <c r="G1130" s="2">
        <v>0</v>
      </c>
      <c r="H1130" s="34">
        <v>2326711.2889642906</v>
      </c>
    </row>
    <row r="1131" spans="1:8" x14ac:dyDescent="0.3">
      <c r="A1131" s="4" t="s">
        <v>35</v>
      </c>
      <c r="B1131" s="5">
        <v>42371</v>
      </c>
      <c r="C1131" s="4" t="s">
        <v>2</v>
      </c>
      <c r="D1131" s="4">
        <v>2016</v>
      </c>
      <c r="E1131" s="4">
        <v>0</v>
      </c>
      <c r="F1131" s="4">
        <v>0</v>
      </c>
      <c r="G1131" s="4">
        <v>0</v>
      </c>
      <c r="H1131" s="35">
        <v>2326711.2889642906</v>
      </c>
    </row>
    <row r="1132" spans="1:8" x14ac:dyDescent="0.3">
      <c r="A1132" s="2" t="s">
        <v>35</v>
      </c>
      <c r="B1132" s="3">
        <v>42372</v>
      </c>
      <c r="C1132" s="2" t="s">
        <v>3</v>
      </c>
      <c r="D1132" s="2">
        <v>2016</v>
      </c>
      <c r="E1132" s="2">
        <v>0</v>
      </c>
      <c r="F1132" s="2">
        <v>0</v>
      </c>
      <c r="G1132" s="2">
        <v>0</v>
      </c>
      <c r="H1132" s="34">
        <v>2326711.2889642906</v>
      </c>
    </row>
    <row r="1133" spans="1:8" x14ac:dyDescent="0.3">
      <c r="A1133" s="4" t="s">
        <v>35</v>
      </c>
      <c r="B1133" s="5">
        <v>42373</v>
      </c>
      <c r="C1133" s="4" t="s">
        <v>4</v>
      </c>
      <c r="D1133" s="4">
        <v>2016</v>
      </c>
      <c r="E1133" s="4">
        <v>0</v>
      </c>
      <c r="F1133" s="4">
        <v>0</v>
      </c>
      <c r="G1133" s="4">
        <v>0</v>
      </c>
      <c r="H1133" s="35">
        <v>2326711.2889642906</v>
      </c>
    </row>
    <row r="1134" spans="1:8" x14ac:dyDescent="0.3">
      <c r="A1134" s="2" t="s">
        <v>35</v>
      </c>
      <c r="B1134" s="3">
        <v>42374</v>
      </c>
      <c r="C1134" s="2" t="s">
        <v>5</v>
      </c>
      <c r="D1134" s="2">
        <v>2016</v>
      </c>
      <c r="E1134" s="2">
        <v>0</v>
      </c>
      <c r="F1134" s="2">
        <v>0</v>
      </c>
      <c r="G1134" s="2">
        <v>0</v>
      </c>
      <c r="H1134" s="34">
        <v>2326711.2889642906</v>
      </c>
    </row>
    <row r="1135" spans="1:8" x14ac:dyDescent="0.3">
      <c r="A1135" s="4" t="s">
        <v>35</v>
      </c>
      <c r="B1135" s="5">
        <v>42375</v>
      </c>
      <c r="C1135" s="4" t="s">
        <v>6</v>
      </c>
      <c r="D1135" s="4">
        <v>2016</v>
      </c>
      <c r="E1135" s="4">
        <v>0</v>
      </c>
      <c r="F1135" s="4">
        <v>0</v>
      </c>
      <c r="G1135" s="4">
        <v>0</v>
      </c>
      <c r="H1135" s="35">
        <v>2326711.2889642906</v>
      </c>
    </row>
    <row r="1136" spans="1:8" x14ac:dyDescent="0.3">
      <c r="A1136" s="2" t="s">
        <v>35</v>
      </c>
      <c r="B1136" s="3">
        <v>42376</v>
      </c>
      <c r="C1136" s="2" t="s">
        <v>7</v>
      </c>
      <c r="D1136" s="2">
        <v>2016</v>
      </c>
      <c r="E1136" s="2">
        <v>0</v>
      </c>
      <c r="F1136" s="2">
        <v>0</v>
      </c>
      <c r="G1136" s="2">
        <v>0</v>
      </c>
      <c r="H1136" s="34">
        <v>2326711.2889642906</v>
      </c>
    </row>
    <row r="1137" spans="1:8" x14ac:dyDescent="0.3">
      <c r="A1137" s="4" t="s">
        <v>35</v>
      </c>
      <c r="B1137" s="5">
        <v>42377</v>
      </c>
      <c r="C1137" s="4" t="s">
        <v>8</v>
      </c>
      <c r="D1137" s="4">
        <v>2016</v>
      </c>
      <c r="E1137" s="4">
        <v>0</v>
      </c>
      <c r="F1137" s="4">
        <v>0</v>
      </c>
      <c r="G1137" s="4">
        <v>0</v>
      </c>
      <c r="H1137" s="35">
        <v>2326711.2889642906</v>
      </c>
    </row>
    <row r="1138" spans="1:8" x14ac:dyDescent="0.3">
      <c r="A1138" s="2" t="s">
        <v>35</v>
      </c>
      <c r="B1138" s="3">
        <v>42378</v>
      </c>
      <c r="C1138" s="2" t="s">
        <v>9</v>
      </c>
      <c r="D1138" s="2">
        <v>2016</v>
      </c>
      <c r="E1138" s="2">
        <v>0</v>
      </c>
      <c r="F1138" s="2">
        <v>0</v>
      </c>
      <c r="G1138" s="2">
        <v>0</v>
      </c>
      <c r="H1138" s="34">
        <v>2326711.2889642906</v>
      </c>
    </row>
    <row r="1139" spans="1:8" x14ac:dyDescent="0.3">
      <c r="A1139" s="4" t="s">
        <v>35</v>
      </c>
      <c r="B1139" s="5">
        <v>42379</v>
      </c>
      <c r="C1139" s="4" t="s">
        <v>10</v>
      </c>
      <c r="D1139" s="4">
        <v>2016</v>
      </c>
      <c r="E1139" s="4">
        <v>274000</v>
      </c>
      <c r="F1139" s="4">
        <v>0</v>
      </c>
      <c r="G1139" s="4">
        <v>274000</v>
      </c>
      <c r="H1139" s="35">
        <v>2326711.2889642906</v>
      </c>
    </row>
    <row r="1140" spans="1:8" x14ac:dyDescent="0.3">
      <c r="A1140" s="2" t="s">
        <v>35</v>
      </c>
      <c r="B1140" s="3">
        <v>42380</v>
      </c>
      <c r="C1140" s="2" t="s">
        <v>11</v>
      </c>
      <c r="D1140" s="2">
        <v>2016</v>
      </c>
      <c r="E1140" s="2">
        <v>349000</v>
      </c>
      <c r="F1140" s="2">
        <v>0</v>
      </c>
      <c r="G1140" s="2">
        <v>349000</v>
      </c>
      <c r="H1140" s="34">
        <v>2326711.2889642906</v>
      </c>
    </row>
    <row r="1141" spans="1:8" x14ac:dyDescent="0.3">
      <c r="A1141" s="4" t="s">
        <v>35</v>
      </c>
      <c r="B1141" s="5">
        <v>42381</v>
      </c>
      <c r="C1141" s="4" t="s">
        <v>12</v>
      </c>
      <c r="D1141" s="4">
        <v>2016</v>
      </c>
      <c r="E1141" s="4">
        <v>155000</v>
      </c>
      <c r="F1141" s="4">
        <v>0</v>
      </c>
      <c r="G1141" s="4">
        <v>155000</v>
      </c>
      <c r="H1141" s="35">
        <v>2326711.2889642906</v>
      </c>
    </row>
    <row r="1142" spans="1:8" x14ac:dyDescent="0.3">
      <c r="A1142" s="2" t="s">
        <v>35</v>
      </c>
      <c r="B1142" s="3">
        <v>42736</v>
      </c>
      <c r="C1142" s="2" t="s">
        <v>1</v>
      </c>
      <c r="D1142" s="2">
        <v>2017</v>
      </c>
      <c r="E1142" s="2">
        <v>195000</v>
      </c>
      <c r="F1142" s="2">
        <v>0</v>
      </c>
      <c r="G1142" s="2">
        <v>195000</v>
      </c>
      <c r="H1142" s="34">
        <v>2326711.2889642906</v>
      </c>
    </row>
    <row r="1143" spans="1:8" x14ac:dyDescent="0.3">
      <c r="A1143" s="4" t="s">
        <v>35</v>
      </c>
      <c r="B1143" s="5">
        <v>42737</v>
      </c>
      <c r="C1143" s="4" t="s">
        <v>2</v>
      </c>
      <c r="D1143" s="4">
        <v>2017</v>
      </c>
      <c r="E1143" s="4">
        <v>140000</v>
      </c>
      <c r="F1143" s="4">
        <v>0</v>
      </c>
      <c r="G1143" s="4">
        <v>140000</v>
      </c>
      <c r="H1143" s="35">
        <v>2326711.2889642906</v>
      </c>
    </row>
    <row r="1144" spans="1:8" x14ac:dyDescent="0.3">
      <c r="A1144" s="2" t="s">
        <v>35</v>
      </c>
      <c r="B1144" s="3">
        <v>42738</v>
      </c>
      <c r="C1144" s="2" t="s">
        <v>3</v>
      </c>
      <c r="D1144" s="2">
        <v>2017</v>
      </c>
      <c r="E1144" s="2">
        <v>275000</v>
      </c>
      <c r="F1144" s="2">
        <v>0</v>
      </c>
      <c r="G1144" s="2">
        <v>275000</v>
      </c>
      <c r="H1144" s="34">
        <v>2326711.2889642906</v>
      </c>
    </row>
    <row r="1145" spans="1:8" x14ac:dyDescent="0.3">
      <c r="A1145" s="4" t="s">
        <v>35</v>
      </c>
      <c r="B1145" s="5">
        <v>42739</v>
      </c>
      <c r="C1145" s="4" t="s">
        <v>4</v>
      </c>
      <c r="D1145" s="4">
        <v>2017</v>
      </c>
      <c r="E1145" s="4">
        <v>215000</v>
      </c>
      <c r="F1145" s="4">
        <v>0</v>
      </c>
      <c r="G1145" s="4">
        <v>215000</v>
      </c>
      <c r="H1145" s="35">
        <v>2326711.2889642906</v>
      </c>
    </row>
    <row r="1146" spans="1:8" x14ac:dyDescent="0.3">
      <c r="A1146" s="2" t="s">
        <v>35</v>
      </c>
      <c r="B1146" s="3">
        <v>42740</v>
      </c>
      <c r="C1146" s="2" t="s">
        <v>5</v>
      </c>
      <c r="D1146" s="2">
        <v>2017</v>
      </c>
      <c r="E1146" s="2">
        <v>215000</v>
      </c>
      <c r="F1146" s="2">
        <v>0</v>
      </c>
      <c r="G1146" s="2">
        <v>215000</v>
      </c>
      <c r="H1146" s="34">
        <v>2326711.2889642906</v>
      </c>
    </row>
    <row r="1147" spans="1:8" x14ac:dyDescent="0.3">
      <c r="A1147" s="4" t="s">
        <v>35</v>
      </c>
      <c r="B1147" s="5">
        <v>42741</v>
      </c>
      <c r="C1147" s="4" t="s">
        <v>6</v>
      </c>
      <c r="D1147" s="4">
        <v>2017</v>
      </c>
      <c r="E1147" s="4">
        <v>180000</v>
      </c>
      <c r="F1147" s="4">
        <v>0</v>
      </c>
      <c r="G1147" s="4">
        <v>180000</v>
      </c>
      <c r="H1147" s="35">
        <v>2326711.2889642906</v>
      </c>
    </row>
    <row r="1148" spans="1:8" x14ac:dyDescent="0.3">
      <c r="A1148" s="2" t="s">
        <v>35</v>
      </c>
      <c r="B1148" s="3">
        <v>42742</v>
      </c>
      <c r="C1148" s="2" t="s">
        <v>7</v>
      </c>
      <c r="D1148" s="2">
        <v>2017</v>
      </c>
      <c r="E1148" s="2">
        <v>195000</v>
      </c>
      <c r="F1148" s="2">
        <v>0</v>
      </c>
      <c r="G1148" s="2">
        <v>195000</v>
      </c>
      <c r="H1148" s="34">
        <v>2326711.2889642906</v>
      </c>
    </row>
    <row r="1149" spans="1:8" x14ac:dyDescent="0.3">
      <c r="A1149" s="4" t="s">
        <v>35</v>
      </c>
      <c r="B1149" s="5">
        <v>42743</v>
      </c>
      <c r="C1149" s="4" t="s">
        <v>8</v>
      </c>
      <c r="D1149" s="4">
        <v>2017</v>
      </c>
      <c r="E1149" s="4">
        <v>295000</v>
      </c>
      <c r="F1149" s="4">
        <v>0</v>
      </c>
      <c r="G1149" s="4">
        <v>295000</v>
      </c>
      <c r="H1149" s="35">
        <v>2326711.2889642906</v>
      </c>
    </row>
    <row r="1150" spans="1:8" x14ac:dyDescent="0.3">
      <c r="A1150" s="2" t="s">
        <v>35</v>
      </c>
      <c r="B1150" s="3">
        <v>42744</v>
      </c>
      <c r="C1150" s="2" t="s">
        <v>9</v>
      </c>
      <c r="D1150" s="2">
        <v>2017</v>
      </c>
      <c r="E1150" s="2">
        <v>200000</v>
      </c>
      <c r="F1150" s="2">
        <v>0</v>
      </c>
      <c r="G1150" s="2">
        <v>200000</v>
      </c>
      <c r="H1150" s="34">
        <v>2326711.2889642906</v>
      </c>
    </row>
    <row r="1151" spans="1:8" x14ac:dyDescent="0.3">
      <c r="A1151" s="4" t="s">
        <v>35</v>
      </c>
      <c r="B1151" s="5">
        <v>42745</v>
      </c>
      <c r="C1151" s="4" t="s">
        <v>10</v>
      </c>
      <c r="D1151" s="4">
        <v>2017</v>
      </c>
      <c r="E1151" s="4">
        <v>232000</v>
      </c>
      <c r="F1151" s="4">
        <v>0</v>
      </c>
      <c r="G1151" s="4">
        <v>232000</v>
      </c>
      <c r="H1151" s="35">
        <v>2326711.2889642906</v>
      </c>
    </row>
    <row r="1152" spans="1:8" x14ac:dyDescent="0.3">
      <c r="A1152" s="2" t="s">
        <v>35</v>
      </c>
      <c r="B1152" s="3">
        <v>42746</v>
      </c>
      <c r="C1152" s="2" t="s">
        <v>11</v>
      </c>
      <c r="D1152" s="2">
        <v>2017</v>
      </c>
      <c r="E1152" s="2">
        <v>324500</v>
      </c>
      <c r="F1152" s="2">
        <v>0</v>
      </c>
      <c r="G1152" s="2">
        <v>324500</v>
      </c>
      <c r="H1152" s="34">
        <v>2326711.2889642906</v>
      </c>
    </row>
    <row r="1153" spans="1:8" x14ac:dyDescent="0.3">
      <c r="A1153" s="4" t="s">
        <v>35</v>
      </c>
      <c r="B1153" s="5">
        <v>42747</v>
      </c>
      <c r="C1153" s="4" t="s">
        <v>12</v>
      </c>
      <c r="D1153" s="4">
        <v>2017</v>
      </c>
      <c r="E1153" s="4">
        <v>356950</v>
      </c>
      <c r="F1153" s="4">
        <v>0</v>
      </c>
      <c r="G1153" s="4">
        <v>356950</v>
      </c>
      <c r="H1153" s="35">
        <v>2326711.2889642906</v>
      </c>
    </row>
    <row r="1154" spans="1:8" x14ac:dyDescent="0.3">
      <c r="A1154" s="2" t="s">
        <v>35</v>
      </c>
      <c r="B1154" s="3">
        <v>43101</v>
      </c>
      <c r="C1154" s="2" t="s">
        <v>1</v>
      </c>
      <c r="D1154" s="2">
        <v>2018</v>
      </c>
      <c r="E1154" s="2">
        <v>254000</v>
      </c>
      <c r="F1154" s="2">
        <v>0</v>
      </c>
      <c r="G1154" s="2">
        <v>254000</v>
      </c>
      <c r="H1154" s="34">
        <v>2326711.2889642906</v>
      </c>
    </row>
    <row r="1155" spans="1:8" x14ac:dyDescent="0.3">
      <c r="A1155" s="4" t="s">
        <v>35</v>
      </c>
      <c r="B1155" s="5">
        <v>43102</v>
      </c>
      <c r="C1155" s="4" t="s">
        <v>2</v>
      </c>
      <c r="D1155" s="4">
        <v>2018</v>
      </c>
      <c r="E1155" s="4">
        <v>540000</v>
      </c>
      <c r="F1155" s="4">
        <v>0</v>
      </c>
      <c r="G1155" s="4">
        <v>540000</v>
      </c>
      <c r="H1155" s="35">
        <v>2326711.2889642906</v>
      </c>
    </row>
    <row r="1156" spans="1:8" x14ac:dyDescent="0.3">
      <c r="A1156" s="2" t="s">
        <v>35</v>
      </c>
      <c r="B1156" s="3">
        <v>43103</v>
      </c>
      <c r="C1156" s="2" t="s">
        <v>3</v>
      </c>
      <c r="D1156" s="2">
        <v>2018</v>
      </c>
      <c r="E1156" s="2">
        <v>158500</v>
      </c>
      <c r="F1156" s="2">
        <v>0</v>
      </c>
      <c r="G1156" s="2">
        <v>158500</v>
      </c>
      <c r="H1156" s="34">
        <v>2326711.2889642906</v>
      </c>
    </row>
    <row r="1157" spans="1:8" x14ac:dyDescent="0.3">
      <c r="A1157" s="4" t="s">
        <v>35</v>
      </c>
      <c r="B1157" s="5">
        <v>43104</v>
      </c>
      <c r="C1157" s="4" t="s">
        <v>4</v>
      </c>
      <c r="D1157" s="4">
        <v>2018</v>
      </c>
      <c r="E1157" s="4">
        <v>162500</v>
      </c>
      <c r="F1157" s="4">
        <v>0</v>
      </c>
      <c r="G1157" s="4">
        <v>162500</v>
      </c>
      <c r="H1157" s="35">
        <v>2326711.2889642906</v>
      </c>
    </row>
    <row r="1158" spans="1:8" x14ac:dyDescent="0.3">
      <c r="A1158" s="2" t="s">
        <v>35</v>
      </c>
      <c r="B1158" s="3">
        <v>43105</v>
      </c>
      <c r="C1158" s="2" t="s">
        <v>5</v>
      </c>
      <c r="D1158" s="2">
        <v>2018</v>
      </c>
      <c r="E1158" s="2">
        <v>157000</v>
      </c>
      <c r="F1158" s="2">
        <v>0</v>
      </c>
      <c r="G1158" s="2">
        <v>157000</v>
      </c>
      <c r="H1158" s="34">
        <v>2326711.2889642906</v>
      </c>
    </row>
    <row r="1159" spans="1:8" x14ac:dyDescent="0.3">
      <c r="A1159" s="4" t="s">
        <v>35</v>
      </c>
      <c r="B1159" s="5">
        <v>43106</v>
      </c>
      <c r="C1159" s="4" t="s">
        <v>6</v>
      </c>
      <c r="D1159" s="4">
        <v>2018</v>
      </c>
      <c r="E1159" s="4">
        <v>93500</v>
      </c>
      <c r="F1159" s="4">
        <v>0</v>
      </c>
      <c r="G1159" s="4">
        <v>93500</v>
      </c>
      <c r="H1159" s="35">
        <v>2326711.2889642906</v>
      </c>
    </row>
    <row r="1160" spans="1:8" x14ac:dyDescent="0.3">
      <c r="A1160" s="2" t="s">
        <v>35</v>
      </c>
      <c r="B1160" s="3">
        <v>43107</v>
      </c>
      <c r="C1160" s="2" t="s">
        <v>7</v>
      </c>
      <c r="D1160" s="2">
        <v>2018</v>
      </c>
      <c r="E1160" s="2">
        <v>108600</v>
      </c>
      <c r="F1160" s="2">
        <v>0</v>
      </c>
      <c r="G1160" s="2">
        <v>108600</v>
      </c>
      <c r="H1160" s="34">
        <v>2326711.2889642906</v>
      </c>
    </row>
    <row r="1161" spans="1:8" x14ac:dyDescent="0.3">
      <c r="A1161" s="4" t="s">
        <v>35</v>
      </c>
      <c r="B1161" s="5">
        <v>43108</v>
      </c>
      <c r="C1161" s="4" t="s">
        <v>8</v>
      </c>
      <c r="D1161" s="4">
        <v>2018</v>
      </c>
      <c r="E1161" s="4">
        <v>205000</v>
      </c>
      <c r="F1161" s="4">
        <v>0</v>
      </c>
      <c r="G1161" s="4">
        <v>205000</v>
      </c>
      <c r="H1161" s="35">
        <v>2326711.2889642906</v>
      </c>
    </row>
    <row r="1162" spans="1:8" x14ac:dyDescent="0.3">
      <c r="A1162" s="2" t="s">
        <v>35</v>
      </c>
      <c r="B1162" s="3">
        <v>43109</v>
      </c>
      <c r="C1162" s="2" t="s">
        <v>9</v>
      </c>
      <c r="D1162" s="2">
        <v>2018</v>
      </c>
      <c r="E1162" s="2">
        <v>125000</v>
      </c>
      <c r="F1162" s="2">
        <v>0</v>
      </c>
      <c r="G1162" s="2">
        <v>125000</v>
      </c>
      <c r="H1162" s="34">
        <v>2326711.2889642906</v>
      </c>
    </row>
    <row r="1163" spans="1:8" x14ac:dyDescent="0.3">
      <c r="A1163" s="4" t="s">
        <v>35</v>
      </c>
      <c r="B1163" s="5">
        <v>43110</v>
      </c>
      <c r="C1163" s="4" t="s">
        <v>10</v>
      </c>
      <c r="D1163" s="4">
        <v>2018</v>
      </c>
      <c r="E1163" s="4">
        <v>171800</v>
      </c>
      <c r="F1163" s="4">
        <v>0</v>
      </c>
      <c r="G1163" s="4">
        <v>171800</v>
      </c>
      <c r="H1163" s="35">
        <v>2326711.2889642906</v>
      </c>
    </row>
    <row r="1164" spans="1:8" x14ac:dyDescent="0.3">
      <c r="A1164" s="2" t="s">
        <v>35</v>
      </c>
      <c r="B1164" s="3">
        <v>43111</v>
      </c>
      <c r="C1164" s="2" t="s">
        <v>11</v>
      </c>
      <c r="D1164" s="2">
        <v>2018</v>
      </c>
      <c r="E1164" s="2">
        <v>160000</v>
      </c>
      <c r="F1164" s="2">
        <v>0</v>
      </c>
      <c r="G1164" s="2">
        <v>160000</v>
      </c>
      <c r="H1164" s="34">
        <v>2326711.2889642906</v>
      </c>
    </row>
    <row r="1165" spans="1:8" x14ac:dyDescent="0.3">
      <c r="A1165" s="4" t="s">
        <v>35</v>
      </c>
      <c r="B1165" s="5">
        <v>43112</v>
      </c>
      <c r="C1165" s="4" t="s">
        <v>12</v>
      </c>
      <c r="D1165" s="4">
        <v>2018</v>
      </c>
      <c r="E1165" s="4">
        <v>134000</v>
      </c>
      <c r="F1165" s="4">
        <v>0</v>
      </c>
      <c r="G1165" s="4">
        <v>134000</v>
      </c>
      <c r="H1165" s="35">
        <v>2326711.2889642906</v>
      </c>
    </row>
    <row r="1166" spans="1:8" x14ac:dyDescent="0.3">
      <c r="A1166" s="2" t="s">
        <v>35</v>
      </c>
      <c r="B1166" s="3">
        <v>43466</v>
      </c>
      <c r="C1166" s="2" t="s">
        <v>1</v>
      </c>
      <c r="D1166" s="2">
        <v>2019</v>
      </c>
      <c r="E1166" s="2">
        <v>144000</v>
      </c>
      <c r="F1166" s="2">
        <v>0</v>
      </c>
      <c r="G1166" s="2">
        <v>144000</v>
      </c>
      <c r="H1166" s="34">
        <v>2326711.2889642906</v>
      </c>
    </row>
    <row r="1167" spans="1:8" x14ac:dyDescent="0.3">
      <c r="A1167" s="4" t="s">
        <v>35</v>
      </c>
      <c r="B1167" s="5">
        <v>43467</v>
      </c>
      <c r="C1167" s="4" t="s">
        <v>2</v>
      </c>
      <c r="D1167" s="4">
        <v>2019</v>
      </c>
      <c r="E1167" s="4">
        <v>148000</v>
      </c>
      <c r="F1167" s="4">
        <v>0</v>
      </c>
      <c r="G1167" s="4">
        <v>148000</v>
      </c>
      <c r="H1167" s="35">
        <v>2326711.2889642906</v>
      </c>
    </row>
    <row r="1168" spans="1:8" x14ac:dyDescent="0.3">
      <c r="A1168" s="2" t="s">
        <v>35</v>
      </c>
      <c r="B1168" s="3">
        <v>43468</v>
      </c>
      <c r="C1168" s="2" t="s">
        <v>3</v>
      </c>
      <c r="D1168" s="2">
        <v>2019</v>
      </c>
      <c r="E1168" s="2">
        <v>747000</v>
      </c>
      <c r="F1168" s="2">
        <v>0</v>
      </c>
      <c r="G1168" s="2">
        <v>747000</v>
      </c>
      <c r="H1168" s="34">
        <v>2326711.2889642906</v>
      </c>
    </row>
    <row r="1169" spans="1:8" x14ac:dyDescent="0.3">
      <c r="A1169" s="4" t="s">
        <v>35</v>
      </c>
      <c r="B1169" s="5">
        <v>43469</v>
      </c>
      <c r="C1169" s="4" t="s">
        <v>4</v>
      </c>
      <c r="D1169" s="4">
        <v>2019</v>
      </c>
      <c r="E1169" s="4">
        <v>205000</v>
      </c>
      <c r="F1169" s="4">
        <v>0</v>
      </c>
      <c r="G1169" s="4">
        <v>205000</v>
      </c>
      <c r="H1169" s="35">
        <v>2326711.2889642906</v>
      </c>
    </row>
    <row r="1170" spans="1:8" x14ac:dyDescent="0.3">
      <c r="A1170" s="2" t="s">
        <v>35</v>
      </c>
      <c r="B1170" s="3">
        <v>43470</v>
      </c>
      <c r="C1170" s="2" t="s">
        <v>5</v>
      </c>
      <c r="D1170" s="2">
        <v>2019</v>
      </c>
      <c r="E1170" s="2">
        <v>133000</v>
      </c>
      <c r="F1170" s="2">
        <v>0</v>
      </c>
      <c r="G1170" s="2">
        <v>133000</v>
      </c>
      <c r="H1170" s="34">
        <v>2326711.2889642906</v>
      </c>
    </row>
    <row r="1171" spans="1:8" x14ac:dyDescent="0.3">
      <c r="A1171" s="4" t="s">
        <v>35</v>
      </c>
      <c r="B1171" s="5">
        <v>43471</v>
      </c>
      <c r="C1171" s="4" t="s">
        <v>6</v>
      </c>
      <c r="D1171" s="4">
        <v>2019</v>
      </c>
      <c r="E1171" s="4">
        <v>347000</v>
      </c>
      <c r="F1171" s="4">
        <v>0</v>
      </c>
      <c r="G1171" s="4">
        <v>347000</v>
      </c>
      <c r="H1171" s="35">
        <v>2326711.2889642906</v>
      </c>
    </row>
    <row r="1172" spans="1:8" x14ac:dyDescent="0.3">
      <c r="A1172" s="2" t="s">
        <v>35</v>
      </c>
      <c r="B1172" s="3">
        <v>43472</v>
      </c>
      <c r="C1172" s="2" t="s">
        <v>7</v>
      </c>
      <c r="D1172" s="2">
        <v>2019</v>
      </c>
      <c r="E1172" s="2">
        <v>467000</v>
      </c>
      <c r="F1172" s="2">
        <v>0</v>
      </c>
      <c r="G1172" s="2">
        <v>467000</v>
      </c>
      <c r="H1172" s="34">
        <v>2326711.2889642906</v>
      </c>
    </row>
    <row r="1173" spans="1:8" x14ac:dyDescent="0.3">
      <c r="A1173" s="4" t="s">
        <v>35</v>
      </c>
      <c r="B1173" s="5">
        <v>43473</v>
      </c>
      <c r="C1173" s="4" t="s">
        <v>8</v>
      </c>
      <c r="D1173" s="4">
        <v>2019</v>
      </c>
      <c r="E1173" s="4">
        <v>466150</v>
      </c>
      <c r="F1173" s="4">
        <v>0</v>
      </c>
      <c r="G1173" s="4">
        <v>466150</v>
      </c>
      <c r="H1173" s="35">
        <v>2326711.2889642906</v>
      </c>
    </row>
    <row r="1174" spans="1:8" x14ac:dyDescent="0.3">
      <c r="A1174" s="2" t="s">
        <v>35</v>
      </c>
      <c r="B1174" s="3">
        <v>43474</v>
      </c>
      <c r="C1174" s="2" t="s">
        <v>9</v>
      </c>
      <c r="D1174" s="2">
        <v>2019</v>
      </c>
      <c r="E1174" s="2">
        <v>468350</v>
      </c>
      <c r="F1174" s="2">
        <v>0</v>
      </c>
      <c r="G1174" s="2">
        <v>468350</v>
      </c>
      <c r="H1174" s="34">
        <v>2326711.2889642906</v>
      </c>
    </row>
    <row r="1175" spans="1:8" x14ac:dyDescent="0.3">
      <c r="A1175" s="4" t="s">
        <v>35</v>
      </c>
      <c r="B1175" s="5">
        <v>43475</v>
      </c>
      <c r="C1175" s="4" t="s">
        <v>10</v>
      </c>
      <c r="D1175" s="4">
        <v>2019</v>
      </c>
      <c r="E1175" s="4">
        <v>467470</v>
      </c>
      <c r="F1175" s="4">
        <v>0</v>
      </c>
      <c r="G1175" s="4">
        <v>467470</v>
      </c>
      <c r="H1175" s="35">
        <v>2326711.2889642906</v>
      </c>
    </row>
    <row r="1176" spans="1:8" x14ac:dyDescent="0.3">
      <c r="A1176" s="2" t="s">
        <v>35</v>
      </c>
      <c r="B1176" s="3">
        <v>43476</v>
      </c>
      <c r="C1176" s="2" t="s">
        <v>11</v>
      </c>
      <c r="D1176" s="2">
        <v>2019</v>
      </c>
      <c r="E1176" s="2">
        <v>481720</v>
      </c>
      <c r="F1176" s="2">
        <v>0</v>
      </c>
      <c r="G1176" s="2">
        <v>481720</v>
      </c>
      <c r="H1176" s="34">
        <v>2326711.2889642906</v>
      </c>
    </row>
    <row r="1177" spans="1:8" x14ac:dyDescent="0.3">
      <c r="A1177" s="4" t="s">
        <v>35</v>
      </c>
      <c r="B1177" s="5">
        <v>43477</v>
      </c>
      <c r="C1177" s="4" t="s">
        <v>12</v>
      </c>
      <c r="D1177" s="4">
        <v>2019</v>
      </c>
      <c r="E1177" s="4">
        <v>478470</v>
      </c>
      <c r="F1177" s="4">
        <v>0</v>
      </c>
      <c r="G1177" s="4">
        <v>478470</v>
      </c>
      <c r="H1177" s="35">
        <v>2326711.2889642906</v>
      </c>
    </row>
    <row r="1178" spans="1:8" x14ac:dyDescent="0.3">
      <c r="A1178" s="2" t="s">
        <v>36</v>
      </c>
      <c r="B1178" s="3">
        <v>42370</v>
      </c>
      <c r="C1178" s="2" t="s">
        <v>1</v>
      </c>
      <c r="D1178" s="2">
        <v>2016</v>
      </c>
      <c r="E1178" s="2">
        <v>0</v>
      </c>
      <c r="F1178" s="2">
        <v>0</v>
      </c>
      <c r="G1178" s="2">
        <v>0</v>
      </c>
      <c r="H1178" s="34">
        <v>1541463.6682920482</v>
      </c>
    </row>
    <row r="1179" spans="1:8" x14ac:dyDescent="0.3">
      <c r="A1179" s="4" t="s">
        <v>36</v>
      </c>
      <c r="B1179" s="5">
        <v>42371</v>
      </c>
      <c r="C1179" s="4" t="s">
        <v>2</v>
      </c>
      <c r="D1179" s="4">
        <v>2016</v>
      </c>
      <c r="E1179" s="4">
        <v>0</v>
      </c>
      <c r="F1179" s="4">
        <v>0</v>
      </c>
      <c r="G1179" s="4">
        <v>0</v>
      </c>
      <c r="H1179" s="35">
        <v>1541463.6682920482</v>
      </c>
    </row>
    <row r="1180" spans="1:8" x14ac:dyDescent="0.3">
      <c r="A1180" s="2" t="s">
        <v>36</v>
      </c>
      <c r="B1180" s="3">
        <v>42372</v>
      </c>
      <c r="C1180" s="2" t="s">
        <v>3</v>
      </c>
      <c r="D1180" s="2">
        <v>2016</v>
      </c>
      <c r="E1180" s="2">
        <v>0</v>
      </c>
      <c r="F1180" s="2">
        <v>0</v>
      </c>
      <c r="G1180" s="2">
        <v>0</v>
      </c>
      <c r="H1180" s="34">
        <v>1541463.6682920482</v>
      </c>
    </row>
    <row r="1181" spans="1:8" x14ac:dyDescent="0.3">
      <c r="A1181" s="4" t="s">
        <v>36</v>
      </c>
      <c r="B1181" s="5">
        <v>42373</v>
      </c>
      <c r="C1181" s="4" t="s">
        <v>4</v>
      </c>
      <c r="D1181" s="4">
        <v>2016</v>
      </c>
      <c r="E1181" s="4">
        <v>0</v>
      </c>
      <c r="F1181" s="4">
        <v>0</v>
      </c>
      <c r="G1181" s="4">
        <v>0</v>
      </c>
      <c r="H1181" s="35">
        <v>1541463.6682920482</v>
      </c>
    </row>
    <row r="1182" spans="1:8" x14ac:dyDescent="0.3">
      <c r="A1182" s="2" t="s">
        <v>36</v>
      </c>
      <c r="B1182" s="3">
        <v>42374</v>
      </c>
      <c r="C1182" s="2" t="s">
        <v>5</v>
      </c>
      <c r="D1182" s="2">
        <v>2016</v>
      </c>
      <c r="E1182" s="2">
        <v>0</v>
      </c>
      <c r="F1182" s="2">
        <v>0</v>
      </c>
      <c r="G1182" s="2">
        <v>0</v>
      </c>
      <c r="H1182" s="34">
        <v>1541463.6682920482</v>
      </c>
    </row>
    <row r="1183" spans="1:8" x14ac:dyDescent="0.3">
      <c r="A1183" s="4" t="s">
        <v>36</v>
      </c>
      <c r="B1183" s="5">
        <v>42375</v>
      </c>
      <c r="C1183" s="4" t="s">
        <v>6</v>
      </c>
      <c r="D1183" s="4">
        <v>2016</v>
      </c>
      <c r="E1183" s="4">
        <v>0</v>
      </c>
      <c r="F1183" s="4">
        <v>0</v>
      </c>
      <c r="G1183" s="4">
        <v>0</v>
      </c>
      <c r="H1183" s="35">
        <v>1541463.6682920482</v>
      </c>
    </row>
    <row r="1184" spans="1:8" x14ac:dyDescent="0.3">
      <c r="A1184" s="2" t="s">
        <v>36</v>
      </c>
      <c r="B1184" s="3">
        <v>42376</v>
      </c>
      <c r="C1184" s="2" t="s">
        <v>7</v>
      </c>
      <c r="D1184" s="2">
        <v>2016</v>
      </c>
      <c r="E1184" s="2">
        <v>0</v>
      </c>
      <c r="F1184" s="2">
        <v>0</v>
      </c>
      <c r="G1184" s="2">
        <v>0</v>
      </c>
      <c r="H1184" s="34">
        <v>1541463.6682920482</v>
      </c>
    </row>
    <row r="1185" spans="1:8" x14ac:dyDescent="0.3">
      <c r="A1185" s="4" t="s">
        <v>36</v>
      </c>
      <c r="B1185" s="5">
        <v>42377</v>
      </c>
      <c r="C1185" s="4" t="s">
        <v>8</v>
      </c>
      <c r="D1185" s="4">
        <v>2016</v>
      </c>
      <c r="E1185" s="4">
        <v>0</v>
      </c>
      <c r="F1185" s="4">
        <v>0</v>
      </c>
      <c r="G1185" s="4">
        <v>0</v>
      </c>
      <c r="H1185" s="35">
        <v>1541463.6682920482</v>
      </c>
    </row>
    <row r="1186" spans="1:8" x14ac:dyDescent="0.3">
      <c r="A1186" s="2" t="s">
        <v>36</v>
      </c>
      <c r="B1186" s="3">
        <v>42378</v>
      </c>
      <c r="C1186" s="2" t="s">
        <v>9</v>
      </c>
      <c r="D1186" s="2">
        <v>2016</v>
      </c>
      <c r="E1186" s="2">
        <v>0</v>
      </c>
      <c r="F1186" s="2">
        <v>0</v>
      </c>
      <c r="G1186" s="2">
        <v>0</v>
      </c>
      <c r="H1186" s="34">
        <v>1541463.6682920482</v>
      </c>
    </row>
    <row r="1187" spans="1:8" x14ac:dyDescent="0.3">
      <c r="A1187" s="4" t="s">
        <v>36</v>
      </c>
      <c r="B1187" s="5">
        <v>42379</v>
      </c>
      <c r="C1187" s="4" t="s">
        <v>10</v>
      </c>
      <c r="D1187" s="4">
        <v>2016</v>
      </c>
      <c r="E1187" s="4">
        <v>123500</v>
      </c>
      <c r="F1187" s="4">
        <v>0</v>
      </c>
      <c r="G1187" s="4">
        <v>123500</v>
      </c>
      <c r="H1187" s="35">
        <v>1541463.6682920482</v>
      </c>
    </row>
    <row r="1188" spans="1:8" x14ac:dyDescent="0.3">
      <c r="A1188" s="2" t="s">
        <v>36</v>
      </c>
      <c r="B1188" s="3">
        <v>42380</v>
      </c>
      <c r="C1188" s="2" t="s">
        <v>11</v>
      </c>
      <c r="D1188" s="2">
        <v>2016</v>
      </c>
      <c r="E1188" s="2">
        <v>154400</v>
      </c>
      <c r="F1188" s="2">
        <v>0</v>
      </c>
      <c r="G1188" s="2">
        <v>154400</v>
      </c>
      <c r="H1188" s="34">
        <v>1541463.6682920482</v>
      </c>
    </row>
    <row r="1189" spans="1:8" x14ac:dyDescent="0.3">
      <c r="A1189" s="4" t="s">
        <v>36</v>
      </c>
      <c r="B1189" s="5">
        <v>42381</v>
      </c>
      <c r="C1189" s="4" t="s">
        <v>12</v>
      </c>
      <c r="D1189" s="4">
        <v>2016</v>
      </c>
      <c r="E1189" s="4">
        <v>80500</v>
      </c>
      <c r="F1189" s="4">
        <v>0</v>
      </c>
      <c r="G1189" s="4">
        <v>80500</v>
      </c>
      <c r="H1189" s="35">
        <v>1541463.6682920482</v>
      </c>
    </row>
    <row r="1190" spans="1:8" x14ac:dyDescent="0.3">
      <c r="A1190" s="2" t="s">
        <v>36</v>
      </c>
      <c r="B1190" s="3">
        <v>42736</v>
      </c>
      <c r="C1190" s="2" t="s">
        <v>1</v>
      </c>
      <c r="D1190" s="2">
        <v>2017</v>
      </c>
      <c r="E1190" s="2">
        <v>80500</v>
      </c>
      <c r="F1190" s="2">
        <v>0</v>
      </c>
      <c r="G1190" s="2">
        <v>80500</v>
      </c>
      <c r="H1190" s="34">
        <v>1541463.6682920482</v>
      </c>
    </row>
    <row r="1191" spans="1:8" x14ac:dyDescent="0.3">
      <c r="A1191" s="4" t="s">
        <v>36</v>
      </c>
      <c r="B1191" s="5">
        <v>42737</v>
      </c>
      <c r="C1191" s="4" t="s">
        <v>2</v>
      </c>
      <c r="D1191" s="4">
        <v>2017</v>
      </c>
      <c r="E1191" s="4">
        <v>80500</v>
      </c>
      <c r="F1191" s="4">
        <v>0</v>
      </c>
      <c r="G1191" s="4">
        <v>80500</v>
      </c>
      <c r="H1191" s="35">
        <v>1541463.6682920482</v>
      </c>
    </row>
    <row r="1192" spans="1:8" x14ac:dyDescent="0.3">
      <c r="A1192" s="2" t="s">
        <v>36</v>
      </c>
      <c r="B1192" s="3">
        <v>42738</v>
      </c>
      <c r="C1192" s="2" t="s">
        <v>3</v>
      </c>
      <c r="D1192" s="2">
        <v>2017</v>
      </c>
      <c r="E1192" s="2">
        <v>80500</v>
      </c>
      <c r="F1192" s="2">
        <v>0</v>
      </c>
      <c r="G1192" s="2">
        <v>80500</v>
      </c>
      <c r="H1192" s="34">
        <v>1541463.6682920482</v>
      </c>
    </row>
    <row r="1193" spans="1:8" x14ac:dyDescent="0.3">
      <c r="A1193" s="4" t="s">
        <v>36</v>
      </c>
      <c r="B1193" s="5">
        <v>42739</v>
      </c>
      <c r="C1193" s="4" t="s">
        <v>4</v>
      </c>
      <c r="D1193" s="4">
        <v>2017</v>
      </c>
      <c r="E1193" s="4">
        <v>80500</v>
      </c>
      <c r="F1193" s="4">
        <v>0</v>
      </c>
      <c r="G1193" s="4">
        <v>80500</v>
      </c>
      <c r="H1193" s="35">
        <v>1541463.6682920482</v>
      </c>
    </row>
    <row r="1194" spans="1:8" x14ac:dyDescent="0.3">
      <c r="A1194" s="2" t="s">
        <v>36</v>
      </c>
      <c r="B1194" s="3">
        <v>42740</v>
      </c>
      <c r="C1194" s="2" t="s">
        <v>5</v>
      </c>
      <c r="D1194" s="2">
        <v>2017</v>
      </c>
      <c r="E1194" s="2">
        <v>80500</v>
      </c>
      <c r="F1194" s="2">
        <v>0</v>
      </c>
      <c r="G1194" s="2">
        <v>80500</v>
      </c>
      <c r="H1194" s="34">
        <v>1541463.6682920482</v>
      </c>
    </row>
    <row r="1195" spans="1:8" x14ac:dyDescent="0.3">
      <c r="A1195" s="4" t="s">
        <v>36</v>
      </c>
      <c r="B1195" s="5">
        <v>42741</v>
      </c>
      <c r="C1195" s="4" t="s">
        <v>6</v>
      </c>
      <c r="D1195" s="4">
        <v>2017</v>
      </c>
      <c r="E1195" s="4">
        <v>60000</v>
      </c>
      <c r="F1195" s="4">
        <v>0</v>
      </c>
      <c r="G1195" s="4">
        <v>60000</v>
      </c>
      <c r="H1195" s="35">
        <v>1541463.6682920482</v>
      </c>
    </row>
    <row r="1196" spans="1:8" x14ac:dyDescent="0.3">
      <c r="A1196" s="2" t="s">
        <v>36</v>
      </c>
      <c r="B1196" s="3">
        <v>42742</v>
      </c>
      <c r="C1196" s="2" t="s">
        <v>7</v>
      </c>
      <c r="D1196" s="2">
        <v>2017</v>
      </c>
      <c r="E1196" s="2">
        <v>88550</v>
      </c>
      <c r="F1196" s="2">
        <v>0</v>
      </c>
      <c r="G1196" s="2">
        <v>88550</v>
      </c>
      <c r="H1196" s="34">
        <v>1541463.6682920482</v>
      </c>
    </row>
    <row r="1197" spans="1:8" x14ac:dyDescent="0.3">
      <c r="A1197" s="4" t="s">
        <v>36</v>
      </c>
      <c r="B1197" s="5">
        <v>42743</v>
      </c>
      <c r="C1197" s="4" t="s">
        <v>8</v>
      </c>
      <c r="D1197" s="4">
        <v>2017</v>
      </c>
      <c r="E1197" s="4">
        <v>97405</v>
      </c>
      <c r="F1197" s="4">
        <v>0</v>
      </c>
      <c r="G1197" s="4">
        <v>97405</v>
      </c>
      <c r="H1197" s="35">
        <v>1541463.6682920482</v>
      </c>
    </row>
    <row r="1198" spans="1:8" x14ac:dyDescent="0.3">
      <c r="A1198" s="2" t="s">
        <v>36</v>
      </c>
      <c r="B1198" s="3">
        <v>42744</v>
      </c>
      <c r="C1198" s="2" t="s">
        <v>9</v>
      </c>
      <c r="D1198" s="2">
        <v>2017</v>
      </c>
      <c r="E1198" s="2">
        <v>107146</v>
      </c>
      <c r="F1198" s="2">
        <v>0</v>
      </c>
      <c r="G1198" s="2">
        <v>107146</v>
      </c>
      <c r="H1198" s="34">
        <v>1541463.6682920482</v>
      </c>
    </row>
    <row r="1199" spans="1:8" x14ac:dyDescent="0.3">
      <c r="A1199" s="4" t="s">
        <v>36</v>
      </c>
      <c r="B1199" s="5">
        <v>42745</v>
      </c>
      <c r="C1199" s="4" t="s">
        <v>10</v>
      </c>
      <c r="D1199" s="4">
        <v>2017</v>
      </c>
      <c r="E1199" s="4">
        <v>117861</v>
      </c>
      <c r="F1199" s="4">
        <v>0</v>
      </c>
      <c r="G1199" s="4">
        <v>117861</v>
      </c>
      <c r="H1199" s="35">
        <v>1541463.6682920482</v>
      </c>
    </row>
    <row r="1200" spans="1:8" x14ac:dyDescent="0.3">
      <c r="A1200" s="2" t="s">
        <v>36</v>
      </c>
      <c r="B1200" s="3">
        <v>42746</v>
      </c>
      <c r="C1200" s="2" t="s">
        <v>11</v>
      </c>
      <c r="D1200" s="2">
        <v>2017</v>
      </c>
      <c r="E1200" s="2">
        <v>129647</v>
      </c>
      <c r="F1200" s="2">
        <v>0</v>
      </c>
      <c r="G1200" s="2">
        <v>129647</v>
      </c>
      <c r="H1200" s="34">
        <v>1541463.6682920482</v>
      </c>
    </row>
    <row r="1201" spans="1:8" x14ac:dyDescent="0.3">
      <c r="A1201" s="4" t="s">
        <v>36</v>
      </c>
      <c r="B1201" s="5">
        <v>42747</v>
      </c>
      <c r="C1201" s="4" t="s">
        <v>12</v>
      </c>
      <c r="D1201" s="4">
        <v>2017</v>
      </c>
      <c r="E1201" s="4">
        <v>142612</v>
      </c>
      <c r="F1201" s="4">
        <v>0</v>
      </c>
      <c r="G1201" s="4">
        <v>142612</v>
      </c>
      <c r="H1201" s="35">
        <v>1541463.6682920482</v>
      </c>
    </row>
    <row r="1202" spans="1:8" x14ac:dyDescent="0.3">
      <c r="A1202" s="2" t="s">
        <v>36</v>
      </c>
      <c r="B1202" s="3">
        <v>43101</v>
      </c>
      <c r="C1202" s="2" t="s">
        <v>1</v>
      </c>
      <c r="D1202" s="2">
        <v>2018</v>
      </c>
      <c r="E1202" s="2">
        <v>253000</v>
      </c>
      <c r="F1202" s="2">
        <v>0</v>
      </c>
      <c r="G1202" s="2">
        <v>253000</v>
      </c>
      <c r="H1202" s="34">
        <v>1541463.6682920482</v>
      </c>
    </row>
    <row r="1203" spans="1:8" x14ac:dyDescent="0.3">
      <c r="A1203" s="4" t="s">
        <v>36</v>
      </c>
      <c r="B1203" s="5">
        <v>43102</v>
      </c>
      <c r="C1203" s="4" t="s">
        <v>2</v>
      </c>
      <c r="D1203" s="4">
        <v>2018</v>
      </c>
      <c r="E1203" s="4">
        <v>44000</v>
      </c>
      <c r="F1203" s="4">
        <v>0</v>
      </c>
      <c r="G1203" s="4">
        <v>44000</v>
      </c>
      <c r="H1203" s="35">
        <v>1541463.6682920482</v>
      </c>
    </row>
    <row r="1204" spans="1:8" x14ac:dyDescent="0.3">
      <c r="A1204" s="2" t="s">
        <v>36</v>
      </c>
      <c r="B1204" s="3">
        <v>43103</v>
      </c>
      <c r="C1204" s="2" t="s">
        <v>3</v>
      </c>
      <c r="D1204" s="2">
        <v>2018</v>
      </c>
      <c r="E1204" s="2">
        <v>164800</v>
      </c>
      <c r="F1204" s="2">
        <v>0</v>
      </c>
      <c r="G1204" s="2">
        <v>164800</v>
      </c>
      <c r="H1204" s="34">
        <v>1541463.6682920482</v>
      </c>
    </row>
    <row r="1205" spans="1:8" x14ac:dyDescent="0.3">
      <c r="A1205" s="4" t="s">
        <v>36</v>
      </c>
      <c r="B1205" s="5">
        <v>43104</v>
      </c>
      <c r="C1205" s="4" t="s">
        <v>4</v>
      </c>
      <c r="D1205" s="4">
        <v>2018</v>
      </c>
      <c r="E1205" s="4">
        <v>115000</v>
      </c>
      <c r="F1205" s="4">
        <v>0</v>
      </c>
      <c r="G1205" s="4">
        <v>115000</v>
      </c>
      <c r="H1205" s="35">
        <v>1541463.6682920482</v>
      </c>
    </row>
    <row r="1206" spans="1:8" x14ac:dyDescent="0.3">
      <c r="A1206" s="2" t="s">
        <v>36</v>
      </c>
      <c r="B1206" s="3">
        <v>43105</v>
      </c>
      <c r="C1206" s="2" t="s">
        <v>5</v>
      </c>
      <c r="D1206" s="2">
        <v>2018</v>
      </c>
      <c r="E1206" s="2">
        <v>165200</v>
      </c>
      <c r="F1206" s="2">
        <v>0</v>
      </c>
      <c r="G1206" s="2">
        <v>165200</v>
      </c>
      <c r="H1206" s="34">
        <v>1541463.6682920482</v>
      </c>
    </row>
    <row r="1207" spans="1:8" x14ac:dyDescent="0.3">
      <c r="A1207" s="4" t="s">
        <v>36</v>
      </c>
      <c r="B1207" s="5">
        <v>43106</v>
      </c>
      <c r="C1207" s="4" t="s">
        <v>6</v>
      </c>
      <c r="D1207" s="4">
        <v>2018</v>
      </c>
      <c r="E1207" s="4">
        <v>104300</v>
      </c>
      <c r="F1207" s="4">
        <v>0</v>
      </c>
      <c r="G1207" s="4">
        <v>104300</v>
      </c>
      <c r="H1207" s="35">
        <v>1541463.6682920482</v>
      </c>
    </row>
    <row r="1208" spans="1:8" x14ac:dyDescent="0.3">
      <c r="A1208" s="2" t="s">
        <v>36</v>
      </c>
      <c r="B1208" s="3">
        <v>43107</v>
      </c>
      <c r="C1208" s="2" t="s">
        <v>7</v>
      </c>
      <c r="D1208" s="2">
        <v>2018</v>
      </c>
      <c r="E1208" s="2">
        <v>54000</v>
      </c>
      <c r="F1208" s="2">
        <v>0</v>
      </c>
      <c r="G1208" s="2">
        <v>54000</v>
      </c>
      <c r="H1208" s="34">
        <v>1541463.6682920482</v>
      </c>
    </row>
    <row r="1209" spans="1:8" x14ac:dyDescent="0.3">
      <c r="A1209" s="4" t="s">
        <v>36</v>
      </c>
      <c r="B1209" s="5">
        <v>43108</v>
      </c>
      <c r="C1209" s="4" t="s">
        <v>8</v>
      </c>
      <c r="D1209" s="4">
        <v>2018</v>
      </c>
      <c r="E1209" s="4">
        <v>100000</v>
      </c>
      <c r="F1209" s="4">
        <v>0</v>
      </c>
      <c r="G1209" s="4">
        <v>100000</v>
      </c>
      <c r="H1209" s="35">
        <v>1541463.6682920482</v>
      </c>
    </row>
    <row r="1210" spans="1:8" x14ac:dyDescent="0.3">
      <c r="A1210" s="2" t="s">
        <v>36</v>
      </c>
      <c r="B1210" s="3">
        <v>43109</v>
      </c>
      <c r="C1210" s="2" t="s">
        <v>9</v>
      </c>
      <c r="D1210" s="2">
        <v>2018</v>
      </c>
      <c r="E1210" s="2">
        <v>55000</v>
      </c>
      <c r="F1210" s="2">
        <v>0</v>
      </c>
      <c r="G1210" s="2">
        <v>55000</v>
      </c>
      <c r="H1210" s="34">
        <v>1541463.6682920482</v>
      </c>
    </row>
    <row r="1211" spans="1:8" x14ac:dyDescent="0.3">
      <c r="A1211" s="4" t="s">
        <v>36</v>
      </c>
      <c r="B1211" s="5">
        <v>43110</v>
      </c>
      <c r="C1211" s="4" t="s">
        <v>10</v>
      </c>
      <c r="D1211" s="4">
        <v>2018</v>
      </c>
      <c r="E1211" s="4">
        <v>43000</v>
      </c>
      <c r="F1211" s="4">
        <v>0</v>
      </c>
      <c r="G1211" s="4">
        <v>43000</v>
      </c>
      <c r="H1211" s="35">
        <v>1541463.6682920482</v>
      </c>
    </row>
    <row r="1212" spans="1:8" x14ac:dyDescent="0.3">
      <c r="A1212" s="2" t="s">
        <v>36</v>
      </c>
      <c r="B1212" s="3">
        <v>43111</v>
      </c>
      <c r="C1212" s="2" t="s">
        <v>11</v>
      </c>
      <c r="D1212" s="2">
        <v>2018</v>
      </c>
      <c r="E1212" s="2">
        <v>135000</v>
      </c>
      <c r="F1212" s="2">
        <v>0</v>
      </c>
      <c r="G1212" s="2">
        <v>135000</v>
      </c>
      <c r="H1212" s="34">
        <v>1541463.6682920482</v>
      </c>
    </row>
    <row r="1213" spans="1:8" x14ac:dyDescent="0.3">
      <c r="A1213" s="4" t="s">
        <v>36</v>
      </c>
      <c r="B1213" s="5">
        <v>43112</v>
      </c>
      <c r="C1213" s="4" t="s">
        <v>12</v>
      </c>
      <c r="D1213" s="4">
        <v>2018</v>
      </c>
      <c r="E1213" s="4">
        <v>50000</v>
      </c>
      <c r="F1213" s="4">
        <v>0</v>
      </c>
      <c r="G1213" s="4">
        <v>50000</v>
      </c>
      <c r="H1213" s="35">
        <v>1541463.6682920482</v>
      </c>
    </row>
    <row r="1214" spans="1:8" x14ac:dyDescent="0.3">
      <c r="A1214" s="2" t="s">
        <v>36</v>
      </c>
      <c r="B1214" s="3">
        <v>43466</v>
      </c>
      <c r="C1214" s="2" t="s">
        <v>1</v>
      </c>
      <c r="D1214" s="2">
        <v>2019</v>
      </c>
      <c r="E1214" s="2">
        <v>140793</v>
      </c>
      <c r="F1214" s="2">
        <v>0</v>
      </c>
      <c r="G1214" s="2">
        <v>140793</v>
      </c>
      <c r="H1214" s="34">
        <v>1541463.6682920482</v>
      </c>
    </row>
    <row r="1215" spans="1:8" x14ac:dyDescent="0.3">
      <c r="A1215" s="4" t="s">
        <v>36</v>
      </c>
      <c r="B1215" s="5">
        <v>43467</v>
      </c>
      <c r="C1215" s="4" t="s">
        <v>2</v>
      </c>
      <c r="D1215" s="4">
        <v>2019</v>
      </c>
      <c r="E1215" s="4">
        <v>199549</v>
      </c>
      <c r="F1215" s="4">
        <v>0</v>
      </c>
      <c r="G1215" s="4">
        <v>199549</v>
      </c>
      <c r="H1215" s="35">
        <v>1541463.6682920482</v>
      </c>
    </row>
    <row r="1216" spans="1:8" x14ac:dyDescent="0.3">
      <c r="A1216" s="2" t="s">
        <v>36</v>
      </c>
      <c r="B1216" s="3">
        <v>43468</v>
      </c>
      <c r="C1216" s="2" t="s">
        <v>3</v>
      </c>
      <c r="D1216" s="2">
        <v>2019</v>
      </c>
      <c r="E1216" s="2">
        <v>204600</v>
      </c>
      <c r="F1216" s="2">
        <v>0</v>
      </c>
      <c r="G1216" s="2">
        <v>204600</v>
      </c>
      <c r="H1216" s="34">
        <v>1541463.6682920482</v>
      </c>
    </row>
    <row r="1217" spans="1:8" x14ac:dyDescent="0.3">
      <c r="A1217" s="4" t="s">
        <v>36</v>
      </c>
      <c r="B1217" s="5">
        <v>43469</v>
      </c>
      <c r="C1217" s="4" t="s">
        <v>4</v>
      </c>
      <c r="D1217" s="4">
        <v>2019</v>
      </c>
      <c r="E1217" s="4">
        <v>184412</v>
      </c>
      <c r="F1217" s="4">
        <v>0</v>
      </c>
      <c r="G1217" s="4">
        <v>184412</v>
      </c>
      <c r="H1217" s="35">
        <v>1541463.6682920482</v>
      </c>
    </row>
    <row r="1218" spans="1:8" x14ac:dyDescent="0.3">
      <c r="A1218" s="2" t="s">
        <v>36</v>
      </c>
      <c r="B1218" s="3">
        <v>43470</v>
      </c>
      <c r="C1218" s="2" t="s">
        <v>5</v>
      </c>
      <c r="D1218" s="2">
        <v>2019</v>
      </c>
      <c r="E1218" s="2">
        <v>110500</v>
      </c>
      <c r="F1218" s="2">
        <v>0</v>
      </c>
      <c r="G1218" s="2">
        <v>110500</v>
      </c>
      <c r="H1218" s="34">
        <v>1541463.6682920482</v>
      </c>
    </row>
    <row r="1219" spans="1:8" x14ac:dyDescent="0.3">
      <c r="A1219" s="4" t="s">
        <v>36</v>
      </c>
      <c r="B1219" s="5">
        <v>43471</v>
      </c>
      <c r="C1219" s="4" t="s">
        <v>6</v>
      </c>
      <c r="D1219" s="4">
        <v>2019</v>
      </c>
      <c r="E1219" s="4">
        <v>1037000</v>
      </c>
      <c r="F1219" s="4">
        <v>0</v>
      </c>
      <c r="G1219" s="4">
        <v>1037000</v>
      </c>
      <c r="H1219" s="35">
        <v>1541463.6682920482</v>
      </c>
    </row>
    <row r="1220" spans="1:8" x14ac:dyDescent="0.3">
      <c r="A1220" s="2" t="s">
        <v>36</v>
      </c>
      <c r="B1220" s="3">
        <v>43472</v>
      </c>
      <c r="C1220" s="2" t="s">
        <v>7</v>
      </c>
      <c r="D1220" s="2">
        <v>2019</v>
      </c>
      <c r="E1220" s="2">
        <v>179320</v>
      </c>
      <c r="F1220" s="2">
        <v>0</v>
      </c>
      <c r="G1220" s="2">
        <v>179320</v>
      </c>
      <c r="H1220" s="34">
        <v>1541463.6682920482</v>
      </c>
    </row>
    <row r="1221" spans="1:8" x14ac:dyDescent="0.3">
      <c r="A1221" s="4" t="s">
        <v>36</v>
      </c>
      <c r="B1221" s="5">
        <v>43473</v>
      </c>
      <c r="C1221" s="4" t="s">
        <v>8</v>
      </c>
      <c r="D1221" s="4">
        <v>2019</v>
      </c>
      <c r="E1221" s="4">
        <v>190750</v>
      </c>
      <c r="F1221" s="4">
        <v>0</v>
      </c>
      <c r="G1221" s="4">
        <v>190750</v>
      </c>
      <c r="H1221" s="35">
        <v>1541463.6682920482</v>
      </c>
    </row>
    <row r="1222" spans="1:8" x14ac:dyDescent="0.3">
      <c r="A1222" s="2" t="s">
        <v>36</v>
      </c>
      <c r="B1222" s="3">
        <v>43474</v>
      </c>
      <c r="C1222" s="2" t="s">
        <v>9</v>
      </c>
      <c r="D1222" s="2">
        <v>2019</v>
      </c>
      <c r="E1222" s="2">
        <v>122550</v>
      </c>
      <c r="F1222" s="2">
        <v>0</v>
      </c>
      <c r="G1222" s="2">
        <v>122550</v>
      </c>
      <c r="H1222" s="34">
        <v>1541463.6682920482</v>
      </c>
    </row>
    <row r="1223" spans="1:8" x14ac:dyDescent="0.3">
      <c r="A1223" s="4" t="s">
        <v>36</v>
      </c>
      <c r="B1223" s="5">
        <v>43475</v>
      </c>
      <c r="C1223" s="4" t="s">
        <v>10</v>
      </c>
      <c r="D1223" s="4">
        <v>2019</v>
      </c>
      <c r="E1223" s="4">
        <v>191330</v>
      </c>
      <c r="F1223" s="4">
        <v>0</v>
      </c>
      <c r="G1223" s="4">
        <v>191330</v>
      </c>
      <c r="H1223" s="35">
        <v>1541463.6682920482</v>
      </c>
    </row>
    <row r="1224" spans="1:8" x14ac:dyDescent="0.3">
      <c r="A1224" s="2" t="s">
        <v>36</v>
      </c>
      <c r="B1224" s="3">
        <v>43476</v>
      </c>
      <c r="C1224" s="2" t="s">
        <v>11</v>
      </c>
      <c r="D1224" s="2">
        <v>2019</v>
      </c>
      <c r="E1224" s="2">
        <v>209130</v>
      </c>
      <c r="F1224" s="2">
        <v>0</v>
      </c>
      <c r="G1224" s="2">
        <v>209130</v>
      </c>
      <c r="H1224" s="34">
        <v>1541463.6682920482</v>
      </c>
    </row>
    <row r="1225" spans="1:8" x14ac:dyDescent="0.3">
      <c r="A1225" s="4" t="s">
        <v>36</v>
      </c>
      <c r="B1225" s="5">
        <v>43477</v>
      </c>
      <c r="C1225" s="4" t="s">
        <v>12</v>
      </c>
      <c r="D1225" s="4">
        <v>2019</v>
      </c>
      <c r="E1225" s="4">
        <v>217930</v>
      </c>
      <c r="F1225" s="4">
        <v>0</v>
      </c>
      <c r="G1225" s="4">
        <v>217930</v>
      </c>
      <c r="H1225" s="35">
        <v>1541463.6682920482</v>
      </c>
    </row>
    <row r="1226" spans="1:8" x14ac:dyDescent="0.3">
      <c r="A1226" s="2" t="s">
        <v>37</v>
      </c>
      <c r="B1226" s="3">
        <v>42370</v>
      </c>
      <c r="C1226" s="2" t="s">
        <v>1</v>
      </c>
      <c r="D1226" s="2">
        <v>2016</v>
      </c>
      <c r="E1226" s="2">
        <v>0</v>
      </c>
      <c r="F1226" s="2">
        <v>0</v>
      </c>
      <c r="G1226" s="2">
        <v>0</v>
      </c>
      <c r="H1226" s="34">
        <v>1674726.2192716915</v>
      </c>
    </row>
    <row r="1227" spans="1:8" x14ac:dyDescent="0.3">
      <c r="A1227" s="4" t="s">
        <v>37</v>
      </c>
      <c r="B1227" s="5">
        <v>42371</v>
      </c>
      <c r="C1227" s="4" t="s">
        <v>2</v>
      </c>
      <c r="D1227" s="4">
        <v>2016</v>
      </c>
      <c r="E1227" s="4">
        <v>0</v>
      </c>
      <c r="F1227" s="4">
        <v>0</v>
      </c>
      <c r="G1227" s="4">
        <v>0</v>
      </c>
      <c r="H1227" s="35">
        <v>1674726.2192716915</v>
      </c>
    </row>
    <row r="1228" spans="1:8" x14ac:dyDescent="0.3">
      <c r="A1228" s="2" t="s">
        <v>37</v>
      </c>
      <c r="B1228" s="3">
        <v>42372</v>
      </c>
      <c r="C1228" s="2" t="s">
        <v>3</v>
      </c>
      <c r="D1228" s="2">
        <v>2016</v>
      </c>
      <c r="E1228" s="2">
        <v>0</v>
      </c>
      <c r="F1228" s="2">
        <v>0</v>
      </c>
      <c r="G1228" s="2">
        <v>0</v>
      </c>
      <c r="H1228" s="34">
        <v>1674726.2192716915</v>
      </c>
    </row>
    <row r="1229" spans="1:8" x14ac:dyDescent="0.3">
      <c r="A1229" s="4" t="s">
        <v>37</v>
      </c>
      <c r="B1229" s="5">
        <v>42373</v>
      </c>
      <c r="C1229" s="4" t="s">
        <v>4</v>
      </c>
      <c r="D1229" s="4">
        <v>2016</v>
      </c>
      <c r="E1229" s="4">
        <v>0</v>
      </c>
      <c r="F1229" s="4">
        <v>0</v>
      </c>
      <c r="G1229" s="4">
        <v>0</v>
      </c>
      <c r="H1229" s="35">
        <v>1674726.2192716915</v>
      </c>
    </row>
    <row r="1230" spans="1:8" x14ac:dyDescent="0.3">
      <c r="A1230" s="2" t="s">
        <v>37</v>
      </c>
      <c r="B1230" s="3">
        <v>42374</v>
      </c>
      <c r="C1230" s="2" t="s">
        <v>5</v>
      </c>
      <c r="D1230" s="2">
        <v>2016</v>
      </c>
      <c r="E1230" s="2">
        <v>0</v>
      </c>
      <c r="F1230" s="2">
        <v>0</v>
      </c>
      <c r="G1230" s="2">
        <v>0</v>
      </c>
      <c r="H1230" s="34">
        <v>1674726.2192716915</v>
      </c>
    </row>
    <row r="1231" spans="1:8" x14ac:dyDescent="0.3">
      <c r="A1231" s="4" t="s">
        <v>37</v>
      </c>
      <c r="B1231" s="5">
        <v>42375</v>
      </c>
      <c r="C1231" s="4" t="s">
        <v>6</v>
      </c>
      <c r="D1231" s="4">
        <v>2016</v>
      </c>
      <c r="E1231" s="4">
        <v>0</v>
      </c>
      <c r="F1231" s="4">
        <v>0</v>
      </c>
      <c r="G1231" s="4">
        <v>0</v>
      </c>
      <c r="H1231" s="35">
        <v>1674726.2192716915</v>
      </c>
    </row>
    <row r="1232" spans="1:8" x14ac:dyDescent="0.3">
      <c r="A1232" s="2" t="s">
        <v>37</v>
      </c>
      <c r="B1232" s="3">
        <v>42376</v>
      </c>
      <c r="C1232" s="2" t="s">
        <v>7</v>
      </c>
      <c r="D1232" s="2">
        <v>2016</v>
      </c>
      <c r="E1232" s="2">
        <v>0</v>
      </c>
      <c r="F1232" s="2">
        <v>0</v>
      </c>
      <c r="G1232" s="2">
        <v>0</v>
      </c>
      <c r="H1232" s="34">
        <v>1674726.2192716915</v>
      </c>
    </row>
    <row r="1233" spans="1:8" x14ac:dyDescent="0.3">
      <c r="A1233" s="4" t="s">
        <v>37</v>
      </c>
      <c r="B1233" s="5">
        <v>42377</v>
      </c>
      <c r="C1233" s="4" t="s">
        <v>8</v>
      </c>
      <c r="D1233" s="4">
        <v>2016</v>
      </c>
      <c r="E1233" s="4">
        <v>0</v>
      </c>
      <c r="F1233" s="4">
        <v>0</v>
      </c>
      <c r="G1233" s="4">
        <v>0</v>
      </c>
      <c r="H1233" s="35">
        <v>1674726.2192716915</v>
      </c>
    </row>
    <row r="1234" spans="1:8" x14ac:dyDescent="0.3">
      <c r="A1234" s="2" t="s">
        <v>37</v>
      </c>
      <c r="B1234" s="3">
        <v>42378</v>
      </c>
      <c r="C1234" s="2" t="s">
        <v>9</v>
      </c>
      <c r="D1234" s="2">
        <v>2016</v>
      </c>
      <c r="E1234" s="2">
        <v>0</v>
      </c>
      <c r="F1234" s="2">
        <v>0</v>
      </c>
      <c r="G1234" s="2">
        <v>0</v>
      </c>
      <c r="H1234" s="34">
        <v>1674726.2192716915</v>
      </c>
    </row>
    <row r="1235" spans="1:8" x14ac:dyDescent="0.3">
      <c r="A1235" s="4" t="s">
        <v>37</v>
      </c>
      <c r="B1235" s="5">
        <v>42379</v>
      </c>
      <c r="C1235" s="4" t="s">
        <v>10</v>
      </c>
      <c r="D1235" s="4">
        <v>2016</v>
      </c>
      <c r="E1235" s="4">
        <v>0</v>
      </c>
      <c r="F1235" s="4">
        <v>0</v>
      </c>
      <c r="G1235" s="4">
        <v>0</v>
      </c>
      <c r="H1235" s="35">
        <v>1674726.2192716915</v>
      </c>
    </row>
    <row r="1236" spans="1:8" x14ac:dyDescent="0.3">
      <c r="A1236" s="2" t="s">
        <v>37</v>
      </c>
      <c r="B1236" s="3">
        <v>42380</v>
      </c>
      <c r="C1236" s="2" t="s">
        <v>11</v>
      </c>
      <c r="D1236" s="2">
        <v>2016</v>
      </c>
      <c r="E1236" s="2">
        <v>0</v>
      </c>
      <c r="F1236" s="2">
        <v>0</v>
      </c>
      <c r="G1236" s="2">
        <v>0</v>
      </c>
      <c r="H1236" s="34">
        <v>1674726.2192716915</v>
      </c>
    </row>
    <row r="1237" spans="1:8" x14ac:dyDescent="0.3">
      <c r="A1237" s="4" t="s">
        <v>37</v>
      </c>
      <c r="B1237" s="5">
        <v>42381</v>
      </c>
      <c r="C1237" s="4" t="s">
        <v>12</v>
      </c>
      <c r="D1237" s="4">
        <v>2016</v>
      </c>
      <c r="E1237" s="4">
        <v>0</v>
      </c>
      <c r="F1237" s="4">
        <v>0</v>
      </c>
      <c r="G1237" s="4">
        <v>0</v>
      </c>
      <c r="H1237" s="35">
        <v>1674726.2192716915</v>
      </c>
    </row>
    <row r="1238" spans="1:8" x14ac:dyDescent="0.3">
      <c r="A1238" s="2" t="s">
        <v>37</v>
      </c>
      <c r="B1238" s="3">
        <v>42736</v>
      </c>
      <c r="C1238" s="2" t="s">
        <v>1</v>
      </c>
      <c r="D1238" s="2">
        <v>2017</v>
      </c>
      <c r="E1238" s="2">
        <v>0</v>
      </c>
      <c r="F1238" s="2">
        <v>0</v>
      </c>
      <c r="G1238" s="2">
        <v>0</v>
      </c>
      <c r="H1238" s="34">
        <v>1674726.2192716915</v>
      </c>
    </row>
    <row r="1239" spans="1:8" x14ac:dyDescent="0.3">
      <c r="A1239" s="4" t="s">
        <v>37</v>
      </c>
      <c r="B1239" s="5">
        <v>42737</v>
      </c>
      <c r="C1239" s="4" t="s">
        <v>2</v>
      </c>
      <c r="D1239" s="4">
        <v>2017</v>
      </c>
      <c r="E1239" s="4">
        <v>0</v>
      </c>
      <c r="F1239" s="4">
        <v>0</v>
      </c>
      <c r="G1239" s="4">
        <v>0</v>
      </c>
      <c r="H1239" s="35">
        <v>1674726.2192716915</v>
      </c>
    </row>
    <row r="1240" spans="1:8" x14ac:dyDescent="0.3">
      <c r="A1240" s="2" t="s">
        <v>37</v>
      </c>
      <c r="B1240" s="3">
        <v>42738</v>
      </c>
      <c r="C1240" s="2" t="s">
        <v>3</v>
      </c>
      <c r="D1240" s="2">
        <v>2017</v>
      </c>
      <c r="E1240" s="2">
        <v>0</v>
      </c>
      <c r="F1240" s="2">
        <v>0</v>
      </c>
      <c r="G1240" s="2">
        <v>0</v>
      </c>
      <c r="H1240" s="34">
        <v>1674726.2192716915</v>
      </c>
    </row>
    <row r="1241" spans="1:8" x14ac:dyDescent="0.3">
      <c r="A1241" s="4" t="s">
        <v>37</v>
      </c>
      <c r="B1241" s="5">
        <v>42739</v>
      </c>
      <c r="C1241" s="4" t="s">
        <v>4</v>
      </c>
      <c r="D1241" s="4">
        <v>2017</v>
      </c>
      <c r="E1241" s="4">
        <v>0</v>
      </c>
      <c r="F1241" s="4">
        <v>0</v>
      </c>
      <c r="G1241" s="4">
        <v>0</v>
      </c>
      <c r="H1241" s="35">
        <v>1674726.2192716915</v>
      </c>
    </row>
    <row r="1242" spans="1:8" x14ac:dyDescent="0.3">
      <c r="A1242" s="2" t="s">
        <v>37</v>
      </c>
      <c r="B1242" s="3">
        <v>42740</v>
      </c>
      <c r="C1242" s="2" t="s">
        <v>5</v>
      </c>
      <c r="D1242" s="2">
        <v>2017</v>
      </c>
      <c r="E1242" s="2">
        <v>0</v>
      </c>
      <c r="F1242" s="2">
        <v>0</v>
      </c>
      <c r="G1242" s="2">
        <v>0</v>
      </c>
      <c r="H1242" s="34">
        <v>1674726.2192716915</v>
      </c>
    </row>
    <row r="1243" spans="1:8" x14ac:dyDescent="0.3">
      <c r="A1243" s="4" t="s">
        <v>37</v>
      </c>
      <c r="B1243" s="5">
        <v>42741</v>
      </c>
      <c r="C1243" s="4" t="s">
        <v>6</v>
      </c>
      <c r="D1243" s="4">
        <v>2017</v>
      </c>
      <c r="E1243" s="4">
        <v>0</v>
      </c>
      <c r="F1243" s="4">
        <v>0</v>
      </c>
      <c r="G1243" s="4">
        <v>0</v>
      </c>
      <c r="H1243" s="35">
        <v>1674726.2192716915</v>
      </c>
    </row>
    <row r="1244" spans="1:8" x14ac:dyDescent="0.3">
      <c r="A1244" s="2" t="s">
        <v>37</v>
      </c>
      <c r="B1244" s="3">
        <v>42742</v>
      </c>
      <c r="C1244" s="2" t="s">
        <v>7</v>
      </c>
      <c r="D1244" s="2">
        <v>2017</v>
      </c>
      <c r="E1244" s="2">
        <v>0</v>
      </c>
      <c r="F1244" s="2">
        <v>0</v>
      </c>
      <c r="G1244" s="2">
        <v>0</v>
      </c>
      <c r="H1244" s="34">
        <v>1674726.2192716915</v>
      </c>
    </row>
    <row r="1245" spans="1:8" x14ac:dyDescent="0.3">
      <c r="A1245" s="4" t="s">
        <v>37</v>
      </c>
      <c r="B1245" s="5">
        <v>42743</v>
      </c>
      <c r="C1245" s="4" t="s">
        <v>8</v>
      </c>
      <c r="D1245" s="4">
        <v>2017</v>
      </c>
      <c r="E1245" s="4">
        <v>0</v>
      </c>
      <c r="F1245" s="4">
        <v>0</v>
      </c>
      <c r="G1245" s="4">
        <v>0</v>
      </c>
      <c r="H1245" s="35">
        <v>1674726.2192716915</v>
      </c>
    </row>
    <row r="1246" spans="1:8" x14ac:dyDescent="0.3">
      <c r="A1246" s="2" t="s">
        <v>37</v>
      </c>
      <c r="B1246" s="3">
        <v>42744</v>
      </c>
      <c r="C1246" s="2" t="s">
        <v>9</v>
      </c>
      <c r="D1246" s="2">
        <v>2017</v>
      </c>
      <c r="E1246" s="2">
        <v>0</v>
      </c>
      <c r="F1246" s="2">
        <v>0</v>
      </c>
      <c r="G1246" s="2">
        <v>0</v>
      </c>
      <c r="H1246" s="34">
        <v>1674726.2192716915</v>
      </c>
    </row>
    <row r="1247" spans="1:8" x14ac:dyDescent="0.3">
      <c r="A1247" s="4" t="s">
        <v>37</v>
      </c>
      <c r="B1247" s="5">
        <v>42745</v>
      </c>
      <c r="C1247" s="4" t="s">
        <v>10</v>
      </c>
      <c r="D1247" s="4">
        <v>2017</v>
      </c>
      <c r="E1247" s="4">
        <v>0</v>
      </c>
      <c r="F1247" s="4">
        <v>0</v>
      </c>
      <c r="G1247" s="4">
        <v>0</v>
      </c>
      <c r="H1247" s="35">
        <v>1674726.2192716915</v>
      </c>
    </row>
    <row r="1248" spans="1:8" x14ac:dyDescent="0.3">
      <c r="A1248" s="2" t="s">
        <v>37</v>
      </c>
      <c r="B1248" s="3">
        <v>42746</v>
      </c>
      <c r="C1248" s="2" t="s">
        <v>11</v>
      </c>
      <c r="D1248" s="2">
        <v>2017</v>
      </c>
      <c r="E1248" s="2">
        <v>0</v>
      </c>
      <c r="F1248" s="2">
        <v>0</v>
      </c>
      <c r="G1248" s="2">
        <v>0</v>
      </c>
      <c r="H1248" s="34">
        <v>1674726.2192716915</v>
      </c>
    </row>
    <row r="1249" spans="1:8" x14ac:dyDescent="0.3">
      <c r="A1249" s="4" t="s">
        <v>37</v>
      </c>
      <c r="B1249" s="5">
        <v>42747</v>
      </c>
      <c r="C1249" s="4" t="s">
        <v>12</v>
      </c>
      <c r="D1249" s="4">
        <v>2017</v>
      </c>
      <c r="E1249" s="4">
        <v>0</v>
      </c>
      <c r="F1249" s="4">
        <v>0</v>
      </c>
      <c r="G1249" s="4">
        <v>0</v>
      </c>
      <c r="H1249" s="35">
        <v>1674726.2192716915</v>
      </c>
    </row>
    <row r="1250" spans="1:8" x14ac:dyDescent="0.3">
      <c r="A1250" s="2" t="s">
        <v>37</v>
      </c>
      <c r="B1250" s="3">
        <v>43101</v>
      </c>
      <c r="C1250" s="2" t="s">
        <v>1</v>
      </c>
      <c r="D1250" s="2">
        <v>2018</v>
      </c>
      <c r="E1250" s="2">
        <v>0</v>
      </c>
      <c r="F1250" s="2">
        <v>0</v>
      </c>
      <c r="G1250" s="2">
        <v>0</v>
      </c>
      <c r="H1250" s="34">
        <v>1674726.2192716915</v>
      </c>
    </row>
    <row r="1251" spans="1:8" x14ac:dyDescent="0.3">
      <c r="A1251" s="4" t="s">
        <v>37</v>
      </c>
      <c r="B1251" s="5">
        <v>43102</v>
      </c>
      <c r="C1251" s="4" t="s">
        <v>2</v>
      </c>
      <c r="D1251" s="4">
        <v>2018</v>
      </c>
      <c r="E1251" s="4">
        <v>0</v>
      </c>
      <c r="F1251" s="4">
        <v>0</v>
      </c>
      <c r="G1251" s="4">
        <v>0</v>
      </c>
      <c r="H1251" s="35">
        <v>1674726.2192716915</v>
      </c>
    </row>
    <row r="1252" spans="1:8" x14ac:dyDescent="0.3">
      <c r="A1252" s="2" t="s">
        <v>37</v>
      </c>
      <c r="B1252" s="3">
        <v>43103</v>
      </c>
      <c r="C1252" s="2" t="s">
        <v>3</v>
      </c>
      <c r="D1252" s="2">
        <v>2018</v>
      </c>
      <c r="E1252" s="2">
        <v>0</v>
      </c>
      <c r="F1252" s="2">
        <v>0</v>
      </c>
      <c r="G1252" s="2">
        <v>0</v>
      </c>
      <c r="H1252" s="34">
        <v>1674726.2192716915</v>
      </c>
    </row>
    <row r="1253" spans="1:8" x14ac:dyDescent="0.3">
      <c r="A1253" s="4" t="s">
        <v>37</v>
      </c>
      <c r="B1253" s="5">
        <v>43104</v>
      </c>
      <c r="C1253" s="4" t="s">
        <v>4</v>
      </c>
      <c r="D1253" s="4">
        <v>2018</v>
      </c>
      <c r="E1253" s="4">
        <v>0</v>
      </c>
      <c r="F1253" s="4">
        <v>0</v>
      </c>
      <c r="G1253" s="4">
        <v>0</v>
      </c>
      <c r="H1253" s="35">
        <v>1674726.2192716915</v>
      </c>
    </row>
    <row r="1254" spans="1:8" x14ac:dyDescent="0.3">
      <c r="A1254" s="2" t="s">
        <v>37</v>
      </c>
      <c r="B1254" s="3">
        <v>43105</v>
      </c>
      <c r="C1254" s="2" t="s">
        <v>5</v>
      </c>
      <c r="D1254" s="2">
        <v>2018</v>
      </c>
      <c r="E1254" s="2">
        <v>0</v>
      </c>
      <c r="F1254" s="2">
        <v>0</v>
      </c>
      <c r="G1254" s="2">
        <v>0</v>
      </c>
      <c r="H1254" s="34">
        <v>1674726.2192716915</v>
      </c>
    </row>
    <row r="1255" spans="1:8" x14ac:dyDescent="0.3">
      <c r="A1255" s="4" t="s">
        <v>37</v>
      </c>
      <c r="B1255" s="5">
        <v>43106</v>
      </c>
      <c r="C1255" s="4" t="s">
        <v>6</v>
      </c>
      <c r="D1255" s="4">
        <v>2018</v>
      </c>
      <c r="E1255" s="4">
        <v>0</v>
      </c>
      <c r="F1255" s="4">
        <v>0</v>
      </c>
      <c r="G1255" s="4">
        <v>0</v>
      </c>
      <c r="H1255" s="35">
        <v>1674726.2192716915</v>
      </c>
    </row>
    <row r="1256" spans="1:8" x14ac:dyDescent="0.3">
      <c r="A1256" s="2" t="s">
        <v>37</v>
      </c>
      <c r="B1256" s="3">
        <v>43107</v>
      </c>
      <c r="C1256" s="2" t="s">
        <v>7</v>
      </c>
      <c r="D1256" s="2">
        <v>2018</v>
      </c>
      <c r="E1256" s="2">
        <v>0</v>
      </c>
      <c r="F1256" s="2">
        <v>0</v>
      </c>
      <c r="G1256" s="2">
        <v>0</v>
      </c>
      <c r="H1256" s="34">
        <v>1674726.2192716915</v>
      </c>
    </row>
    <row r="1257" spans="1:8" x14ac:dyDescent="0.3">
      <c r="A1257" s="4" t="s">
        <v>37</v>
      </c>
      <c r="B1257" s="5">
        <v>43108</v>
      </c>
      <c r="C1257" s="4" t="s">
        <v>8</v>
      </c>
      <c r="D1257" s="4">
        <v>2018</v>
      </c>
      <c r="E1257" s="4">
        <v>0</v>
      </c>
      <c r="F1257" s="4">
        <v>0</v>
      </c>
      <c r="G1257" s="4">
        <v>0</v>
      </c>
      <c r="H1257" s="35">
        <v>1674726.2192716915</v>
      </c>
    </row>
    <row r="1258" spans="1:8" x14ac:dyDescent="0.3">
      <c r="A1258" s="2" t="s">
        <v>37</v>
      </c>
      <c r="B1258" s="3">
        <v>43109</v>
      </c>
      <c r="C1258" s="2" t="s">
        <v>9</v>
      </c>
      <c r="D1258" s="2">
        <v>2018</v>
      </c>
      <c r="E1258" s="2">
        <v>0</v>
      </c>
      <c r="F1258" s="2">
        <v>0</v>
      </c>
      <c r="G1258" s="2">
        <v>0</v>
      </c>
      <c r="H1258" s="34">
        <v>1674726.2192716915</v>
      </c>
    </row>
    <row r="1259" spans="1:8" x14ac:dyDescent="0.3">
      <c r="A1259" s="4" t="s">
        <v>37</v>
      </c>
      <c r="B1259" s="5">
        <v>43110</v>
      </c>
      <c r="C1259" s="4" t="s">
        <v>10</v>
      </c>
      <c r="D1259" s="4">
        <v>2018</v>
      </c>
      <c r="E1259" s="4">
        <v>0</v>
      </c>
      <c r="F1259" s="4">
        <v>0</v>
      </c>
      <c r="G1259" s="4">
        <v>0</v>
      </c>
      <c r="H1259" s="35">
        <v>1674726.2192716915</v>
      </c>
    </row>
    <row r="1260" spans="1:8" x14ac:dyDescent="0.3">
      <c r="A1260" s="2" t="s">
        <v>37</v>
      </c>
      <c r="B1260" s="3">
        <v>43111</v>
      </c>
      <c r="C1260" s="2" t="s">
        <v>11</v>
      </c>
      <c r="D1260" s="2">
        <v>2018</v>
      </c>
      <c r="E1260" s="2">
        <v>0</v>
      </c>
      <c r="F1260" s="2">
        <v>0</v>
      </c>
      <c r="G1260" s="2">
        <v>0</v>
      </c>
      <c r="H1260" s="34">
        <v>1674726.2192716915</v>
      </c>
    </row>
    <row r="1261" spans="1:8" x14ac:dyDescent="0.3">
      <c r="A1261" s="4" t="s">
        <v>37</v>
      </c>
      <c r="B1261" s="5">
        <v>43112</v>
      </c>
      <c r="C1261" s="4" t="s">
        <v>12</v>
      </c>
      <c r="D1261" s="4">
        <v>2018</v>
      </c>
      <c r="E1261" s="4">
        <v>0</v>
      </c>
      <c r="F1261" s="4">
        <v>0</v>
      </c>
      <c r="G1261" s="4">
        <v>0</v>
      </c>
      <c r="H1261" s="35">
        <v>1674726.2192716915</v>
      </c>
    </row>
    <row r="1262" spans="1:8" x14ac:dyDescent="0.3">
      <c r="A1262" s="2" t="s">
        <v>37</v>
      </c>
      <c r="B1262" s="3">
        <v>43466</v>
      </c>
      <c r="C1262" s="2" t="s">
        <v>1</v>
      </c>
      <c r="D1262" s="2">
        <v>2019</v>
      </c>
      <c r="E1262" s="2">
        <v>0</v>
      </c>
      <c r="F1262" s="2">
        <v>0</v>
      </c>
      <c r="G1262" s="2">
        <v>0</v>
      </c>
      <c r="H1262" s="34">
        <v>1674726.2192716915</v>
      </c>
    </row>
    <row r="1263" spans="1:8" x14ac:dyDescent="0.3">
      <c r="A1263" s="4" t="s">
        <v>37</v>
      </c>
      <c r="B1263" s="5">
        <v>43467</v>
      </c>
      <c r="C1263" s="4" t="s">
        <v>2</v>
      </c>
      <c r="D1263" s="4">
        <v>2019</v>
      </c>
      <c r="E1263" s="4">
        <v>0</v>
      </c>
      <c r="F1263" s="4">
        <v>0</v>
      </c>
      <c r="G1263" s="4">
        <v>0</v>
      </c>
      <c r="H1263" s="35">
        <v>1674726.2192716915</v>
      </c>
    </row>
    <row r="1264" spans="1:8" x14ac:dyDescent="0.3">
      <c r="A1264" s="2" t="s">
        <v>37</v>
      </c>
      <c r="B1264" s="3">
        <v>43468</v>
      </c>
      <c r="C1264" s="2" t="s">
        <v>3</v>
      </c>
      <c r="D1264" s="2">
        <v>2019</v>
      </c>
      <c r="E1264" s="2">
        <v>0</v>
      </c>
      <c r="F1264" s="2">
        <v>0</v>
      </c>
      <c r="G1264" s="2">
        <v>0</v>
      </c>
      <c r="H1264" s="34">
        <v>1674726.2192716915</v>
      </c>
    </row>
    <row r="1265" spans="1:8" x14ac:dyDescent="0.3">
      <c r="A1265" s="4" t="s">
        <v>37</v>
      </c>
      <c r="B1265" s="5">
        <v>43469</v>
      </c>
      <c r="C1265" s="4" t="s">
        <v>4</v>
      </c>
      <c r="D1265" s="4">
        <v>2019</v>
      </c>
      <c r="E1265" s="4">
        <v>0</v>
      </c>
      <c r="F1265" s="4">
        <v>0</v>
      </c>
      <c r="G1265" s="4">
        <v>0</v>
      </c>
      <c r="H1265" s="35">
        <v>1674726.2192716915</v>
      </c>
    </row>
    <row r="1266" spans="1:8" x14ac:dyDescent="0.3">
      <c r="A1266" s="2" t="s">
        <v>37</v>
      </c>
      <c r="B1266" s="3">
        <v>43470</v>
      </c>
      <c r="C1266" s="2" t="s">
        <v>5</v>
      </c>
      <c r="D1266" s="2">
        <v>2019</v>
      </c>
      <c r="E1266" s="2">
        <v>0</v>
      </c>
      <c r="F1266" s="2">
        <v>0</v>
      </c>
      <c r="G1266" s="2">
        <v>0</v>
      </c>
      <c r="H1266" s="34">
        <v>1674726.2192716915</v>
      </c>
    </row>
    <row r="1267" spans="1:8" x14ac:dyDescent="0.3">
      <c r="A1267" s="4" t="s">
        <v>37</v>
      </c>
      <c r="B1267" s="5">
        <v>43471</v>
      </c>
      <c r="C1267" s="4" t="s">
        <v>6</v>
      </c>
      <c r="D1267" s="4">
        <v>2019</v>
      </c>
      <c r="E1267" s="4">
        <v>0</v>
      </c>
      <c r="F1267" s="4">
        <v>0</v>
      </c>
      <c r="G1267" s="4">
        <v>0</v>
      </c>
      <c r="H1267" s="35">
        <v>1674726.2192716915</v>
      </c>
    </row>
    <row r="1268" spans="1:8" x14ac:dyDescent="0.3">
      <c r="A1268" s="2" t="s">
        <v>37</v>
      </c>
      <c r="B1268" s="3">
        <v>43472</v>
      </c>
      <c r="C1268" s="2" t="s">
        <v>7</v>
      </c>
      <c r="D1268" s="2">
        <v>2019</v>
      </c>
      <c r="E1268" s="2">
        <v>0</v>
      </c>
      <c r="F1268" s="2">
        <v>0</v>
      </c>
      <c r="G1268" s="2">
        <v>0</v>
      </c>
      <c r="H1268" s="34">
        <v>1674726.2192716915</v>
      </c>
    </row>
    <row r="1269" spans="1:8" x14ac:dyDescent="0.3">
      <c r="A1269" s="4" t="s">
        <v>37</v>
      </c>
      <c r="B1269" s="5">
        <v>43473</v>
      </c>
      <c r="C1269" s="4" t="s">
        <v>8</v>
      </c>
      <c r="D1269" s="4">
        <v>2019</v>
      </c>
      <c r="E1269" s="4">
        <v>0</v>
      </c>
      <c r="F1269" s="4">
        <v>0</v>
      </c>
      <c r="G1269" s="4">
        <v>0</v>
      </c>
      <c r="H1269" s="35">
        <v>1674726.2192716915</v>
      </c>
    </row>
    <row r="1270" spans="1:8" x14ac:dyDescent="0.3">
      <c r="A1270" s="2" t="s">
        <v>37</v>
      </c>
      <c r="B1270" s="3">
        <v>43474</v>
      </c>
      <c r="C1270" s="2" t="s">
        <v>9</v>
      </c>
      <c r="D1270" s="2">
        <v>2019</v>
      </c>
      <c r="E1270" s="2">
        <v>0</v>
      </c>
      <c r="F1270" s="2">
        <v>0</v>
      </c>
      <c r="G1270" s="2">
        <v>0</v>
      </c>
      <c r="H1270" s="34">
        <v>1674726.2192716915</v>
      </c>
    </row>
    <row r="1271" spans="1:8" x14ac:dyDescent="0.3">
      <c r="A1271" s="4" t="s">
        <v>37</v>
      </c>
      <c r="B1271" s="5">
        <v>43475</v>
      </c>
      <c r="C1271" s="4" t="s">
        <v>10</v>
      </c>
      <c r="D1271" s="4">
        <v>2019</v>
      </c>
      <c r="E1271" s="4">
        <v>0</v>
      </c>
      <c r="F1271" s="4">
        <v>0</v>
      </c>
      <c r="G1271" s="4">
        <v>0</v>
      </c>
      <c r="H1271" s="35">
        <v>1674726.2192716915</v>
      </c>
    </row>
    <row r="1272" spans="1:8" x14ac:dyDescent="0.3">
      <c r="A1272" s="2" t="s">
        <v>37</v>
      </c>
      <c r="B1272" s="3">
        <v>43476</v>
      </c>
      <c r="C1272" s="2" t="s">
        <v>11</v>
      </c>
      <c r="D1272" s="2">
        <v>2019</v>
      </c>
      <c r="E1272" s="2">
        <v>0</v>
      </c>
      <c r="F1272" s="2">
        <v>0</v>
      </c>
      <c r="G1272" s="2">
        <v>0</v>
      </c>
      <c r="H1272" s="34">
        <v>1674726.2192716915</v>
      </c>
    </row>
    <row r="1273" spans="1:8" x14ac:dyDescent="0.3">
      <c r="A1273" s="4" t="s">
        <v>37</v>
      </c>
      <c r="B1273" s="5">
        <v>43477</v>
      </c>
      <c r="C1273" s="4" t="s">
        <v>12</v>
      </c>
      <c r="D1273" s="4">
        <v>2019</v>
      </c>
      <c r="E1273" s="4">
        <v>0</v>
      </c>
      <c r="F1273" s="4">
        <v>0</v>
      </c>
      <c r="G1273" s="4">
        <v>0</v>
      </c>
      <c r="H1273" s="35">
        <v>1674726.2192716915</v>
      </c>
    </row>
    <row r="1274" spans="1:8" x14ac:dyDescent="0.3">
      <c r="A1274" s="2" t="s">
        <v>38</v>
      </c>
      <c r="B1274" s="3">
        <v>42370</v>
      </c>
      <c r="C1274" s="2" t="s">
        <v>1</v>
      </c>
      <c r="D1274" s="2">
        <v>2016</v>
      </c>
      <c r="E1274" s="2">
        <v>0</v>
      </c>
      <c r="F1274" s="2">
        <v>0</v>
      </c>
      <c r="G1274" s="2">
        <v>0</v>
      </c>
      <c r="H1274" s="34">
        <v>1412115.4524860454</v>
      </c>
    </row>
    <row r="1275" spans="1:8" x14ac:dyDescent="0.3">
      <c r="A1275" s="4" t="s">
        <v>38</v>
      </c>
      <c r="B1275" s="5">
        <v>42371</v>
      </c>
      <c r="C1275" s="4" t="s">
        <v>2</v>
      </c>
      <c r="D1275" s="4">
        <v>2016</v>
      </c>
      <c r="E1275" s="4">
        <v>0</v>
      </c>
      <c r="F1275" s="4">
        <v>0</v>
      </c>
      <c r="G1275" s="4">
        <v>0</v>
      </c>
      <c r="H1275" s="35">
        <v>1412115.4524860454</v>
      </c>
    </row>
    <row r="1276" spans="1:8" x14ac:dyDescent="0.3">
      <c r="A1276" s="2" t="s">
        <v>38</v>
      </c>
      <c r="B1276" s="3">
        <v>42372</v>
      </c>
      <c r="C1276" s="2" t="s">
        <v>3</v>
      </c>
      <c r="D1276" s="2">
        <v>2016</v>
      </c>
      <c r="E1276" s="2">
        <v>0</v>
      </c>
      <c r="F1276" s="2">
        <v>0</v>
      </c>
      <c r="G1276" s="2">
        <v>0</v>
      </c>
      <c r="H1276" s="34">
        <v>1412115.4524860454</v>
      </c>
    </row>
    <row r="1277" spans="1:8" x14ac:dyDescent="0.3">
      <c r="A1277" s="4" t="s">
        <v>38</v>
      </c>
      <c r="B1277" s="5">
        <v>42373</v>
      </c>
      <c r="C1277" s="4" t="s">
        <v>4</v>
      </c>
      <c r="D1277" s="4">
        <v>2016</v>
      </c>
      <c r="E1277" s="4">
        <v>0</v>
      </c>
      <c r="F1277" s="4">
        <v>0</v>
      </c>
      <c r="G1277" s="4">
        <v>0</v>
      </c>
      <c r="H1277" s="35">
        <v>1412115.4524860454</v>
      </c>
    </row>
    <row r="1278" spans="1:8" x14ac:dyDescent="0.3">
      <c r="A1278" s="2" t="s">
        <v>38</v>
      </c>
      <c r="B1278" s="3">
        <v>42374</v>
      </c>
      <c r="C1278" s="2" t="s">
        <v>5</v>
      </c>
      <c r="D1278" s="2">
        <v>2016</v>
      </c>
      <c r="E1278" s="2">
        <v>0</v>
      </c>
      <c r="F1278" s="2">
        <v>0</v>
      </c>
      <c r="G1278" s="2">
        <v>0</v>
      </c>
      <c r="H1278" s="34">
        <v>1412115.4524860454</v>
      </c>
    </row>
    <row r="1279" spans="1:8" x14ac:dyDescent="0.3">
      <c r="A1279" s="4" t="s">
        <v>38</v>
      </c>
      <c r="B1279" s="5">
        <v>42375</v>
      </c>
      <c r="C1279" s="4" t="s">
        <v>6</v>
      </c>
      <c r="D1279" s="4">
        <v>2016</v>
      </c>
      <c r="E1279" s="4">
        <v>0</v>
      </c>
      <c r="F1279" s="4">
        <v>0</v>
      </c>
      <c r="G1279" s="4">
        <v>0</v>
      </c>
      <c r="H1279" s="35">
        <v>1412115.4524860454</v>
      </c>
    </row>
    <row r="1280" spans="1:8" x14ac:dyDescent="0.3">
      <c r="A1280" s="2" t="s">
        <v>38</v>
      </c>
      <c r="B1280" s="3">
        <v>42376</v>
      </c>
      <c r="C1280" s="2" t="s">
        <v>7</v>
      </c>
      <c r="D1280" s="2">
        <v>2016</v>
      </c>
      <c r="E1280" s="2">
        <v>0</v>
      </c>
      <c r="F1280" s="2">
        <v>0</v>
      </c>
      <c r="G1280" s="2">
        <v>0</v>
      </c>
      <c r="H1280" s="34">
        <v>1412115.4524860454</v>
      </c>
    </row>
    <row r="1281" spans="1:8" x14ac:dyDescent="0.3">
      <c r="A1281" s="4" t="s">
        <v>38</v>
      </c>
      <c r="B1281" s="5">
        <v>42377</v>
      </c>
      <c r="C1281" s="4" t="s">
        <v>8</v>
      </c>
      <c r="D1281" s="4">
        <v>2016</v>
      </c>
      <c r="E1281" s="4">
        <v>0</v>
      </c>
      <c r="F1281" s="4">
        <v>0</v>
      </c>
      <c r="G1281" s="4">
        <v>0</v>
      </c>
      <c r="H1281" s="35">
        <v>1412115.4524860454</v>
      </c>
    </row>
    <row r="1282" spans="1:8" x14ac:dyDescent="0.3">
      <c r="A1282" s="2" t="s">
        <v>38</v>
      </c>
      <c r="B1282" s="3">
        <v>42378</v>
      </c>
      <c r="C1282" s="2" t="s">
        <v>9</v>
      </c>
      <c r="D1282" s="2">
        <v>2016</v>
      </c>
      <c r="E1282" s="2">
        <v>0</v>
      </c>
      <c r="F1282" s="2">
        <v>0</v>
      </c>
      <c r="G1282" s="2">
        <v>0</v>
      </c>
      <c r="H1282" s="34">
        <v>1412115.4524860454</v>
      </c>
    </row>
    <row r="1283" spans="1:8" x14ac:dyDescent="0.3">
      <c r="A1283" s="4" t="s">
        <v>38</v>
      </c>
      <c r="B1283" s="5">
        <v>42379</v>
      </c>
      <c r="C1283" s="4" t="s">
        <v>10</v>
      </c>
      <c r="D1283" s="4">
        <v>2016</v>
      </c>
      <c r="E1283" s="4">
        <v>0</v>
      </c>
      <c r="F1283" s="4">
        <v>0</v>
      </c>
      <c r="G1283" s="4">
        <v>0</v>
      </c>
      <c r="H1283" s="35">
        <v>1412115.4524860454</v>
      </c>
    </row>
    <row r="1284" spans="1:8" x14ac:dyDescent="0.3">
      <c r="A1284" s="2" t="s">
        <v>38</v>
      </c>
      <c r="B1284" s="3">
        <v>42380</v>
      </c>
      <c r="C1284" s="2" t="s">
        <v>11</v>
      </c>
      <c r="D1284" s="2">
        <v>2016</v>
      </c>
      <c r="E1284" s="2">
        <v>0</v>
      </c>
      <c r="F1284" s="2">
        <v>0</v>
      </c>
      <c r="G1284" s="2">
        <v>0</v>
      </c>
      <c r="H1284" s="34">
        <v>1412115.4524860454</v>
      </c>
    </row>
    <row r="1285" spans="1:8" x14ac:dyDescent="0.3">
      <c r="A1285" s="4" t="s">
        <v>38</v>
      </c>
      <c r="B1285" s="5">
        <v>42381</v>
      </c>
      <c r="C1285" s="4" t="s">
        <v>12</v>
      </c>
      <c r="D1285" s="4">
        <v>2016</v>
      </c>
      <c r="E1285" s="4">
        <v>0</v>
      </c>
      <c r="F1285" s="4">
        <v>0</v>
      </c>
      <c r="G1285" s="4">
        <v>0</v>
      </c>
      <c r="H1285" s="35">
        <v>1412115.4524860454</v>
      </c>
    </row>
    <row r="1286" spans="1:8" x14ac:dyDescent="0.3">
      <c r="A1286" s="2" t="s">
        <v>38</v>
      </c>
      <c r="B1286" s="3">
        <v>42736</v>
      </c>
      <c r="C1286" s="2" t="s">
        <v>1</v>
      </c>
      <c r="D1286" s="2">
        <v>2017</v>
      </c>
      <c r="E1286" s="2">
        <v>0</v>
      </c>
      <c r="F1286" s="2">
        <v>0</v>
      </c>
      <c r="G1286" s="2">
        <v>0</v>
      </c>
      <c r="H1286" s="34">
        <v>1412115.4524860454</v>
      </c>
    </row>
    <row r="1287" spans="1:8" x14ac:dyDescent="0.3">
      <c r="A1287" s="4" t="s">
        <v>38</v>
      </c>
      <c r="B1287" s="5">
        <v>42737</v>
      </c>
      <c r="C1287" s="4" t="s">
        <v>2</v>
      </c>
      <c r="D1287" s="4">
        <v>2017</v>
      </c>
      <c r="E1287" s="4">
        <v>0</v>
      </c>
      <c r="F1287" s="4">
        <v>0</v>
      </c>
      <c r="G1287" s="4">
        <v>0</v>
      </c>
      <c r="H1287" s="35">
        <v>1412115.4524860454</v>
      </c>
    </row>
    <row r="1288" spans="1:8" x14ac:dyDescent="0.3">
      <c r="A1288" s="2" t="s">
        <v>38</v>
      </c>
      <c r="B1288" s="3">
        <v>42738</v>
      </c>
      <c r="C1288" s="2" t="s">
        <v>3</v>
      </c>
      <c r="D1288" s="2">
        <v>2017</v>
      </c>
      <c r="E1288" s="2">
        <v>0</v>
      </c>
      <c r="F1288" s="2">
        <v>0</v>
      </c>
      <c r="G1288" s="2">
        <v>0</v>
      </c>
      <c r="H1288" s="34">
        <v>1412115.4524860454</v>
      </c>
    </row>
    <row r="1289" spans="1:8" x14ac:dyDescent="0.3">
      <c r="A1289" s="4" t="s">
        <v>38</v>
      </c>
      <c r="B1289" s="5">
        <v>42739</v>
      </c>
      <c r="C1289" s="4" t="s">
        <v>4</v>
      </c>
      <c r="D1289" s="4">
        <v>2017</v>
      </c>
      <c r="E1289" s="4">
        <v>0</v>
      </c>
      <c r="F1289" s="4">
        <v>0</v>
      </c>
      <c r="G1289" s="4">
        <v>0</v>
      </c>
      <c r="H1289" s="35">
        <v>1412115.4524860454</v>
      </c>
    </row>
    <row r="1290" spans="1:8" x14ac:dyDescent="0.3">
      <c r="A1290" s="2" t="s">
        <v>38</v>
      </c>
      <c r="B1290" s="3">
        <v>42740</v>
      </c>
      <c r="C1290" s="2" t="s">
        <v>5</v>
      </c>
      <c r="D1290" s="2">
        <v>2017</v>
      </c>
      <c r="E1290" s="2">
        <v>0</v>
      </c>
      <c r="F1290" s="2">
        <v>0</v>
      </c>
      <c r="G1290" s="2">
        <v>0</v>
      </c>
      <c r="H1290" s="34">
        <v>1412115.4524860454</v>
      </c>
    </row>
    <row r="1291" spans="1:8" x14ac:dyDescent="0.3">
      <c r="A1291" s="4" t="s">
        <v>38</v>
      </c>
      <c r="B1291" s="5">
        <v>42741</v>
      </c>
      <c r="C1291" s="4" t="s">
        <v>6</v>
      </c>
      <c r="D1291" s="4">
        <v>2017</v>
      </c>
      <c r="E1291" s="4">
        <v>0</v>
      </c>
      <c r="F1291" s="4">
        <v>0</v>
      </c>
      <c r="G1291" s="4">
        <v>0</v>
      </c>
      <c r="H1291" s="35">
        <v>1412115.4524860454</v>
      </c>
    </row>
    <row r="1292" spans="1:8" x14ac:dyDescent="0.3">
      <c r="A1292" s="2" t="s">
        <v>38</v>
      </c>
      <c r="B1292" s="3">
        <v>42742</v>
      </c>
      <c r="C1292" s="2" t="s">
        <v>7</v>
      </c>
      <c r="D1292" s="2">
        <v>2017</v>
      </c>
      <c r="E1292" s="2">
        <v>0</v>
      </c>
      <c r="F1292" s="2">
        <v>0</v>
      </c>
      <c r="G1292" s="2">
        <v>0</v>
      </c>
      <c r="H1292" s="34">
        <v>1412115.4524860454</v>
      </c>
    </row>
    <row r="1293" spans="1:8" x14ac:dyDescent="0.3">
      <c r="A1293" s="4" t="s">
        <v>38</v>
      </c>
      <c r="B1293" s="5">
        <v>42743</v>
      </c>
      <c r="C1293" s="4" t="s">
        <v>8</v>
      </c>
      <c r="D1293" s="4">
        <v>2017</v>
      </c>
      <c r="E1293" s="4">
        <v>0</v>
      </c>
      <c r="F1293" s="4">
        <v>0</v>
      </c>
      <c r="G1293" s="4">
        <v>0</v>
      </c>
      <c r="H1293" s="35">
        <v>1412115.4524860454</v>
      </c>
    </row>
    <row r="1294" spans="1:8" x14ac:dyDescent="0.3">
      <c r="A1294" s="2" t="s">
        <v>38</v>
      </c>
      <c r="B1294" s="3">
        <v>42744</v>
      </c>
      <c r="C1294" s="2" t="s">
        <v>9</v>
      </c>
      <c r="D1294" s="2">
        <v>2017</v>
      </c>
      <c r="E1294" s="2">
        <v>0</v>
      </c>
      <c r="F1294" s="2">
        <v>0</v>
      </c>
      <c r="G1294" s="2">
        <v>0</v>
      </c>
      <c r="H1294" s="34">
        <v>1412115.4524860454</v>
      </c>
    </row>
    <row r="1295" spans="1:8" x14ac:dyDescent="0.3">
      <c r="A1295" s="4" t="s">
        <v>38</v>
      </c>
      <c r="B1295" s="5">
        <v>42745</v>
      </c>
      <c r="C1295" s="4" t="s">
        <v>10</v>
      </c>
      <c r="D1295" s="4">
        <v>2017</v>
      </c>
      <c r="E1295" s="4">
        <v>0</v>
      </c>
      <c r="F1295" s="4">
        <v>0</v>
      </c>
      <c r="G1295" s="4">
        <v>0</v>
      </c>
      <c r="H1295" s="35">
        <v>1412115.4524860454</v>
      </c>
    </row>
    <row r="1296" spans="1:8" x14ac:dyDescent="0.3">
      <c r="A1296" s="2" t="s">
        <v>38</v>
      </c>
      <c r="B1296" s="3">
        <v>42746</v>
      </c>
      <c r="C1296" s="2" t="s">
        <v>11</v>
      </c>
      <c r="D1296" s="2">
        <v>2017</v>
      </c>
      <c r="E1296" s="2">
        <v>0</v>
      </c>
      <c r="F1296" s="2">
        <v>0</v>
      </c>
      <c r="G1296" s="2">
        <v>0</v>
      </c>
      <c r="H1296" s="34">
        <v>1412115.4524860454</v>
      </c>
    </row>
    <row r="1297" spans="1:8" x14ac:dyDescent="0.3">
      <c r="A1297" s="4" t="s">
        <v>38</v>
      </c>
      <c r="B1297" s="5">
        <v>42747</v>
      </c>
      <c r="C1297" s="4" t="s">
        <v>12</v>
      </c>
      <c r="D1297" s="4">
        <v>2017</v>
      </c>
      <c r="E1297" s="4">
        <v>0</v>
      </c>
      <c r="F1297" s="4">
        <v>0</v>
      </c>
      <c r="G1297" s="4">
        <v>0</v>
      </c>
      <c r="H1297" s="35">
        <v>1412115.4524860454</v>
      </c>
    </row>
    <row r="1298" spans="1:8" x14ac:dyDescent="0.3">
      <c r="A1298" s="2" t="s">
        <v>38</v>
      </c>
      <c r="B1298" s="3">
        <v>43101</v>
      </c>
      <c r="C1298" s="2" t="s">
        <v>1</v>
      </c>
      <c r="D1298" s="2">
        <v>2018</v>
      </c>
      <c r="E1298" s="2">
        <v>0</v>
      </c>
      <c r="F1298" s="2">
        <v>0</v>
      </c>
      <c r="G1298" s="2">
        <v>0</v>
      </c>
      <c r="H1298" s="34">
        <v>1412115.4524860454</v>
      </c>
    </row>
    <row r="1299" spans="1:8" x14ac:dyDescent="0.3">
      <c r="A1299" s="4" t="s">
        <v>38</v>
      </c>
      <c r="B1299" s="5">
        <v>43102</v>
      </c>
      <c r="C1299" s="4" t="s">
        <v>2</v>
      </c>
      <c r="D1299" s="4">
        <v>2018</v>
      </c>
      <c r="E1299" s="4">
        <v>0</v>
      </c>
      <c r="F1299" s="4">
        <v>0</v>
      </c>
      <c r="G1299" s="4">
        <v>0</v>
      </c>
      <c r="H1299" s="35">
        <v>1412115.4524860454</v>
      </c>
    </row>
    <row r="1300" spans="1:8" x14ac:dyDescent="0.3">
      <c r="A1300" s="2" t="s">
        <v>38</v>
      </c>
      <c r="B1300" s="3">
        <v>43103</v>
      </c>
      <c r="C1300" s="2" t="s">
        <v>3</v>
      </c>
      <c r="D1300" s="2">
        <v>2018</v>
      </c>
      <c r="E1300" s="2">
        <v>0</v>
      </c>
      <c r="F1300" s="2">
        <v>0</v>
      </c>
      <c r="G1300" s="2">
        <v>0</v>
      </c>
      <c r="H1300" s="34">
        <v>1412115.4524860454</v>
      </c>
    </row>
    <row r="1301" spans="1:8" x14ac:dyDescent="0.3">
      <c r="A1301" s="4" t="s">
        <v>38</v>
      </c>
      <c r="B1301" s="5">
        <v>43104</v>
      </c>
      <c r="C1301" s="4" t="s">
        <v>4</v>
      </c>
      <c r="D1301" s="4">
        <v>2018</v>
      </c>
      <c r="E1301" s="4">
        <v>0</v>
      </c>
      <c r="F1301" s="4">
        <v>0</v>
      </c>
      <c r="G1301" s="4">
        <v>0</v>
      </c>
      <c r="H1301" s="35">
        <v>1412115.4524860454</v>
      </c>
    </row>
    <row r="1302" spans="1:8" x14ac:dyDescent="0.3">
      <c r="A1302" s="2" t="s">
        <v>38</v>
      </c>
      <c r="B1302" s="3">
        <v>43105</v>
      </c>
      <c r="C1302" s="2" t="s">
        <v>5</v>
      </c>
      <c r="D1302" s="2">
        <v>2018</v>
      </c>
      <c r="E1302" s="2">
        <v>0</v>
      </c>
      <c r="F1302" s="2">
        <v>0</v>
      </c>
      <c r="G1302" s="2">
        <v>0</v>
      </c>
      <c r="H1302" s="34">
        <v>1412115.4524860454</v>
      </c>
    </row>
    <row r="1303" spans="1:8" x14ac:dyDescent="0.3">
      <c r="A1303" s="4" t="s">
        <v>38</v>
      </c>
      <c r="B1303" s="5">
        <v>43106</v>
      </c>
      <c r="C1303" s="4" t="s">
        <v>6</v>
      </c>
      <c r="D1303" s="4">
        <v>2018</v>
      </c>
      <c r="E1303" s="4">
        <v>0</v>
      </c>
      <c r="F1303" s="4">
        <v>0</v>
      </c>
      <c r="G1303" s="4">
        <v>0</v>
      </c>
      <c r="H1303" s="35">
        <v>1412115.4524860454</v>
      </c>
    </row>
    <row r="1304" spans="1:8" x14ac:dyDescent="0.3">
      <c r="A1304" s="2" t="s">
        <v>38</v>
      </c>
      <c r="B1304" s="3">
        <v>43107</v>
      </c>
      <c r="C1304" s="2" t="s">
        <v>7</v>
      </c>
      <c r="D1304" s="2">
        <v>2018</v>
      </c>
      <c r="E1304" s="2">
        <v>0</v>
      </c>
      <c r="F1304" s="2">
        <v>0</v>
      </c>
      <c r="G1304" s="2">
        <v>0</v>
      </c>
      <c r="H1304" s="34">
        <v>1412115.4524860454</v>
      </c>
    </row>
    <row r="1305" spans="1:8" x14ac:dyDescent="0.3">
      <c r="A1305" s="4" t="s">
        <v>38</v>
      </c>
      <c r="B1305" s="5">
        <v>43108</v>
      </c>
      <c r="C1305" s="4" t="s">
        <v>8</v>
      </c>
      <c r="D1305" s="4">
        <v>2018</v>
      </c>
      <c r="E1305" s="4">
        <v>0</v>
      </c>
      <c r="F1305" s="4">
        <v>0</v>
      </c>
      <c r="G1305" s="4">
        <v>0</v>
      </c>
      <c r="H1305" s="35">
        <v>1412115.4524860454</v>
      </c>
    </row>
    <row r="1306" spans="1:8" x14ac:dyDescent="0.3">
      <c r="A1306" s="2" t="s">
        <v>38</v>
      </c>
      <c r="B1306" s="3">
        <v>43109</v>
      </c>
      <c r="C1306" s="2" t="s">
        <v>9</v>
      </c>
      <c r="D1306" s="2">
        <v>2018</v>
      </c>
      <c r="E1306" s="2">
        <v>0</v>
      </c>
      <c r="F1306" s="2">
        <v>0</v>
      </c>
      <c r="G1306" s="2">
        <v>0</v>
      </c>
      <c r="H1306" s="34">
        <v>1412115.4524860454</v>
      </c>
    </row>
    <row r="1307" spans="1:8" x14ac:dyDescent="0.3">
      <c r="A1307" s="4" t="s">
        <v>38</v>
      </c>
      <c r="B1307" s="5">
        <v>43110</v>
      </c>
      <c r="C1307" s="4" t="s">
        <v>10</v>
      </c>
      <c r="D1307" s="4">
        <v>2018</v>
      </c>
      <c r="E1307" s="4">
        <v>0</v>
      </c>
      <c r="F1307" s="4">
        <v>0</v>
      </c>
      <c r="G1307" s="4">
        <v>0</v>
      </c>
      <c r="H1307" s="35">
        <v>1412115.4524860454</v>
      </c>
    </row>
    <row r="1308" spans="1:8" x14ac:dyDescent="0.3">
      <c r="A1308" s="2" t="s">
        <v>38</v>
      </c>
      <c r="B1308" s="3">
        <v>43111</v>
      </c>
      <c r="C1308" s="2" t="s">
        <v>11</v>
      </c>
      <c r="D1308" s="2">
        <v>2018</v>
      </c>
      <c r="E1308" s="2">
        <v>0</v>
      </c>
      <c r="F1308" s="2">
        <v>0</v>
      </c>
      <c r="G1308" s="2">
        <v>0</v>
      </c>
      <c r="H1308" s="34">
        <v>1412115.4524860454</v>
      </c>
    </row>
    <row r="1309" spans="1:8" x14ac:dyDescent="0.3">
      <c r="A1309" s="4" t="s">
        <v>38</v>
      </c>
      <c r="B1309" s="5">
        <v>43112</v>
      </c>
      <c r="C1309" s="4" t="s">
        <v>12</v>
      </c>
      <c r="D1309" s="4">
        <v>2018</v>
      </c>
      <c r="E1309" s="4">
        <v>0</v>
      </c>
      <c r="F1309" s="4">
        <v>0</v>
      </c>
      <c r="G1309" s="4">
        <v>0</v>
      </c>
      <c r="H1309" s="35">
        <v>1412115.4524860454</v>
      </c>
    </row>
    <row r="1310" spans="1:8" x14ac:dyDescent="0.3">
      <c r="A1310" s="2" t="s">
        <v>38</v>
      </c>
      <c r="B1310" s="3">
        <v>43466</v>
      </c>
      <c r="C1310" s="2" t="s">
        <v>1</v>
      </c>
      <c r="D1310" s="2">
        <v>2019</v>
      </c>
      <c r="E1310" s="2">
        <v>0</v>
      </c>
      <c r="F1310" s="2">
        <v>0</v>
      </c>
      <c r="G1310" s="2">
        <v>0</v>
      </c>
      <c r="H1310" s="34">
        <v>1412115.4524860454</v>
      </c>
    </row>
    <row r="1311" spans="1:8" x14ac:dyDescent="0.3">
      <c r="A1311" s="4" t="s">
        <v>38</v>
      </c>
      <c r="B1311" s="5">
        <v>43467</v>
      </c>
      <c r="C1311" s="4" t="s">
        <v>2</v>
      </c>
      <c r="D1311" s="4">
        <v>2019</v>
      </c>
      <c r="E1311" s="4">
        <v>0</v>
      </c>
      <c r="F1311" s="4">
        <v>0</v>
      </c>
      <c r="G1311" s="4">
        <v>0</v>
      </c>
      <c r="H1311" s="35">
        <v>1412115.4524860454</v>
      </c>
    </row>
    <row r="1312" spans="1:8" x14ac:dyDescent="0.3">
      <c r="A1312" s="2" t="s">
        <v>38</v>
      </c>
      <c r="B1312" s="3">
        <v>43468</v>
      </c>
      <c r="C1312" s="2" t="s">
        <v>3</v>
      </c>
      <c r="D1312" s="2">
        <v>2019</v>
      </c>
      <c r="E1312" s="2">
        <v>0</v>
      </c>
      <c r="F1312" s="2">
        <v>0</v>
      </c>
      <c r="G1312" s="2">
        <v>0</v>
      </c>
      <c r="H1312" s="34">
        <v>1412115.4524860454</v>
      </c>
    </row>
    <row r="1313" spans="1:8" x14ac:dyDescent="0.3">
      <c r="A1313" s="4" t="s">
        <v>38</v>
      </c>
      <c r="B1313" s="5">
        <v>43469</v>
      </c>
      <c r="C1313" s="4" t="s">
        <v>4</v>
      </c>
      <c r="D1313" s="4">
        <v>2019</v>
      </c>
      <c r="E1313" s="4">
        <v>0</v>
      </c>
      <c r="F1313" s="4">
        <v>0</v>
      </c>
      <c r="G1313" s="4">
        <v>0</v>
      </c>
      <c r="H1313" s="35">
        <v>1412115.4524860454</v>
      </c>
    </row>
    <row r="1314" spans="1:8" x14ac:dyDescent="0.3">
      <c r="A1314" s="2" t="s">
        <v>38</v>
      </c>
      <c r="B1314" s="3">
        <v>43470</v>
      </c>
      <c r="C1314" s="2" t="s">
        <v>5</v>
      </c>
      <c r="D1314" s="2">
        <v>2019</v>
      </c>
      <c r="E1314" s="2">
        <v>0</v>
      </c>
      <c r="F1314" s="2">
        <v>0</v>
      </c>
      <c r="G1314" s="2">
        <v>0</v>
      </c>
      <c r="H1314" s="34">
        <v>1412115.4524860454</v>
      </c>
    </row>
    <row r="1315" spans="1:8" x14ac:dyDescent="0.3">
      <c r="A1315" s="4" t="s">
        <v>38</v>
      </c>
      <c r="B1315" s="5">
        <v>43471</v>
      </c>
      <c r="C1315" s="4" t="s">
        <v>6</v>
      </c>
      <c r="D1315" s="4">
        <v>2019</v>
      </c>
      <c r="E1315" s="4">
        <v>0</v>
      </c>
      <c r="F1315" s="4">
        <v>0</v>
      </c>
      <c r="G1315" s="4">
        <v>0</v>
      </c>
      <c r="H1315" s="35">
        <v>1412115.4524860454</v>
      </c>
    </row>
    <row r="1316" spans="1:8" x14ac:dyDescent="0.3">
      <c r="A1316" s="2" t="s">
        <v>38</v>
      </c>
      <c r="B1316" s="3">
        <v>43472</v>
      </c>
      <c r="C1316" s="2" t="s">
        <v>7</v>
      </c>
      <c r="D1316" s="2">
        <v>2019</v>
      </c>
      <c r="E1316" s="2">
        <v>0</v>
      </c>
      <c r="F1316" s="2">
        <v>0</v>
      </c>
      <c r="G1316" s="2">
        <v>0</v>
      </c>
      <c r="H1316" s="34">
        <v>1412115.4524860454</v>
      </c>
    </row>
    <row r="1317" spans="1:8" x14ac:dyDescent="0.3">
      <c r="A1317" s="4" t="s">
        <v>38</v>
      </c>
      <c r="B1317" s="5">
        <v>43473</v>
      </c>
      <c r="C1317" s="4" t="s">
        <v>8</v>
      </c>
      <c r="D1317" s="4">
        <v>2019</v>
      </c>
      <c r="E1317" s="4">
        <v>0</v>
      </c>
      <c r="F1317" s="4">
        <v>0</v>
      </c>
      <c r="G1317" s="4">
        <v>0</v>
      </c>
      <c r="H1317" s="35">
        <v>1412115.4524860454</v>
      </c>
    </row>
    <row r="1318" spans="1:8" x14ac:dyDescent="0.3">
      <c r="A1318" s="2" t="s">
        <v>38</v>
      </c>
      <c r="B1318" s="3">
        <v>43474</v>
      </c>
      <c r="C1318" s="2" t="s">
        <v>9</v>
      </c>
      <c r="D1318" s="2">
        <v>2019</v>
      </c>
      <c r="E1318" s="2">
        <v>0</v>
      </c>
      <c r="F1318" s="2">
        <v>0</v>
      </c>
      <c r="G1318" s="2">
        <v>0</v>
      </c>
      <c r="H1318" s="34">
        <v>1412115.4524860454</v>
      </c>
    </row>
    <row r="1319" spans="1:8" x14ac:dyDescent="0.3">
      <c r="A1319" s="4" t="s">
        <v>38</v>
      </c>
      <c r="B1319" s="5">
        <v>43475</v>
      </c>
      <c r="C1319" s="4" t="s">
        <v>10</v>
      </c>
      <c r="D1319" s="4">
        <v>2019</v>
      </c>
      <c r="E1319" s="4">
        <v>0</v>
      </c>
      <c r="F1319" s="4">
        <v>0</v>
      </c>
      <c r="G1319" s="4">
        <v>0</v>
      </c>
      <c r="H1319" s="35">
        <v>1412115.4524860454</v>
      </c>
    </row>
    <row r="1320" spans="1:8" x14ac:dyDescent="0.3">
      <c r="A1320" s="2" t="s">
        <v>38</v>
      </c>
      <c r="B1320" s="3">
        <v>43476</v>
      </c>
      <c r="C1320" s="2" t="s">
        <v>11</v>
      </c>
      <c r="D1320" s="2">
        <v>2019</v>
      </c>
      <c r="E1320" s="2">
        <v>0</v>
      </c>
      <c r="F1320" s="2">
        <v>0</v>
      </c>
      <c r="G1320" s="2">
        <v>0</v>
      </c>
      <c r="H1320" s="34">
        <v>1412115.4524860454</v>
      </c>
    </row>
    <row r="1321" spans="1:8" x14ac:dyDescent="0.3">
      <c r="A1321" s="4" t="s">
        <v>38</v>
      </c>
      <c r="B1321" s="5">
        <v>43477</v>
      </c>
      <c r="C1321" s="4" t="s">
        <v>12</v>
      </c>
      <c r="D1321" s="4">
        <v>2019</v>
      </c>
      <c r="E1321" s="4">
        <v>0</v>
      </c>
      <c r="F1321" s="4">
        <v>0</v>
      </c>
      <c r="G1321" s="4">
        <v>0</v>
      </c>
      <c r="H1321" s="35">
        <v>1412115.4524860454</v>
      </c>
    </row>
    <row r="1322" spans="1:8" x14ac:dyDescent="0.3">
      <c r="A1322" s="2" t="s">
        <v>39</v>
      </c>
      <c r="B1322" s="3">
        <v>42370</v>
      </c>
      <c r="C1322" s="2" t="s">
        <v>1</v>
      </c>
      <c r="D1322" s="2">
        <v>2016</v>
      </c>
      <c r="E1322" s="2">
        <v>0</v>
      </c>
      <c r="F1322" s="2">
        <v>0</v>
      </c>
      <c r="G1322" s="2">
        <v>0</v>
      </c>
      <c r="H1322" s="34">
        <v>879976.05496196111</v>
      </c>
    </row>
    <row r="1323" spans="1:8" x14ac:dyDescent="0.3">
      <c r="A1323" s="4" t="s">
        <v>39</v>
      </c>
      <c r="B1323" s="5">
        <v>42371</v>
      </c>
      <c r="C1323" s="4" t="s">
        <v>2</v>
      </c>
      <c r="D1323" s="4">
        <v>2016</v>
      </c>
      <c r="E1323" s="4">
        <v>0</v>
      </c>
      <c r="F1323" s="4">
        <v>0</v>
      </c>
      <c r="G1323" s="4">
        <v>0</v>
      </c>
      <c r="H1323" s="35">
        <v>879976.05496196111</v>
      </c>
    </row>
    <row r="1324" spans="1:8" x14ac:dyDescent="0.3">
      <c r="A1324" s="2" t="s">
        <v>39</v>
      </c>
      <c r="B1324" s="3">
        <v>42372</v>
      </c>
      <c r="C1324" s="2" t="s">
        <v>3</v>
      </c>
      <c r="D1324" s="2">
        <v>2016</v>
      </c>
      <c r="E1324" s="2">
        <v>0</v>
      </c>
      <c r="F1324" s="2">
        <v>0</v>
      </c>
      <c r="G1324" s="2">
        <v>0</v>
      </c>
      <c r="H1324" s="34">
        <v>879976.05496196111</v>
      </c>
    </row>
    <row r="1325" spans="1:8" x14ac:dyDescent="0.3">
      <c r="A1325" s="4" t="s">
        <v>39</v>
      </c>
      <c r="B1325" s="5">
        <v>42373</v>
      </c>
      <c r="C1325" s="4" t="s">
        <v>4</v>
      </c>
      <c r="D1325" s="4">
        <v>2016</v>
      </c>
      <c r="E1325" s="4">
        <v>0</v>
      </c>
      <c r="F1325" s="4">
        <v>0</v>
      </c>
      <c r="G1325" s="4">
        <v>0</v>
      </c>
      <c r="H1325" s="35">
        <v>879976.05496196111</v>
      </c>
    </row>
    <row r="1326" spans="1:8" x14ac:dyDescent="0.3">
      <c r="A1326" s="2" t="s">
        <v>39</v>
      </c>
      <c r="B1326" s="3">
        <v>42374</v>
      </c>
      <c r="C1326" s="2" t="s">
        <v>5</v>
      </c>
      <c r="D1326" s="2">
        <v>2016</v>
      </c>
      <c r="E1326" s="2">
        <v>0</v>
      </c>
      <c r="F1326" s="2">
        <v>0</v>
      </c>
      <c r="G1326" s="2">
        <v>0</v>
      </c>
      <c r="H1326" s="34">
        <v>879976.05496196111</v>
      </c>
    </row>
    <row r="1327" spans="1:8" x14ac:dyDescent="0.3">
      <c r="A1327" s="4" t="s">
        <v>39</v>
      </c>
      <c r="B1327" s="5">
        <v>42375</v>
      </c>
      <c r="C1327" s="4" t="s">
        <v>6</v>
      </c>
      <c r="D1327" s="4">
        <v>2016</v>
      </c>
      <c r="E1327" s="4">
        <v>0</v>
      </c>
      <c r="F1327" s="4">
        <v>0</v>
      </c>
      <c r="G1327" s="4">
        <v>0</v>
      </c>
      <c r="H1327" s="35">
        <v>879976.05496196111</v>
      </c>
    </row>
    <row r="1328" spans="1:8" x14ac:dyDescent="0.3">
      <c r="A1328" s="2" t="s">
        <v>39</v>
      </c>
      <c r="B1328" s="3">
        <v>42376</v>
      </c>
      <c r="C1328" s="2" t="s">
        <v>7</v>
      </c>
      <c r="D1328" s="2">
        <v>2016</v>
      </c>
      <c r="E1328" s="2">
        <v>0</v>
      </c>
      <c r="F1328" s="2">
        <v>0</v>
      </c>
      <c r="G1328" s="2">
        <v>0</v>
      </c>
      <c r="H1328" s="34">
        <v>879976.05496196111</v>
      </c>
    </row>
    <row r="1329" spans="1:8" x14ac:dyDescent="0.3">
      <c r="A1329" s="4" t="s">
        <v>39</v>
      </c>
      <c r="B1329" s="5">
        <v>42377</v>
      </c>
      <c r="C1329" s="4" t="s">
        <v>8</v>
      </c>
      <c r="D1329" s="4">
        <v>2016</v>
      </c>
      <c r="E1329" s="4">
        <v>0</v>
      </c>
      <c r="F1329" s="4">
        <v>0</v>
      </c>
      <c r="G1329" s="4">
        <v>0</v>
      </c>
      <c r="H1329" s="35">
        <v>879976.05496196111</v>
      </c>
    </row>
    <row r="1330" spans="1:8" x14ac:dyDescent="0.3">
      <c r="A1330" s="2" t="s">
        <v>39</v>
      </c>
      <c r="B1330" s="3">
        <v>42378</v>
      </c>
      <c r="C1330" s="2" t="s">
        <v>9</v>
      </c>
      <c r="D1330" s="2">
        <v>2016</v>
      </c>
      <c r="E1330" s="2">
        <v>0</v>
      </c>
      <c r="F1330" s="2">
        <v>0</v>
      </c>
      <c r="G1330" s="2">
        <v>0</v>
      </c>
      <c r="H1330" s="34">
        <v>879976.05496196111</v>
      </c>
    </row>
    <row r="1331" spans="1:8" x14ac:dyDescent="0.3">
      <c r="A1331" s="4" t="s">
        <v>39</v>
      </c>
      <c r="B1331" s="5">
        <v>42379</v>
      </c>
      <c r="C1331" s="4" t="s">
        <v>10</v>
      </c>
      <c r="D1331" s="4">
        <v>2016</v>
      </c>
      <c r="E1331" s="4">
        <v>21234</v>
      </c>
      <c r="F1331" s="4">
        <v>0</v>
      </c>
      <c r="G1331" s="4">
        <v>21234</v>
      </c>
      <c r="H1331" s="35">
        <v>879976.05496196111</v>
      </c>
    </row>
    <row r="1332" spans="1:8" x14ac:dyDescent="0.3">
      <c r="A1332" s="2" t="s">
        <v>39</v>
      </c>
      <c r="B1332" s="3">
        <v>42380</v>
      </c>
      <c r="C1332" s="2" t="s">
        <v>11</v>
      </c>
      <c r="D1332" s="2">
        <v>2016</v>
      </c>
      <c r="E1332" s="2">
        <v>18348</v>
      </c>
      <c r="F1332" s="2">
        <v>0</v>
      </c>
      <c r="G1332" s="2">
        <v>18348</v>
      </c>
      <c r="H1332" s="34">
        <v>879976.05496196111</v>
      </c>
    </row>
    <row r="1333" spans="1:8" x14ac:dyDescent="0.3">
      <c r="A1333" s="4" t="s">
        <v>39</v>
      </c>
      <c r="B1333" s="5">
        <v>42381</v>
      </c>
      <c r="C1333" s="4" t="s">
        <v>12</v>
      </c>
      <c r="D1333" s="4">
        <v>2016</v>
      </c>
      <c r="E1333" s="4">
        <v>20556</v>
      </c>
      <c r="F1333" s="4">
        <v>0</v>
      </c>
      <c r="G1333" s="4">
        <v>20556</v>
      </c>
      <c r="H1333" s="35">
        <v>879976.05496196111</v>
      </c>
    </row>
    <row r="1334" spans="1:8" x14ac:dyDescent="0.3">
      <c r="A1334" s="2" t="s">
        <v>39</v>
      </c>
      <c r="B1334" s="3">
        <v>42736</v>
      </c>
      <c r="C1334" s="2" t="s">
        <v>1</v>
      </c>
      <c r="D1334" s="2">
        <v>2017</v>
      </c>
      <c r="E1334" s="2">
        <v>22152</v>
      </c>
      <c r="F1334" s="2">
        <v>0</v>
      </c>
      <c r="G1334" s="2">
        <v>22152</v>
      </c>
      <c r="H1334" s="34">
        <v>879976.05496196111</v>
      </c>
    </row>
    <row r="1335" spans="1:8" x14ac:dyDescent="0.3">
      <c r="A1335" s="4" t="s">
        <v>39</v>
      </c>
      <c r="B1335" s="5">
        <v>42737</v>
      </c>
      <c r="C1335" s="4" t="s">
        <v>2</v>
      </c>
      <c r="D1335" s="4">
        <v>2017</v>
      </c>
      <c r="E1335" s="4">
        <v>22342</v>
      </c>
      <c r="F1335" s="4">
        <v>0</v>
      </c>
      <c r="G1335" s="4">
        <v>22342</v>
      </c>
      <c r="H1335" s="35">
        <v>879976.05496196111</v>
      </c>
    </row>
    <row r="1336" spans="1:8" x14ac:dyDescent="0.3">
      <c r="A1336" s="2" t="s">
        <v>39</v>
      </c>
      <c r="B1336" s="3">
        <v>42738</v>
      </c>
      <c r="C1336" s="2" t="s">
        <v>3</v>
      </c>
      <c r="D1336" s="2">
        <v>2017</v>
      </c>
      <c r="E1336" s="2">
        <v>20050</v>
      </c>
      <c r="F1336" s="2">
        <v>0</v>
      </c>
      <c r="G1336" s="2">
        <v>20050</v>
      </c>
      <c r="H1336" s="34">
        <v>879976.05496196111</v>
      </c>
    </row>
    <row r="1337" spans="1:8" x14ac:dyDescent="0.3">
      <c r="A1337" s="4" t="s">
        <v>39</v>
      </c>
      <c r="B1337" s="5">
        <v>42739</v>
      </c>
      <c r="C1337" s="4" t="s">
        <v>4</v>
      </c>
      <c r="D1337" s="4">
        <v>2017</v>
      </c>
      <c r="E1337" s="4">
        <v>11502</v>
      </c>
      <c r="F1337" s="4">
        <v>0</v>
      </c>
      <c r="G1337" s="4">
        <v>11502</v>
      </c>
      <c r="H1337" s="35">
        <v>879976.05496196111</v>
      </c>
    </row>
    <row r="1338" spans="1:8" x14ac:dyDescent="0.3">
      <c r="A1338" s="2" t="s">
        <v>39</v>
      </c>
      <c r="B1338" s="3">
        <v>42740</v>
      </c>
      <c r="C1338" s="2" t="s">
        <v>5</v>
      </c>
      <c r="D1338" s="2">
        <v>2017</v>
      </c>
      <c r="E1338" s="2">
        <v>11502</v>
      </c>
      <c r="F1338" s="2">
        <v>0</v>
      </c>
      <c r="G1338" s="2">
        <v>11502</v>
      </c>
      <c r="H1338" s="34">
        <v>879976.05496196111</v>
      </c>
    </row>
    <row r="1339" spans="1:8" x14ac:dyDescent="0.3">
      <c r="A1339" s="4" t="s">
        <v>39</v>
      </c>
      <c r="B1339" s="5">
        <v>42741</v>
      </c>
      <c r="C1339" s="4" t="s">
        <v>6</v>
      </c>
      <c r="D1339" s="4">
        <v>2017</v>
      </c>
      <c r="E1339" s="4">
        <v>19092</v>
      </c>
      <c r="F1339" s="4">
        <v>0</v>
      </c>
      <c r="G1339" s="4">
        <v>19092</v>
      </c>
      <c r="H1339" s="35">
        <v>879976.05496196111</v>
      </c>
    </row>
    <row r="1340" spans="1:8" x14ac:dyDescent="0.3">
      <c r="A1340" s="2" t="s">
        <v>39</v>
      </c>
      <c r="B1340" s="3">
        <v>42742</v>
      </c>
      <c r="C1340" s="2" t="s">
        <v>7</v>
      </c>
      <c r="D1340" s="2">
        <v>2017</v>
      </c>
      <c r="E1340" s="2">
        <v>19092</v>
      </c>
      <c r="F1340" s="2">
        <v>0</v>
      </c>
      <c r="G1340" s="2">
        <v>19092</v>
      </c>
      <c r="H1340" s="34">
        <v>879976.05496196111</v>
      </c>
    </row>
    <row r="1341" spans="1:8" x14ac:dyDescent="0.3">
      <c r="A1341" s="4" t="s">
        <v>39</v>
      </c>
      <c r="B1341" s="5">
        <v>42743</v>
      </c>
      <c r="C1341" s="4" t="s">
        <v>8</v>
      </c>
      <c r="D1341" s="4">
        <v>2017</v>
      </c>
      <c r="E1341" s="4">
        <v>21375</v>
      </c>
      <c r="F1341" s="4">
        <v>0</v>
      </c>
      <c r="G1341" s="4">
        <v>21375</v>
      </c>
      <c r="H1341" s="35">
        <v>879976.05496196111</v>
      </c>
    </row>
    <row r="1342" spans="1:8" x14ac:dyDescent="0.3">
      <c r="A1342" s="2" t="s">
        <v>39</v>
      </c>
      <c r="B1342" s="3">
        <v>42744</v>
      </c>
      <c r="C1342" s="2" t="s">
        <v>9</v>
      </c>
      <c r="D1342" s="2">
        <v>2017</v>
      </c>
      <c r="E1342" s="2">
        <v>35860</v>
      </c>
      <c r="F1342" s="2">
        <v>0</v>
      </c>
      <c r="G1342" s="2">
        <v>35860</v>
      </c>
      <c r="H1342" s="34">
        <v>879976.05496196111</v>
      </c>
    </row>
    <row r="1343" spans="1:8" x14ac:dyDescent="0.3">
      <c r="A1343" s="4" t="s">
        <v>39</v>
      </c>
      <c r="B1343" s="5">
        <v>42745</v>
      </c>
      <c r="C1343" s="4" t="s">
        <v>10</v>
      </c>
      <c r="D1343" s="4">
        <v>2017</v>
      </c>
      <c r="E1343" s="4">
        <v>21234</v>
      </c>
      <c r="F1343" s="4">
        <v>0</v>
      </c>
      <c r="G1343" s="4">
        <v>21234</v>
      </c>
      <c r="H1343" s="35">
        <v>879976.05496196111</v>
      </c>
    </row>
    <row r="1344" spans="1:8" x14ac:dyDescent="0.3">
      <c r="A1344" s="2" t="s">
        <v>39</v>
      </c>
      <c r="B1344" s="3">
        <v>42746</v>
      </c>
      <c r="C1344" s="2" t="s">
        <v>11</v>
      </c>
      <c r="D1344" s="2">
        <v>2017</v>
      </c>
      <c r="E1344" s="2">
        <v>18348</v>
      </c>
      <c r="F1344" s="2">
        <v>0</v>
      </c>
      <c r="G1344" s="2">
        <v>18348</v>
      </c>
      <c r="H1344" s="34">
        <v>879976.05496196111</v>
      </c>
    </row>
    <row r="1345" spans="1:8" x14ac:dyDescent="0.3">
      <c r="A1345" s="4" t="s">
        <v>39</v>
      </c>
      <c r="B1345" s="5">
        <v>42747</v>
      </c>
      <c r="C1345" s="4" t="s">
        <v>12</v>
      </c>
      <c r="D1345" s="4">
        <v>2017</v>
      </c>
      <c r="E1345" s="4">
        <v>22152</v>
      </c>
      <c r="F1345" s="4">
        <v>0</v>
      </c>
      <c r="G1345" s="4">
        <v>22152</v>
      </c>
      <c r="H1345" s="35">
        <v>879976.05496196111</v>
      </c>
    </row>
    <row r="1346" spans="1:8" x14ac:dyDescent="0.3">
      <c r="A1346" s="2" t="s">
        <v>39</v>
      </c>
      <c r="B1346" s="3">
        <v>43101</v>
      </c>
      <c r="C1346" s="2" t="s">
        <v>1</v>
      </c>
      <c r="D1346" s="2">
        <v>2018</v>
      </c>
      <c r="E1346" s="2">
        <v>28131</v>
      </c>
      <c r="F1346" s="2">
        <v>0</v>
      </c>
      <c r="G1346" s="2">
        <v>28131</v>
      </c>
      <c r="H1346" s="34">
        <v>879976.05496196111</v>
      </c>
    </row>
    <row r="1347" spans="1:8" x14ac:dyDescent="0.3">
      <c r="A1347" s="4" t="s">
        <v>39</v>
      </c>
      <c r="B1347" s="5">
        <v>43102</v>
      </c>
      <c r="C1347" s="4" t="s">
        <v>2</v>
      </c>
      <c r="D1347" s="4">
        <v>2018</v>
      </c>
      <c r="E1347" s="4">
        <v>22341</v>
      </c>
      <c r="F1347" s="4">
        <v>0</v>
      </c>
      <c r="G1347" s="4">
        <v>22341</v>
      </c>
      <c r="H1347" s="35">
        <v>879976.05496196111</v>
      </c>
    </row>
    <row r="1348" spans="1:8" x14ac:dyDescent="0.3">
      <c r="A1348" s="2" t="s">
        <v>39</v>
      </c>
      <c r="B1348" s="3">
        <v>43103</v>
      </c>
      <c r="C1348" s="2" t="s">
        <v>3</v>
      </c>
      <c r="D1348" s="2">
        <v>2018</v>
      </c>
      <c r="E1348" s="2">
        <v>20050</v>
      </c>
      <c r="F1348" s="2">
        <v>0</v>
      </c>
      <c r="G1348" s="2">
        <v>20050</v>
      </c>
      <c r="H1348" s="34">
        <v>879976.05496196111</v>
      </c>
    </row>
    <row r="1349" spans="1:8" x14ac:dyDescent="0.3">
      <c r="A1349" s="4" t="s">
        <v>39</v>
      </c>
      <c r="B1349" s="5">
        <v>43104</v>
      </c>
      <c r="C1349" s="4" t="s">
        <v>4</v>
      </c>
      <c r="D1349" s="4">
        <v>2018</v>
      </c>
      <c r="E1349" s="4">
        <v>10550</v>
      </c>
      <c r="F1349" s="4">
        <v>0</v>
      </c>
      <c r="G1349" s="4">
        <v>10550</v>
      </c>
      <c r="H1349" s="35">
        <v>879976.05496196111</v>
      </c>
    </row>
    <row r="1350" spans="1:8" x14ac:dyDescent="0.3">
      <c r="A1350" s="2" t="s">
        <v>39</v>
      </c>
      <c r="B1350" s="3">
        <v>43105</v>
      </c>
      <c r="C1350" s="2" t="s">
        <v>5</v>
      </c>
      <c r="D1350" s="2">
        <v>2018</v>
      </c>
      <c r="E1350" s="2">
        <v>11502</v>
      </c>
      <c r="F1350" s="2">
        <v>0</v>
      </c>
      <c r="G1350" s="2">
        <v>11502</v>
      </c>
      <c r="H1350" s="34">
        <v>879976.05496196111</v>
      </c>
    </row>
    <row r="1351" spans="1:8" x14ac:dyDescent="0.3">
      <c r="A1351" s="4" t="s">
        <v>39</v>
      </c>
      <c r="B1351" s="5">
        <v>43106</v>
      </c>
      <c r="C1351" s="4" t="s">
        <v>6</v>
      </c>
      <c r="D1351" s="4">
        <v>2018</v>
      </c>
      <c r="E1351" s="4">
        <v>19092</v>
      </c>
      <c r="F1351" s="4">
        <v>0</v>
      </c>
      <c r="G1351" s="4">
        <v>19092</v>
      </c>
      <c r="H1351" s="35">
        <v>879976.05496196111</v>
      </c>
    </row>
    <row r="1352" spans="1:8" x14ac:dyDescent="0.3">
      <c r="A1352" s="2" t="s">
        <v>39</v>
      </c>
      <c r="B1352" s="3">
        <v>43107</v>
      </c>
      <c r="C1352" s="2" t="s">
        <v>7</v>
      </c>
      <c r="D1352" s="2">
        <v>2018</v>
      </c>
      <c r="E1352" s="2">
        <v>32625</v>
      </c>
      <c r="F1352" s="2">
        <v>0</v>
      </c>
      <c r="G1352" s="2">
        <v>32625</v>
      </c>
      <c r="H1352" s="34">
        <v>879976.05496196111</v>
      </c>
    </row>
    <row r="1353" spans="1:8" x14ac:dyDescent="0.3">
      <c r="A1353" s="4" t="s">
        <v>39</v>
      </c>
      <c r="B1353" s="5">
        <v>43108</v>
      </c>
      <c r="C1353" s="4" t="s">
        <v>8</v>
      </c>
      <c r="D1353" s="4">
        <v>2018</v>
      </c>
      <c r="E1353" s="4">
        <v>35860</v>
      </c>
      <c r="F1353" s="4">
        <v>0</v>
      </c>
      <c r="G1353" s="4">
        <v>35860</v>
      </c>
      <c r="H1353" s="35">
        <v>879976.05496196111</v>
      </c>
    </row>
    <row r="1354" spans="1:8" x14ac:dyDescent="0.3">
      <c r="A1354" s="2" t="s">
        <v>39</v>
      </c>
      <c r="B1354" s="3">
        <v>43109</v>
      </c>
      <c r="C1354" s="2" t="s">
        <v>9</v>
      </c>
      <c r="D1354" s="2">
        <v>2018</v>
      </c>
      <c r="E1354" s="2">
        <v>32002</v>
      </c>
      <c r="F1354" s="2">
        <v>0</v>
      </c>
      <c r="G1354" s="2">
        <v>32002</v>
      </c>
      <c r="H1354" s="34">
        <v>879976.05496196111</v>
      </c>
    </row>
    <row r="1355" spans="1:8" x14ac:dyDescent="0.3">
      <c r="A1355" s="4" t="s">
        <v>39</v>
      </c>
      <c r="B1355" s="5">
        <v>43110</v>
      </c>
      <c r="C1355" s="4" t="s">
        <v>10</v>
      </c>
      <c r="D1355" s="4">
        <v>2018</v>
      </c>
      <c r="E1355" s="4">
        <v>21234</v>
      </c>
      <c r="F1355" s="4">
        <v>0</v>
      </c>
      <c r="G1355" s="4">
        <v>21234</v>
      </c>
      <c r="H1355" s="35">
        <v>879976.05496196111</v>
      </c>
    </row>
    <row r="1356" spans="1:8" x14ac:dyDescent="0.3">
      <c r="A1356" s="2" t="s">
        <v>39</v>
      </c>
      <c r="B1356" s="3">
        <v>43111</v>
      </c>
      <c r="C1356" s="2" t="s">
        <v>11</v>
      </c>
      <c r="D1356" s="2">
        <v>2018</v>
      </c>
      <c r="E1356" s="2">
        <v>32657</v>
      </c>
      <c r="F1356" s="2">
        <v>0</v>
      </c>
      <c r="G1356" s="2">
        <v>32657</v>
      </c>
      <c r="H1356" s="34">
        <v>879976.05496196111</v>
      </c>
    </row>
    <row r="1357" spans="1:8" x14ac:dyDescent="0.3">
      <c r="A1357" s="4" t="s">
        <v>39</v>
      </c>
      <c r="B1357" s="5">
        <v>43112</v>
      </c>
      <c r="C1357" s="4" t="s">
        <v>12</v>
      </c>
      <c r="D1357" s="4">
        <v>2018</v>
      </c>
      <c r="E1357" s="4">
        <v>20556</v>
      </c>
      <c r="F1357" s="4">
        <v>0</v>
      </c>
      <c r="G1357" s="4">
        <v>20556</v>
      </c>
      <c r="H1357" s="35">
        <v>879976.05496196111</v>
      </c>
    </row>
    <row r="1358" spans="1:8" x14ac:dyDescent="0.3">
      <c r="A1358" s="2" t="s">
        <v>39</v>
      </c>
      <c r="B1358" s="3">
        <v>43466</v>
      </c>
      <c r="C1358" s="2" t="s">
        <v>1</v>
      </c>
      <c r="D1358" s="2">
        <v>2019</v>
      </c>
      <c r="E1358" s="2">
        <v>28131</v>
      </c>
      <c r="F1358" s="2">
        <v>0</v>
      </c>
      <c r="G1358" s="2">
        <v>28131</v>
      </c>
      <c r="H1358" s="34">
        <v>879976.05496196111</v>
      </c>
    </row>
    <row r="1359" spans="1:8" x14ac:dyDescent="0.3">
      <c r="A1359" s="4" t="s">
        <v>39</v>
      </c>
      <c r="B1359" s="5">
        <v>43467</v>
      </c>
      <c r="C1359" s="4" t="s">
        <v>2</v>
      </c>
      <c r="D1359" s="4">
        <v>2019</v>
      </c>
      <c r="E1359" s="4">
        <v>22342</v>
      </c>
      <c r="F1359" s="4">
        <v>0</v>
      </c>
      <c r="G1359" s="4">
        <v>22342</v>
      </c>
      <c r="H1359" s="35">
        <v>879976.05496196111</v>
      </c>
    </row>
    <row r="1360" spans="1:8" x14ac:dyDescent="0.3">
      <c r="A1360" s="2" t="s">
        <v>39</v>
      </c>
      <c r="B1360" s="3">
        <v>43468</v>
      </c>
      <c r="C1360" s="2" t="s">
        <v>3</v>
      </c>
      <c r="D1360" s="2">
        <v>2019</v>
      </c>
      <c r="E1360" s="2">
        <v>20050</v>
      </c>
      <c r="F1360" s="2">
        <v>0</v>
      </c>
      <c r="G1360" s="2">
        <v>20050</v>
      </c>
      <c r="H1360" s="34">
        <v>879976.05496196111</v>
      </c>
    </row>
    <row r="1361" spans="1:8" x14ac:dyDescent="0.3">
      <c r="A1361" s="4" t="s">
        <v>39</v>
      </c>
      <c r="B1361" s="5">
        <v>43469</v>
      </c>
      <c r="C1361" s="4" t="s">
        <v>4</v>
      </c>
      <c r="D1361" s="4">
        <v>2019</v>
      </c>
      <c r="E1361" s="4">
        <v>23749</v>
      </c>
      <c r="F1361" s="4">
        <v>0</v>
      </c>
      <c r="G1361" s="4">
        <v>23749</v>
      </c>
      <c r="H1361" s="35">
        <v>879976.05496196111</v>
      </c>
    </row>
    <row r="1362" spans="1:8" x14ac:dyDescent="0.3">
      <c r="A1362" s="2" t="s">
        <v>39</v>
      </c>
      <c r="B1362" s="3">
        <v>43470</v>
      </c>
      <c r="C1362" s="2" t="s">
        <v>5</v>
      </c>
      <c r="D1362" s="2">
        <v>2019</v>
      </c>
      <c r="E1362" s="2">
        <v>20010</v>
      </c>
      <c r="F1362" s="2">
        <v>0</v>
      </c>
      <c r="G1362" s="2">
        <v>20010</v>
      </c>
      <c r="H1362" s="34">
        <v>879976.05496196111</v>
      </c>
    </row>
    <row r="1363" spans="1:8" x14ac:dyDescent="0.3">
      <c r="A1363" s="4" t="s">
        <v>39</v>
      </c>
      <c r="B1363" s="5">
        <v>43471</v>
      </c>
      <c r="C1363" s="4" t="s">
        <v>6</v>
      </c>
      <c r="D1363" s="4">
        <v>2019</v>
      </c>
      <c r="E1363" s="4">
        <v>20050</v>
      </c>
      <c r="F1363" s="4">
        <v>0</v>
      </c>
      <c r="G1363" s="4">
        <v>20050</v>
      </c>
      <c r="H1363" s="35">
        <v>879976.05496196111</v>
      </c>
    </row>
    <row r="1364" spans="1:8" x14ac:dyDescent="0.3">
      <c r="A1364" s="2" t="s">
        <v>39</v>
      </c>
      <c r="B1364" s="3">
        <v>43472</v>
      </c>
      <c r="C1364" s="2" t="s">
        <v>7</v>
      </c>
      <c r="D1364" s="2">
        <v>2019</v>
      </c>
      <c r="E1364" s="2">
        <v>32625</v>
      </c>
      <c r="F1364" s="2">
        <v>0</v>
      </c>
      <c r="G1364" s="2">
        <v>32625</v>
      </c>
      <c r="H1364" s="34">
        <v>879976.05496196111</v>
      </c>
    </row>
    <row r="1365" spans="1:8" x14ac:dyDescent="0.3">
      <c r="A1365" s="4" t="s">
        <v>39</v>
      </c>
      <c r="B1365" s="5">
        <v>43473</v>
      </c>
      <c r="C1365" s="4" t="s">
        <v>8</v>
      </c>
      <c r="D1365" s="4">
        <v>2019</v>
      </c>
      <c r="E1365" s="4">
        <v>35860</v>
      </c>
      <c r="F1365" s="4">
        <v>0</v>
      </c>
      <c r="G1365" s="4">
        <v>35860</v>
      </c>
      <c r="H1365" s="35">
        <v>879976.05496196111</v>
      </c>
    </row>
    <row r="1366" spans="1:8" x14ac:dyDescent="0.3">
      <c r="A1366" s="2" t="s">
        <v>39</v>
      </c>
      <c r="B1366" s="3">
        <v>43474</v>
      </c>
      <c r="C1366" s="2" t="s">
        <v>9</v>
      </c>
      <c r="D1366" s="2">
        <v>2019</v>
      </c>
      <c r="E1366" s="2">
        <v>21375</v>
      </c>
      <c r="F1366" s="2">
        <v>0</v>
      </c>
      <c r="G1366" s="2">
        <v>21375</v>
      </c>
      <c r="H1366" s="34">
        <v>879976.05496196111</v>
      </c>
    </row>
    <row r="1367" spans="1:8" x14ac:dyDescent="0.3">
      <c r="A1367" s="4" t="s">
        <v>39</v>
      </c>
      <c r="B1367" s="5">
        <v>43475</v>
      </c>
      <c r="C1367" s="4" t="s">
        <v>10</v>
      </c>
      <c r="D1367" s="4">
        <v>2019</v>
      </c>
      <c r="E1367" s="4">
        <v>21234</v>
      </c>
      <c r="F1367" s="4">
        <v>0</v>
      </c>
      <c r="G1367" s="4">
        <v>21234</v>
      </c>
      <c r="H1367" s="35">
        <v>879976.05496196111</v>
      </c>
    </row>
    <row r="1368" spans="1:8" x14ac:dyDescent="0.3">
      <c r="A1368" s="2" t="s">
        <v>39</v>
      </c>
      <c r="B1368" s="3">
        <v>43476</v>
      </c>
      <c r="C1368" s="2" t="s">
        <v>11</v>
      </c>
      <c r="D1368" s="2">
        <v>2019</v>
      </c>
      <c r="E1368" s="2">
        <v>32657</v>
      </c>
      <c r="F1368" s="2">
        <v>0</v>
      </c>
      <c r="G1368" s="2">
        <v>32657</v>
      </c>
      <c r="H1368" s="34">
        <v>879976.05496196111</v>
      </c>
    </row>
    <row r="1369" spans="1:8" x14ac:dyDescent="0.3">
      <c r="A1369" s="4" t="s">
        <v>39</v>
      </c>
      <c r="B1369" s="5">
        <v>43477</v>
      </c>
      <c r="C1369" s="4" t="s">
        <v>12</v>
      </c>
      <c r="D1369" s="4">
        <v>2019</v>
      </c>
      <c r="E1369" s="4">
        <v>20556</v>
      </c>
      <c r="F1369" s="4">
        <v>0</v>
      </c>
      <c r="G1369" s="4">
        <v>20556</v>
      </c>
      <c r="H1369" s="35">
        <v>879976.05496196111</v>
      </c>
    </row>
    <row r="1370" spans="1:8" x14ac:dyDescent="0.3">
      <c r="A1370" s="2" t="s">
        <v>40</v>
      </c>
      <c r="B1370" s="3">
        <v>42370</v>
      </c>
      <c r="C1370" s="2" t="s">
        <v>1</v>
      </c>
      <c r="D1370" s="2">
        <v>2016</v>
      </c>
      <c r="E1370" s="2">
        <v>0</v>
      </c>
      <c r="F1370" s="2">
        <v>0</v>
      </c>
      <c r="G1370" s="2">
        <v>0</v>
      </c>
      <c r="H1370" s="34">
        <v>1094394.8064833418</v>
      </c>
    </row>
    <row r="1371" spans="1:8" x14ac:dyDescent="0.3">
      <c r="A1371" s="4" t="s">
        <v>40</v>
      </c>
      <c r="B1371" s="5">
        <v>42371</v>
      </c>
      <c r="C1371" s="4" t="s">
        <v>2</v>
      </c>
      <c r="D1371" s="4">
        <v>2016</v>
      </c>
      <c r="E1371" s="4">
        <v>0</v>
      </c>
      <c r="F1371" s="4">
        <v>0</v>
      </c>
      <c r="G1371" s="4">
        <v>0</v>
      </c>
      <c r="H1371" s="35">
        <v>1094394.8064833418</v>
      </c>
    </row>
    <row r="1372" spans="1:8" x14ac:dyDescent="0.3">
      <c r="A1372" s="2" t="s">
        <v>40</v>
      </c>
      <c r="B1372" s="3">
        <v>42372</v>
      </c>
      <c r="C1372" s="2" t="s">
        <v>3</v>
      </c>
      <c r="D1372" s="2">
        <v>2016</v>
      </c>
      <c r="E1372" s="2">
        <v>0</v>
      </c>
      <c r="F1372" s="2">
        <v>0</v>
      </c>
      <c r="G1372" s="2">
        <v>0</v>
      </c>
      <c r="H1372" s="34">
        <v>1094394.8064833418</v>
      </c>
    </row>
    <row r="1373" spans="1:8" x14ac:dyDescent="0.3">
      <c r="A1373" s="4" t="s">
        <v>40</v>
      </c>
      <c r="B1373" s="5">
        <v>42373</v>
      </c>
      <c r="C1373" s="4" t="s">
        <v>4</v>
      </c>
      <c r="D1373" s="4">
        <v>2016</v>
      </c>
      <c r="E1373" s="4">
        <v>0</v>
      </c>
      <c r="F1373" s="4">
        <v>0</v>
      </c>
      <c r="G1373" s="4">
        <v>0</v>
      </c>
      <c r="H1373" s="35">
        <v>1094394.8064833418</v>
      </c>
    </row>
    <row r="1374" spans="1:8" x14ac:dyDescent="0.3">
      <c r="A1374" s="2" t="s">
        <v>40</v>
      </c>
      <c r="B1374" s="3">
        <v>42374</v>
      </c>
      <c r="C1374" s="2" t="s">
        <v>5</v>
      </c>
      <c r="D1374" s="2">
        <v>2016</v>
      </c>
      <c r="E1374" s="2">
        <v>0</v>
      </c>
      <c r="F1374" s="2">
        <v>0</v>
      </c>
      <c r="G1374" s="2">
        <v>0</v>
      </c>
      <c r="H1374" s="34">
        <v>1094394.8064833418</v>
      </c>
    </row>
    <row r="1375" spans="1:8" x14ac:dyDescent="0.3">
      <c r="A1375" s="4" t="s">
        <v>40</v>
      </c>
      <c r="B1375" s="5">
        <v>42375</v>
      </c>
      <c r="C1375" s="4" t="s">
        <v>6</v>
      </c>
      <c r="D1375" s="4">
        <v>2016</v>
      </c>
      <c r="E1375" s="4">
        <v>0</v>
      </c>
      <c r="F1375" s="4">
        <v>0</v>
      </c>
      <c r="G1375" s="4">
        <v>0</v>
      </c>
      <c r="H1375" s="35">
        <v>1094394.8064833418</v>
      </c>
    </row>
    <row r="1376" spans="1:8" x14ac:dyDescent="0.3">
      <c r="A1376" s="2" t="s">
        <v>40</v>
      </c>
      <c r="B1376" s="3">
        <v>42376</v>
      </c>
      <c r="C1376" s="2" t="s">
        <v>7</v>
      </c>
      <c r="D1376" s="2">
        <v>2016</v>
      </c>
      <c r="E1376" s="2">
        <v>0</v>
      </c>
      <c r="F1376" s="2">
        <v>0</v>
      </c>
      <c r="G1376" s="2">
        <v>0</v>
      </c>
      <c r="H1376" s="34">
        <v>1094394.8064833418</v>
      </c>
    </row>
    <row r="1377" spans="1:8" x14ac:dyDescent="0.3">
      <c r="A1377" s="4" t="s">
        <v>40</v>
      </c>
      <c r="B1377" s="5">
        <v>42377</v>
      </c>
      <c r="C1377" s="4" t="s">
        <v>8</v>
      </c>
      <c r="D1377" s="4">
        <v>2016</v>
      </c>
      <c r="E1377" s="4">
        <v>0</v>
      </c>
      <c r="F1377" s="4">
        <v>0</v>
      </c>
      <c r="G1377" s="4">
        <v>0</v>
      </c>
      <c r="H1377" s="35">
        <v>1094394.8064833418</v>
      </c>
    </row>
    <row r="1378" spans="1:8" x14ac:dyDescent="0.3">
      <c r="A1378" s="2" t="s">
        <v>40</v>
      </c>
      <c r="B1378" s="3">
        <v>42378</v>
      </c>
      <c r="C1378" s="2" t="s">
        <v>9</v>
      </c>
      <c r="D1378" s="2">
        <v>2016</v>
      </c>
      <c r="E1378" s="2">
        <v>0</v>
      </c>
      <c r="F1378" s="2">
        <v>0</v>
      </c>
      <c r="G1378" s="2">
        <v>0</v>
      </c>
      <c r="H1378" s="34">
        <v>1094394.8064833418</v>
      </c>
    </row>
    <row r="1379" spans="1:8" x14ac:dyDescent="0.3">
      <c r="A1379" s="4" t="s">
        <v>40</v>
      </c>
      <c r="B1379" s="5">
        <v>42379</v>
      </c>
      <c r="C1379" s="4" t="s">
        <v>10</v>
      </c>
      <c r="D1379" s="4">
        <v>2016</v>
      </c>
      <c r="E1379" s="4">
        <v>8200</v>
      </c>
      <c r="F1379" s="4">
        <v>0</v>
      </c>
      <c r="G1379" s="4">
        <v>8200</v>
      </c>
      <c r="H1379" s="35">
        <v>1094394.8064833418</v>
      </c>
    </row>
    <row r="1380" spans="1:8" x14ac:dyDescent="0.3">
      <c r="A1380" s="2" t="s">
        <v>40</v>
      </c>
      <c r="B1380" s="3">
        <v>42380</v>
      </c>
      <c r="C1380" s="2" t="s">
        <v>11</v>
      </c>
      <c r="D1380" s="2">
        <v>2016</v>
      </c>
      <c r="E1380" s="2">
        <v>6050</v>
      </c>
      <c r="F1380" s="2">
        <v>0</v>
      </c>
      <c r="G1380" s="2">
        <v>6050</v>
      </c>
      <c r="H1380" s="34">
        <v>1094394.8064833418</v>
      </c>
    </row>
    <row r="1381" spans="1:8" x14ac:dyDescent="0.3">
      <c r="A1381" s="4" t="s">
        <v>40</v>
      </c>
      <c r="B1381" s="5">
        <v>42381</v>
      </c>
      <c r="C1381" s="4" t="s">
        <v>12</v>
      </c>
      <c r="D1381" s="4">
        <v>2016</v>
      </c>
      <c r="E1381" s="4">
        <v>5150</v>
      </c>
      <c r="F1381" s="4">
        <v>0</v>
      </c>
      <c r="G1381" s="4">
        <v>5150</v>
      </c>
      <c r="H1381" s="35">
        <v>1094394.8064833418</v>
      </c>
    </row>
    <row r="1382" spans="1:8" x14ac:dyDescent="0.3">
      <c r="A1382" s="2" t="s">
        <v>40</v>
      </c>
      <c r="B1382" s="3">
        <v>42736</v>
      </c>
      <c r="C1382" s="2" t="s">
        <v>1</v>
      </c>
      <c r="D1382" s="2">
        <v>2017</v>
      </c>
      <c r="E1382" s="2">
        <v>8000</v>
      </c>
      <c r="F1382" s="2">
        <v>35</v>
      </c>
      <c r="G1382" s="2">
        <v>8035</v>
      </c>
      <c r="H1382" s="34">
        <v>1094394.8064833418</v>
      </c>
    </row>
    <row r="1383" spans="1:8" x14ac:dyDescent="0.3">
      <c r="A1383" s="4" t="s">
        <v>40</v>
      </c>
      <c r="B1383" s="5">
        <v>42737</v>
      </c>
      <c r="C1383" s="4" t="s">
        <v>2</v>
      </c>
      <c r="D1383" s="4">
        <v>2017</v>
      </c>
      <c r="E1383" s="4">
        <v>8300</v>
      </c>
      <c r="F1383" s="4">
        <v>25</v>
      </c>
      <c r="G1383" s="4">
        <v>8325</v>
      </c>
      <c r="H1383" s="35">
        <v>1094394.8064833418</v>
      </c>
    </row>
    <row r="1384" spans="1:8" x14ac:dyDescent="0.3">
      <c r="A1384" s="2" t="s">
        <v>40</v>
      </c>
      <c r="B1384" s="3">
        <v>42738</v>
      </c>
      <c r="C1384" s="2" t="s">
        <v>3</v>
      </c>
      <c r="D1384" s="2">
        <v>2017</v>
      </c>
      <c r="E1384" s="2">
        <v>7800</v>
      </c>
      <c r="F1384" s="2">
        <v>17</v>
      </c>
      <c r="G1384" s="2">
        <v>7817</v>
      </c>
      <c r="H1384" s="34">
        <v>1094394.8064833418</v>
      </c>
    </row>
    <row r="1385" spans="1:8" x14ac:dyDescent="0.3">
      <c r="A1385" s="4" t="s">
        <v>40</v>
      </c>
      <c r="B1385" s="5">
        <v>42739</v>
      </c>
      <c r="C1385" s="4" t="s">
        <v>4</v>
      </c>
      <c r="D1385" s="4">
        <v>2017</v>
      </c>
      <c r="E1385" s="4">
        <v>7600</v>
      </c>
      <c r="F1385" s="4">
        <v>19</v>
      </c>
      <c r="G1385" s="4">
        <v>7619</v>
      </c>
      <c r="H1385" s="35">
        <v>1094394.8064833418</v>
      </c>
    </row>
    <row r="1386" spans="1:8" x14ac:dyDescent="0.3">
      <c r="A1386" s="2" t="s">
        <v>40</v>
      </c>
      <c r="B1386" s="3">
        <v>42740</v>
      </c>
      <c r="C1386" s="2" t="s">
        <v>5</v>
      </c>
      <c r="D1386" s="2">
        <v>2017</v>
      </c>
      <c r="E1386" s="2">
        <v>8500</v>
      </c>
      <c r="F1386" s="2">
        <v>21</v>
      </c>
      <c r="G1386" s="2">
        <v>8521</v>
      </c>
      <c r="H1386" s="34">
        <v>1094394.8064833418</v>
      </c>
    </row>
    <row r="1387" spans="1:8" x14ac:dyDescent="0.3">
      <c r="A1387" s="4" t="s">
        <v>40</v>
      </c>
      <c r="B1387" s="5">
        <v>42741</v>
      </c>
      <c r="C1387" s="4" t="s">
        <v>6</v>
      </c>
      <c r="D1387" s="4">
        <v>2017</v>
      </c>
      <c r="E1387" s="4">
        <v>9000</v>
      </c>
      <c r="F1387" s="4">
        <v>24</v>
      </c>
      <c r="G1387" s="4">
        <v>9024</v>
      </c>
      <c r="H1387" s="35">
        <v>1094394.8064833418</v>
      </c>
    </row>
    <row r="1388" spans="1:8" x14ac:dyDescent="0.3">
      <c r="A1388" s="2" t="s">
        <v>40</v>
      </c>
      <c r="B1388" s="3">
        <v>42742</v>
      </c>
      <c r="C1388" s="2" t="s">
        <v>7</v>
      </c>
      <c r="D1388" s="2">
        <v>2017</v>
      </c>
      <c r="E1388" s="2">
        <v>13600</v>
      </c>
      <c r="F1388" s="2">
        <v>25</v>
      </c>
      <c r="G1388" s="2">
        <v>13625</v>
      </c>
      <c r="H1388" s="34">
        <v>1094394.8064833418</v>
      </c>
    </row>
    <row r="1389" spans="1:8" x14ac:dyDescent="0.3">
      <c r="A1389" s="4" t="s">
        <v>40</v>
      </c>
      <c r="B1389" s="5">
        <v>42743</v>
      </c>
      <c r="C1389" s="4" t="s">
        <v>8</v>
      </c>
      <c r="D1389" s="4">
        <v>2017</v>
      </c>
      <c r="E1389" s="4">
        <v>13650</v>
      </c>
      <c r="F1389" s="4">
        <v>28</v>
      </c>
      <c r="G1389" s="4">
        <v>13678</v>
      </c>
      <c r="H1389" s="35">
        <v>1094394.8064833418</v>
      </c>
    </row>
    <row r="1390" spans="1:8" x14ac:dyDescent="0.3">
      <c r="A1390" s="2" t="s">
        <v>40</v>
      </c>
      <c r="B1390" s="3">
        <v>42744</v>
      </c>
      <c r="C1390" s="2" t="s">
        <v>9</v>
      </c>
      <c r="D1390" s="2">
        <v>2017</v>
      </c>
      <c r="E1390" s="2">
        <v>13800</v>
      </c>
      <c r="F1390" s="2">
        <v>26</v>
      </c>
      <c r="G1390" s="2">
        <v>13826</v>
      </c>
      <c r="H1390" s="34">
        <v>1094394.8064833418</v>
      </c>
    </row>
    <row r="1391" spans="1:8" x14ac:dyDescent="0.3">
      <c r="A1391" s="4" t="s">
        <v>40</v>
      </c>
      <c r="B1391" s="5">
        <v>42745</v>
      </c>
      <c r="C1391" s="4" t="s">
        <v>10</v>
      </c>
      <c r="D1391" s="4">
        <v>2017</v>
      </c>
      <c r="E1391" s="4">
        <v>16500</v>
      </c>
      <c r="F1391" s="4">
        <v>25</v>
      </c>
      <c r="G1391" s="4">
        <v>16525</v>
      </c>
      <c r="H1391" s="35">
        <v>1094394.8064833418</v>
      </c>
    </row>
    <row r="1392" spans="1:8" x14ac:dyDescent="0.3">
      <c r="A1392" s="2" t="s">
        <v>40</v>
      </c>
      <c r="B1392" s="3">
        <v>42746</v>
      </c>
      <c r="C1392" s="2" t="s">
        <v>11</v>
      </c>
      <c r="D1392" s="2">
        <v>2017</v>
      </c>
      <c r="E1392" s="2">
        <v>16300</v>
      </c>
      <c r="F1392" s="2">
        <v>29</v>
      </c>
      <c r="G1392" s="2">
        <v>16329</v>
      </c>
      <c r="H1392" s="34">
        <v>1094394.8064833418</v>
      </c>
    </row>
    <row r="1393" spans="1:8" x14ac:dyDescent="0.3">
      <c r="A1393" s="4" t="s">
        <v>40</v>
      </c>
      <c r="B1393" s="5">
        <v>42747</v>
      </c>
      <c r="C1393" s="4" t="s">
        <v>12</v>
      </c>
      <c r="D1393" s="4">
        <v>2017</v>
      </c>
      <c r="E1393" s="4">
        <v>21200</v>
      </c>
      <c r="F1393" s="4">
        <v>32</v>
      </c>
      <c r="G1393" s="4">
        <v>21232</v>
      </c>
      <c r="H1393" s="35">
        <v>1094394.8064833418</v>
      </c>
    </row>
    <row r="1394" spans="1:8" x14ac:dyDescent="0.3">
      <c r="A1394" s="2" t="s">
        <v>40</v>
      </c>
      <c r="B1394" s="3">
        <v>43101</v>
      </c>
      <c r="C1394" s="2" t="s">
        <v>1</v>
      </c>
      <c r="D1394" s="2">
        <v>2018</v>
      </c>
      <c r="E1394" s="2">
        <v>25200</v>
      </c>
      <c r="F1394" s="2">
        <v>0</v>
      </c>
      <c r="G1394" s="2">
        <v>25200</v>
      </c>
      <c r="H1394" s="34">
        <v>1094394.8064833418</v>
      </c>
    </row>
    <row r="1395" spans="1:8" x14ac:dyDescent="0.3">
      <c r="A1395" s="4" t="s">
        <v>40</v>
      </c>
      <c r="B1395" s="5">
        <v>43102</v>
      </c>
      <c r="C1395" s="4" t="s">
        <v>2</v>
      </c>
      <c r="D1395" s="4">
        <v>2018</v>
      </c>
      <c r="E1395" s="4">
        <v>26300</v>
      </c>
      <c r="F1395" s="4">
        <v>0</v>
      </c>
      <c r="G1395" s="4">
        <v>26300</v>
      </c>
      <c r="H1395" s="35">
        <v>1094394.8064833418</v>
      </c>
    </row>
    <row r="1396" spans="1:8" x14ac:dyDescent="0.3">
      <c r="A1396" s="2" t="s">
        <v>40</v>
      </c>
      <c r="B1396" s="3">
        <v>43103</v>
      </c>
      <c r="C1396" s="2" t="s">
        <v>3</v>
      </c>
      <c r="D1396" s="2">
        <v>2018</v>
      </c>
      <c r="E1396" s="2">
        <v>26200</v>
      </c>
      <c r="F1396" s="2">
        <v>0</v>
      </c>
      <c r="G1396" s="2">
        <v>26200</v>
      </c>
      <c r="H1396" s="34">
        <v>1094394.8064833418</v>
      </c>
    </row>
    <row r="1397" spans="1:8" x14ac:dyDescent="0.3">
      <c r="A1397" s="4" t="s">
        <v>40</v>
      </c>
      <c r="B1397" s="5">
        <v>43104</v>
      </c>
      <c r="C1397" s="4" t="s">
        <v>4</v>
      </c>
      <c r="D1397" s="4">
        <v>2018</v>
      </c>
      <c r="E1397" s="4">
        <v>21600</v>
      </c>
      <c r="F1397" s="4">
        <v>0</v>
      </c>
      <c r="G1397" s="4">
        <v>21600</v>
      </c>
      <c r="H1397" s="35">
        <v>1094394.8064833418</v>
      </c>
    </row>
    <row r="1398" spans="1:8" x14ac:dyDescent="0.3">
      <c r="A1398" s="2" t="s">
        <v>40</v>
      </c>
      <c r="B1398" s="3">
        <v>43105</v>
      </c>
      <c r="C1398" s="2" t="s">
        <v>5</v>
      </c>
      <c r="D1398" s="2">
        <v>2018</v>
      </c>
      <c r="E1398" s="2">
        <v>22100</v>
      </c>
      <c r="F1398" s="2">
        <v>0</v>
      </c>
      <c r="G1398" s="2">
        <v>22100</v>
      </c>
      <c r="H1398" s="34">
        <v>1094394.8064833418</v>
      </c>
    </row>
    <row r="1399" spans="1:8" x14ac:dyDescent="0.3">
      <c r="A1399" s="4" t="s">
        <v>40</v>
      </c>
      <c r="B1399" s="5">
        <v>43106</v>
      </c>
      <c r="C1399" s="4" t="s">
        <v>6</v>
      </c>
      <c r="D1399" s="4">
        <v>2018</v>
      </c>
      <c r="E1399" s="4">
        <v>23100</v>
      </c>
      <c r="F1399" s="4">
        <v>0</v>
      </c>
      <c r="G1399" s="4">
        <v>23100</v>
      </c>
      <c r="H1399" s="35">
        <v>1094394.8064833418</v>
      </c>
    </row>
    <row r="1400" spans="1:8" x14ac:dyDescent="0.3">
      <c r="A1400" s="2" t="s">
        <v>40</v>
      </c>
      <c r="B1400" s="3">
        <v>43107</v>
      </c>
      <c r="C1400" s="2" t="s">
        <v>7</v>
      </c>
      <c r="D1400" s="2">
        <v>2018</v>
      </c>
      <c r="E1400" s="2">
        <v>25900</v>
      </c>
      <c r="F1400" s="2">
        <v>0</v>
      </c>
      <c r="G1400" s="2">
        <v>25900</v>
      </c>
      <c r="H1400" s="34">
        <v>1094394.8064833418</v>
      </c>
    </row>
    <row r="1401" spans="1:8" x14ac:dyDescent="0.3">
      <c r="A1401" s="4" t="s">
        <v>40</v>
      </c>
      <c r="B1401" s="5">
        <v>43108</v>
      </c>
      <c r="C1401" s="4" t="s">
        <v>8</v>
      </c>
      <c r="D1401" s="4">
        <v>2018</v>
      </c>
      <c r="E1401" s="4">
        <v>25700</v>
      </c>
      <c r="F1401" s="4">
        <v>0</v>
      </c>
      <c r="G1401" s="4">
        <v>25700</v>
      </c>
      <c r="H1401" s="35">
        <v>1094394.8064833418</v>
      </c>
    </row>
    <row r="1402" spans="1:8" x14ac:dyDescent="0.3">
      <c r="A1402" s="2" t="s">
        <v>40</v>
      </c>
      <c r="B1402" s="3">
        <v>43109</v>
      </c>
      <c r="C1402" s="2" t="s">
        <v>9</v>
      </c>
      <c r="D1402" s="2">
        <v>2018</v>
      </c>
      <c r="E1402" s="2">
        <v>25800</v>
      </c>
      <c r="F1402" s="2">
        <v>0</v>
      </c>
      <c r="G1402" s="2">
        <v>25800</v>
      </c>
      <c r="H1402" s="34">
        <v>1094394.8064833418</v>
      </c>
    </row>
    <row r="1403" spans="1:8" x14ac:dyDescent="0.3">
      <c r="A1403" s="4" t="s">
        <v>40</v>
      </c>
      <c r="B1403" s="5">
        <v>43110</v>
      </c>
      <c r="C1403" s="4" t="s">
        <v>10</v>
      </c>
      <c r="D1403" s="4">
        <v>2018</v>
      </c>
      <c r="E1403" s="4">
        <v>26000</v>
      </c>
      <c r="F1403" s="4">
        <v>0</v>
      </c>
      <c r="G1403" s="4">
        <v>26000</v>
      </c>
      <c r="H1403" s="35">
        <v>1094394.8064833418</v>
      </c>
    </row>
    <row r="1404" spans="1:8" x14ac:dyDescent="0.3">
      <c r="A1404" s="2" t="s">
        <v>40</v>
      </c>
      <c r="B1404" s="3">
        <v>43111</v>
      </c>
      <c r="C1404" s="2" t="s">
        <v>11</v>
      </c>
      <c r="D1404" s="2">
        <v>2018</v>
      </c>
      <c r="E1404" s="2">
        <v>24050</v>
      </c>
      <c r="F1404" s="2">
        <v>0</v>
      </c>
      <c r="G1404" s="2">
        <v>24050</v>
      </c>
      <c r="H1404" s="34">
        <v>1094394.8064833418</v>
      </c>
    </row>
    <row r="1405" spans="1:8" x14ac:dyDescent="0.3">
      <c r="A1405" s="4" t="s">
        <v>40</v>
      </c>
      <c r="B1405" s="5">
        <v>43112</v>
      </c>
      <c r="C1405" s="4" t="s">
        <v>12</v>
      </c>
      <c r="D1405" s="4">
        <v>2018</v>
      </c>
      <c r="E1405" s="4">
        <v>30062</v>
      </c>
      <c r="F1405" s="4">
        <v>0</v>
      </c>
      <c r="G1405" s="4">
        <v>30062</v>
      </c>
      <c r="H1405" s="35">
        <v>1094394.8064833418</v>
      </c>
    </row>
    <row r="1406" spans="1:8" x14ac:dyDescent="0.3">
      <c r="A1406" s="2" t="s">
        <v>40</v>
      </c>
      <c r="B1406" s="3">
        <v>43466</v>
      </c>
      <c r="C1406" s="2" t="s">
        <v>1</v>
      </c>
      <c r="D1406" s="2">
        <v>2019</v>
      </c>
      <c r="E1406" s="2">
        <v>28700</v>
      </c>
      <c r="F1406" s="2">
        <v>0</v>
      </c>
      <c r="G1406" s="2">
        <v>28700</v>
      </c>
      <c r="H1406" s="34">
        <v>1094394.8064833418</v>
      </c>
    </row>
    <row r="1407" spans="1:8" x14ac:dyDescent="0.3">
      <c r="A1407" s="4" t="s">
        <v>40</v>
      </c>
      <c r="B1407" s="5">
        <v>43467</v>
      </c>
      <c r="C1407" s="4" t="s">
        <v>2</v>
      </c>
      <c r="D1407" s="4">
        <v>2019</v>
      </c>
      <c r="E1407" s="4">
        <v>28800</v>
      </c>
      <c r="F1407" s="4">
        <v>0</v>
      </c>
      <c r="G1407" s="4">
        <v>28800</v>
      </c>
      <c r="H1407" s="35">
        <v>1094394.8064833418</v>
      </c>
    </row>
    <row r="1408" spans="1:8" x14ac:dyDescent="0.3">
      <c r="A1408" s="2" t="s">
        <v>40</v>
      </c>
      <c r="B1408" s="3">
        <v>43468</v>
      </c>
      <c r="C1408" s="2" t="s">
        <v>3</v>
      </c>
      <c r="D1408" s="2">
        <v>2019</v>
      </c>
      <c r="E1408" s="2">
        <v>29000</v>
      </c>
      <c r="F1408" s="2">
        <v>0</v>
      </c>
      <c r="G1408" s="2">
        <v>29000</v>
      </c>
      <c r="H1408" s="34">
        <v>1094394.8064833418</v>
      </c>
    </row>
    <row r="1409" spans="1:8" x14ac:dyDescent="0.3">
      <c r="A1409" s="4" t="s">
        <v>40</v>
      </c>
      <c r="B1409" s="5">
        <v>43469</v>
      </c>
      <c r="C1409" s="4" t="s">
        <v>4</v>
      </c>
      <c r="D1409" s="4">
        <v>2019</v>
      </c>
      <c r="E1409" s="4">
        <v>26900</v>
      </c>
      <c r="F1409" s="4">
        <v>0</v>
      </c>
      <c r="G1409" s="4">
        <v>26900</v>
      </c>
      <c r="H1409" s="35">
        <v>1094394.8064833418</v>
      </c>
    </row>
    <row r="1410" spans="1:8" x14ac:dyDescent="0.3">
      <c r="A1410" s="2" t="s">
        <v>40</v>
      </c>
      <c r="B1410" s="3">
        <v>43470</v>
      </c>
      <c r="C1410" s="2" t="s">
        <v>5</v>
      </c>
      <c r="D1410" s="2">
        <v>2019</v>
      </c>
      <c r="E1410" s="2">
        <v>24900</v>
      </c>
      <c r="F1410" s="2">
        <v>0</v>
      </c>
      <c r="G1410" s="2">
        <v>24900</v>
      </c>
      <c r="H1410" s="34">
        <v>1094394.8064833418</v>
      </c>
    </row>
    <row r="1411" spans="1:8" x14ac:dyDescent="0.3">
      <c r="A1411" s="4" t="s">
        <v>40</v>
      </c>
      <c r="B1411" s="5">
        <v>43471</v>
      </c>
      <c r="C1411" s="4" t="s">
        <v>6</v>
      </c>
      <c r="D1411" s="4">
        <v>2019</v>
      </c>
      <c r="E1411" s="4">
        <v>27100</v>
      </c>
      <c r="F1411" s="4">
        <v>0</v>
      </c>
      <c r="G1411" s="4">
        <v>27100</v>
      </c>
      <c r="H1411" s="35">
        <v>1094394.8064833418</v>
      </c>
    </row>
    <row r="1412" spans="1:8" x14ac:dyDescent="0.3">
      <c r="A1412" s="2" t="s">
        <v>40</v>
      </c>
      <c r="B1412" s="3">
        <v>43472</v>
      </c>
      <c r="C1412" s="2" t="s">
        <v>7</v>
      </c>
      <c r="D1412" s="2">
        <v>2019</v>
      </c>
      <c r="E1412" s="2">
        <v>28600</v>
      </c>
      <c r="F1412" s="2">
        <v>0</v>
      </c>
      <c r="G1412" s="2">
        <v>28600</v>
      </c>
      <c r="H1412" s="34">
        <v>1094394.8064833418</v>
      </c>
    </row>
    <row r="1413" spans="1:8" x14ac:dyDescent="0.3">
      <c r="A1413" s="4" t="s">
        <v>40</v>
      </c>
      <c r="B1413" s="5">
        <v>43473</v>
      </c>
      <c r="C1413" s="4" t="s">
        <v>8</v>
      </c>
      <c r="D1413" s="4">
        <v>2019</v>
      </c>
      <c r="E1413" s="4">
        <v>31600</v>
      </c>
      <c r="F1413" s="4">
        <v>0</v>
      </c>
      <c r="G1413" s="4">
        <v>31600</v>
      </c>
      <c r="H1413" s="35">
        <v>1094394.8064833418</v>
      </c>
    </row>
    <row r="1414" spans="1:8" x14ac:dyDescent="0.3">
      <c r="A1414" s="2" t="s">
        <v>40</v>
      </c>
      <c r="B1414" s="3">
        <v>43474</v>
      </c>
      <c r="C1414" s="2" t="s">
        <v>9</v>
      </c>
      <c r="D1414" s="2">
        <v>2019</v>
      </c>
      <c r="E1414" s="2">
        <v>32600</v>
      </c>
      <c r="F1414" s="2">
        <v>0</v>
      </c>
      <c r="G1414" s="2">
        <v>32600</v>
      </c>
      <c r="H1414" s="34">
        <v>1094394.8064833418</v>
      </c>
    </row>
    <row r="1415" spans="1:8" x14ac:dyDescent="0.3">
      <c r="A1415" s="4" t="s">
        <v>40</v>
      </c>
      <c r="B1415" s="5">
        <v>43475</v>
      </c>
      <c r="C1415" s="4" t="s">
        <v>10</v>
      </c>
      <c r="D1415" s="4">
        <v>2019</v>
      </c>
      <c r="E1415" s="4">
        <v>31100</v>
      </c>
      <c r="F1415" s="4">
        <v>0</v>
      </c>
      <c r="G1415" s="4">
        <v>31100</v>
      </c>
      <c r="H1415" s="35">
        <v>1094394.8064833418</v>
      </c>
    </row>
    <row r="1416" spans="1:8" x14ac:dyDescent="0.3">
      <c r="A1416" s="2" t="s">
        <v>40</v>
      </c>
      <c r="B1416" s="3">
        <v>43476</v>
      </c>
      <c r="C1416" s="2" t="s">
        <v>11</v>
      </c>
      <c r="D1416" s="2">
        <v>2019</v>
      </c>
      <c r="E1416" s="2">
        <v>32150</v>
      </c>
      <c r="F1416" s="2">
        <v>0</v>
      </c>
      <c r="G1416" s="2">
        <v>32150</v>
      </c>
      <c r="H1416" s="34">
        <v>1094394.8064833418</v>
      </c>
    </row>
    <row r="1417" spans="1:8" x14ac:dyDescent="0.3">
      <c r="A1417" s="4" t="s">
        <v>40</v>
      </c>
      <c r="B1417" s="5">
        <v>43477</v>
      </c>
      <c r="C1417" s="4" t="s">
        <v>12</v>
      </c>
      <c r="D1417" s="4">
        <v>2019</v>
      </c>
      <c r="E1417" s="4">
        <v>32050</v>
      </c>
      <c r="F1417" s="4">
        <v>0</v>
      </c>
      <c r="G1417" s="4">
        <v>32050</v>
      </c>
      <c r="H1417" s="35">
        <v>1094394.8064833418</v>
      </c>
    </row>
    <row r="1418" spans="1:8" x14ac:dyDescent="0.3">
      <c r="A1418" s="2" t="s">
        <v>41</v>
      </c>
      <c r="B1418" s="3">
        <v>42370</v>
      </c>
      <c r="C1418" s="2" t="s">
        <v>1</v>
      </c>
      <c r="D1418" s="2">
        <v>2016</v>
      </c>
      <c r="E1418" s="2">
        <v>1985815</v>
      </c>
      <c r="F1418" s="2">
        <v>459</v>
      </c>
      <c r="G1418" s="2">
        <v>1986274</v>
      </c>
      <c r="H1418" s="34">
        <v>1646241.4346734711</v>
      </c>
    </row>
    <row r="1419" spans="1:8" x14ac:dyDescent="0.3">
      <c r="A1419" s="4" t="s">
        <v>41</v>
      </c>
      <c r="B1419" s="5">
        <v>42371</v>
      </c>
      <c r="C1419" s="4" t="s">
        <v>2</v>
      </c>
      <c r="D1419" s="4">
        <v>2016</v>
      </c>
      <c r="E1419" s="4">
        <v>20703778</v>
      </c>
      <c r="F1419" s="4">
        <v>391</v>
      </c>
      <c r="G1419" s="4">
        <v>20704169</v>
      </c>
      <c r="H1419" s="35">
        <v>1646241.4346734711</v>
      </c>
    </row>
    <row r="1420" spans="1:8" x14ac:dyDescent="0.3">
      <c r="A1420" s="2" t="s">
        <v>41</v>
      </c>
      <c r="B1420" s="3">
        <v>42372</v>
      </c>
      <c r="C1420" s="2" t="s">
        <v>3</v>
      </c>
      <c r="D1420" s="2">
        <v>2016</v>
      </c>
      <c r="E1420" s="2">
        <v>568397</v>
      </c>
      <c r="F1420" s="2">
        <v>230</v>
      </c>
      <c r="G1420" s="2">
        <v>568627</v>
      </c>
      <c r="H1420" s="34">
        <v>1646241.4346734711</v>
      </c>
    </row>
    <row r="1421" spans="1:8" x14ac:dyDescent="0.3">
      <c r="A1421" s="4" t="s">
        <v>41</v>
      </c>
      <c r="B1421" s="5">
        <v>42373</v>
      </c>
      <c r="C1421" s="4" t="s">
        <v>4</v>
      </c>
      <c r="D1421" s="4">
        <v>2016</v>
      </c>
      <c r="E1421" s="4">
        <v>317643</v>
      </c>
      <c r="F1421" s="4">
        <v>39</v>
      </c>
      <c r="G1421" s="4">
        <v>317682</v>
      </c>
      <c r="H1421" s="35">
        <v>1646241.4346734711</v>
      </c>
    </row>
    <row r="1422" spans="1:8" x14ac:dyDescent="0.3">
      <c r="A1422" s="2" t="s">
        <v>41</v>
      </c>
      <c r="B1422" s="3">
        <v>42374</v>
      </c>
      <c r="C1422" s="2" t="s">
        <v>5</v>
      </c>
      <c r="D1422" s="2">
        <v>2016</v>
      </c>
      <c r="E1422" s="2">
        <v>373788</v>
      </c>
      <c r="F1422" s="2">
        <v>82</v>
      </c>
      <c r="G1422" s="2">
        <v>373870</v>
      </c>
      <c r="H1422" s="34">
        <v>1646241.4346734711</v>
      </c>
    </row>
    <row r="1423" spans="1:8" x14ac:dyDescent="0.3">
      <c r="A1423" s="4" t="s">
        <v>41</v>
      </c>
      <c r="B1423" s="5">
        <v>42375</v>
      </c>
      <c r="C1423" s="4" t="s">
        <v>6</v>
      </c>
      <c r="D1423" s="4">
        <v>2016</v>
      </c>
      <c r="E1423" s="4">
        <v>365332</v>
      </c>
      <c r="F1423" s="4">
        <v>88</v>
      </c>
      <c r="G1423" s="4">
        <v>365420</v>
      </c>
      <c r="H1423" s="35">
        <v>1646241.4346734711</v>
      </c>
    </row>
    <row r="1424" spans="1:8" x14ac:dyDescent="0.3">
      <c r="A1424" s="2" t="s">
        <v>41</v>
      </c>
      <c r="B1424" s="3">
        <v>42376</v>
      </c>
      <c r="C1424" s="2" t="s">
        <v>7</v>
      </c>
      <c r="D1424" s="2">
        <v>2016</v>
      </c>
      <c r="E1424" s="2">
        <v>340320</v>
      </c>
      <c r="F1424" s="2">
        <v>53</v>
      </c>
      <c r="G1424" s="2">
        <v>340373</v>
      </c>
      <c r="H1424" s="34">
        <v>1646241.4346734711</v>
      </c>
    </row>
    <row r="1425" spans="1:8" x14ac:dyDescent="0.3">
      <c r="A1425" s="4" t="s">
        <v>41</v>
      </c>
      <c r="B1425" s="5">
        <v>42377</v>
      </c>
      <c r="C1425" s="4" t="s">
        <v>8</v>
      </c>
      <c r="D1425" s="4">
        <v>2016</v>
      </c>
      <c r="E1425" s="4">
        <v>368755</v>
      </c>
      <c r="F1425" s="4">
        <v>102</v>
      </c>
      <c r="G1425" s="4">
        <v>368857</v>
      </c>
      <c r="H1425" s="35">
        <v>1646241.4346734711</v>
      </c>
    </row>
    <row r="1426" spans="1:8" x14ac:dyDescent="0.3">
      <c r="A1426" s="2" t="s">
        <v>41</v>
      </c>
      <c r="B1426" s="3">
        <v>42378</v>
      </c>
      <c r="C1426" s="2" t="s">
        <v>9</v>
      </c>
      <c r="D1426" s="2">
        <v>2016</v>
      </c>
      <c r="E1426" s="2">
        <v>379210</v>
      </c>
      <c r="F1426" s="2">
        <v>118</v>
      </c>
      <c r="G1426" s="2">
        <v>379328</v>
      </c>
      <c r="H1426" s="34">
        <v>1646241.4346734711</v>
      </c>
    </row>
    <row r="1427" spans="1:8" x14ac:dyDescent="0.3">
      <c r="A1427" s="4" t="s">
        <v>41</v>
      </c>
      <c r="B1427" s="5">
        <v>42379</v>
      </c>
      <c r="C1427" s="4" t="s">
        <v>10</v>
      </c>
      <c r="D1427" s="4">
        <v>2016</v>
      </c>
      <c r="E1427" s="4">
        <v>128247</v>
      </c>
      <c r="F1427" s="4">
        <v>108</v>
      </c>
      <c r="G1427" s="4">
        <v>128355</v>
      </c>
      <c r="H1427" s="35">
        <v>1646241.4346734711</v>
      </c>
    </row>
    <row r="1428" spans="1:8" x14ac:dyDescent="0.3">
      <c r="A1428" s="2" t="s">
        <v>41</v>
      </c>
      <c r="B1428" s="3">
        <v>42380</v>
      </c>
      <c r="C1428" s="2" t="s">
        <v>11</v>
      </c>
      <c r="D1428" s="2">
        <v>2016</v>
      </c>
      <c r="E1428" s="2">
        <v>129250</v>
      </c>
      <c r="F1428" s="2">
        <v>97</v>
      </c>
      <c r="G1428" s="2">
        <v>129347</v>
      </c>
      <c r="H1428" s="34">
        <v>1646241.4346734711</v>
      </c>
    </row>
    <row r="1429" spans="1:8" x14ac:dyDescent="0.3">
      <c r="A1429" s="4" t="s">
        <v>41</v>
      </c>
      <c r="B1429" s="5">
        <v>42381</v>
      </c>
      <c r="C1429" s="4" t="s">
        <v>12</v>
      </c>
      <c r="D1429" s="4">
        <v>2016</v>
      </c>
      <c r="E1429" s="4">
        <v>127500</v>
      </c>
      <c r="F1429" s="4">
        <v>132</v>
      </c>
      <c r="G1429" s="4">
        <v>127632</v>
      </c>
      <c r="H1429" s="35">
        <v>1646241.4346734711</v>
      </c>
    </row>
    <row r="1430" spans="1:8" x14ac:dyDescent="0.3">
      <c r="A1430" s="2" t="s">
        <v>41</v>
      </c>
      <c r="B1430" s="3">
        <v>42736</v>
      </c>
      <c r="C1430" s="2" t="s">
        <v>1</v>
      </c>
      <c r="D1430" s="2">
        <v>2017</v>
      </c>
      <c r="E1430" s="2">
        <v>130608</v>
      </c>
      <c r="F1430" s="2">
        <v>235</v>
      </c>
      <c r="G1430" s="2">
        <v>130843</v>
      </c>
      <c r="H1430" s="34">
        <v>1646241.4346734711</v>
      </c>
    </row>
    <row r="1431" spans="1:8" x14ac:dyDescent="0.3">
      <c r="A1431" s="4" t="s">
        <v>41</v>
      </c>
      <c r="B1431" s="5">
        <v>42737</v>
      </c>
      <c r="C1431" s="4" t="s">
        <v>2</v>
      </c>
      <c r="D1431" s="4">
        <v>2017</v>
      </c>
      <c r="E1431" s="4">
        <v>126608</v>
      </c>
      <c r="F1431" s="4">
        <v>242</v>
      </c>
      <c r="G1431" s="4">
        <v>126850</v>
      </c>
      <c r="H1431" s="35">
        <v>1646241.4346734711</v>
      </c>
    </row>
    <row r="1432" spans="1:8" x14ac:dyDescent="0.3">
      <c r="A1432" s="2" t="s">
        <v>41</v>
      </c>
      <c r="B1432" s="3">
        <v>42738</v>
      </c>
      <c r="C1432" s="2" t="s">
        <v>3</v>
      </c>
      <c r="D1432" s="2">
        <v>2017</v>
      </c>
      <c r="E1432" s="2">
        <v>118298</v>
      </c>
      <c r="F1432" s="2">
        <v>238</v>
      </c>
      <c r="G1432" s="2">
        <v>118536</v>
      </c>
      <c r="H1432" s="34">
        <v>1646241.4346734711</v>
      </c>
    </row>
    <row r="1433" spans="1:8" x14ac:dyDescent="0.3">
      <c r="A1433" s="4" t="s">
        <v>41</v>
      </c>
      <c r="B1433" s="5">
        <v>42739</v>
      </c>
      <c r="C1433" s="4" t="s">
        <v>4</v>
      </c>
      <c r="D1433" s="4">
        <v>2017</v>
      </c>
      <c r="E1433" s="4">
        <v>107133</v>
      </c>
      <c r="F1433" s="4">
        <v>209</v>
      </c>
      <c r="G1433" s="4">
        <v>107342</v>
      </c>
      <c r="H1433" s="35">
        <v>1646241.4346734711</v>
      </c>
    </row>
    <row r="1434" spans="1:8" x14ac:dyDescent="0.3">
      <c r="A1434" s="2" t="s">
        <v>41</v>
      </c>
      <c r="B1434" s="3">
        <v>42740</v>
      </c>
      <c r="C1434" s="2" t="s">
        <v>5</v>
      </c>
      <c r="D1434" s="2">
        <v>2017</v>
      </c>
      <c r="E1434" s="2">
        <v>109915</v>
      </c>
      <c r="F1434" s="2">
        <v>211</v>
      </c>
      <c r="G1434" s="2">
        <v>110126</v>
      </c>
      <c r="H1434" s="34">
        <v>1646241.4346734711</v>
      </c>
    </row>
    <row r="1435" spans="1:8" x14ac:dyDescent="0.3">
      <c r="A1435" s="4" t="s">
        <v>41</v>
      </c>
      <c r="B1435" s="5">
        <v>42741</v>
      </c>
      <c r="C1435" s="4" t="s">
        <v>6</v>
      </c>
      <c r="D1435" s="4">
        <v>2017</v>
      </c>
      <c r="E1435" s="4">
        <v>111530</v>
      </c>
      <c r="F1435" s="4">
        <v>194</v>
      </c>
      <c r="G1435" s="4">
        <v>111724</v>
      </c>
      <c r="H1435" s="35">
        <v>1646241.4346734711</v>
      </c>
    </row>
    <row r="1436" spans="1:8" x14ac:dyDescent="0.3">
      <c r="A1436" s="2" t="s">
        <v>41</v>
      </c>
      <c r="B1436" s="3">
        <v>42742</v>
      </c>
      <c r="C1436" s="2" t="s">
        <v>7</v>
      </c>
      <c r="D1436" s="2">
        <v>2017</v>
      </c>
      <c r="E1436" s="2">
        <v>116545</v>
      </c>
      <c r="F1436" s="2">
        <v>116</v>
      </c>
      <c r="G1436" s="2">
        <v>116661</v>
      </c>
      <c r="H1436" s="34">
        <v>1646241.4346734711</v>
      </c>
    </row>
    <row r="1437" spans="1:8" x14ac:dyDescent="0.3">
      <c r="A1437" s="4" t="s">
        <v>41</v>
      </c>
      <c r="B1437" s="5">
        <v>42743</v>
      </c>
      <c r="C1437" s="4" t="s">
        <v>8</v>
      </c>
      <c r="D1437" s="4">
        <v>2017</v>
      </c>
      <c r="E1437" s="4">
        <v>116810</v>
      </c>
      <c r="F1437" s="4">
        <v>219</v>
      </c>
      <c r="G1437" s="4">
        <v>117029</v>
      </c>
      <c r="H1437" s="35">
        <v>1646241.4346734711</v>
      </c>
    </row>
    <row r="1438" spans="1:8" x14ac:dyDescent="0.3">
      <c r="A1438" s="2" t="s">
        <v>41</v>
      </c>
      <c r="B1438" s="3">
        <v>42744</v>
      </c>
      <c r="C1438" s="2" t="s">
        <v>9</v>
      </c>
      <c r="D1438" s="2">
        <v>2017</v>
      </c>
      <c r="E1438" s="2">
        <v>117150</v>
      </c>
      <c r="F1438" s="2">
        <v>225</v>
      </c>
      <c r="G1438" s="2">
        <v>117375</v>
      </c>
      <c r="H1438" s="34">
        <v>1646241.4346734711</v>
      </c>
    </row>
    <row r="1439" spans="1:8" x14ac:dyDescent="0.3">
      <c r="A1439" s="4" t="s">
        <v>41</v>
      </c>
      <c r="B1439" s="5">
        <v>42745</v>
      </c>
      <c r="C1439" s="4" t="s">
        <v>10</v>
      </c>
      <c r="D1439" s="4">
        <v>2017</v>
      </c>
      <c r="E1439" s="4">
        <v>119255</v>
      </c>
      <c r="F1439" s="4">
        <v>236</v>
      </c>
      <c r="G1439" s="4">
        <v>119491</v>
      </c>
      <c r="H1439" s="35">
        <v>1646241.4346734711</v>
      </c>
    </row>
    <row r="1440" spans="1:8" x14ac:dyDescent="0.3">
      <c r="A1440" s="2" t="s">
        <v>41</v>
      </c>
      <c r="B1440" s="3">
        <v>42746</v>
      </c>
      <c r="C1440" s="2" t="s">
        <v>11</v>
      </c>
      <c r="D1440" s="2">
        <v>2017</v>
      </c>
      <c r="E1440" s="2">
        <v>119360</v>
      </c>
      <c r="F1440" s="2">
        <v>255</v>
      </c>
      <c r="G1440" s="2">
        <v>119615</v>
      </c>
      <c r="H1440" s="34">
        <v>1646241.4346734711</v>
      </c>
    </row>
    <row r="1441" spans="1:8" x14ac:dyDescent="0.3">
      <c r="A1441" s="4" t="s">
        <v>41</v>
      </c>
      <c r="B1441" s="5">
        <v>42747</v>
      </c>
      <c r="C1441" s="4" t="s">
        <v>12</v>
      </c>
      <c r="D1441" s="4">
        <v>2017</v>
      </c>
      <c r="E1441" s="4">
        <v>126790</v>
      </c>
      <c r="F1441" s="4">
        <v>250</v>
      </c>
      <c r="G1441" s="4">
        <v>127040</v>
      </c>
      <c r="H1441" s="35">
        <v>1646241.4346734711</v>
      </c>
    </row>
    <row r="1442" spans="1:8" x14ac:dyDescent="0.3">
      <c r="A1442" s="2" t="s">
        <v>41</v>
      </c>
      <c r="B1442" s="3">
        <v>43101</v>
      </c>
      <c r="C1442" s="2" t="s">
        <v>1</v>
      </c>
      <c r="D1442" s="2">
        <v>2018</v>
      </c>
      <c r="E1442" s="2">
        <v>137530</v>
      </c>
      <c r="F1442" s="2">
        <v>150</v>
      </c>
      <c r="G1442" s="2">
        <v>137680</v>
      </c>
      <c r="H1442" s="34">
        <v>1646241.4346734711</v>
      </c>
    </row>
    <row r="1443" spans="1:8" x14ac:dyDescent="0.3">
      <c r="A1443" s="4" t="s">
        <v>41</v>
      </c>
      <c r="B1443" s="5">
        <v>43102</v>
      </c>
      <c r="C1443" s="4" t="s">
        <v>2</v>
      </c>
      <c r="D1443" s="4">
        <v>2018</v>
      </c>
      <c r="E1443" s="4">
        <v>145750</v>
      </c>
      <c r="F1443" s="4">
        <v>185</v>
      </c>
      <c r="G1443" s="4">
        <v>145935</v>
      </c>
      <c r="H1443" s="35">
        <v>1646241.4346734711</v>
      </c>
    </row>
    <row r="1444" spans="1:8" x14ac:dyDescent="0.3">
      <c r="A1444" s="2" t="s">
        <v>41</v>
      </c>
      <c r="B1444" s="3">
        <v>43103</v>
      </c>
      <c r="C1444" s="2" t="s">
        <v>3</v>
      </c>
      <c r="D1444" s="2">
        <v>2018</v>
      </c>
      <c r="E1444" s="2">
        <v>140300</v>
      </c>
      <c r="F1444" s="2">
        <v>160</v>
      </c>
      <c r="G1444" s="2">
        <v>140460</v>
      </c>
      <c r="H1444" s="34">
        <v>1646241.4346734711</v>
      </c>
    </row>
    <row r="1445" spans="1:8" x14ac:dyDescent="0.3">
      <c r="A1445" s="4" t="s">
        <v>41</v>
      </c>
      <c r="B1445" s="5">
        <v>43104</v>
      </c>
      <c r="C1445" s="4" t="s">
        <v>4</v>
      </c>
      <c r="D1445" s="4">
        <v>2018</v>
      </c>
      <c r="E1445" s="4">
        <v>142510</v>
      </c>
      <c r="F1445" s="4">
        <v>150</v>
      </c>
      <c r="G1445" s="4">
        <v>142660</v>
      </c>
      <c r="H1445" s="35">
        <v>1646241.4346734711</v>
      </c>
    </row>
    <row r="1446" spans="1:8" x14ac:dyDescent="0.3">
      <c r="A1446" s="2" t="s">
        <v>41</v>
      </c>
      <c r="B1446" s="3">
        <v>43105</v>
      </c>
      <c r="C1446" s="2" t="s">
        <v>5</v>
      </c>
      <c r="D1446" s="2">
        <v>2018</v>
      </c>
      <c r="E1446" s="2">
        <v>143425</v>
      </c>
      <c r="F1446" s="2">
        <v>140</v>
      </c>
      <c r="G1446" s="2">
        <v>143565</v>
      </c>
      <c r="H1446" s="34">
        <v>1646241.4346734711</v>
      </c>
    </row>
    <row r="1447" spans="1:8" x14ac:dyDescent="0.3">
      <c r="A1447" s="4" t="s">
        <v>41</v>
      </c>
      <c r="B1447" s="5">
        <v>43106</v>
      </c>
      <c r="C1447" s="4" t="s">
        <v>6</v>
      </c>
      <c r="D1447" s="4">
        <v>2018</v>
      </c>
      <c r="E1447" s="4">
        <v>135615</v>
      </c>
      <c r="F1447" s="4">
        <v>130</v>
      </c>
      <c r="G1447" s="4">
        <v>135745</v>
      </c>
      <c r="H1447" s="35">
        <v>1646241.4346734711</v>
      </c>
    </row>
    <row r="1448" spans="1:8" x14ac:dyDescent="0.3">
      <c r="A1448" s="2" t="s">
        <v>41</v>
      </c>
      <c r="B1448" s="3">
        <v>43107</v>
      </c>
      <c r="C1448" s="2" t="s">
        <v>7</v>
      </c>
      <c r="D1448" s="2">
        <v>2018</v>
      </c>
      <c r="E1448" s="2">
        <v>136560</v>
      </c>
      <c r="F1448" s="2">
        <v>130</v>
      </c>
      <c r="G1448" s="2">
        <v>136690</v>
      </c>
      <c r="H1448" s="34">
        <v>1646241.4346734711</v>
      </c>
    </row>
    <row r="1449" spans="1:8" x14ac:dyDescent="0.3">
      <c r="A1449" s="4" t="s">
        <v>41</v>
      </c>
      <c r="B1449" s="5">
        <v>43108</v>
      </c>
      <c r="C1449" s="4" t="s">
        <v>8</v>
      </c>
      <c r="D1449" s="4">
        <v>2018</v>
      </c>
      <c r="E1449" s="4">
        <v>136760</v>
      </c>
      <c r="F1449" s="4">
        <v>135</v>
      </c>
      <c r="G1449" s="4">
        <v>136895</v>
      </c>
      <c r="H1449" s="35">
        <v>1646241.4346734711</v>
      </c>
    </row>
    <row r="1450" spans="1:8" x14ac:dyDescent="0.3">
      <c r="A1450" s="2" t="s">
        <v>41</v>
      </c>
      <c r="B1450" s="3">
        <v>43109</v>
      </c>
      <c r="C1450" s="2" t="s">
        <v>9</v>
      </c>
      <c r="D1450" s="2">
        <v>2018</v>
      </c>
      <c r="E1450" s="2">
        <v>138780</v>
      </c>
      <c r="F1450" s="2">
        <v>145</v>
      </c>
      <c r="G1450" s="2">
        <v>138925</v>
      </c>
      <c r="H1450" s="34">
        <v>1646241.4346734711</v>
      </c>
    </row>
    <row r="1451" spans="1:8" x14ac:dyDescent="0.3">
      <c r="A1451" s="4" t="s">
        <v>41</v>
      </c>
      <c r="B1451" s="5">
        <v>43110</v>
      </c>
      <c r="C1451" s="4" t="s">
        <v>10</v>
      </c>
      <c r="D1451" s="4">
        <v>2018</v>
      </c>
      <c r="E1451" s="4">
        <v>140948</v>
      </c>
      <c r="F1451" s="4">
        <v>160</v>
      </c>
      <c r="G1451" s="4">
        <v>141108</v>
      </c>
      <c r="H1451" s="35">
        <v>1646241.4346734711</v>
      </c>
    </row>
    <row r="1452" spans="1:8" x14ac:dyDescent="0.3">
      <c r="A1452" s="2" t="s">
        <v>41</v>
      </c>
      <c r="B1452" s="3">
        <v>43111</v>
      </c>
      <c r="C1452" s="2" t="s">
        <v>11</v>
      </c>
      <c r="D1452" s="2">
        <v>2018</v>
      </c>
      <c r="E1452" s="2">
        <v>144515</v>
      </c>
      <c r="F1452" s="2">
        <v>170</v>
      </c>
      <c r="G1452" s="2">
        <v>144685</v>
      </c>
      <c r="H1452" s="34">
        <v>1646241.4346734711</v>
      </c>
    </row>
    <row r="1453" spans="1:8" x14ac:dyDescent="0.3">
      <c r="A1453" s="4" t="s">
        <v>41</v>
      </c>
      <c r="B1453" s="5">
        <v>43112</v>
      </c>
      <c r="C1453" s="4" t="s">
        <v>12</v>
      </c>
      <c r="D1453" s="4">
        <v>2018</v>
      </c>
      <c r="E1453" s="4">
        <v>180643</v>
      </c>
      <c r="F1453" s="4">
        <v>187</v>
      </c>
      <c r="G1453" s="4">
        <v>180830</v>
      </c>
      <c r="H1453" s="35">
        <v>1646241.4346734711</v>
      </c>
    </row>
    <row r="1454" spans="1:8" x14ac:dyDescent="0.3">
      <c r="A1454" s="2" t="s">
        <v>41</v>
      </c>
      <c r="B1454" s="3">
        <v>43466</v>
      </c>
      <c r="C1454" s="2" t="s">
        <v>1</v>
      </c>
      <c r="D1454" s="2">
        <v>2019</v>
      </c>
      <c r="E1454" s="2">
        <v>151545</v>
      </c>
      <c r="F1454" s="2">
        <v>175</v>
      </c>
      <c r="G1454" s="2">
        <v>151720</v>
      </c>
      <c r="H1454" s="34">
        <v>1646241.4346734711</v>
      </c>
    </row>
    <row r="1455" spans="1:8" x14ac:dyDescent="0.3">
      <c r="A1455" s="4" t="s">
        <v>41</v>
      </c>
      <c r="B1455" s="5">
        <v>43467</v>
      </c>
      <c r="C1455" s="4" t="s">
        <v>2</v>
      </c>
      <c r="D1455" s="4">
        <v>2019</v>
      </c>
      <c r="E1455" s="4">
        <v>157755</v>
      </c>
      <c r="F1455" s="4">
        <v>200</v>
      </c>
      <c r="G1455" s="4">
        <v>157955</v>
      </c>
      <c r="H1455" s="35">
        <v>1646241.4346734711</v>
      </c>
    </row>
    <row r="1456" spans="1:8" x14ac:dyDescent="0.3">
      <c r="A1456" s="2" t="s">
        <v>41</v>
      </c>
      <c r="B1456" s="3">
        <v>43468</v>
      </c>
      <c r="C1456" s="2" t="s">
        <v>3</v>
      </c>
      <c r="D1456" s="2">
        <v>2019</v>
      </c>
      <c r="E1456" s="2">
        <v>154305</v>
      </c>
      <c r="F1456" s="2">
        <v>200</v>
      </c>
      <c r="G1456" s="2">
        <v>154505</v>
      </c>
      <c r="H1456" s="34">
        <v>1646241.4346734711</v>
      </c>
    </row>
    <row r="1457" spans="1:8" x14ac:dyDescent="0.3">
      <c r="A1457" s="4" t="s">
        <v>41</v>
      </c>
      <c r="B1457" s="5">
        <v>43469</v>
      </c>
      <c r="C1457" s="4" t="s">
        <v>4</v>
      </c>
      <c r="D1457" s="4">
        <v>2019</v>
      </c>
      <c r="E1457" s="4">
        <v>150425</v>
      </c>
      <c r="F1457" s="4">
        <v>190</v>
      </c>
      <c r="G1457" s="4">
        <v>150615</v>
      </c>
      <c r="H1457" s="35">
        <v>1646241.4346734711</v>
      </c>
    </row>
    <row r="1458" spans="1:8" x14ac:dyDescent="0.3">
      <c r="A1458" s="2" t="s">
        <v>41</v>
      </c>
      <c r="B1458" s="3">
        <v>43470</v>
      </c>
      <c r="C1458" s="2" t="s">
        <v>5</v>
      </c>
      <c r="D1458" s="2">
        <v>2019</v>
      </c>
      <c r="E1458" s="2">
        <v>143230</v>
      </c>
      <c r="F1458" s="2">
        <v>175</v>
      </c>
      <c r="G1458" s="2">
        <v>143405</v>
      </c>
      <c r="H1458" s="34">
        <v>1646241.4346734711</v>
      </c>
    </row>
    <row r="1459" spans="1:8" x14ac:dyDescent="0.3">
      <c r="A1459" s="4" t="s">
        <v>41</v>
      </c>
      <c r="B1459" s="5">
        <v>43471</v>
      </c>
      <c r="C1459" s="4" t="s">
        <v>6</v>
      </c>
      <c r="D1459" s="4">
        <v>2019</v>
      </c>
      <c r="E1459" s="4">
        <v>144400</v>
      </c>
      <c r="F1459" s="4">
        <v>195</v>
      </c>
      <c r="G1459" s="4">
        <v>144595</v>
      </c>
      <c r="H1459" s="35">
        <v>1646241.4346734711</v>
      </c>
    </row>
    <row r="1460" spans="1:8" x14ac:dyDescent="0.3">
      <c r="A1460" s="2" t="s">
        <v>41</v>
      </c>
      <c r="B1460" s="3">
        <v>43472</v>
      </c>
      <c r="C1460" s="2" t="s">
        <v>7</v>
      </c>
      <c r="D1460" s="2">
        <v>2019</v>
      </c>
      <c r="E1460" s="2">
        <v>145440</v>
      </c>
      <c r="F1460" s="2">
        <v>185</v>
      </c>
      <c r="G1460" s="2">
        <v>145625</v>
      </c>
      <c r="H1460" s="34">
        <v>1646241.4346734711</v>
      </c>
    </row>
    <row r="1461" spans="1:8" x14ac:dyDescent="0.3">
      <c r="A1461" s="4" t="s">
        <v>41</v>
      </c>
      <c r="B1461" s="5">
        <v>43473</v>
      </c>
      <c r="C1461" s="4" t="s">
        <v>8</v>
      </c>
      <c r="D1461" s="4">
        <v>2019</v>
      </c>
      <c r="E1461" s="4">
        <v>148030</v>
      </c>
      <c r="F1461" s="4">
        <v>230</v>
      </c>
      <c r="G1461" s="4">
        <v>148260</v>
      </c>
      <c r="H1461" s="35">
        <v>1646241.4346734711</v>
      </c>
    </row>
    <row r="1462" spans="1:8" x14ac:dyDescent="0.3">
      <c r="A1462" s="2" t="s">
        <v>41</v>
      </c>
      <c r="B1462" s="3">
        <v>43474</v>
      </c>
      <c r="C1462" s="2" t="s">
        <v>9</v>
      </c>
      <c r="D1462" s="2">
        <v>2019</v>
      </c>
      <c r="E1462" s="2">
        <v>151070</v>
      </c>
      <c r="F1462" s="2">
        <v>240</v>
      </c>
      <c r="G1462" s="2">
        <v>151310</v>
      </c>
      <c r="H1462" s="34">
        <v>1646241.4346734711</v>
      </c>
    </row>
    <row r="1463" spans="1:8" x14ac:dyDescent="0.3">
      <c r="A1463" s="4" t="s">
        <v>41</v>
      </c>
      <c r="B1463" s="5">
        <v>43475</v>
      </c>
      <c r="C1463" s="4" t="s">
        <v>10</v>
      </c>
      <c r="D1463" s="4">
        <v>2019</v>
      </c>
      <c r="E1463" s="4">
        <v>147450</v>
      </c>
      <c r="F1463" s="4">
        <v>220</v>
      </c>
      <c r="G1463" s="4">
        <v>147670</v>
      </c>
      <c r="H1463" s="35">
        <v>1646241.4346734711</v>
      </c>
    </row>
    <row r="1464" spans="1:8" x14ac:dyDescent="0.3">
      <c r="A1464" s="2" t="s">
        <v>41</v>
      </c>
      <c r="B1464" s="3">
        <v>43476</v>
      </c>
      <c r="C1464" s="2" t="s">
        <v>11</v>
      </c>
      <c r="D1464" s="2">
        <v>2019</v>
      </c>
      <c r="E1464" s="2">
        <v>153880</v>
      </c>
      <c r="F1464" s="2">
        <v>230</v>
      </c>
      <c r="G1464" s="2">
        <v>154110</v>
      </c>
      <c r="H1464" s="34">
        <v>1646241.4346734711</v>
      </c>
    </row>
    <row r="1465" spans="1:8" x14ac:dyDescent="0.3">
      <c r="A1465" s="4" t="s">
        <v>41</v>
      </c>
      <c r="B1465" s="5">
        <v>43477</v>
      </c>
      <c r="C1465" s="4" t="s">
        <v>12</v>
      </c>
      <c r="D1465" s="4">
        <v>2019</v>
      </c>
      <c r="E1465" s="4">
        <v>147700</v>
      </c>
      <c r="F1465" s="4">
        <v>210</v>
      </c>
      <c r="G1465" s="4">
        <v>147910</v>
      </c>
      <c r="H1465" s="35">
        <v>1646241.4346734711</v>
      </c>
    </row>
    <row r="1466" spans="1:8" x14ac:dyDescent="0.3">
      <c r="A1466" s="2" t="s">
        <v>42</v>
      </c>
      <c r="B1466" s="3">
        <v>42370</v>
      </c>
      <c r="C1466" s="2" t="s">
        <v>1</v>
      </c>
      <c r="D1466" s="2">
        <v>2016</v>
      </c>
      <c r="E1466" s="2">
        <v>0</v>
      </c>
      <c r="F1466" s="2">
        <v>0</v>
      </c>
      <c r="G1466" s="2">
        <v>0</v>
      </c>
      <c r="H1466" s="34">
        <v>1126244.0916257536</v>
      </c>
    </row>
    <row r="1467" spans="1:8" x14ac:dyDescent="0.3">
      <c r="A1467" s="4" t="s">
        <v>42</v>
      </c>
      <c r="B1467" s="5">
        <v>42371</v>
      </c>
      <c r="C1467" s="4" t="s">
        <v>2</v>
      </c>
      <c r="D1467" s="4">
        <v>2016</v>
      </c>
      <c r="E1467" s="4">
        <v>0</v>
      </c>
      <c r="F1467" s="4">
        <v>0</v>
      </c>
      <c r="G1467" s="4">
        <v>0</v>
      </c>
      <c r="H1467" s="35">
        <v>1126244.0916257536</v>
      </c>
    </row>
    <row r="1468" spans="1:8" x14ac:dyDescent="0.3">
      <c r="A1468" s="2" t="s">
        <v>42</v>
      </c>
      <c r="B1468" s="3">
        <v>42372</v>
      </c>
      <c r="C1468" s="2" t="s">
        <v>3</v>
      </c>
      <c r="D1468" s="2">
        <v>2016</v>
      </c>
      <c r="E1468" s="2">
        <v>0</v>
      </c>
      <c r="F1468" s="2">
        <v>0</v>
      </c>
      <c r="G1468" s="2">
        <v>0</v>
      </c>
      <c r="H1468" s="34">
        <v>1126244.0916257536</v>
      </c>
    </row>
    <row r="1469" spans="1:8" x14ac:dyDescent="0.3">
      <c r="A1469" s="4" t="s">
        <v>42</v>
      </c>
      <c r="B1469" s="5">
        <v>42373</v>
      </c>
      <c r="C1469" s="4" t="s">
        <v>4</v>
      </c>
      <c r="D1469" s="4">
        <v>2016</v>
      </c>
      <c r="E1469" s="4">
        <v>0</v>
      </c>
      <c r="F1469" s="4">
        <v>0</v>
      </c>
      <c r="G1469" s="4">
        <v>0</v>
      </c>
      <c r="H1469" s="35">
        <v>1126244.0916257536</v>
      </c>
    </row>
    <row r="1470" spans="1:8" x14ac:dyDescent="0.3">
      <c r="A1470" s="2" t="s">
        <v>42</v>
      </c>
      <c r="B1470" s="3">
        <v>42374</v>
      </c>
      <c r="C1470" s="2" t="s">
        <v>5</v>
      </c>
      <c r="D1470" s="2">
        <v>2016</v>
      </c>
      <c r="E1470" s="2">
        <v>0</v>
      </c>
      <c r="F1470" s="2">
        <v>0</v>
      </c>
      <c r="G1470" s="2">
        <v>0</v>
      </c>
      <c r="H1470" s="34">
        <v>1126244.0916257536</v>
      </c>
    </row>
    <row r="1471" spans="1:8" x14ac:dyDescent="0.3">
      <c r="A1471" s="4" t="s">
        <v>42</v>
      </c>
      <c r="B1471" s="5">
        <v>42375</v>
      </c>
      <c r="C1471" s="4" t="s">
        <v>6</v>
      </c>
      <c r="D1471" s="4">
        <v>2016</v>
      </c>
      <c r="E1471" s="4">
        <v>0</v>
      </c>
      <c r="F1471" s="4">
        <v>0</v>
      </c>
      <c r="G1471" s="4">
        <v>0</v>
      </c>
      <c r="H1471" s="35">
        <v>1126244.0916257536</v>
      </c>
    </row>
    <row r="1472" spans="1:8" x14ac:dyDescent="0.3">
      <c r="A1472" s="2" t="s">
        <v>42</v>
      </c>
      <c r="B1472" s="3">
        <v>42376</v>
      </c>
      <c r="C1472" s="2" t="s">
        <v>7</v>
      </c>
      <c r="D1472" s="2">
        <v>2016</v>
      </c>
      <c r="E1472" s="2">
        <v>0</v>
      </c>
      <c r="F1472" s="2">
        <v>0</v>
      </c>
      <c r="G1472" s="2">
        <v>0</v>
      </c>
      <c r="H1472" s="34">
        <v>1126244.0916257536</v>
      </c>
    </row>
    <row r="1473" spans="1:8" x14ac:dyDescent="0.3">
      <c r="A1473" s="4" t="s">
        <v>42</v>
      </c>
      <c r="B1473" s="5">
        <v>42377</v>
      </c>
      <c r="C1473" s="4" t="s">
        <v>8</v>
      </c>
      <c r="D1473" s="4">
        <v>2016</v>
      </c>
      <c r="E1473" s="4">
        <v>0</v>
      </c>
      <c r="F1473" s="4">
        <v>0</v>
      </c>
      <c r="G1473" s="4">
        <v>0</v>
      </c>
      <c r="H1473" s="35">
        <v>1126244.0916257536</v>
      </c>
    </row>
    <row r="1474" spans="1:8" x14ac:dyDescent="0.3">
      <c r="A1474" s="2" t="s">
        <v>42</v>
      </c>
      <c r="B1474" s="3">
        <v>42378</v>
      </c>
      <c r="C1474" s="2" t="s">
        <v>9</v>
      </c>
      <c r="D1474" s="2">
        <v>2016</v>
      </c>
      <c r="E1474" s="2">
        <v>0</v>
      </c>
      <c r="F1474" s="2">
        <v>0</v>
      </c>
      <c r="G1474" s="2">
        <v>0</v>
      </c>
      <c r="H1474" s="34">
        <v>1126244.0916257536</v>
      </c>
    </row>
    <row r="1475" spans="1:8" x14ac:dyDescent="0.3">
      <c r="A1475" s="4" t="s">
        <v>42</v>
      </c>
      <c r="B1475" s="5">
        <v>42379</v>
      </c>
      <c r="C1475" s="4" t="s">
        <v>10</v>
      </c>
      <c r="D1475" s="4">
        <v>2016</v>
      </c>
      <c r="E1475" s="4">
        <v>584800</v>
      </c>
      <c r="F1475" s="4">
        <v>0</v>
      </c>
      <c r="G1475" s="4">
        <v>584800</v>
      </c>
      <c r="H1475" s="35">
        <v>1126244.0916257536</v>
      </c>
    </row>
    <row r="1476" spans="1:8" x14ac:dyDescent="0.3">
      <c r="A1476" s="2" t="s">
        <v>42</v>
      </c>
      <c r="B1476" s="3">
        <v>42380</v>
      </c>
      <c r="C1476" s="2" t="s">
        <v>11</v>
      </c>
      <c r="D1476" s="2">
        <v>2016</v>
      </c>
      <c r="E1476" s="2">
        <v>681000</v>
      </c>
      <c r="F1476" s="2">
        <v>0</v>
      </c>
      <c r="G1476" s="2">
        <v>681000</v>
      </c>
      <c r="H1476" s="34">
        <v>1126244.0916257536</v>
      </c>
    </row>
    <row r="1477" spans="1:8" x14ac:dyDescent="0.3">
      <c r="A1477" s="4" t="s">
        <v>42</v>
      </c>
      <c r="B1477" s="5">
        <v>42381</v>
      </c>
      <c r="C1477" s="4" t="s">
        <v>12</v>
      </c>
      <c r="D1477" s="4">
        <v>2016</v>
      </c>
      <c r="E1477" s="4">
        <v>462800</v>
      </c>
      <c r="F1477" s="4">
        <v>0</v>
      </c>
      <c r="G1477" s="4">
        <v>462800</v>
      </c>
      <c r="H1477" s="35">
        <v>1126244.0916257536</v>
      </c>
    </row>
    <row r="1478" spans="1:8" x14ac:dyDescent="0.3">
      <c r="A1478" s="2" t="s">
        <v>42</v>
      </c>
      <c r="B1478" s="3">
        <v>42736</v>
      </c>
      <c r="C1478" s="2" t="s">
        <v>1</v>
      </c>
      <c r="D1478" s="2">
        <v>2017</v>
      </c>
      <c r="E1478" s="2">
        <v>678000</v>
      </c>
      <c r="F1478" s="2">
        <v>0</v>
      </c>
      <c r="G1478" s="2">
        <v>678000</v>
      </c>
      <c r="H1478" s="34">
        <v>1126244.0916257536</v>
      </c>
    </row>
    <row r="1479" spans="1:8" x14ac:dyDescent="0.3">
      <c r="A1479" s="4" t="s">
        <v>42</v>
      </c>
      <c r="B1479" s="5">
        <v>42737</v>
      </c>
      <c r="C1479" s="4" t="s">
        <v>2</v>
      </c>
      <c r="D1479" s="4">
        <v>2017</v>
      </c>
      <c r="E1479" s="4">
        <v>540500</v>
      </c>
      <c r="F1479" s="4">
        <v>0</v>
      </c>
      <c r="G1479" s="4">
        <v>540500</v>
      </c>
      <c r="H1479" s="35">
        <v>1126244.0916257536</v>
      </c>
    </row>
    <row r="1480" spans="1:8" x14ac:dyDescent="0.3">
      <c r="A1480" s="2" t="s">
        <v>42</v>
      </c>
      <c r="B1480" s="3">
        <v>42738</v>
      </c>
      <c r="C1480" s="2" t="s">
        <v>3</v>
      </c>
      <c r="D1480" s="2">
        <v>2017</v>
      </c>
      <c r="E1480" s="2">
        <v>525588</v>
      </c>
      <c r="F1480" s="2">
        <v>0</v>
      </c>
      <c r="G1480" s="2">
        <v>525588</v>
      </c>
      <c r="H1480" s="34">
        <v>1126244.0916257536</v>
      </c>
    </row>
    <row r="1481" spans="1:8" x14ac:dyDescent="0.3">
      <c r="A1481" s="4" t="s">
        <v>42</v>
      </c>
      <c r="B1481" s="5">
        <v>42739</v>
      </c>
      <c r="C1481" s="4" t="s">
        <v>4</v>
      </c>
      <c r="D1481" s="4">
        <v>2017</v>
      </c>
      <c r="E1481" s="4">
        <v>570000</v>
      </c>
      <c r="F1481" s="4">
        <v>0</v>
      </c>
      <c r="G1481" s="4">
        <v>570000</v>
      </c>
      <c r="H1481" s="35">
        <v>1126244.0916257536</v>
      </c>
    </row>
    <row r="1482" spans="1:8" x14ac:dyDescent="0.3">
      <c r="A1482" s="2" t="s">
        <v>42</v>
      </c>
      <c r="B1482" s="3">
        <v>42740</v>
      </c>
      <c r="C1482" s="2" t="s">
        <v>5</v>
      </c>
      <c r="D1482" s="2">
        <v>2017</v>
      </c>
      <c r="E1482" s="2">
        <v>458700</v>
      </c>
      <c r="F1482" s="2">
        <v>0</v>
      </c>
      <c r="G1482" s="2">
        <v>458700</v>
      </c>
      <c r="H1482" s="34">
        <v>1126244.0916257536</v>
      </c>
    </row>
    <row r="1483" spans="1:8" x14ac:dyDescent="0.3">
      <c r="A1483" s="4" t="s">
        <v>42</v>
      </c>
      <c r="B1483" s="5">
        <v>42741</v>
      </c>
      <c r="C1483" s="4" t="s">
        <v>6</v>
      </c>
      <c r="D1483" s="4">
        <v>2017</v>
      </c>
      <c r="E1483" s="4">
        <v>685880</v>
      </c>
      <c r="F1483" s="4">
        <v>0</v>
      </c>
      <c r="G1483" s="4">
        <v>685880</v>
      </c>
      <c r="H1483" s="35">
        <v>1126244.0916257536</v>
      </c>
    </row>
    <row r="1484" spans="1:8" x14ac:dyDescent="0.3">
      <c r="A1484" s="2" t="s">
        <v>42</v>
      </c>
      <c r="B1484" s="3">
        <v>42742</v>
      </c>
      <c r="C1484" s="2" t="s">
        <v>7</v>
      </c>
      <c r="D1484" s="2">
        <v>2017</v>
      </c>
      <c r="E1484" s="2">
        <v>481240</v>
      </c>
      <c r="F1484" s="2">
        <v>0</v>
      </c>
      <c r="G1484" s="2">
        <v>481240</v>
      </c>
      <c r="H1484" s="34">
        <v>1126244.0916257536</v>
      </c>
    </row>
    <row r="1485" spans="1:8" x14ac:dyDescent="0.3">
      <c r="A1485" s="4" t="s">
        <v>42</v>
      </c>
      <c r="B1485" s="5">
        <v>42743</v>
      </c>
      <c r="C1485" s="4" t="s">
        <v>8</v>
      </c>
      <c r="D1485" s="4">
        <v>2017</v>
      </c>
      <c r="E1485" s="4">
        <v>680720</v>
      </c>
      <c r="F1485" s="4">
        <v>0</v>
      </c>
      <c r="G1485" s="4">
        <v>680720</v>
      </c>
      <c r="H1485" s="35">
        <v>1126244.0916257536</v>
      </c>
    </row>
    <row r="1486" spans="1:8" x14ac:dyDescent="0.3">
      <c r="A1486" s="2" t="s">
        <v>42</v>
      </c>
      <c r="B1486" s="3">
        <v>42744</v>
      </c>
      <c r="C1486" s="2" t="s">
        <v>9</v>
      </c>
      <c r="D1486" s="2">
        <v>2017</v>
      </c>
      <c r="E1486" s="2">
        <v>678925</v>
      </c>
      <c r="F1486" s="2">
        <v>0</v>
      </c>
      <c r="G1486" s="2">
        <v>678925</v>
      </c>
      <c r="H1486" s="34">
        <v>1126244.0916257536</v>
      </c>
    </row>
    <row r="1487" spans="1:8" x14ac:dyDescent="0.3">
      <c r="A1487" s="4" t="s">
        <v>42</v>
      </c>
      <c r="B1487" s="5">
        <v>42745</v>
      </c>
      <c r="C1487" s="4" t="s">
        <v>10</v>
      </c>
      <c r="D1487" s="4">
        <v>2017</v>
      </c>
      <c r="E1487" s="4">
        <v>683500</v>
      </c>
      <c r="F1487" s="4">
        <v>0</v>
      </c>
      <c r="G1487" s="4">
        <v>683500</v>
      </c>
      <c r="H1487" s="35">
        <v>1126244.0916257536</v>
      </c>
    </row>
    <row r="1488" spans="1:8" x14ac:dyDescent="0.3">
      <c r="A1488" s="2" t="s">
        <v>42</v>
      </c>
      <c r="B1488" s="3">
        <v>42746</v>
      </c>
      <c r="C1488" s="2" t="s">
        <v>11</v>
      </c>
      <c r="D1488" s="2">
        <v>2017</v>
      </c>
      <c r="E1488" s="2">
        <v>537600</v>
      </c>
      <c r="F1488" s="2">
        <v>0</v>
      </c>
      <c r="G1488" s="2">
        <v>537600</v>
      </c>
      <c r="H1488" s="34">
        <v>1126244.0916257536</v>
      </c>
    </row>
    <row r="1489" spans="1:8" x14ac:dyDescent="0.3">
      <c r="A1489" s="4" t="s">
        <v>42</v>
      </c>
      <c r="B1489" s="5">
        <v>42747</v>
      </c>
      <c r="C1489" s="4" t="s">
        <v>12</v>
      </c>
      <c r="D1489" s="4">
        <v>2017</v>
      </c>
      <c r="E1489" s="4">
        <v>481075</v>
      </c>
      <c r="F1489" s="4">
        <v>0</v>
      </c>
      <c r="G1489" s="4">
        <v>481075</v>
      </c>
      <c r="H1489" s="35">
        <v>1126244.0916257536</v>
      </c>
    </row>
    <row r="1490" spans="1:8" x14ac:dyDescent="0.3">
      <c r="A1490" s="2" t="s">
        <v>42</v>
      </c>
      <c r="B1490" s="3">
        <v>43101</v>
      </c>
      <c r="C1490" s="2" t="s">
        <v>1</v>
      </c>
      <c r="D1490" s="2">
        <v>2018</v>
      </c>
      <c r="E1490" s="2">
        <v>2016000</v>
      </c>
      <c r="F1490" s="2">
        <v>0</v>
      </c>
      <c r="G1490" s="2">
        <v>2016000</v>
      </c>
      <c r="H1490" s="34">
        <v>1126244.0916257536</v>
      </c>
    </row>
    <row r="1491" spans="1:8" x14ac:dyDescent="0.3">
      <c r="A1491" s="4" t="s">
        <v>42</v>
      </c>
      <c r="B1491" s="5">
        <v>43102</v>
      </c>
      <c r="C1491" s="4" t="s">
        <v>2</v>
      </c>
      <c r="D1491" s="4">
        <v>2018</v>
      </c>
      <c r="E1491" s="4">
        <v>3073872</v>
      </c>
      <c r="F1491" s="4">
        <v>0</v>
      </c>
      <c r="G1491" s="4">
        <v>3073872</v>
      </c>
      <c r="H1491" s="35">
        <v>1126244.0916257536</v>
      </c>
    </row>
    <row r="1492" spans="1:8" x14ac:dyDescent="0.3">
      <c r="A1492" s="2" t="s">
        <v>42</v>
      </c>
      <c r="B1492" s="3">
        <v>43103</v>
      </c>
      <c r="C1492" s="2" t="s">
        <v>3</v>
      </c>
      <c r="D1492" s="2">
        <v>2018</v>
      </c>
      <c r="E1492" s="2">
        <v>2836580</v>
      </c>
      <c r="F1492" s="2">
        <v>0</v>
      </c>
      <c r="G1492" s="2">
        <v>2836580</v>
      </c>
      <c r="H1492" s="34">
        <v>1126244.0916257536</v>
      </c>
    </row>
    <row r="1493" spans="1:8" x14ac:dyDescent="0.3">
      <c r="A1493" s="4" t="s">
        <v>42</v>
      </c>
      <c r="B1493" s="5">
        <v>43104</v>
      </c>
      <c r="C1493" s="4" t="s">
        <v>4</v>
      </c>
      <c r="D1493" s="4">
        <v>2018</v>
      </c>
      <c r="E1493" s="4">
        <v>692370</v>
      </c>
      <c r="F1493" s="4">
        <v>0</v>
      </c>
      <c r="G1493" s="4">
        <v>692370</v>
      </c>
      <c r="H1493" s="35">
        <v>1126244.0916257536</v>
      </c>
    </row>
    <row r="1494" spans="1:8" x14ac:dyDescent="0.3">
      <c r="A1494" s="2" t="s">
        <v>42</v>
      </c>
      <c r="B1494" s="3">
        <v>43105</v>
      </c>
      <c r="C1494" s="2" t="s">
        <v>5</v>
      </c>
      <c r="D1494" s="2">
        <v>2018</v>
      </c>
      <c r="E1494" s="2">
        <v>781842</v>
      </c>
      <c r="F1494" s="2">
        <v>0</v>
      </c>
      <c r="G1494" s="2">
        <v>781842</v>
      </c>
      <c r="H1494" s="34">
        <v>1126244.0916257536</v>
      </c>
    </row>
    <row r="1495" spans="1:8" x14ac:dyDescent="0.3">
      <c r="A1495" s="4" t="s">
        <v>42</v>
      </c>
      <c r="B1495" s="5">
        <v>43106</v>
      </c>
      <c r="C1495" s="4" t="s">
        <v>6</v>
      </c>
      <c r="D1495" s="4">
        <v>2018</v>
      </c>
      <c r="E1495" s="4">
        <v>577570</v>
      </c>
      <c r="F1495" s="4">
        <v>0</v>
      </c>
      <c r="G1495" s="4">
        <v>577570</v>
      </c>
      <c r="H1495" s="35">
        <v>1126244.0916257536</v>
      </c>
    </row>
    <row r="1496" spans="1:8" x14ac:dyDescent="0.3">
      <c r="A1496" s="2" t="s">
        <v>42</v>
      </c>
      <c r="B1496" s="3">
        <v>43107</v>
      </c>
      <c r="C1496" s="2" t="s">
        <v>7</v>
      </c>
      <c r="D1496" s="2">
        <v>2018</v>
      </c>
      <c r="E1496" s="2">
        <v>671156</v>
      </c>
      <c r="F1496" s="2">
        <v>0</v>
      </c>
      <c r="G1496" s="2">
        <v>671156</v>
      </c>
      <c r="H1496" s="34">
        <v>1126244.0916257536</v>
      </c>
    </row>
    <row r="1497" spans="1:8" x14ac:dyDescent="0.3">
      <c r="A1497" s="4" t="s">
        <v>42</v>
      </c>
      <c r="B1497" s="5">
        <v>43108</v>
      </c>
      <c r="C1497" s="4" t="s">
        <v>8</v>
      </c>
      <c r="D1497" s="4">
        <v>2018</v>
      </c>
      <c r="E1497" s="4">
        <v>526445</v>
      </c>
      <c r="F1497" s="4">
        <v>0</v>
      </c>
      <c r="G1497" s="4">
        <v>526445</v>
      </c>
      <c r="H1497" s="35">
        <v>1126244.0916257536</v>
      </c>
    </row>
    <row r="1498" spans="1:8" x14ac:dyDescent="0.3">
      <c r="A1498" s="2" t="s">
        <v>42</v>
      </c>
      <c r="B1498" s="3">
        <v>43109</v>
      </c>
      <c r="C1498" s="2" t="s">
        <v>9</v>
      </c>
      <c r="D1498" s="2">
        <v>2018</v>
      </c>
      <c r="E1498" s="2">
        <v>819350</v>
      </c>
      <c r="F1498" s="2">
        <v>0</v>
      </c>
      <c r="G1498" s="2">
        <v>819350</v>
      </c>
      <c r="H1498" s="34">
        <v>1126244.0916257536</v>
      </c>
    </row>
    <row r="1499" spans="1:8" x14ac:dyDescent="0.3">
      <c r="A1499" s="4" t="s">
        <v>42</v>
      </c>
      <c r="B1499" s="5">
        <v>43110</v>
      </c>
      <c r="C1499" s="4" t="s">
        <v>10</v>
      </c>
      <c r="D1499" s="4">
        <v>2018</v>
      </c>
      <c r="E1499" s="4">
        <v>586475</v>
      </c>
      <c r="F1499" s="4">
        <v>0</v>
      </c>
      <c r="G1499" s="4">
        <v>586475</v>
      </c>
      <c r="H1499" s="35">
        <v>1126244.0916257536</v>
      </c>
    </row>
    <row r="1500" spans="1:8" x14ac:dyDescent="0.3">
      <c r="A1500" s="2" t="s">
        <v>42</v>
      </c>
      <c r="B1500" s="3">
        <v>43111</v>
      </c>
      <c r="C1500" s="2" t="s">
        <v>11</v>
      </c>
      <c r="D1500" s="2">
        <v>2018</v>
      </c>
      <c r="E1500" s="2">
        <v>485208</v>
      </c>
      <c r="F1500" s="2">
        <v>0</v>
      </c>
      <c r="G1500" s="2">
        <v>485208</v>
      </c>
      <c r="H1500" s="34">
        <v>1126244.0916257536</v>
      </c>
    </row>
    <row r="1501" spans="1:8" x14ac:dyDescent="0.3">
      <c r="A1501" s="4" t="s">
        <v>42</v>
      </c>
      <c r="B1501" s="5">
        <v>43112</v>
      </c>
      <c r="C1501" s="4" t="s">
        <v>12</v>
      </c>
      <c r="D1501" s="4">
        <v>2018</v>
      </c>
      <c r="E1501" s="4">
        <v>606510</v>
      </c>
      <c r="F1501" s="4">
        <v>0</v>
      </c>
      <c r="G1501" s="4">
        <v>606510</v>
      </c>
      <c r="H1501" s="35">
        <v>1126244.0916257536</v>
      </c>
    </row>
    <row r="1502" spans="1:8" x14ac:dyDescent="0.3">
      <c r="A1502" s="2" t="s">
        <v>42</v>
      </c>
      <c r="B1502" s="3">
        <v>43466</v>
      </c>
      <c r="C1502" s="2" t="s">
        <v>1</v>
      </c>
      <c r="D1502" s="2">
        <v>2019</v>
      </c>
      <c r="E1502" s="2">
        <v>479293</v>
      </c>
      <c r="F1502" s="2">
        <v>0</v>
      </c>
      <c r="G1502" s="2">
        <v>479293</v>
      </c>
      <c r="H1502" s="34">
        <v>1126244.0916257536</v>
      </c>
    </row>
    <row r="1503" spans="1:8" x14ac:dyDescent="0.3">
      <c r="A1503" s="4" t="s">
        <v>42</v>
      </c>
      <c r="B1503" s="5">
        <v>43467</v>
      </c>
      <c r="C1503" s="4" t="s">
        <v>2</v>
      </c>
      <c r="D1503" s="4">
        <v>2019</v>
      </c>
      <c r="E1503" s="4">
        <v>56525</v>
      </c>
      <c r="F1503" s="4">
        <v>0</v>
      </c>
      <c r="G1503" s="4">
        <v>56525</v>
      </c>
      <c r="H1503" s="35">
        <v>1126244.0916257536</v>
      </c>
    </row>
    <row r="1504" spans="1:8" x14ac:dyDescent="0.3">
      <c r="A1504" s="2" t="s">
        <v>42</v>
      </c>
      <c r="B1504" s="3">
        <v>43468</v>
      </c>
      <c r="C1504" s="2" t="s">
        <v>3</v>
      </c>
      <c r="D1504" s="2">
        <v>2019</v>
      </c>
      <c r="E1504" s="2">
        <v>481923</v>
      </c>
      <c r="F1504" s="2">
        <v>0</v>
      </c>
      <c r="G1504" s="2">
        <v>481923</v>
      </c>
      <c r="H1504" s="34">
        <v>1126244.0916257536</v>
      </c>
    </row>
    <row r="1505" spans="1:8" x14ac:dyDescent="0.3">
      <c r="A1505" s="4" t="s">
        <v>42</v>
      </c>
      <c r="B1505" s="5">
        <v>43469</v>
      </c>
      <c r="C1505" s="4" t="s">
        <v>4</v>
      </c>
      <c r="D1505" s="4">
        <v>2019</v>
      </c>
      <c r="E1505" s="4">
        <v>441150</v>
      </c>
      <c r="F1505" s="4">
        <v>0</v>
      </c>
      <c r="G1505" s="4">
        <v>441150</v>
      </c>
      <c r="H1505" s="35">
        <v>1126244.0916257536</v>
      </c>
    </row>
    <row r="1506" spans="1:8" x14ac:dyDescent="0.3">
      <c r="A1506" s="2" t="s">
        <v>42</v>
      </c>
      <c r="B1506" s="3">
        <v>43470</v>
      </c>
      <c r="C1506" s="2" t="s">
        <v>5</v>
      </c>
      <c r="D1506" s="2">
        <v>2019</v>
      </c>
      <c r="E1506" s="2">
        <v>345790</v>
      </c>
      <c r="F1506" s="2">
        <v>0</v>
      </c>
      <c r="G1506" s="2">
        <v>345790</v>
      </c>
      <c r="H1506" s="34">
        <v>1126244.0916257536</v>
      </c>
    </row>
    <row r="1507" spans="1:8" x14ac:dyDescent="0.3">
      <c r="A1507" s="4" t="s">
        <v>42</v>
      </c>
      <c r="B1507" s="5">
        <v>43471</v>
      </c>
      <c r="C1507" s="4" t="s">
        <v>6</v>
      </c>
      <c r="D1507" s="4">
        <v>2019</v>
      </c>
      <c r="E1507" s="4">
        <v>370566</v>
      </c>
      <c r="F1507" s="4">
        <v>0</v>
      </c>
      <c r="G1507" s="4">
        <v>370566</v>
      </c>
      <c r="H1507" s="35">
        <v>1126244.0916257536</v>
      </c>
    </row>
    <row r="1508" spans="1:8" x14ac:dyDescent="0.3">
      <c r="A1508" s="2" t="s">
        <v>42</v>
      </c>
      <c r="B1508" s="3">
        <v>43472</v>
      </c>
      <c r="C1508" s="2" t="s">
        <v>7</v>
      </c>
      <c r="D1508" s="2">
        <v>2019</v>
      </c>
      <c r="E1508" s="2">
        <v>332770</v>
      </c>
      <c r="F1508" s="2">
        <v>0</v>
      </c>
      <c r="G1508" s="2">
        <v>332770</v>
      </c>
      <c r="H1508" s="34">
        <v>1126244.0916257536</v>
      </c>
    </row>
    <row r="1509" spans="1:8" x14ac:dyDescent="0.3">
      <c r="A1509" s="4" t="s">
        <v>42</v>
      </c>
      <c r="B1509" s="5">
        <v>43473</v>
      </c>
      <c r="C1509" s="4" t="s">
        <v>8</v>
      </c>
      <c r="D1509" s="4">
        <v>2019</v>
      </c>
      <c r="E1509" s="4">
        <v>389010</v>
      </c>
      <c r="F1509" s="4">
        <v>0</v>
      </c>
      <c r="G1509" s="4">
        <v>389010</v>
      </c>
      <c r="H1509" s="35">
        <v>1126244.0916257536</v>
      </c>
    </row>
    <row r="1510" spans="1:8" x14ac:dyDescent="0.3">
      <c r="A1510" s="2" t="s">
        <v>42</v>
      </c>
      <c r="B1510" s="3">
        <v>43474</v>
      </c>
      <c r="C1510" s="2" t="s">
        <v>9</v>
      </c>
      <c r="D1510" s="2">
        <v>2019</v>
      </c>
      <c r="E1510" s="2">
        <v>366862</v>
      </c>
      <c r="F1510" s="2">
        <v>0</v>
      </c>
      <c r="G1510" s="2">
        <v>366862</v>
      </c>
      <c r="H1510" s="34">
        <v>1126244.0916257536</v>
      </c>
    </row>
    <row r="1511" spans="1:8" x14ac:dyDescent="0.3">
      <c r="A1511" s="4" t="s">
        <v>42</v>
      </c>
      <c r="B1511" s="5">
        <v>43475</v>
      </c>
      <c r="C1511" s="4" t="s">
        <v>10</v>
      </c>
      <c r="D1511" s="4">
        <v>2019</v>
      </c>
      <c r="E1511" s="4">
        <v>381860</v>
      </c>
      <c r="F1511" s="4">
        <v>0</v>
      </c>
      <c r="G1511" s="4">
        <v>381860</v>
      </c>
      <c r="H1511" s="35">
        <v>1126244.0916257536</v>
      </c>
    </row>
    <row r="1512" spans="1:8" x14ac:dyDescent="0.3">
      <c r="A1512" s="2" t="s">
        <v>42</v>
      </c>
      <c r="B1512" s="3">
        <v>43476</v>
      </c>
      <c r="C1512" s="2" t="s">
        <v>11</v>
      </c>
      <c r="D1512" s="2">
        <v>2019</v>
      </c>
      <c r="E1512" s="2">
        <v>365990</v>
      </c>
      <c r="F1512" s="2">
        <v>0</v>
      </c>
      <c r="G1512" s="2">
        <v>365990</v>
      </c>
      <c r="H1512" s="34">
        <v>1126244.0916257536</v>
      </c>
    </row>
    <row r="1513" spans="1:8" x14ac:dyDescent="0.3">
      <c r="A1513" s="4" t="s">
        <v>42</v>
      </c>
      <c r="B1513" s="5">
        <v>43477</v>
      </c>
      <c r="C1513" s="4" t="s">
        <v>12</v>
      </c>
      <c r="D1513" s="4">
        <v>2019</v>
      </c>
      <c r="E1513" s="4">
        <v>477635</v>
      </c>
      <c r="F1513" s="4">
        <v>0</v>
      </c>
      <c r="G1513" s="4">
        <v>477635</v>
      </c>
      <c r="H1513" s="35">
        <v>1126244.0916257536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34"/>
  <sheetViews>
    <sheetView workbookViewId="0">
      <selection activeCell="H8" sqref="H8"/>
    </sheetView>
  </sheetViews>
  <sheetFormatPr defaultColWidth="8.77734375" defaultRowHeight="14.4" x14ac:dyDescent="0.3"/>
  <cols>
    <col min="1" max="1" width="21.44140625" style="27" customWidth="1"/>
    <col min="2" max="2" width="17.77734375" style="27" customWidth="1"/>
    <col min="3" max="3" width="26.109375" style="27" customWidth="1"/>
    <col min="4" max="16384" width="8.77734375" style="27"/>
  </cols>
  <sheetData>
    <row r="1" spans="1:3" ht="20.55" customHeight="1" thickBot="1" x14ac:dyDescent="0.35">
      <c r="A1" s="75" t="s">
        <v>71</v>
      </c>
      <c r="B1" s="76" t="s">
        <v>72</v>
      </c>
      <c r="C1" s="77" t="s">
        <v>140</v>
      </c>
    </row>
    <row r="2" spans="1:3" ht="15" thickBot="1" x14ac:dyDescent="0.35">
      <c r="A2" s="78" t="s">
        <v>0</v>
      </c>
      <c r="B2" s="79">
        <v>708972</v>
      </c>
      <c r="C2" s="80">
        <v>768667</v>
      </c>
    </row>
    <row r="3" spans="1:3" ht="15" thickBot="1" x14ac:dyDescent="0.35">
      <c r="A3" s="81" t="s">
        <v>141</v>
      </c>
      <c r="B3" s="82">
        <v>1069261</v>
      </c>
      <c r="C3" s="83">
        <v>1159293</v>
      </c>
    </row>
    <row r="4" spans="1:3" ht="15" thickBot="1" x14ac:dyDescent="0.35">
      <c r="A4" s="78" t="s">
        <v>14</v>
      </c>
      <c r="B4" s="79">
        <v>3943323</v>
      </c>
      <c r="C4" s="80">
        <v>4275351</v>
      </c>
    </row>
    <row r="5" spans="1:3" ht="15" thickBot="1" x14ac:dyDescent="0.35">
      <c r="A5" s="81" t="s">
        <v>142</v>
      </c>
      <c r="B5" s="82">
        <v>985417</v>
      </c>
      <c r="C5" s="83">
        <v>1068389</v>
      </c>
    </row>
    <row r="6" spans="1:3" ht="15" thickBot="1" x14ac:dyDescent="0.35">
      <c r="A6" s="78" t="s">
        <v>129</v>
      </c>
      <c r="B6" s="79">
        <v>566376</v>
      </c>
      <c r="C6" s="80">
        <v>614065</v>
      </c>
    </row>
    <row r="7" spans="1:3" ht="15" thickBot="1" x14ac:dyDescent="0.35">
      <c r="A7" s="81" t="s">
        <v>143</v>
      </c>
      <c r="B7" s="82">
        <v>416763</v>
      </c>
      <c r="C7" s="83">
        <v>451854</v>
      </c>
    </row>
    <row r="8" spans="1:3" ht="15" thickBot="1" x14ac:dyDescent="0.35">
      <c r="A8" s="78" t="s">
        <v>144</v>
      </c>
      <c r="B8" s="79">
        <v>609990</v>
      </c>
      <c r="C8" s="80">
        <v>661351</v>
      </c>
    </row>
    <row r="9" spans="1:3" ht="15" thickBot="1" x14ac:dyDescent="0.35">
      <c r="A9" s="81" t="s">
        <v>128</v>
      </c>
      <c r="B9" s="82">
        <v>972625</v>
      </c>
      <c r="C9" s="83">
        <v>1054520</v>
      </c>
    </row>
    <row r="10" spans="1:3" ht="15" thickBot="1" x14ac:dyDescent="0.35">
      <c r="A10" s="78" t="s">
        <v>145</v>
      </c>
      <c r="B10" s="79">
        <v>1005711</v>
      </c>
      <c r="C10" s="80">
        <v>1090392</v>
      </c>
    </row>
    <row r="11" spans="1:3" ht="15" thickBot="1" x14ac:dyDescent="0.35">
      <c r="A11" s="81" t="s">
        <v>21</v>
      </c>
      <c r="B11" s="82">
        <v>1401639</v>
      </c>
      <c r="C11" s="83">
        <v>1519657</v>
      </c>
    </row>
    <row r="12" spans="1:3" ht="15" thickBot="1" x14ac:dyDescent="0.35">
      <c r="A12" s="78" t="s">
        <v>146</v>
      </c>
      <c r="B12" s="79">
        <v>515812</v>
      </c>
      <c r="C12" s="80">
        <v>559243</v>
      </c>
    </row>
    <row r="13" spans="1:3" ht="15" thickBot="1" x14ac:dyDescent="0.35">
      <c r="A13" s="81" t="s">
        <v>130</v>
      </c>
      <c r="B13" s="82">
        <v>774549</v>
      </c>
      <c r="C13" s="83">
        <v>839766</v>
      </c>
    </row>
    <row r="14" spans="1:3" ht="15" thickBot="1" x14ac:dyDescent="0.35">
      <c r="A14" s="78" t="s">
        <v>147</v>
      </c>
      <c r="B14" s="79">
        <v>919903</v>
      </c>
      <c r="C14" s="80">
        <v>997359</v>
      </c>
    </row>
    <row r="15" spans="1:3" ht="15" thickBot="1" x14ac:dyDescent="0.35">
      <c r="A15" s="81" t="s">
        <v>25</v>
      </c>
      <c r="B15" s="82">
        <v>807037</v>
      </c>
      <c r="C15" s="83">
        <v>874990</v>
      </c>
    </row>
    <row r="16" spans="1:3" ht="15" thickBot="1" x14ac:dyDescent="0.35">
      <c r="A16" s="78" t="s">
        <v>148</v>
      </c>
      <c r="B16" s="79">
        <v>767428</v>
      </c>
      <c r="C16" s="80">
        <v>832045</v>
      </c>
    </row>
    <row r="17" spans="1:3" ht="15" thickBot="1" x14ac:dyDescent="0.35">
      <c r="A17" s="81" t="s">
        <v>149</v>
      </c>
      <c r="B17" s="82">
        <v>2440073</v>
      </c>
      <c r="C17" s="83">
        <v>2645527</v>
      </c>
    </row>
    <row r="18" spans="1:3" ht="15" thickBot="1" x14ac:dyDescent="0.35">
      <c r="A18" s="78" t="s">
        <v>43</v>
      </c>
      <c r="B18" s="79">
        <v>257744</v>
      </c>
      <c r="C18" s="80">
        <v>279446</v>
      </c>
    </row>
    <row r="19" spans="1:3" ht="15" thickBot="1" x14ac:dyDescent="0.35">
      <c r="A19" s="81" t="s">
        <v>150</v>
      </c>
      <c r="B19" s="82">
        <v>893308</v>
      </c>
      <c r="C19" s="83">
        <v>968525</v>
      </c>
    </row>
    <row r="20" spans="1:3" ht="15" thickBot="1" x14ac:dyDescent="0.35">
      <c r="A20" s="78" t="s">
        <v>29</v>
      </c>
      <c r="B20" s="79">
        <v>1618416</v>
      </c>
      <c r="C20" s="80">
        <v>1754687</v>
      </c>
    </row>
    <row r="21" spans="1:3" ht="15" thickBot="1" x14ac:dyDescent="0.35">
      <c r="A21" s="81" t="s">
        <v>151</v>
      </c>
      <c r="B21" s="82">
        <v>566874</v>
      </c>
      <c r="C21" s="83">
        <v>614605</v>
      </c>
    </row>
    <row r="22" spans="1:3" ht="15" thickBot="1" x14ac:dyDescent="0.35">
      <c r="A22" s="78" t="s">
        <v>30</v>
      </c>
      <c r="B22" s="79">
        <v>709418</v>
      </c>
      <c r="C22" s="80">
        <v>769151</v>
      </c>
    </row>
    <row r="23" spans="1:3" ht="15" thickBot="1" x14ac:dyDescent="0.35">
      <c r="A23" s="81" t="s">
        <v>31</v>
      </c>
      <c r="B23" s="82">
        <v>1571022</v>
      </c>
      <c r="C23" s="83">
        <v>1703302</v>
      </c>
    </row>
    <row r="24" spans="1:3" ht="15" thickBot="1" x14ac:dyDescent="0.35">
      <c r="A24" s="78" t="s">
        <v>32</v>
      </c>
      <c r="B24" s="79">
        <v>795332</v>
      </c>
      <c r="C24" s="80">
        <v>862299</v>
      </c>
    </row>
    <row r="25" spans="1:3" ht="15" thickBot="1" x14ac:dyDescent="0.35">
      <c r="A25" s="81" t="s">
        <v>152</v>
      </c>
      <c r="B25" s="82">
        <v>552037</v>
      </c>
      <c r="C25" s="83">
        <v>598519</v>
      </c>
    </row>
    <row r="26" spans="1:3" ht="15" thickBot="1" x14ac:dyDescent="0.35">
      <c r="A26" s="78" t="s">
        <v>34</v>
      </c>
      <c r="B26" s="79">
        <v>2446265</v>
      </c>
      <c r="C26" s="80">
        <v>2652241</v>
      </c>
    </row>
    <row r="27" spans="1:3" ht="15" thickBot="1" x14ac:dyDescent="0.35">
      <c r="A27" s="81" t="s">
        <v>153</v>
      </c>
      <c r="B27" s="82">
        <v>1527628</v>
      </c>
      <c r="C27" s="83">
        <v>1656254</v>
      </c>
    </row>
    <row r="28" spans="1:3" ht="15" thickBot="1" x14ac:dyDescent="0.35">
      <c r="A28" s="78" t="s">
        <v>36</v>
      </c>
      <c r="B28" s="79">
        <v>1012065</v>
      </c>
      <c r="C28" s="80">
        <v>1097281</v>
      </c>
    </row>
    <row r="29" spans="1:3" ht="15" thickBot="1" x14ac:dyDescent="0.35">
      <c r="A29" s="81" t="s">
        <v>37</v>
      </c>
      <c r="B29" s="82">
        <v>1099560</v>
      </c>
      <c r="C29" s="83">
        <v>1192143</v>
      </c>
    </row>
    <row r="30" spans="1:3" ht="15" thickBot="1" x14ac:dyDescent="0.35">
      <c r="A30" s="78" t="s">
        <v>38</v>
      </c>
      <c r="B30" s="79">
        <v>927140</v>
      </c>
      <c r="C30" s="80">
        <v>1005205</v>
      </c>
    </row>
    <row r="31" spans="1:3" ht="15" thickBot="1" x14ac:dyDescent="0.35">
      <c r="A31" s="81" t="s">
        <v>154</v>
      </c>
      <c r="B31" s="82">
        <v>577758</v>
      </c>
      <c r="C31" s="83">
        <v>626405</v>
      </c>
    </row>
    <row r="32" spans="1:3" ht="15" thickBot="1" x14ac:dyDescent="0.35">
      <c r="A32" s="78" t="s">
        <v>155</v>
      </c>
      <c r="B32" s="79">
        <v>718537</v>
      </c>
      <c r="C32" s="80">
        <v>779038</v>
      </c>
    </row>
    <row r="33" spans="1:3" ht="15" thickBot="1" x14ac:dyDescent="0.35">
      <c r="A33" s="81" t="s">
        <v>156</v>
      </c>
      <c r="B33" s="82">
        <v>1080858</v>
      </c>
      <c r="C33" s="83">
        <v>1171866</v>
      </c>
    </row>
    <row r="34" spans="1:3" ht="15" thickBot="1" x14ac:dyDescent="0.35">
      <c r="A34" s="84" t="s">
        <v>157</v>
      </c>
      <c r="B34" s="85">
        <v>739448</v>
      </c>
      <c r="C34" s="86">
        <v>801710</v>
      </c>
    </row>
  </sheetData>
  <hyperlinks>
    <hyperlink ref="A2" r:id="rId1" display="https://www.indiacensus.net/district/adilabad"/>
    <hyperlink ref="A3" r:id="rId2" display="https://www.indiacensus.net/district/bhadradri-kothagudem"/>
    <hyperlink ref="A4" r:id="rId3" display="https://www.indiacensus.net/district/hyderabad"/>
    <hyperlink ref="A5" r:id="rId4" display="https://www.indiacensus.net/district/jagitial"/>
    <hyperlink ref="A6" r:id="rId5" display="https://www.indiacensus.net/district/jangaon"/>
    <hyperlink ref="A7" r:id="rId6" display="https://www.indiacensus.net/district/jayashankar-bhupalpally"/>
    <hyperlink ref="A8" r:id="rId7" display="https://www.indiacensus.net/district/jogulamba-gadwal"/>
    <hyperlink ref="A9" r:id="rId8" display="https://www.indiacensus.net/district/kamareddy"/>
    <hyperlink ref="A10" r:id="rId9" display="https://www.indiacensus.net/district/karimnagar"/>
    <hyperlink ref="A11" r:id="rId10" display="https://www.indiacensus.net/district/khammam"/>
    <hyperlink ref="A12" r:id="rId11" display="https://www.indiacensus.net/district/komaram-bheem"/>
    <hyperlink ref="A13" r:id="rId12" display="https://www.indiacensus.net/district/mahabubabad"/>
    <hyperlink ref="A14" r:id="rId13" display="https://www.indiacensus.net/district/mahabubnagar"/>
    <hyperlink ref="A15" r:id="rId14" display="https://www.indiacensus.net/district/mancherial"/>
    <hyperlink ref="A16" r:id="rId15" display="https://www.indiacensus.net/district/medak"/>
    <hyperlink ref="A17" r:id="rId16" display="https://www.indiacensus.net/district/medchal%E2%80%93malkajgiri"/>
    <hyperlink ref="A18" r:id="rId17" display="https://www.indiacensus.net/district/mulugu"/>
    <hyperlink ref="A19" r:id="rId18" display="https://www.indiacensus.net/district/nagarkurnool"/>
    <hyperlink ref="A20" r:id="rId19" display="https://www.indiacensus.net/district/nalgonda"/>
    <hyperlink ref="A21" r:id="rId20" display="https://www.indiacensus.net/district/narayanpet"/>
    <hyperlink ref="A22" r:id="rId21" display="https://www.indiacensus.net/district/nirmal"/>
    <hyperlink ref="A23" r:id="rId22" display="https://www.indiacensus.net/district/nizamabad"/>
    <hyperlink ref="A24" r:id="rId23" display="https://www.indiacensus.net/district/peddapalli"/>
    <hyperlink ref="A25" r:id="rId24" display="https://www.indiacensus.net/district/rajanna-sircilla"/>
    <hyperlink ref="A26" r:id="rId25" display="https://www.indiacensus.net/district/ranga-reddy"/>
    <hyperlink ref="A27" r:id="rId26" display="https://www.indiacensus.net/district/sangareddy"/>
    <hyperlink ref="A28" r:id="rId27" display="https://www.indiacensus.net/district/siddipet"/>
    <hyperlink ref="A29" r:id="rId28" display="https://www.indiacensus.net/district/suryapet"/>
    <hyperlink ref="A30" r:id="rId29" display="https://www.indiacensus.net/district/vikarabad"/>
    <hyperlink ref="A31" r:id="rId30" display="https://www.indiacensus.net/district/wanaparthy"/>
    <hyperlink ref="A32" r:id="rId31" display="https://www.indiacensus.net/district/warangal-rural"/>
    <hyperlink ref="A33" r:id="rId32" display="https://www.indiacensus.net/district/warangal-urban"/>
    <hyperlink ref="A34" r:id="rId33" display="https://www.indiacensus.net/district/yadadri-bhuvanagiri"/>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
  <sheetViews>
    <sheetView showGridLines="0" workbookViewId="0">
      <selection activeCell="F12" sqref="F12"/>
    </sheetView>
  </sheetViews>
  <sheetFormatPr defaultRowHeight="14.4" x14ac:dyDescent="0.3"/>
  <cols>
    <col min="1" max="1" width="9" customWidth="1"/>
    <col min="2" max="2" width="17.5546875" customWidth="1"/>
  </cols>
  <sheetData>
    <row r="1" spans="1:8" x14ac:dyDescent="0.3">
      <c r="A1" s="1" t="s">
        <v>85</v>
      </c>
      <c r="B1" s="1" t="s">
        <v>86</v>
      </c>
      <c r="D1" s="99" t="s">
        <v>89</v>
      </c>
      <c r="E1" s="99"/>
      <c r="F1" s="99"/>
      <c r="G1" s="99"/>
      <c r="H1" s="99"/>
    </row>
    <row r="2" spans="1:8" x14ac:dyDescent="0.3">
      <c r="A2" s="1" t="s">
        <v>87</v>
      </c>
      <c r="B2" s="1">
        <v>5600</v>
      </c>
    </row>
    <row r="3" spans="1:8" x14ac:dyDescent="0.3">
      <c r="A3" s="1" t="s">
        <v>88</v>
      </c>
      <c r="B3" s="1">
        <v>1200</v>
      </c>
    </row>
  </sheetData>
  <mergeCells count="1">
    <mergeCell ref="D1:H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39"/>
  <sheetViews>
    <sheetView showGridLines="0" zoomScale="85" zoomScaleNormal="85" workbookViewId="0">
      <selection activeCell="F46" sqref="F46:F47"/>
    </sheetView>
  </sheetViews>
  <sheetFormatPr defaultRowHeight="14.4" x14ac:dyDescent="0.3"/>
  <cols>
    <col min="1" max="1" width="23.109375" customWidth="1"/>
    <col min="2" max="2" width="17.21875" customWidth="1"/>
    <col min="3" max="3" width="16.88671875" customWidth="1"/>
    <col min="4" max="4" width="16.88671875" bestFit="1" customWidth="1"/>
    <col min="13" max="13" width="22.5546875" customWidth="1"/>
    <col min="14" max="14" width="16.33203125" customWidth="1"/>
  </cols>
  <sheetData>
    <row r="1" spans="1:2" ht="15.6" x14ac:dyDescent="0.3">
      <c r="A1" s="10" t="s">
        <v>54</v>
      </c>
      <c r="B1" s="11"/>
    </row>
    <row r="2" spans="1:2" x14ac:dyDescent="0.3">
      <c r="A2" s="7" t="s">
        <v>61</v>
      </c>
      <c r="B2" t="s">
        <v>53</v>
      </c>
    </row>
    <row r="3" spans="1:2" x14ac:dyDescent="0.3">
      <c r="A3" s="8" t="s">
        <v>15</v>
      </c>
      <c r="B3" s="9">
        <v>11303514</v>
      </c>
    </row>
    <row r="4" spans="1:2" x14ac:dyDescent="0.3">
      <c r="A4" s="8" t="s">
        <v>30</v>
      </c>
      <c r="B4" s="9">
        <v>13315796</v>
      </c>
    </row>
    <row r="5" spans="1:2" x14ac:dyDescent="0.3">
      <c r="A5" s="8" t="s">
        <v>24</v>
      </c>
      <c r="B5" s="9">
        <v>17180118</v>
      </c>
    </row>
    <row r="6" spans="1:2" x14ac:dyDescent="0.3">
      <c r="A6" s="8" t="s">
        <v>17</v>
      </c>
      <c r="B6" s="9">
        <v>19632865</v>
      </c>
    </row>
    <row r="7" spans="1:2" x14ac:dyDescent="0.3">
      <c r="A7" s="8" t="s">
        <v>26</v>
      </c>
      <c r="B7" s="9">
        <v>20542639</v>
      </c>
    </row>
    <row r="8" spans="1:2" x14ac:dyDescent="0.3">
      <c r="A8" s="8" t="s">
        <v>13</v>
      </c>
      <c r="B8" s="9">
        <v>21600962</v>
      </c>
    </row>
    <row r="9" spans="1:2" x14ac:dyDescent="0.3">
      <c r="A9" s="8" t="s">
        <v>42</v>
      </c>
      <c r="B9" s="9">
        <v>26893080</v>
      </c>
    </row>
    <row r="10" spans="1:2" x14ac:dyDescent="0.3">
      <c r="A10" s="8" t="s">
        <v>41</v>
      </c>
      <c r="B10" s="9">
        <v>30726603</v>
      </c>
    </row>
    <row r="11" spans="1:2" x14ac:dyDescent="0.3">
      <c r="A11" s="8" t="s">
        <v>33</v>
      </c>
      <c r="B11" s="9">
        <v>41763276</v>
      </c>
    </row>
    <row r="12" spans="1:2" x14ac:dyDescent="0.3">
      <c r="A12" s="8" t="s">
        <v>14</v>
      </c>
      <c r="B12" s="9">
        <v>83900960</v>
      </c>
    </row>
    <row r="13" spans="1:2" x14ac:dyDescent="0.3">
      <c r="A13" s="8" t="s">
        <v>50</v>
      </c>
      <c r="B13" s="9">
        <v>286859813</v>
      </c>
    </row>
    <row r="15" spans="1:2" ht="15.6" x14ac:dyDescent="0.3">
      <c r="A15" s="10" t="s">
        <v>55</v>
      </c>
      <c r="B15" s="11"/>
    </row>
    <row r="16" spans="1:2" x14ac:dyDescent="0.3">
      <c r="A16" s="7" t="s">
        <v>61</v>
      </c>
      <c r="B16" t="s">
        <v>56</v>
      </c>
    </row>
    <row r="17" spans="1:2" x14ac:dyDescent="0.3">
      <c r="A17" s="8" t="s">
        <v>24</v>
      </c>
      <c r="B17" s="9">
        <v>2282</v>
      </c>
    </row>
    <row r="18" spans="1:2" x14ac:dyDescent="0.3">
      <c r="A18" s="8" t="s">
        <v>41</v>
      </c>
      <c r="B18" s="9">
        <v>8821</v>
      </c>
    </row>
    <row r="19" spans="1:2" x14ac:dyDescent="0.3">
      <c r="A19" s="8" t="s">
        <v>14</v>
      </c>
      <c r="B19" s="9">
        <v>1044898</v>
      </c>
    </row>
    <row r="20" spans="1:2" x14ac:dyDescent="0.3">
      <c r="A20" s="8" t="s">
        <v>50</v>
      </c>
      <c r="B20" s="9">
        <v>1056001</v>
      </c>
    </row>
    <row r="27" spans="1:2" ht="15.6" x14ac:dyDescent="0.3">
      <c r="A27" s="10" t="s">
        <v>59</v>
      </c>
      <c r="B27" s="11"/>
    </row>
    <row r="28" spans="1:2" x14ac:dyDescent="0.3">
      <c r="A28" s="7" t="s">
        <v>61</v>
      </c>
      <c r="B28" t="s">
        <v>58</v>
      </c>
    </row>
    <row r="29" spans="1:2" x14ac:dyDescent="0.3">
      <c r="A29" s="8" t="s">
        <v>15</v>
      </c>
      <c r="B29" s="9">
        <v>11303514</v>
      </c>
    </row>
    <row r="30" spans="1:2" x14ac:dyDescent="0.3">
      <c r="A30" s="8" t="s">
        <v>30</v>
      </c>
      <c r="B30" s="9">
        <v>13315798</v>
      </c>
    </row>
    <row r="31" spans="1:2" x14ac:dyDescent="0.3">
      <c r="A31" s="8" t="s">
        <v>24</v>
      </c>
      <c r="B31" s="9">
        <v>17182400</v>
      </c>
    </row>
    <row r="32" spans="1:2" x14ac:dyDescent="0.3">
      <c r="A32" s="8" t="s">
        <v>17</v>
      </c>
      <c r="B32" s="9">
        <v>19634117</v>
      </c>
    </row>
    <row r="33" spans="1:2" x14ac:dyDescent="0.3">
      <c r="A33" s="8" t="s">
        <v>26</v>
      </c>
      <c r="B33" s="9">
        <v>20542639</v>
      </c>
    </row>
    <row r="34" spans="1:2" x14ac:dyDescent="0.3">
      <c r="A34" s="8" t="s">
        <v>13</v>
      </c>
      <c r="B34" s="9">
        <v>21600962</v>
      </c>
    </row>
    <row r="35" spans="1:2" x14ac:dyDescent="0.3">
      <c r="A35" s="8" t="s">
        <v>42</v>
      </c>
      <c r="B35" s="9">
        <v>26893080</v>
      </c>
    </row>
    <row r="36" spans="1:2" x14ac:dyDescent="0.3">
      <c r="A36" s="8" t="s">
        <v>41</v>
      </c>
      <c r="B36" s="9">
        <v>30735424</v>
      </c>
    </row>
    <row r="37" spans="1:2" x14ac:dyDescent="0.3">
      <c r="A37" s="8" t="s">
        <v>33</v>
      </c>
      <c r="B37" s="9">
        <v>41763276</v>
      </c>
    </row>
    <row r="38" spans="1:2" x14ac:dyDescent="0.3">
      <c r="A38" s="8" t="s">
        <v>14</v>
      </c>
      <c r="B38" s="9">
        <v>84945858</v>
      </c>
    </row>
    <row r="39" spans="1:2" x14ac:dyDescent="0.3">
      <c r="A39" s="8" t="s">
        <v>50</v>
      </c>
      <c r="B39" s="9">
        <v>287917068</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2:D65"/>
  <sheetViews>
    <sheetView showGridLines="0" zoomScale="85" zoomScaleNormal="85" workbookViewId="0">
      <selection activeCell="A3" sqref="A3:D8"/>
    </sheetView>
  </sheetViews>
  <sheetFormatPr defaultRowHeight="14.4" x14ac:dyDescent="0.3"/>
  <cols>
    <col min="1" max="1" width="21" customWidth="1"/>
    <col min="2" max="2" width="16.44140625" customWidth="1"/>
    <col min="3" max="3" width="9.21875" customWidth="1"/>
    <col min="4" max="4" width="8.109375" customWidth="1"/>
    <col min="5" max="5" width="9.21875" customWidth="1"/>
    <col min="6" max="6" width="11.44140625" bestFit="1" customWidth="1"/>
  </cols>
  <sheetData>
    <row r="2" spans="1:4" x14ac:dyDescent="0.3">
      <c r="A2" t="s">
        <v>61</v>
      </c>
      <c r="B2" t="s">
        <v>66</v>
      </c>
      <c r="C2" t="s">
        <v>69</v>
      </c>
      <c r="D2" t="s">
        <v>162</v>
      </c>
    </row>
    <row r="3" spans="1:4" x14ac:dyDescent="0.3">
      <c r="A3" t="s">
        <v>25</v>
      </c>
      <c r="B3">
        <v>7802</v>
      </c>
      <c r="C3">
        <v>269820</v>
      </c>
      <c r="D3" s="98">
        <v>1.4250296223855279</v>
      </c>
    </row>
    <row r="4" spans="1:4" x14ac:dyDescent="0.3">
      <c r="A4" t="s">
        <v>40</v>
      </c>
      <c r="B4">
        <v>19400</v>
      </c>
      <c r="C4">
        <v>353500</v>
      </c>
      <c r="D4" s="98">
        <v>1.0660789932007666</v>
      </c>
    </row>
    <row r="5" spans="1:4" x14ac:dyDescent="0.3">
      <c r="A5" t="s">
        <v>13</v>
      </c>
      <c r="B5">
        <v>889030</v>
      </c>
      <c r="C5">
        <v>12817737</v>
      </c>
      <c r="D5" s="98">
        <v>0.94860465183472131</v>
      </c>
    </row>
    <row r="6" spans="1:4" x14ac:dyDescent="0.3">
      <c r="A6" t="s">
        <v>41</v>
      </c>
      <c r="B6">
        <v>25789934</v>
      </c>
      <c r="C6">
        <v>1797680</v>
      </c>
      <c r="D6" s="98">
        <v>-0.48617463548942708</v>
      </c>
    </row>
    <row r="7" spans="1:4" x14ac:dyDescent="0.3">
      <c r="A7" t="s">
        <v>29</v>
      </c>
      <c r="B7">
        <v>5858461</v>
      </c>
      <c r="C7">
        <v>140918</v>
      </c>
      <c r="D7" s="98">
        <v>-0.60618184619516091</v>
      </c>
    </row>
    <row r="8" spans="1:4" x14ac:dyDescent="0.3">
      <c r="A8" t="s">
        <v>20</v>
      </c>
      <c r="B8">
        <v>9167468</v>
      </c>
      <c r="C8">
        <v>77491</v>
      </c>
      <c r="D8" s="98">
        <v>-0.69678515101585969</v>
      </c>
    </row>
    <row r="65" spans="1:4" x14ac:dyDescent="0.3">
      <c r="A65" s="100"/>
      <c r="B65" s="100"/>
      <c r="C65" s="100"/>
      <c r="D65" s="100"/>
    </row>
  </sheetData>
  <mergeCells count="1">
    <mergeCell ref="A65:D65"/>
  </mergeCells>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M5"/>
  <sheetViews>
    <sheetView showGridLines="0" zoomScaleNormal="100" workbookViewId="0">
      <selection activeCell="T11" sqref="T11"/>
    </sheetView>
  </sheetViews>
  <sheetFormatPr defaultRowHeight="14.4" x14ac:dyDescent="0.3"/>
  <cols>
    <col min="1" max="1" width="16.21875" customWidth="1"/>
    <col min="2" max="2" width="15.5546875" customWidth="1"/>
    <col min="3" max="3" width="8.44140625" customWidth="1"/>
    <col min="4" max="6" width="8" customWidth="1"/>
    <col min="7" max="7" width="9" customWidth="1"/>
    <col min="8" max="9" width="8" customWidth="1"/>
    <col min="10" max="10" width="10.21875" customWidth="1"/>
    <col min="11" max="11" width="8" customWidth="1"/>
    <col min="12" max="12" width="9.88671875" customWidth="1"/>
    <col min="13" max="13" width="9.5546875" customWidth="1"/>
    <col min="14" max="14" width="10.77734375" customWidth="1"/>
  </cols>
  <sheetData>
    <row r="3" spans="1:13" x14ac:dyDescent="0.3">
      <c r="A3" s="7" t="s">
        <v>58</v>
      </c>
      <c r="B3" s="7" t="s">
        <v>60</v>
      </c>
    </row>
    <row r="4" spans="1:13" x14ac:dyDescent="0.3">
      <c r="A4" s="7" t="s">
        <v>61</v>
      </c>
      <c r="B4" t="s">
        <v>1</v>
      </c>
      <c r="C4" t="s">
        <v>2</v>
      </c>
      <c r="D4" t="s">
        <v>3</v>
      </c>
      <c r="E4" t="s">
        <v>4</v>
      </c>
      <c r="F4" t="s">
        <v>5</v>
      </c>
      <c r="G4" t="s">
        <v>6</v>
      </c>
      <c r="H4" t="s">
        <v>7</v>
      </c>
      <c r="I4" t="s">
        <v>8</v>
      </c>
      <c r="J4" t="s">
        <v>9</v>
      </c>
      <c r="K4" t="s">
        <v>10</v>
      </c>
      <c r="L4" t="s">
        <v>11</v>
      </c>
      <c r="M4" t="s">
        <v>12</v>
      </c>
    </row>
    <row r="5" spans="1:13" x14ac:dyDescent="0.3">
      <c r="A5" s="8" t="s">
        <v>14</v>
      </c>
      <c r="B5" s="9">
        <v>6558551</v>
      </c>
      <c r="C5" s="9">
        <v>5118208</v>
      </c>
      <c r="D5" s="9">
        <v>5303984</v>
      </c>
      <c r="E5" s="9">
        <v>6187334</v>
      </c>
      <c r="F5" s="9">
        <v>6109590</v>
      </c>
      <c r="G5" s="9">
        <v>16965307</v>
      </c>
      <c r="H5" s="9">
        <v>5633143</v>
      </c>
      <c r="I5" s="9">
        <v>5834736</v>
      </c>
      <c r="J5" s="9">
        <v>5406363</v>
      </c>
      <c r="K5" s="9">
        <v>6650351</v>
      </c>
      <c r="L5" s="9">
        <v>5719659</v>
      </c>
      <c r="M5" s="9">
        <v>9458632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Q15"/>
  <sheetViews>
    <sheetView showGridLines="0" workbookViewId="0">
      <selection activeCell="P4" sqref="P4:Q15"/>
    </sheetView>
  </sheetViews>
  <sheetFormatPr defaultRowHeight="14.4" x14ac:dyDescent="0.3"/>
  <cols>
    <col min="1" max="1" width="22.109375" customWidth="1"/>
    <col min="2" max="2" width="15.5546875" customWidth="1"/>
    <col min="3" max="3" width="8.44140625" customWidth="1"/>
    <col min="4" max="6" width="8" customWidth="1"/>
    <col min="7" max="7" width="9" bestFit="1" customWidth="1"/>
    <col min="8" max="9" width="8" customWidth="1"/>
    <col min="10" max="10" width="10.21875" customWidth="1"/>
    <col min="11" max="11" width="8" bestFit="1" customWidth="1"/>
    <col min="12" max="12" width="9.88671875" customWidth="1"/>
    <col min="13" max="13" width="9.5546875" customWidth="1"/>
    <col min="14" max="14" width="10.77734375" customWidth="1"/>
  </cols>
  <sheetData>
    <row r="3" spans="1:17" x14ac:dyDescent="0.3">
      <c r="A3" s="7" t="s">
        <v>53</v>
      </c>
      <c r="B3" s="7" t="s">
        <v>60</v>
      </c>
    </row>
    <row r="4" spans="1:17" x14ac:dyDescent="0.3">
      <c r="A4" s="7" t="s">
        <v>49</v>
      </c>
      <c r="B4" t="s">
        <v>1</v>
      </c>
      <c r="C4" t="s">
        <v>2</v>
      </c>
      <c r="D4" t="s">
        <v>3</v>
      </c>
      <c r="E4" t="s">
        <v>4</v>
      </c>
      <c r="F4" t="s">
        <v>5</v>
      </c>
      <c r="G4" t="s">
        <v>6</v>
      </c>
      <c r="H4" t="s">
        <v>7</v>
      </c>
      <c r="I4" t="s">
        <v>8</v>
      </c>
      <c r="J4" t="s">
        <v>9</v>
      </c>
      <c r="K4" t="s">
        <v>10</v>
      </c>
      <c r="L4" t="s">
        <v>11</v>
      </c>
      <c r="M4" t="s">
        <v>12</v>
      </c>
      <c r="P4" s="25" t="s">
        <v>1</v>
      </c>
      <c r="Q4" s="9">
        <v>6452101</v>
      </c>
    </row>
    <row r="5" spans="1:17" x14ac:dyDescent="0.3">
      <c r="A5" s="8" t="s">
        <v>14</v>
      </c>
      <c r="B5" s="9">
        <v>6452101</v>
      </c>
      <c r="C5" s="9">
        <v>5014430</v>
      </c>
      <c r="D5" s="9">
        <v>5227626</v>
      </c>
      <c r="E5" s="9">
        <v>6126839</v>
      </c>
      <c r="F5" s="9">
        <v>6049214</v>
      </c>
      <c r="G5" s="9">
        <v>16897783</v>
      </c>
      <c r="H5" s="9">
        <v>5552527</v>
      </c>
      <c r="I5" s="9">
        <v>5750967</v>
      </c>
      <c r="J5" s="9">
        <v>5312283</v>
      </c>
      <c r="K5" s="9">
        <v>6552397</v>
      </c>
      <c r="L5" s="9">
        <v>5626156</v>
      </c>
      <c r="M5" s="9">
        <v>9338637</v>
      </c>
      <c r="P5" s="25" t="s">
        <v>2</v>
      </c>
      <c r="Q5" s="9">
        <v>5014430</v>
      </c>
    </row>
    <row r="6" spans="1:17" x14ac:dyDescent="0.3">
      <c r="P6" s="25" t="s">
        <v>3</v>
      </c>
      <c r="Q6" s="9">
        <v>5227626</v>
      </c>
    </row>
    <row r="7" spans="1:17" x14ac:dyDescent="0.3">
      <c r="P7" s="25" t="s">
        <v>4</v>
      </c>
      <c r="Q7" s="9">
        <v>6126839</v>
      </c>
    </row>
    <row r="8" spans="1:17" x14ac:dyDescent="0.3">
      <c r="P8" s="25" t="s">
        <v>5</v>
      </c>
      <c r="Q8" s="9">
        <v>6049214</v>
      </c>
    </row>
    <row r="9" spans="1:17" x14ac:dyDescent="0.3">
      <c r="P9" s="25" t="s">
        <v>6</v>
      </c>
      <c r="Q9" s="9">
        <v>16897783</v>
      </c>
    </row>
    <row r="10" spans="1:17" x14ac:dyDescent="0.3">
      <c r="P10" s="25" t="s">
        <v>7</v>
      </c>
      <c r="Q10" s="9">
        <v>5552527</v>
      </c>
    </row>
    <row r="11" spans="1:17" x14ac:dyDescent="0.3">
      <c r="P11" s="25" t="s">
        <v>8</v>
      </c>
      <c r="Q11" s="9">
        <v>5750967</v>
      </c>
    </row>
    <row r="12" spans="1:17" x14ac:dyDescent="0.3">
      <c r="P12" s="25" t="s">
        <v>9</v>
      </c>
      <c r="Q12" s="9">
        <v>5312283</v>
      </c>
    </row>
    <row r="13" spans="1:17" x14ac:dyDescent="0.3">
      <c r="P13" s="25" t="s">
        <v>10</v>
      </c>
      <c r="Q13" s="9">
        <v>6552397</v>
      </c>
    </row>
    <row r="14" spans="1:17" x14ac:dyDescent="0.3">
      <c r="P14" s="25" t="s">
        <v>11</v>
      </c>
      <c r="Q14" s="9">
        <v>5626156</v>
      </c>
    </row>
    <row r="15" spans="1:17" x14ac:dyDescent="0.3">
      <c r="P15" s="25" t="s">
        <v>12</v>
      </c>
      <c r="Q15" s="9">
        <v>9338637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 T a b l e 2 < / E x c e l T a b l e N a m e > < G e m i n i T a b l e I d > T a b l e 2 < / G e m i n i T a b l e I d > < L i n k e d C o l u m n L i s t   / > < U p d a t e N e e d e d > f a l s e < / U p d a t e N e e d e d > < R o w C o u n t > 0 < / R o w C o u n t > < / L i n k e d T a b l e I n f o > < L i n k e d T a b l e I n f o > < E x c e l T a b l e N a m e > T a b l e 3 < / E x c e l T a b l e N a m e > < G e m i n i T a b l e I d > T a b l e 3 < / G e m i n i T a b l e I d > < L i n k e d C o l u m n L i s t   / > < U p d a t e N e e d e d > f a l s e < / U p d a t e N e e d e d > < R o w C o u n t > 0 < / R o w C o u n t > < / L i n k e d T a b l e I n f o > < / L i n k e d T a b l e L i s t > < / L i n k e d T a b l e s > ] ] > < / C u s t o m C o n t e n t > < / G e m i n i > 
</file>

<file path=customXml/item3.xml>��< ? x m l   v e r s i o n = " 1 . 0 "   e n c o d i n g = " u t f - 1 6 " ? > < D a t a M a s h u p   x m l n s = " h t t p : / / s c h e m a s . m i c r o s o f t . c o m / D a t a M a s h u p " > A A A A A M 8 E A A B Q S w M E F A A C A A g A / b 3 F V q 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b 3 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9 x V a i P p A 0 x g E A A O g J A A A T A B w A R m 9 y b X V s Y X M v U 2 V j d G l v b j E u b S C i G A A o o B Q A A A A A A A A A A A A A A A A A A A A A A A A A A A D t V k 1 r 2 0 A Q v R v 8 H 4 b N R Q Z h Y t M k d o M P Q k p a Q 7 + I 1 E K o Q t h I 0 3 h b 7 a 7 Y X b l N j f 9 7 R 5 a N c a z S Q 8 n F W B d p 3 2 j n z X t 6 E r K Y O a E V x M 1 5 c N n t d D t 2 x g 3 m k G u J 1 o n s f i 6 s c N r Y + + H p 4 B w m U K D r d o C O W F c m Q 0 J C O + 9 H O q s k K u d d i w L 7 o V a O F t Z j 4 e v 0 s 0 V j 0 x v + w w k J 7 / n v S u b c p J H + q Q r N c 5 t G Q R L E V 0 k M 1 x 9 v o F 5 A 8 C F 4 d x t P 4 z T B g q t H r j i 8 0 X M 0 q m a A h H i F l f D J 6 O 8 0 e B q e w V S V l Y N v 2 k D J D Q 0 t S k 7 s 6 Z 6 G f W S l q p / Z O e v 5 X y M s h B Q O z Y T 5 z L 9 S m c 6 F e p w M h m f D u 5 7 f q D 5 h x C u 1 I 4 v e I s 9 J G i M L E v 5 A s t e V N e 4 1 B m 0 3 h j M S Q / u S p x K 3 m x L D l a X R Z a i L S q q 6 a L 0 W F n + x Y L m w z o j M M R 8 c 3 Q c O f 7 m l D 1 T g D j d g f b 0 C J T 2 F 2 d 6 t T 8 g N g V P l z l / 1 a 7 Y V u v F j t 7 L s d T t C t c 7 / z 6 x c H G R W L o 5 Z e Y G s j A 4 y K 6 N j V l 4 g K + O D z M r 4 m J X / y 8 o J i 9 a + w p d N n 9 a k N I p D L R + E Q m / R / k f g t 3 / 8 l 1 s j g 7 J E l R N x / a K z / b 4 N X 3 u f 0 V / 6 j F v 6 P G d q 7 z j e d W m 3 6 e U f U E s B A i 0 A F A A C A A g A / b 3 F V q 2 K R J y n A A A A + Q A A A B I A A A A A A A A A A A A A A A A A A A A A A E N v b m Z p Z y 9 Q Y W N r Y W d l L n h t b F B L A Q I t A B Q A A g A I A P 2 9 x V Y P y u m r p A A A A O k A A A A T A A A A A A A A A A A A A A A A A P M A A A B b Q 2 9 u d G V u d F 9 U e X B l c 1 0 u e G 1 s U E s B A i 0 A F A A C A A g A / b 3 F V q I + k D T G A Q A A 6 A k A A B M A A A A A A A A A A A A A A A A A 5 A E A A E Z v c m 1 1 b G F z L 1 N l Y 3 R p b 2 4 x L m 1 Q S w U G A A A A A A M A A w D C A A A A 9 w M 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A R w A A A A A A A D f 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v b W V z d G l j X 3 Z p c 2 l 0 b 3 J z X z I w M T Y 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j o z M i 4 3 O T Q x O D U z 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2 L 1 N v d X J j Z T w v S X R l b V B h d G g + P C 9 J d G V t T G 9 j Y X R p b 2 4 + P F N 0 Y W J s Z U V u d H J p Z X M g L z 4 8 L 0 l 0 Z W 0 + P E l 0 Z W 0 + P E l 0 Z W 1 M b 2 N h d G l v b j 4 8 S X R l b V R 5 c G U + R m 9 y b X V s Y T w v S X R l b V R 5 c G U + P E l 0 Z W 1 Q Y X R o P l N l Y 3 R p b 2 4 x L 2 R v b W V z d G l j X 3 Z p c 2 l 0 b 3 J z X z I w M T Y v U H J v b W 9 0 Z W Q l M j B I Z W F k Z X J z P C 9 J d G V t U G F 0 a D 4 8 L 0 l 0 Z W 1 M b 2 N h d G l v b j 4 8 U 3 R h Y m x l R W 5 0 c m l l c y A v P j w v S X R l b T 4 8 S X R l b T 4 8 S X R l b U x v Y 2 F 0 a W 9 u P j x J d G V t V H l w Z T 5 G b 3 J t d W x h P C 9 J d G V t V H l w Z T 4 8 S X R l b V B h d G g + U 2 V j d G l v b j E v Z G 9 t Z X N 0 a W N f d m l z a X R v c n N f M j A x N i 9 D a G F u Z 2 V k J T I w V H l w Z T w v S X R l b V B h d G g + P C 9 J d G V t T G 9 j Y X R p b 2 4 + P F N 0 Y W J s Z U V u d H J p Z X M g L z 4 8 L 0 l 0 Z W 0 + P E l 0 Z W 0 + P E l 0 Z W 1 M b 2 N h d G l v b j 4 8 S X R l b V R 5 c G U + R m 9 y b X V s Y T w v S X R l b V R 5 c G U + P E l 0 Z W 1 Q Y X R o P l N l Y 3 R p b 2 4 x L 2 R v b W V z d G l j X 3 Z p c 2 l 0 b 3 J z X z I w M T c 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j o 1 N i 4 0 N z E 4 N z k 2 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3 L 1 N v d X J j Z T w v S X R l b V B h d G g + P C 9 J d G V t T G 9 j Y X R p b 2 4 + P F N 0 Y W J s Z U V u d H J p Z X M g L z 4 8 L 0 l 0 Z W 0 + P E l 0 Z W 0 + P E l 0 Z W 1 M b 2 N h d G l v b j 4 8 S X R l b V R 5 c G U + R m 9 y b X V s Y T w v S X R l b V R 5 c G U + P E l 0 Z W 1 Q Y X R o P l N l Y 3 R p b 2 4 x L 2 R v b W V z d G l j X 3 Z p c 2 l 0 b 3 J z X z I w M T c v U H J v b W 9 0 Z W Q l M j B I Z W F k Z X J z P C 9 J d G V t U G F 0 a D 4 8 L 0 l 0 Z W 1 M b 2 N h d G l v b j 4 8 U 3 R h Y m x l R W 5 0 c m l l c y A v P j w v S X R l b T 4 8 S X R l b T 4 8 S X R l b U x v Y 2 F 0 a W 9 u P j x J d G V t V H l w Z T 5 G b 3 J t d W x h P C 9 J d G V t V H l w Z T 4 8 S X R l b V B h d G g + U 2 V j d G l v b j E v Z G 9 t Z X N 0 a W N f d m l z a X R v c n N f M j A x N y 9 D a G F u Z 2 V k J T I w V H l w Z T w v S X R l b V B h d G g + P C 9 J d G V t T G 9 j Y X R p b 2 4 + P F N 0 Y W J s Z U V u d H J p Z X M g L z 4 8 L 0 l 0 Z W 0 + P E l 0 Z W 0 + P E l 0 Z W 1 M b 2 N h d G l v b j 4 8 S X R l b V R 5 c G U + R m 9 y b X V s Y T w v S X R l b V R 5 c G U + P E l 0 Z W 1 Q Y X R o P l N l Y 3 R p b 2 4 x L 2 R v b W V z d G l j X 3 Z p c 2 l 0 b 3 J z X z I w M T g 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z o x N i 4 z O T A 1 O T k 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4 L 1 N v d X J j Z T w v S X R l b V B h d G g + P C 9 J d G V t T G 9 j Y X R p b 2 4 + P F N 0 Y W J s Z U V u d H J p Z X M g L z 4 8 L 0 l 0 Z W 0 + P E l 0 Z W 0 + P E l 0 Z W 1 M b 2 N h d G l v b j 4 8 S X R l b V R 5 c G U + R m 9 y b X V s Y T w v S X R l b V R 5 c G U + P E l 0 Z W 1 Q Y X R o P l N l Y 3 R p b 2 4 x L 2 R v b W V z d G l j X 3 Z p c 2 l 0 b 3 J z X z I w M T g v U H J v b W 9 0 Z W Q l M j B I Z W F k Z X J z P C 9 J d G V t U G F 0 a D 4 8 L 0 l 0 Z W 1 M b 2 N h d G l v b j 4 8 U 3 R h Y m x l R W 5 0 c m l l c y A v P j w v S X R l b T 4 8 S X R l b T 4 8 S X R l b U x v Y 2 F 0 a W 9 u P j x J d G V t V H l w Z T 5 G b 3 J t d W x h P C 9 J d G V t V H l w Z T 4 8 S X R l b V B h d G g + U 2 V j d G l v b j E v Z G 9 t Z X N 0 a W N f d m l z a X R v c n N f M j A x O C 9 D a G F u Z 2 V k J T I w V H l w Z T w v S X R l b V B h d G g + P C 9 J d G V t T G 9 j Y X R p b 2 4 + P F N 0 Y W J s Z U V u d H J p Z X M g L z 4 8 L 0 l 0 Z W 0 + P E l 0 Z W 0 + P E l 0 Z W 1 M b 2 N h d G l v b j 4 8 S X R l b V R 5 c G U + R m 9 y b X V s Y T w v S X R l b V R 5 c G U + P E l 0 Z W 1 Q Y X R o P l N l Y 3 R p b 2 4 x L 2 R v b W V z d G l j X 3 Z p c 2 l 0 b 3 J z X z I w M T k 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z o z N S 4 x N T M z O D I 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5 L 1 N v d X J j Z T w v S X R l b V B h d G g + P C 9 J d G V t T G 9 j Y X R p b 2 4 + P F N 0 Y W J s Z U V u d H J p Z X M g L z 4 8 L 0 l 0 Z W 0 + P E l 0 Z W 0 + P E l 0 Z W 1 M b 2 N h d G l v b j 4 8 S X R l b V R 5 c G U + R m 9 y b X V s Y T w v S X R l b V R 5 c G U + P E l 0 Z W 1 Q Y X R o P l N l Y 3 R p b 2 4 x L 2 R v b W V z d G l j X 3 Z p c 2 l 0 b 3 J z X z I w M T k v U H J v b W 9 0 Z W Q l M j B I Z W F k Z X J z P C 9 J d G V t U G F 0 a D 4 8 L 0 l 0 Z W 1 M b 2 N h d G l v b j 4 8 U 3 R h Y m x l R W 5 0 c m l l c y A v P j w v S X R l b T 4 8 S X R l b T 4 8 S X R l b U x v Y 2 F 0 a W 9 u P j x J d G V t V H l w Z T 5 G b 3 J t d W x h P C 9 J d G V t V H l w Z T 4 8 S X R l b V B h d G g + U 2 V j d G l v b j E v Z G 9 t Z X N 0 a W N f d m l z a X R v c n N f M j A x O S 9 D a G F u Z 2 V k J T I w V H l w Z T w v S X R l b V B h d G g + P C 9 J d G V t T G 9 j Y X R p b 2 4 + P F N 0 Y W J s Z U V u d H J p Z X M g L z 4 8 L 0 l 0 Z W 0 + P E l 0 Z W 0 + P E l 0 Z W 1 M b 2 N h d G l v b j 4 8 S X R l b V R 5 c G U + R m 9 y b X V s Y T w v S X R l b V R 5 c G U + P E l 0 Z W 1 Q Y X R o P l N l Y 3 R p b 2 4 x L 0 R v b W V z d G l j J T I w V m l z a X R v c n M 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w I i A v P j x F b n R y e S B U e X B l P S J G a W x s U 3 R h d H V z I i B W Y W x 1 Z T 0 i c 0 N v b X B s Z X R l I i A v P j x F b n R y e S B U e X B l P S J G a W x s Q 2 9 1 b n Q i I F Z h b H V l P S J s M T U x M i I g L z 4 8 R W 5 0 c n k g V H l w Z T 0 i R m l s b E V y c m 9 y Q 2 9 1 b n Q i I F Z h b H V l P S J s M C I g L z 4 8 R W 5 0 c n k g V H l w Z T 0 i R m l s b E N v b H V t b l R 5 c G V z I i B W Y W x 1 Z T 0 i c 0 J n a 0 d B d 0 0 9 I i A v P j x F b n R y e S B U e X B l P S J G a W x s Q 2 9 s d W 1 u T m F t Z X M i I F Z h b H V l P S J z W y Z x d W 9 0 O 2 R p c 3 R y a W N 0 J n F 1 b 3 Q 7 L C Z x d W 9 0 O 2 R h d G U m c X V v d D s s J n F 1 b 3 Q 7 b W 9 u d G g m c X V v d D s s J n F 1 b 3 Q 7 e W V h c i Z x d W 9 0 O y w m c X V v d D t 2 a X N p d G 9 y c y Z x d W 9 0 O 1 0 i I C 8 + P E V u d H J 5 I F R 5 c G U 9 I k Z p b G x F c n J v c k N v Z G U i I F Z h b H V l P S J z V W 5 r b m 9 3 b i I g L z 4 8 R W 5 0 c n k g V H l w Z T 0 i R m l s b E x h c 3 R V c G R h d G V k I i B W Y W x 1 Z T 0 i Z D I w M j M t M D Y t M D V U M T g 6 M T Y 6 M D Y u N z Y 2 O T A w N 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R G 9 t Z X N 0 a W M g V m l z a X R v c n M v Q X B w Z W 5 k Z W Q g M j A x O S 5 7 Z G l z d H J p Y 3 Q s M H 0 m c X V v d D s s J n F 1 b 3 Q 7 U 2 V j d G l v b j E v R G 9 t Z X N 0 a W M g V m l z a X R v c n M v Q X B w Z W 5 k Z W Q g M j A x O S 5 7 Z G F 0 Z S w x f S Z x d W 9 0 O y w m c X V v d D t T Z W N 0 a W 9 u M S 9 E b 2 1 l c 3 R p Y y B W a X N p d G 9 y c y 9 B c H B l b m R l Z C A y M D E 5 L n t t b 2 5 0 a C w y f S Z x d W 9 0 O y w m c X V v d D t T Z W N 0 a W 9 u M S 9 E b 2 1 l c 3 R p Y y B W a X N p d G 9 y c y 9 B c H B l b m R l Z C A y M D E 5 L n t 5 Z W F y L D N 9 J n F 1 b 3 Q 7 L C Z x d W 9 0 O 1 N l Y 3 R p b 2 4 x L 0 R v b W V z d G l j I F Z p c 2 l 0 b 3 J z L 0 F w c G V u Z G V k I D I w M T k u e 3 Z p c 2 l 0 b 3 J z L D R 9 J n F 1 b 3 Q 7 X S w m c X V v d D t D b 2 x 1 b W 5 D b 3 V u d C Z x d W 9 0 O z o 1 L C Z x d W 9 0 O 0 t l e U N v b H V t b k 5 h b W V z J n F 1 b 3 Q 7 O l t d L C Z x d W 9 0 O 0 N v b H V t b k l k Z W 5 0 a X R p Z X M m c X V v d D s 6 W y Z x d W 9 0 O 1 N l Y 3 R p b 2 4 x L 0 R v b W V z d G l j I F Z p c 2 l 0 b 3 J z L 0 F w c G V u Z G V k I D I w M T k u e 2 R p c 3 R y a W N 0 L D B 9 J n F 1 b 3 Q 7 L C Z x d W 9 0 O 1 N l Y 3 R p b 2 4 x L 0 R v b W V z d G l j I F Z p c 2 l 0 b 3 J z L 0 F w c G V u Z G V k I D I w M T k u e 2 R h d G U s M X 0 m c X V v d D s s J n F 1 b 3 Q 7 U 2 V j d G l v b j E v R G 9 t Z X N 0 a W M g V m l z a X R v c n M v Q X B w Z W 5 k Z W Q g M j A x O S 5 7 b W 9 u d G g s M n 0 m c X V v d D s s J n F 1 b 3 Q 7 U 2 V j d G l v b j E v R G 9 t Z X N 0 a W M g V m l z a X R v c n M v Q X B w Z W 5 k Z W Q g M j A x O S 5 7 e W V h c i w z f S Z x d W 9 0 O y w m c X V v d D t T Z W N 0 a W 9 u M S 9 E b 2 1 l c 3 R p Y y B W a X N p d G 9 y c y 9 B c H B l b m R l Z C A y M D E 5 L n t 2 a X N p d G 9 y c y w 0 f S Z x d W 9 0 O 1 0 s J n F 1 b 3 Q 7 U m V s Y X R p b 2 5 z a G l w S W 5 m b y Z x d W 9 0 O z p b X X 0 i I C 8 + P E V u d H J 5 I F R 5 c G U 9 I k J 1 Z m Z l c k 5 l e H R S Z W Z y Z X N o I i B W Y W x 1 Z T 0 i b D E i I C 8 + P C 9 T d G F i b G V F b n R y a W V z P j w v S X R l b T 4 8 S X R l b T 4 8 S X R l b U x v Y 2 F 0 a W 9 u P j x J d G V t V H l w Z T 5 G b 3 J t d W x h P C 9 J d G V t V H l w Z T 4 8 S X R l b V B h d G g + U 2 V j d G l v b j E v R G 9 t Z X N 0 a W M l M j B W a X N p d G 9 y c y 9 T b 3 V y Y 2 U 8 L 0 l 0 Z W 1 Q Y X R o P j w v S X R l b U x v Y 2 F 0 a W 9 u P j x T d G F i b G V F b n R y a W V z I C 8 + P C 9 J d G V t P j x J d G V t P j x J d G V t T G 9 j Y X R p b 2 4 + P E l 0 Z W 1 U e X B l P k Z v c m 1 1 b G E 8 L 0 l 0 Z W 1 U e X B l P j x J d G V t U G F 0 a D 5 T Z W N 0 a W 9 u M S 9 E b 2 1 l c 3 R p Y y U y M F Z p c 2 l 0 b 3 J z L 0 F w c G V u Z G V k J T I w M j A x O D w v S X R l b V B h d G g + P C 9 J d G V t T G 9 j Y X R p b 2 4 + P F N 0 Y W J s Z U V u d H J p Z X M g L z 4 8 L 0 l 0 Z W 0 + P E l 0 Z W 0 + P E l 0 Z W 1 M b 2 N h d G l v b j 4 8 S X R l b V R 5 c G U + R m 9 y b X V s Y T w v S X R l b V R 5 c G U + P E l 0 Z W 1 Q Y X R o P l N l Y 3 R p b 2 4 x L 0 R v b W V z d G l j J T I w V m l z a X R v c n M v Q X B w Z W 5 k Z W Q l M j A y M D E 5 P C 9 J d G V t U G F 0 a D 4 8 L 0 l 0 Z W 1 M b 2 N h d G l v b j 4 8 U 3 R h Y m x l R W 5 0 c m l l c y A v P j w v S X R l b T 4 8 L 0 l 0 Z W 1 z P j w v T G 9 j Y W x Q Y W N r Y W d l T W V 0 Y W R h d G F G a W x l P h Y A A A B Q S w U G A A A A A A A A A A A A A A A A A A A A A A A A J g E A A A E A A A D Q j J 3 f A R X R E Y x 6 A M B P w p f r A Q A A A C J 5 M i 7 2 j o d I h a S F Y n i B X K 0 A A A A A A g A A A A A A E G Y A A A A B A A A g A A A A Z A x f 3 j K a q O Y 2 R A 4 z 5 z + j y F y H 9 E 0 m V n t w J f e q 3 X I k N t Q A A A A A D o A A A A A C A A A g A A A A l B D 2 I d i y i X L 5 i w + a W 6 C N I n 0 b q 9 5 B Z D f k H p K z C W z p K M h Q A A A A L H v 9 6 G 5 m 3 j x 9 5 x U J t U d 6 1 M T X 7 y 8 J + V b 8 h z h Y P N K 6 Z m r J 0 x 9 Y j U X 5 b G f J s l z b R t J a O L W s s r l 3 0 y n U 6 U t v 0 W J g K t y Q + K c U R g K M f E E M J S K g K D B A A A A A f d X b X 8 4 P X U 7 P p S a 9 L + Z n o 9 2 1 U U 6 n l U g Y C O A V v T P X r 9 U J 1 Y C g t a / 9 3 m m 4 i Q K d s e V J L g u u f P 0 O I u V c q w 9 P t f W w Y w = = < / D a t a M a s h u p > 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o m e s t i c & 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 i : t y p e = " S a n d b o x E d i t o r T a b l e W i d g e t V i e w M o d e l K e y " & g t ; & l t ; T a b l e N a m e & g t ; D o m e s t i c & l t ; / T a b l e N a m e & g t ; & l t ; / K e y & g t ; & l t ; M a i n t a i n e r 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s t r i c t & 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V i s i t o 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o r e i g 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 i : t y p e = " S a n d b o x E d i t o r T a b l e W i d g e t V i e w M o d e l K e y " & g t ; & l t ; T a b l e N a m e & g t ; F o r e i g n & l t ; / T a b l e N a m e & g t ; & l t ; / K e y & g t ; & l t ; M a i n t a i n e r 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s t r i c t & 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V i s i t o 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127AA47D-C201-44A6-9BDC-75187480F626}">
  <ds:schemaRefs/>
</ds:datastoreItem>
</file>

<file path=customXml/itemProps2.xml><?xml version="1.0" encoding="utf-8"?>
<ds:datastoreItem xmlns:ds="http://schemas.openxmlformats.org/officeDocument/2006/customXml" ds:itemID="{3296333D-F360-4653-86E4-90EA6F0F5E45}">
  <ds:schemaRefs/>
</ds:datastoreItem>
</file>

<file path=customXml/itemProps3.xml><?xml version="1.0" encoding="utf-8"?>
<ds:datastoreItem xmlns:ds="http://schemas.openxmlformats.org/officeDocument/2006/customXml" ds:itemID="{9AA89C56-BDAF-4D23-9590-BDED9C92081E}">
  <ds:schemaRefs>
    <ds:schemaRef ds:uri="http://schemas.microsoft.com/DataMashup"/>
  </ds:schemaRefs>
</ds:datastoreItem>
</file>

<file path=customXml/itemProps4.xml><?xml version="1.0" encoding="utf-8"?>
<ds:datastoreItem xmlns:ds="http://schemas.openxmlformats.org/officeDocument/2006/customXml" ds:itemID="{9C0C71EC-A8F4-44B1-A4C8-695799D3F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Projected Population</vt:lpstr>
      <vt:lpstr>All</vt:lpstr>
      <vt:lpstr>Census 2011</vt:lpstr>
      <vt:lpstr>Average Revenue from Tourism</vt:lpstr>
      <vt:lpstr>Top 10 visitors</vt:lpstr>
      <vt:lpstr>Top_bottom 3 CAGR</vt:lpstr>
      <vt:lpstr>Top Overall Visiting Month(Hyd)</vt:lpstr>
      <vt:lpstr>Top Domestic visitors in Hyd</vt:lpstr>
      <vt:lpstr>Top Foreign visitors in Hyd</vt:lpstr>
      <vt:lpstr>Domestic to Foreign ratio</vt:lpstr>
      <vt:lpstr>Top Tourist-Population Ratio</vt:lpstr>
      <vt:lpstr>Bottom Tourist-Population Ratio</vt:lpstr>
      <vt:lpstr>Projected Tourists- Hyd (2025)</vt:lpstr>
      <vt:lpstr>Projected Revenue-Hyd (2025)</vt:lpstr>
      <vt:lpstr>Crime Rates in 2022</vt:lpstr>
      <vt:lpstr>Cleanliness Ratings June,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Raktim Mazumdar</dc:creator>
  <cp:lastModifiedBy>Raktim Mazumdar</cp:lastModifiedBy>
  <cp:lastPrinted>2023-06-05T17:11:11Z</cp:lastPrinted>
  <dcterms:created xsi:type="dcterms:W3CDTF">2023-06-05T17:11:08Z</dcterms:created>
  <dcterms:modified xsi:type="dcterms:W3CDTF">2023-12-15T06:06:45Z</dcterms:modified>
</cp:coreProperties>
</file>