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24255CE-775F-44D6-901F-1586F8AAA357}" xr6:coauthVersionLast="47" xr6:coauthVersionMax="47" xr10:uidLastSave="{00000000-0000-0000-0000-000000000000}"/>
  <bookViews>
    <workbookView xWindow="-108" yWindow="-108" windowWidth="23256" windowHeight="12456" activeTab="3" xr2:uid="{72414F1E-A687-410F-9697-408A7FF96758}"/>
  </bookViews>
  <sheets>
    <sheet name="Sprint Scooter" sheetId="2" r:id="rId1"/>
    <sheet name="Sprint LE Scooter " sheetId="3" r:id="rId2"/>
    <sheet name="D1" sheetId="4" r:id="rId3"/>
    <sheet name="D2" sheetId="5" r:id="rId4"/>
  </sheets>
  <definedNames>
    <definedName name="ExternalData_1" localSheetId="2" hidden="1">'D1'!$A$1:$E$23</definedName>
    <definedName name="ExternalData_1" localSheetId="3" hidden="1">'D2'!$A$2:$I$24</definedName>
    <definedName name="ExternalData_1" localSheetId="1" hidden="1">'Sprint LE Scooter '!$A$1:$F$23</definedName>
    <definedName name="ExternalData_1" localSheetId="0" hidden="1">'Sprint Scooter'!$A$1:$F$23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C24" i="4"/>
  <c r="B24" i="2"/>
  <c r="B2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9B2C4-B1D9-4CE4-9C42-9041DD7B3079}" keepAlive="1" name="Query - D1" description="Connection to the 'D1' query in the workbook." type="5" refreshedVersion="8" background="1" saveData="1">
    <dbPr connection="Provider=Microsoft.Mashup.OleDb.1;Data Source=$Workbook$;Location=D1;Extended Properties=&quot;&quot;" command="SELECT * FROM [D1]"/>
  </connection>
  <connection id="2" xr16:uid="{36B266E1-8007-4BC4-AAD6-A445AE3AE7EA}" keepAlive="1" name="Query - D2" description="Connection to the 'D2' query in the workbook." type="5" refreshedVersion="8" background="1" saveData="1">
    <dbPr connection="Provider=Microsoft.Mashup.OleDb.1;Data Source=$Workbook$;Location=D2;Extended Properties=&quot;&quot;" command="SELECT * FROM [D2]"/>
  </connection>
  <connection id="3" xr16:uid="{D911374C-5D55-4907-8641-952252C5DAC7}" keepAlive="1" name="Query - Sprint LE Scooter Growth Analysis" description="Connection to the 'Sprint LE Scooter Growth Analysis' query in the workbook." type="5" refreshedVersion="8" background="1" saveData="1">
    <dbPr connection="Provider=Microsoft.Mashup.OleDb.1;Data Source=$Workbook$;Location=&quot;Sprint LE Scooter Growth Analysis&quot;;Extended Properties=&quot;&quot;" command="SELECT * FROM [Sprint LE Scooter Growth Analysis]"/>
  </connection>
  <connection id="4" xr16:uid="{2B4F3EC9-FD91-4DA2-94F2-950FE623E2E6}" keepAlive="1" name="Query - Sprint Scooter" description="Connection to the 'Sprint Scooter' query in the workbook." type="5" refreshedVersion="8" background="1" saveData="1">
    <dbPr connection="Provider=Microsoft.Mashup.OleDb.1;Data Source=$Workbook$;Location=&quot;Sprint Scooter&quot;;Extended Properties=&quot;&quot;" command="SELECT * FROM [Sprint Scooter]"/>
  </connection>
</connections>
</file>

<file path=xl/sharedStrings.xml><?xml version="1.0" encoding="utf-8"?>
<sst xmlns="http://schemas.openxmlformats.org/spreadsheetml/2006/main" count="105" uniqueCount="48">
  <si>
    <t>35</t>
  </si>
  <si>
    <t>40</t>
  </si>
  <si>
    <t>50</t>
  </si>
  <si>
    <t>64</t>
  </si>
  <si>
    <t>69</t>
  </si>
  <si>
    <t>71</t>
  </si>
  <si>
    <t>72</t>
  </si>
  <si>
    <t>55</t>
  </si>
  <si>
    <t>52</t>
  </si>
  <si>
    <t>34</t>
  </si>
  <si>
    <t>38</t>
  </si>
  <si>
    <t>Sales_Date_LE</t>
  </si>
  <si>
    <t>Number_of_units_sold_LE</t>
  </si>
  <si>
    <t>Cumulative_Sales_LE</t>
  </si>
  <si>
    <t>_7Days_Cumulative_Sum_LE</t>
  </si>
  <si>
    <t>prior_7Days_Cumulative_Sum_LE</t>
  </si>
  <si>
    <t>Sales_Growth_Percentage_LE</t>
  </si>
  <si>
    <t>24</t>
  </si>
  <si>
    <t>29</t>
  </si>
  <si>
    <t>27</t>
  </si>
  <si>
    <t>31</t>
  </si>
  <si>
    <t>32</t>
  </si>
  <si>
    <t>30</t>
  </si>
  <si>
    <t>25</t>
  </si>
  <si>
    <t>20</t>
  </si>
  <si>
    <t>21</t>
  </si>
  <si>
    <t>Date</t>
  </si>
  <si>
    <t>Number of units sold</t>
  </si>
  <si>
    <t>Cumulative Sales</t>
  </si>
  <si>
    <t>7Days Cumulative Total</t>
  </si>
  <si>
    <t>Previous 7Days Cumulative Total</t>
  </si>
  <si>
    <t>Sales Growth Percentage</t>
  </si>
  <si>
    <t>Unit Sold</t>
  </si>
  <si>
    <t>Cumm Total 7D</t>
  </si>
  <si>
    <t>Cumm Total 7D_Prev</t>
  </si>
  <si>
    <t>Growth %</t>
  </si>
  <si>
    <t>Day</t>
  </si>
  <si>
    <t>Sprint</t>
  </si>
  <si>
    <t>Sprint LE</t>
  </si>
  <si>
    <t>Sprint CL7</t>
  </si>
  <si>
    <t>Sprint LE CL7</t>
  </si>
  <si>
    <t>Previous Sprint CL7</t>
  </si>
  <si>
    <t>Previous Sprint LE CL7</t>
  </si>
  <si>
    <t>Sprint Growth %</t>
  </si>
  <si>
    <t>SprintLE Growth %</t>
  </si>
  <si>
    <t>Units Sold</t>
  </si>
  <si>
    <t>Cumm L7</t>
  </si>
  <si>
    <t>Previous Cumm 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</si>
</sst>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FDC6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Units Sold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'D1'!$A$2:$A$23</c:f>
              <c:numCache>
                <c:formatCode>m/d/yyyy</c:formatCode>
                <c:ptCount val="22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  <c:pt idx="21">
                  <c:v>42674</c:v>
                </c:pt>
              </c:numCache>
            </c:numRef>
          </c:cat>
          <c:val>
            <c:numRef>
              <c:f>'D1'!$B$2:$B$23</c:f>
              <c:numCache>
                <c:formatCode>General</c:formatCode>
                <c:ptCount val="2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0-4D2A-8239-7EB3582728B5}"/>
            </c:ext>
          </c:extLst>
        </c:ser>
        <c:ser>
          <c:idx val="1"/>
          <c:order val="1"/>
          <c:tx>
            <c:v>Cumm Total 7D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'D1'!$A$2:$A$23</c:f>
              <c:numCache>
                <c:formatCode>m/d/yyyy</c:formatCode>
                <c:ptCount val="22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  <c:pt idx="21">
                  <c:v>42674</c:v>
                </c:pt>
              </c:numCache>
            </c:numRef>
          </c:cat>
          <c:val>
            <c:numRef>
              <c:f>'D1'!$C$2:$C$23</c:f>
              <c:numCache>
                <c:formatCode>General</c:formatCode>
                <c:ptCount val="22"/>
                <c:pt idx="6">
                  <c:v>64</c:v>
                </c:pt>
                <c:pt idx="7">
                  <c:v>64</c:v>
                </c:pt>
                <c:pt idx="8">
                  <c:v>69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64</c:v>
                </c:pt>
                <c:pt idx="13">
                  <c:v>55</c:v>
                </c:pt>
                <c:pt idx="14">
                  <c:v>52</c:v>
                </c:pt>
                <c:pt idx="15">
                  <c:v>50</c:v>
                </c:pt>
                <c:pt idx="16">
                  <c:v>40</c:v>
                </c:pt>
                <c:pt idx="17">
                  <c:v>34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0-4D2A-8239-7EB3582728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1696623"/>
        <c:axId val="1403811711"/>
      </c:lineChart>
      <c:dateAx>
        <c:axId val="141169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11711"/>
        <c:crosses val="autoZero"/>
        <c:auto val="1"/>
        <c:lblOffset val="100"/>
        <c:baseTimeUnit val="days"/>
      </c:dateAx>
      <c:valAx>
        <c:axId val="1403811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</a:t>
            </a:r>
            <a:r>
              <a:rPr lang="en-IN" baseline="0"/>
              <a:t> LE vs Sprint Units Sold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Units Sold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'D2'!$A$3:$A$24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'D2'!$B$3:$B$24</c:f>
              <c:numCache>
                <c:formatCode>General</c:formatCode>
                <c:ptCount val="2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5-4B77-AF78-39B36A370E9B}"/>
            </c:ext>
          </c:extLst>
        </c:ser>
        <c:ser>
          <c:idx val="1"/>
          <c:order val="1"/>
          <c:tx>
            <c:v>Sprint LE Units Sold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'D2'!$A$3:$A$24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'D2'!$C$3:$C$24</c:f>
              <c:numCache>
                <c:formatCode>General</c:formatCode>
                <c:ptCount val="2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5-4B77-AF78-39B36A370E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0950591"/>
        <c:axId val="1403821791"/>
      </c:lineChart>
      <c:catAx>
        <c:axId val="160095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21791"/>
        <c:crosses val="autoZero"/>
        <c:auto val="1"/>
        <c:lblAlgn val="ctr"/>
        <c:lblOffset val="100"/>
        <c:noMultiLvlLbl val="0"/>
      </c:catAx>
      <c:valAx>
        <c:axId val="14038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SprintLE</a:t>
            </a:r>
            <a:r>
              <a:rPr lang="en-IN" baseline="0"/>
              <a:t> vs Sprint Growth %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3.8906660104986883E-2"/>
          <c:w val="0.89521062992125988"/>
          <c:h val="0.9301995003028467"/>
        </c:manualLayout>
      </c:layout>
      <c:lineChart>
        <c:grouping val="standard"/>
        <c:varyColors val="0"/>
        <c:ser>
          <c:idx val="0"/>
          <c:order val="0"/>
          <c:tx>
            <c:v>Sprint Growth %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'D2'!$H$3:$H$24</c:f>
              <c:numCache>
                <c:formatCode>General</c:formatCode>
                <c:ptCount val="22"/>
                <c:pt idx="7">
                  <c:v>0</c:v>
                </c:pt>
                <c:pt idx="8">
                  <c:v>7.81</c:v>
                </c:pt>
                <c:pt idx="9">
                  <c:v>2.9</c:v>
                </c:pt>
                <c:pt idx="10">
                  <c:v>0</c:v>
                </c:pt>
                <c:pt idx="11">
                  <c:v>1.41</c:v>
                </c:pt>
                <c:pt idx="12">
                  <c:v>-11.11</c:v>
                </c:pt>
                <c:pt idx="13">
                  <c:v>-14.06</c:v>
                </c:pt>
                <c:pt idx="14">
                  <c:v>-5.45</c:v>
                </c:pt>
                <c:pt idx="15">
                  <c:v>-3.85</c:v>
                </c:pt>
                <c:pt idx="16">
                  <c:v>-20</c:v>
                </c:pt>
                <c:pt idx="17">
                  <c:v>-15</c:v>
                </c:pt>
                <c:pt idx="18">
                  <c:v>2.94</c:v>
                </c:pt>
                <c:pt idx="19">
                  <c:v>8.57</c:v>
                </c:pt>
                <c:pt idx="20">
                  <c:v>0</c:v>
                </c:pt>
                <c:pt idx="21">
                  <c:v>-7.89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6-47B3-9C1F-367C77F7620F}"/>
            </c:ext>
          </c:extLst>
        </c:ser>
        <c:ser>
          <c:idx val="1"/>
          <c:order val="1"/>
          <c:tx>
            <c:v>SprintLE Growth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'D2'!$I$3:$I$24</c:f>
              <c:numCache>
                <c:formatCode>General</c:formatCode>
                <c:ptCount val="22"/>
                <c:pt idx="7">
                  <c:v>-6.9</c:v>
                </c:pt>
                <c:pt idx="8">
                  <c:v>14.81</c:v>
                </c:pt>
                <c:pt idx="9">
                  <c:v>3.23</c:v>
                </c:pt>
                <c:pt idx="10">
                  <c:v>-6.25</c:v>
                </c:pt>
                <c:pt idx="11">
                  <c:v>-10</c:v>
                </c:pt>
                <c:pt idx="12">
                  <c:v>-7.41</c:v>
                </c:pt>
                <c:pt idx="13">
                  <c:v>-4</c:v>
                </c:pt>
                <c:pt idx="14">
                  <c:v>4.17</c:v>
                </c:pt>
                <c:pt idx="15">
                  <c:v>-20</c:v>
                </c:pt>
                <c:pt idx="16">
                  <c:v>5</c:v>
                </c:pt>
                <c:pt idx="17">
                  <c:v>28.57</c:v>
                </c:pt>
                <c:pt idx="18">
                  <c:v>7.41</c:v>
                </c:pt>
                <c:pt idx="19">
                  <c:v>10.34</c:v>
                </c:pt>
                <c:pt idx="20">
                  <c:v>9.3800000000000008</c:v>
                </c:pt>
                <c:pt idx="21">
                  <c:v>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6-47B3-9C1F-367C77F762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4844463"/>
        <c:axId val="753377551"/>
      </c:lineChart>
      <c:catAx>
        <c:axId val="15748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7551"/>
        <c:crosses val="autoZero"/>
        <c:auto val="1"/>
        <c:lblAlgn val="ctr"/>
        <c:lblOffset val="100"/>
        <c:noMultiLvlLbl val="0"/>
      </c:catAx>
      <c:valAx>
        <c:axId val="7533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601980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907A8-FAD5-B56D-F0F9-F8CEDC33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171450</xdr:rowOff>
    </xdr:from>
    <xdr:to>
      <xdr:col>21</xdr:col>
      <xdr:colOff>99060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C11AE-3EE1-F80F-0817-82A606CF9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18</xdr:row>
      <xdr:rowOff>137160</xdr:rowOff>
    </xdr:from>
    <xdr:to>
      <xdr:col>21</xdr:col>
      <xdr:colOff>457200</xdr:colOff>
      <xdr:row>37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5D442-AE9E-3E93-F675-8981B9335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3ABC112-1BC2-4526-9831-E330A974EB42}" autoFormatId="16" applyNumberFormats="0" applyBorderFormats="0" applyFontFormats="0" applyPatternFormats="0" applyAlignmentFormats="0" applyWidthHeightFormats="0">
  <queryTableRefresh nextId="7">
    <queryTableFields count="6">
      <queryTableField id="1" name="Sales_Date" tableColumnId="1"/>
      <queryTableField id="2" name="Number_of_units_sold" tableColumnId="2"/>
      <queryTableField id="3" name="Cumulative_Sales" tableColumnId="3"/>
      <queryTableField id="4" name="_7Days_Cumulative_Sum" tableColumnId="4"/>
      <queryTableField id="5" name="prior_7Days_Cumulative_Sum" tableColumnId="5"/>
      <queryTableField id="6" name="Sales_Growth_Percentag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2581378-CC83-4900-AA89-BECA6F2A736C}" autoFormatId="16" applyNumberFormats="0" applyBorderFormats="0" applyFontFormats="0" applyPatternFormats="0" applyAlignmentFormats="0" applyWidthHeightFormats="0">
  <queryTableRefresh nextId="7">
    <queryTableFields count="6">
      <queryTableField id="1" name="Sales_Date_LE" tableColumnId="1"/>
      <queryTableField id="2" name="Number_of_units_sold_LE" tableColumnId="2"/>
      <queryTableField id="3" name="Cumulative_Sales_LE" tableColumnId="3"/>
      <queryTableField id="4" name="_7Days_Cumulative_Sum_LE" tableColumnId="4"/>
      <queryTableField id="5" name="prior_7Days_Cumulative_Sum_LE" tableColumnId="5"/>
      <queryTableField id="6" name="Sales_Growth_Percentage_L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AF45C8-09D5-4C07-8E5F-6D9D17AFB09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Unit Sold" tableColumnId="2"/>
      <queryTableField id="3" name="Cumm Total 7D" tableColumnId="3"/>
      <queryTableField id="4" name="Cumm Total 7D_Prev" tableColumnId="4"/>
      <queryTableField id="5" name="Growth %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C64D7B6-7137-40E8-B2CE-BA833DC8CB2D}" autoFormatId="16" applyNumberFormats="0" applyBorderFormats="0" applyFontFormats="0" applyPatternFormats="0" applyAlignmentFormats="0" applyWidthHeightFormats="0">
  <queryTableRefresh nextId="10">
    <queryTableFields count="9">
      <queryTableField id="1" name="Day" tableColumnId="1"/>
      <queryTableField id="2" name="Sprint" tableColumnId="2"/>
      <queryTableField id="3" name="Sprint LE" tableColumnId="3"/>
      <queryTableField id="4" name="Sprint CL7" tableColumnId="4"/>
      <queryTableField id="5" name="Sprint LE CL7" tableColumnId="5"/>
      <queryTableField id="6" name="Previous Sprint CL7" tableColumnId="6"/>
      <queryTableField id="7" name="Previous Sprint LE CL7" tableColumnId="7"/>
      <queryTableField id="8" name="Sprint Growth %" tableColumnId="8"/>
      <queryTableField id="9" name="SprintLE Growth %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7C98F-025D-49B4-A57E-8E51CD66028C}" name="Sprint_Scooter" displayName="Sprint_Scooter" ref="A1:F24" tableType="queryTable" totalsRowCount="1">
  <autoFilter ref="A1:F23" xr:uid="{9B57C98F-025D-49B4-A57E-8E51CD66028C}"/>
  <tableColumns count="6">
    <tableColumn id="1" xr3:uid="{6CD6E618-D45E-4D47-AEF9-9D64E5BC7671}" uniqueName="1" name="Date" queryTableFieldId="1" dataDxfId="11" totalsRowDxfId="10"/>
    <tableColumn id="2" xr3:uid="{20DB34AB-0749-46D1-A8AA-DD57727E5731}" uniqueName="2" name="Number of units sold" totalsRowFunction="custom" queryTableFieldId="2">
      <totalsRowFormula>SUM(B2:B23)</totalsRowFormula>
    </tableColumn>
    <tableColumn id="3" xr3:uid="{DBB52849-322E-4FA0-AC37-B1BCC6942081}" uniqueName="3" name="Cumulative Sales" queryTableFieldId="3"/>
    <tableColumn id="4" xr3:uid="{C4168A37-28E7-415C-AF24-EC4B47A4C3F8}" uniqueName="4" name="7Days Cumulative Total" queryTableFieldId="4"/>
    <tableColumn id="5" xr3:uid="{CA665882-0168-4058-A5A7-0E9C663A5528}" uniqueName="5" name="Previous 7Days Cumulative Total" queryTableFieldId="5" dataDxfId="9" totalsRowDxfId="8"/>
    <tableColumn id="6" xr3:uid="{0C9E865D-A43C-43CD-B3A1-EF020BE84D3B}" uniqueName="6" name="Sales Growth Percentag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CDA5C9-367E-4E0E-872A-88A41702191E}" name="Sprint_LE_Scooter_Growth_Analysis" displayName="Sprint_LE_Scooter_Growth_Analysis" ref="A1:F23" tableType="queryTable" totalsRowShown="0">
  <autoFilter ref="A1:F23" xr:uid="{64CDA5C9-367E-4E0E-872A-88A41702191E}"/>
  <tableColumns count="6">
    <tableColumn id="1" xr3:uid="{1BF88352-08F2-4135-B9CC-FD0EC4104486}" uniqueName="1" name="Sales_Date_LE" queryTableFieldId="1" dataDxfId="7"/>
    <tableColumn id="2" xr3:uid="{73DAF586-9B5F-4D0A-B77D-DB8C3885E4C0}" uniqueName="2" name="Number_of_units_sold_LE" queryTableFieldId="2"/>
    <tableColumn id="3" xr3:uid="{58101277-5481-4F83-BE37-F146A45CB0A6}" uniqueName="3" name="Cumulative_Sales_LE" queryTableFieldId="3"/>
    <tableColumn id="4" xr3:uid="{9B70E241-FF33-4D85-AF85-92F3ECDC51E2}" uniqueName="4" name="_7Days_Cumulative_Sum_LE" queryTableFieldId="4"/>
    <tableColumn id="5" xr3:uid="{AC382817-478B-47E2-AEBA-73E819AF54F2}" uniqueName="5" name="prior_7Days_Cumulative_Sum_LE" queryTableFieldId="5" dataDxfId="6"/>
    <tableColumn id="6" xr3:uid="{38E7A8C3-10B7-48BC-B1C2-CDC17CEB5490}" uniqueName="6" name="Sales_Growth_Percentage_LE" queryTableField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00B79-66EE-486B-9A07-7B66A84C1765}" name="_D1" displayName="_D1" ref="A1:E24" tableType="queryTable" totalsRowCount="1">
  <autoFilter ref="A1:E23" xr:uid="{BA500B79-66EE-486B-9A07-7B66A84C1765}"/>
  <tableColumns count="5">
    <tableColumn id="1" xr3:uid="{C14455CA-6120-416A-A74A-76F94F29F11F}" uniqueName="1" name="Date" queryTableFieldId="1" dataDxfId="5" totalsRowDxfId="4"/>
    <tableColumn id="2" xr3:uid="{75CD2999-1C17-4002-86D8-C5763FB0AA4A}" uniqueName="2" name="Unit Sold" totalsRowFunction="custom" queryTableFieldId="2">
      <totalsRowFormula>SUM(_D1[Unit Sold])</totalsRowFormula>
    </tableColumn>
    <tableColumn id="3" xr3:uid="{C2596EC6-5126-4104-877E-180C7849F3C9}" uniqueName="3" name="Cumm Total 7D" totalsRowFunction="custom" queryTableFieldId="3">
      <totalsRowFormula>MAX(C8:C23)</totalsRowFormula>
    </tableColumn>
    <tableColumn id="4" xr3:uid="{524BE1DF-81B6-4EB4-9620-298E2ECCDDAD}" uniqueName="4" name="Cumm Total 7D_Prev" queryTableFieldId="4" dataDxfId="3" totalsRowDxfId="2"/>
    <tableColumn id="5" xr3:uid="{A7D5B487-FADB-46E9-90B6-04986DD4F503}" uniqueName="5" name="Growth %" totalsRowFunction="custom" queryTableFieldId="5">
      <totalsRowFormula>MIN(E9:E23)</totalsRow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7763FF-A3F6-4D27-A4D7-B6F292021D39}" name="_D2" displayName="_D2" ref="A2:I24" tableType="queryTable" totalsRowShown="0">
  <autoFilter ref="A2:I24" xr:uid="{FF7763FF-A3F6-4D27-A4D7-B6F292021D39}"/>
  <tableColumns count="9">
    <tableColumn id="1" xr3:uid="{33BE3DF8-1DF4-47FC-B739-B2872865BB49}" uniqueName="1" name="Day" queryTableFieldId="1"/>
    <tableColumn id="2" xr3:uid="{36D61AE3-EEF7-42E1-94EB-FAD30FB946B4}" uniqueName="2" name="Sprint" queryTableFieldId="2"/>
    <tableColumn id="3" xr3:uid="{C12BAE59-29F3-4781-AB91-3DADEB27342C}" uniqueName="3" name="Sprint LE" queryTableFieldId="3"/>
    <tableColumn id="4" xr3:uid="{819648F3-F973-4AA2-83BB-61DD02102112}" uniqueName="4" name="Sprint CL7" queryTableFieldId="4"/>
    <tableColumn id="5" xr3:uid="{AFAB0824-B895-4B8F-9F9C-A3CF835AF081}" uniqueName="5" name="Sprint LE CL7" queryTableFieldId="5"/>
    <tableColumn id="6" xr3:uid="{BD72CEA3-EB1D-4A98-9D53-E07EF168F116}" uniqueName="6" name="Previous Sprint CL7" queryTableFieldId="6" dataDxfId="1"/>
    <tableColumn id="7" xr3:uid="{3C106C68-296F-42C2-8FC8-3C7D5CACA472}" uniqueName="7" name="Previous Sprint LE CL7" queryTableFieldId="7" dataDxfId="0"/>
    <tableColumn id="8" xr3:uid="{243F586A-B4C8-4D30-A0F1-E3975B2A1521}" uniqueName="8" name="Sprint Growth %" queryTableFieldId="8"/>
    <tableColumn id="9" xr3:uid="{2A2C08AC-3729-4B99-ACFB-4251A0871760}" uniqueName="9" name="SprintLE Growth %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21DC-04C6-49D2-939F-428E36142A04}">
  <dimension ref="A1:F24"/>
  <sheetViews>
    <sheetView workbookViewId="0">
      <selection activeCell="B25" sqref="B25"/>
    </sheetView>
  </sheetViews>
  <sheetFormatPr defaultRowHeight="14.4" x14ac:dyDescent="0.3"/>
  <cols>
    <col min="1" max="1" width="12.33203125" bestFit="1" customWidth="1"/>
    <col min="2" max="2" width="22.6640625" bestFit="1" customWidth="1"/>
    <col min="3" max="3" width="18.109375" bestFit="1" customWidth="1"/>
    <col min="4" max="4" width="24.88671875" bestFit="1" customWidth="1"/>
    <col min="5" max="5" width="31" customWidth="1"/>
    <col min="6" max="6" width="25.44140625" bestFit="1" customWidth="1"/>
  </cols>
  <sheetData>
    <row r="1" spans="1:6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">
      <c r="A2" s="1">
        <v>42653</v>
      </c>
      <c r="B2">
        <v>9</v>
      </c>
      <c r="C2">
        <v>9</v>
      </c>
    </row>
    <row r="3" spans="1:6" x14ac:dyDescent="0.3">
      <c r="A3" s="1">
        <v>42654</v>
      </c>
      <c r="B3">
        <v>6</v>
      </c>
      <c r="C3">
        <v>15</v>
      </c>
    </row>
    <row r="4" spans="1:6" x14ac:dyDescent="0.3">
      <c r="A4" s="1">
        <v>42655</v>
      </c>
      <c r="B4">
        <v>10</v>
      </c>
      <c r="C4">
        <v>25</v>
      </c>
    </row>
    <row r="5" spans="1:6" x14ac:dyDescent="0.3">
      <c r="A5" s="1">
        <v>42656</v>
      </c>
      <c r="B5">
        <v>10</v>
      </c>
      <c r="C5">
        <v>35</v>
      </c>
    </row>
    <row r="6" spans="1:6" x14ac:dyDescent="0.3">
      <c r="A6" s="1">
        <v>42657</v>
      </c>
      <c r="B6">
        <v>5</v>
      </c>
      <c r="C6">
        <v>40</v>
      </c>
    </row>
    <row r="7" spans="1:6" x14ac:dyDescent="0.3">
      <c r="A7" s="1">
        <v>42658</v>
      </c>
      <c r="B7">
        <v>10</v>
      </c>
      <c r="C7">
        <v>50</v>
      </c>
    </row>
    <row r="8" spans="1:6" x14ac:dyDescent="0.3">
      <c r="A8" s="1">
        <v>42659</v>
      </c>
      <c r="B8">
        <v>14</v>
      </c>
      <c r="C8">
        <v>64</v>
      </c>
      <c r="D8">
        <v>64</v>
      </c>
    </row>
    <row r="9" spans="1:6" x14ac:dyDescent="0.3">
      <c r="A9" s="1">
        <v>42660</v>
      </c>
      <c r="B9">
        <v>9</v>
      </c>
      <c r="C9">
        <v>73</v>
      </c>
      <c r="D9">
        <v>64</v>
      </c>
      <c r="E9" t="s">
        <v>3</v>
      </c>
      <c r="F9">
        <v>0</v>
      </c>
    </row>
    <row r="10" spans="1:6" x14ac:dyDescent="0.3">
      <c r="A10" s="1">
        <v>42661</v>
      </c>
      <c r="B10">
        <v>11</v>
      </c>
      <c r="C10">
        <v>84</v>
      </c>
      <c r="D10">
        <v>69</v>
      </c>
      <c r="E10" t="s">
        <v>3</v>
      </c>
      <c r="F10">
        <v>7.81</v>
      </c>
    </row>
    <row r="11" spans="1:6" x14ac:dyDescent="0.3">
      <c r="A11" s="1">
        <v>42662</v>
      </c>
      <c r="B11">
        <v>12</v>
      </c>
      <c r="C11">
        <v>96</v>
      </c>
      <c r="D11">
        <v>71</v>
      </c>
      <c r="E11" t="s">
        <v>4</v>
      </c>
      <c r="F11">
        <v>2.9</v>
      </c>
    </row>
    <row r="12" spans="1:6" x14ac:dyDescent="0.3">
      <c r="A12" s="1">
        <v>42663</v>
      </c>
      <c r="B12">
        <v>10</v>
      </c>
      <c r="C12">
        <v>106</v>
      </c>
      <c r="D12">
        <v>71</v>
      </c>
      <c r="E12" t="s">
        <v>5</v>
      </c>
      <c r="F12">
        <v>0</v>
      </c>
    </row>
    <row r="13" spans="1:6" x14ac:dyDescent="0.3">
      <c r="A13" s="1">
        <v>42664</v>
      </c>
      <c r="B13">
        <v>6</v>
      </c>
      <c r="C13">
        <v>112</v>
      </c>
      <c r="D13">
        <v>72</v>
      </c>
      <c r="E13" t="s">
        <v>5</v>
      </c>
      <c r="F13">
        <v>1.41</v>
      </c>
    </row>
    <row r="14" spans="1:6" x14ac:dyDescent="0.3">
      <c r="A14" s="1">
        <v>42665</v>
      </c>
      <c r="B14">
        <v>2</v>
      </c>
      <c r="C14">
        <v>114</v>
      </c>
      <c r="D14">
        <v>64</v>
      </c>
      <c r="E14" t="s">
        <v>6</v>
      </c>
      <c r="F14">
        <v>-11.11</v>
      </c>
    </row>
    <row r="15" spans="1:6" x14ac:dyDescent="0.3">
      <c r="A15" s="1">
        <v>42666</v>
      </c>
      <c r="B15">
        <v>5</v>
      </c>
      <c r="C15">
        <v>119</v>
      </c>
      <c r="D15">
        <v>55</v>
      </c>
      <c r="E15" t="s">
        <v>3</v>
      </c>
      <c r="F15">
        <v>-14.06</v>
      </c>
    </row>
    <row r="16" spans="1:6" x14ac:dyDescent="0.3">
      <c r="A16" s="1">
        <v>42667</v>
      </c>
      <c r="B16">
        <v>6</v>
      </c>
      <c r="C16">
        <v>125</v>
      </c>
      <c r="D16">
        <v>52</v>
      </c>
      <c r="E16" t="s">
        <v>7</v>
      </c>
      <c r="F16">
        <v>-5.45</v>
      </c>
    </row>
    <row r="17" spans="1:6" x14ac:dyDescent="0.3">
      <c r="A17" s="1">
        <v>42668</v>
      </c>
      <c r="B17">
        <v>9</v>
      </c>
      <c r="C17">
        <v>134</v>
      </c>
      <c r="D17">
        <v>50</v>
      </c>
      <c r="E17" t="s">
        <v>8</v>
      </c>
      <c r="F17">
        <v>-3.85</v>
      </c>
    </row>
    <row r="18" spans="1:6" x14ac:dyDescent="0.3">
      <c r="A18" s="1">
        <v>42669</v>
      </c>
      <c r="B18">
        <v>2</v>
      </c>
      <c r="C18">
        <v>136</v>
      </c>
      <c r="D18">
        <v>40</v>
      </c>
      <c r="E18" t="s">
        <v>2</v>
      </c>
      <c r="F18">
        <v>-20</v>
      </c>
    </row>
    <row r="19" spans="1:6" x14ac:dyDescent="0.3">
      <c r="A19" s="1">
        <v>42670</v>
      </c>
      <c r="B19">
        <v>4</v>
      </c>
      <c r="C19">
        <v>140</v>
      </c>
      <c r="D19">
        <v>34</v>
      </c>
      <c r="E19" t="s">
        <v>1</v>
      </c>
      <c r="F19">
        <v>-15</v>
      </c>
    </row>
    <row r="20" spans="1:6" x14ac:dyDescent="0.3">
      <c r="A20" s="1">
        <v>42671</v>
      </c>
      <c r="B20">
        <v>7</v>
      </c>
      <c r="C20">
        <v>147</v>
      </c>
      <c r="D20">
        <v>35</v>
      </c>
      <c r="E20" t="s">
        <v>9</v>
      </c>
      <c r="F20">
        <v>2.94</v>
      </c>
    </row>
    <row r="21" spans="1:6" x14ac:dyDescent="0.3">
      <c r="A21" s="1">
        <v>42672</v>
      </c>
      <c r="B21">
        <v>5</v>
      </c>
      <c r="C21">
        <v>152</v>
      </c>
      <c r="D21">
        <v>38</v>
      </c>
      <c r="E21" t="s">
        <v>0</v>
      </c>
      <c r="F21">
        <v>8.57</v>
      </c>
    </row>
    <row r="22" spans="1:6" x14ac:dyDescent="0.3">
      <c r="A22" s="1">
        <v>42673</v>
      </c>
      <c r="B22">
        <v>5</v>
      </c>
      <c r="C22">
        <v>157</v>
      </c>
      <c r="D22">
        <v>38</v>
      </c>
      <c r="E22" t="s">
        <v>10</v>
      </c>
      <c r="F22">
        <v>0</v>
      </c>
    </row>
    <row r="23" spans="1:6" x14ac:dyDescent="0.3">
      <c r="A23" s="1">
        <v>42674</v>
      </c>
      <c r="B23">
        <v>3</v>
      </c>
      <c r="C23">
        <v>160</v>
      </c>
      <c r="D23">
        <v>35</v>
      </c>
      <c r="E23" t="s">
        <v>10</v>
      </c>
      <c r="F23">
        <v>-7.89</v>
      </c>
    </row>
    <row r="24" spans="1:6" x14ac:dyDescent="0.3">
      <c r="A24" s="1"/>
      <c r="B24">
        <f>SUM(B2:B23)</f>
        <v>160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FEFD-AFCE-4058-BC04-35C6C265EA28}">
  <dimension ref="A1:F23"/>
  <sheetViews>
    <sheetView workbookViewId="0">
      <selection activeCell="F8" sqref="F8"/>
    </sheetView>
  </sheetViews>
  <sheetFormatPr defaultRowHeight="14.4" x14ac:dyDescent="0.3"/>
  <cols>
    <col min="1" max="1" width="15.33203125" bestFit="1" customWidth="1"/>
    <col min="2" max="2" width="25.6640625" bestFit="1" customWidth="1"/>
    <col min="3" max="3" width="21.109375" bestFit="1" customWidth="1"/>
    <col min="4" max="4" width="27.88671875" bestFit="1" customWidth="1"/>
    <col min="5" max="5" width="32" bestFit="1" customWidth="1"/>
    <col min="6" max="6" width="28.441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s="1">
        <v>42781</v>
      </c>
      <c r="B2">
        <v>6</v>
      </c>
      <c r="C2">
        <v>6</v>
      </c>
    </row>
    <row r="3" spans="1:6" x14ac:dyDescent="0.3">
      <c r="A3" s="1">
        <v>42782</v>
      </c>
      <c r="B3">
        <v>2</v>
      </c>
      <c r="C3">
        <v>8</v>
      </c>
    </row>
    <row r="4" spans="1:6" x14ac:dyDescent="0.3">
      <c r="A4" s="1">
        <v>42783</v>
      </c>
      <c r="B4">
        <v>1</v>
      </c>
      <c r="C4">
        <v>9</v>
      </c>
    </row>
    <row r="5" spans="1:6" x14ac:dyDescent="0.3">
      <c r="A5" s="1">
        <v>42784</v>
      </c>
      <c r="B5">
        <v>4</v>
      </c>
      <c r="C5">
        <v>13</v>
      </c>
    </row>
    <row r="6" spans="1:6" x14ac:dyDescent="0.3">
      <c r="A6" s="1">
        <v>42785</v>
      </c>
      <c r="B6">
        <v>5</v>
      </c>
      <c r="C6">
        <v>18</v>
      </c>
    </row>
    <row r="7" spans="1:6" x14ac:dyDescent="0.3">
      <c r="A7" s="1">
        <v>42786</v>
      </c>
      <c r="B7">
        <v>6</v>
      </c>
      <c r="C7">
        <v>24</v>
      </c>
    </row>
    <row r="8" spans="1:6" x14ac:dyDescent="0.3">
      <c r="A8" s="1">
        <v>42787</v>
      </c>
      <c r="B8">
        <v>5</v>
      </c>
      <c r="C8">
        <v>29</v>
      </c>
      <c r="D8">
        <v>29</v>
      </c>
    </row>
    <row r="9" spans="1:6" x14ac:dyDescent="0.3">
      <c r="A9" s="1">
        <v>42788</v>
      </c>
      <c r="B9">
        <v>4</v>
      </c>
      <c r="C9">
        <v>33</v>
      </c>
      <c r="D9">
        <v>27</v>
      </c>
      <c r="E9" t="s">
        <v>18</v>
      </c>
      <c r="F9">
        <v>-6.9</v>
      </c>
    </row>
    <row r="10" spans="1:6" x14ac:dyDescent="0.3">
      <c r="A10" s="1">
        <v>42789</v>
      </c>
      <c r="B10">
        <v>6</v>
      </c>
      <c r="C10">
        <v>39</v>
      </c>
      <c r="D10">
        <v>31</v>
      </c>
      <c r="E10" t="s">
        <v>19</v>
      </c>
      <c r="F10">
        <v>14.81</v>
      </c>
    </row>
    <row r="11" spans="1:6" x14ac:dyDescent="0.3">
      <c r="A11" s="1">
        <v>42790</v>
      </c>
      <c r="B11">
        <v>2</v>
      </c>
      <c r="C11">
        <v>41</v>
      </c>
      <c r="D11">
        <v>32</v>
      </c>
      <c r="E11" t="s">
        <v>20</v>
      </c>
      <c r="F11">
        <v>3.23</v>
      </c>
    </row>
    <row r="12" spans="1:6" x14ac:dyDescent="0.3">
      <c r="A12" s="1">
        <v>42791</v>
      </c>
      <c r="B12">
        <v>2</v>
      </c>
      <c r="C12">
        <v>43</v>
      </c>
      <c r="D12">
        <v>30</v>
      </c>
      <c r="E12" t="s">
        <v>21</v>
      </c>
      <c r="F12">
        <v>-6.25</v>
      </c>
    </row>
    <row r="13" spans="1:6" x14ac:dyDescent="0.3">
      <c r="A13" s="1">
        <v>42792</v>
      </c>
      <c r="B13">
        <v>2</v>
      </c>
      <c r="C13">
        <v>45</v>
      </c>
      <c r="D13">
        <v>27</v>
      </c>
      <c r="E13" t="s">
        <v>22</v>
      </c>
      <c r="F13">
        <v>-10</v>
      </c>
    </row>
    <row r="14" spans="1:6" x14ac:dyDescent="0.3">
      <c r="A14" s="1">
        <v>42793</v>
      </c>
      <c r="B14">
        <v>4</v>
      </c>
      <c r="C14">
        <v>49</v>
      </c>
      <c r="D14">
        <v>25</v>
      </c>
      <c r="E14" t="s">
        <v>19</v>
      </c>
      <c r="F14">
        <v>-7.41</v>
      </c>
    </row>
    <row r="15" spans="1:6" x14ac:dyDescent="0.3">
      <c r="A15" s="1">
        <v>42794</v>
      </c>
      <c r="B15">
        <v>4</v>
      </c>
      <c r="C15">
        <v>53</v>
      </c>
      <c r="D15">
        <v>24</v>
      </c>
      <c r="E15" t="s">
        <v>23</v>
      </c>
      <c r="F15">
        <v>-4</v>
      </c>
    </row>
    <row r="16" spans="1:6" x14ac:dyDescent="0.3">
      <c r="A16" s="1">
        <v>42795</v>
      </c>
      <c r="B16">
        <v>5</v>
      </c>
      <c r="C16">
        <v>58</v>
      </c>
      <c r="D16">
        <v>25</v>
      </c>
      <c r="E16" t="s">
        <v>17</v>
      </c>
      <c r="F16">
        <v>4.17</v>
      </c>
    </row>
    <row r="17" spans="1:6" x14ac:dyDescent="0.3">
      <c r="A17" s="1">
        <v>42796</v>
      </c>
      <c r="B17">
        <v>1</v>
      </c>
      <c r="C17">
        <v>59</v>
      </c>
      <c r="D17">
        <v>20</v>
      </c>
      <c r="E17" t="s">
        <v>23</v>
      </c>
      <c r="F17">
        <v>-20</v>
      </c>
    </row>
    <row r="18" spans="1:6" x14ac:dyDescent="0.3">
      <c r="A18" s="1">
        <v>42797</v>
      </c>
      <c r="B18">
        <v>3</v>
      </c>
      <c r="C18">
        <v>62</v>
      </c>
      <c r="D18">
        <v>21</v>
      </c>
      <c r="E18" t="s">
        <v>24</v>
      </c>
      <c r="F18">
        <v>5</v>
      </c>
    </row>
    <row r="19" spans="1:6" x14ac:dyDescent="0.3">
      <c r="A19" s="1">
        <v>42798</v>
      </c>
      <c r="B19">
        <v>8</v>
      </c>
      <c r="C19">
        <v>70</v>
      </c>
      <c r="D19">
        <v>27</v>
      </c>
      <c r="E19" t="s">
        <v>25</v>
      </c>
      <c r="F19">
        <v>28.57</v>
      </c>
    </row>
    <row r="20" spans="1:6" x14ac:dyDescent="0.3">
      <c r="A20" s="1">
        <v>42799</v>
      </c>
      <c r="B20">
        <v>4</v>
      </c>
      <c r="C20">
        <v>74</v>
      </c>
      <c r="D20">
        <v>29</v>
      </c>
      <c r="E20" t="s">
        <v>19</v>
      </c>
      <c r="F20">
        <v>7.41</v>
      </c>
    </row>
    <row r="21" spans="1:6" x14ac:dyDescent="0.3">
      <c r="A21" s="1">
        <v>42800</v>
      </c>
      <c r="B21">
        <v>7</v>
      </c>
      <c r="C21">
        <v>81</v>
      </c>
      <c r="D21">
        <v>32</v>
      </c>
      <c r="E21" t="s">
        <v>18</v>
      </c>
      <c r="F21">
        <v>10.34</v>
      </c>
    </row>
    <row r="22" spans="1:6" x14ac:dyDescent="0.3">
      <c r="A22" s="1">
        <v>42801</v>
      </c>
      <c r="B22">
        <v>7</v>
      </c>
      <c r="C22">
        <v>88</v>
      </c>
      <c r="D22">
        <v>35</v>
      </c>
      <c r="E22" t="s">
        <v>21</v>
      </c>
      <c r="F22">
        <v>9.3800000000000008</v>
      </c>
    </row>
    <row r="23" spans="1:6" x14ac:dyDescent="0.3">
      <c r="A23" s="1">
        <v>42802</v>
      </c>
      <c r="B23">
        <v>8</v>
      </c>
      <c r="C23">
        <v>96</v>
      </c>
      <c r="D23">
        <v>38</v>
      </c>
      <c r="E23" t="s">
        <v>0</v>
      </c>
      <c r="F23">
        <v>8.57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78F7-6587-434A-9F2B-D7E7FDA3B06A}">
  <dimension ref="A1:E24"/>
  <sheetViews>
    <sheetView workbookViewId="0">
      <selection activeCell="C24" sqref="C24"/>
    </sheetView>
  </sheetViews>
  <sheetFormatPr defaultRowHeight="14.4" x14ac:dyDescent="0.3"/>
  <cols>
    <col min="1" max="1" width="10.33203125" bestFit="1" customWidth="1"/>
    <col min="2" max="2" width="10.88671875" bestFit="1" customWidth="1"/>
    <col min="3" max="3" width="16.21875" bestFit="1" customWidth="1"/>
    <col min="4" max="4" width="21.109375" bestFit="1" customWidth="1"/>
    <col min="5" max="5" width="11.33203125" bestFit="1" customWidth="1"/>
  </cols>
  <sheetData>
    <row r="1" spans="1:5" x14ac:dyDescent="0.3">
      <c r="A1" t="s">
        <v>26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3">
      <c r="A2" s="1">
        <v>42653</v>
      </c>
      <c r="B2">
        <v>9</v>
      </c>
    </row>
    <row r="3" spans="1:5" x14ac:dyDescent="0.3">
      <c r="A3" s="1">
        <v>42654</v>
      </c>
      <c r="B3">
        <v>6</v>
      </c>
    </row>
    <row r="4" spans="1:5" x14ac:dyDescent="0.3">
      <c r="A4" s="1">
        <v>42655</v>
      </c>
      <c r="B4">
        <v>10</v>
      </c>
    </row>
    <row r="5" spans="1:5" x14ac:dyDescent="0.3">
      <c r="A5" s="1">
        <v>42656</v>
      </c>
      <c r="B5">
        <v>10</v>
      </c>
    </row>
    <row r="6" spans="1:5" x14ac:dyDescent="0.3">
      <c r="A6" s="1">
        <v>42657</v>
      </c>
      <c r="B6">
        <v>5</v>
      </c>
    </row>
    <row r="7" spans="1:5" x14ac:dyDescent="0.3">
      <c r="A7" s="1">
        <v>42658</v>
      </c>
      <c r="B7">
        <v>10</v>
      </c>
    </row>
    <row r="8" spans="1:5" x14ac:dyDescent="0.3">
      <c r="A8" s="1">
        <v>42659</v>
      </c>
      <c r="B8">
        <v>14</v>
      </c>
      <c r="C8">
        <v>64</v>
      </c>
    </row>
    <row r="9" spans="1:5" x14ac:dyDescent="0.3">
      <c r="A9" s="1">
        <v>42660</v>
      </c>
      <c r="B9">
        <v>9</v>
      </c>
      <c r="C9">
        <v>64</v>
      </c>
      <c r="D9" t="s">
        <v>3</v>
      </c>
      <c r="E9">
        <v>0</v>
      </c>
    </row>
    <row r="10" spans="1:5" x14ac:dyDescent="0.3">
      <c r="A10" s="1">
        <v>42661</v>
      </c>
      <c r="B10">
        <v>11</v>
      </c>
      <c r="C10">
        <v>69</v>
      </c>
      <c r="D10" t="s">
        <v>3</v>
      </c>
      <c r="E10">
        <v>7.81</v>
      </c>
    </row>
    <row r="11" spans="1:5" x14ac:dyDescent="0.3">
      <c r="A11" s="1">
        <v>42662</v>
      </c>
      <c r="B11">
        <v>12</v>
      </c>
      <c r="C11">
        <v>71</v>
      </c>
      <c r="D11" t="s">
        <v>4</v>
      </c>
      <c r="E11">
        <v>2.9</v>
      </c>
    </row>
    <row r="12" spans="1:5" x14ac:dyDescent="0.3">
      <c r="A12" s="1">
        <v>42663</v>
      </c>
      <c r="B12">
        <v>10</v>
      </c>
      <c r="C12">
        <v>71</v>
      </c>
      <c r="D12" t="s">
        <v>5</v>
      </c>
      <c r="E12">
        <v>0</v>
      </c>
    </row>
    <row r="13" spans="1:5" x14ac:dyDescent="0.3">
      <c r="A13" s="1">
        <v>42664</v>
      </c>
      <c r="B13">
        <v>6</v>
      </c>
      <c r="C13">
        <v>72</v>
      </c>
      <c r="D13" t="s">
        <v>5</v>
      </c>
      <c r="E13">
        <v>1.41</v>
      </c>
    </row>
    <row r="14" spans="1:5" x14ac:dyDescent="0.3">
      <c r="A14" s="1">
        <v>42665</v>
      </c>
      <c r="B14">
        <v>2</v>
      </c>
      <c r="C14">
        <v>64</v>
      </c>
      <c r="D14" t="s">
        <v>6</v>
      </c>
      <c r="E14">
        <v>-11.11</v>
      </c>
    </row>
    <row r="15" spans="1:5" x14ac:dyDescent="0.3">
      <c r="A15" s="1">
        <v>42666</v>
      </c>
      <c r="B15">
        <v>5</v>
      </c>
      <c r="C15">
        <v>55</v>
      </c>
      <c r="D15" t="s">
        <v>3</v>
      </c>
      <c r="E15">
        <v>-14.06</v>
      </c>
    </row>
    <row r="16" spans="1:5" x14ac:dyDescent="0.3">
      <c r="A16" s="1">
        <v>42667</v>
      </c>
      <c r="B16">
        <v>6</v>
      </c>
      <c r="C16">
        <v>52</v>
      </c>
      <c r="D16" t="s">
        <v>7</v>
      </c>
      <c r="E16">
        <v>-5.45</v>
      </c>
    </row>
    <row r="17" spans="1:5" x14ac:dyDescent="0.3">
      <c r="A17" s="1">
        <v>42668</v>
      </c>
      <c r="B17">
        <v>9</v>
      </c>
      <c r="C17">
        <v>50</v>
      </c>
      <c r="D17" t="s">
        <v>8</v>
      </c>
      <c r="E17">
        <v>-3.85</v>
      </c>
    </row>
    <row r="18" spans="1:5" x14ac:dyDescent="0.3">
      <c r="A18" s="1">
        <v>42669</v>
      </c>
      <c r="B18">
        <v>2</v>
      </c>
      <c r="C18">
        <v>40</v>
      </c>
      <c r="D18" t="s">
        <v>2</v>
      </c>
      <c r="E18">
        <v>-20</v>
      </c>
    </row>
    <row r="19" spans="1:5" x14ac:dyDescent="0.3">
      <c r="A19" s="1">
        <v>42670</v>
      </c>
      <c r="B19">
        <v>4</v>
      </c>
      <c r="C19">
        <v>34</v>
      </c>
      <c r="D19" t="s">
        <v>1</v>
      </c>
      <c r="E19">
        <v>-15</v>
      </c>
    </row>
    <row r="20" spans="1:5" x14ac:dyDescent="0.3">
      <c r="A20" s="1">
        <v>42671</v>
      </c>
      <c r="B20">
        <v>7</v>
      </c>
      <c r="C20">
        <v>35</v>
      </c>
      <c r="D20" t="s">
        <v>9</v>
      </c>
      <c r="E20">
        <v>2.94</v>
      </c>
    </row>
    <row r="21" spans="1:5" x14ac:dyDescent="0.3">
      <c r="A21" s="1">
        <v>42672</v>
      </c>
      <c r="B21">
        <v>5</v>
      </c>
      <c r="C21">
        <v>38</v>
      </c>
      <c r="D21" t="s">
        <v>0</v>
      </c>
      <c r="E21">
        <v>8.57</v>
      </c>
    </row>
    <row r="22" spans="1:5" x14ac:dyDescent="0.3">
      <c r="A22" s="1">
        <v>42673</v>
      </c>
      <c r="B22">
        <v>5</v>
      </c>
      <c r="C22">
        <v>38</v>
      </c>
      <c r="D22" t="s">
        <v>10</v>
      </c>
      <c r="E22">
        <v>0</v>
      </c>
    </row>
    <row r="23" spans="1:5" x14ac:dyDescent="0.3">
      <c r="A23" s="1">
        <v>42674</v>
      </c>
      <c r="B23">
        <v>3</v>
      </c>
      <c r="C23">
        <v>35</v>
      </c>
      <c r="D23" t="s">
        <v>10</v>
      </c>
      <c r="E23">
        <v>-7.89</v>
      </c>
    </row>
    <row r="24" spans="1:5" x14ac:dyDescent="0.3">
      <c r="A24" s="1"/>
      <c r="B24">
        <f>SUM(_D1[Unit Sold])</f>
        <v>160</v>
      </c>
      <c r="C24">
        <f>MAX(C8:C23)</f>
        <v>72</v>
      </c>
      <c r="E24">
        <f>MIN(E9:E23)</f>
        <v>-20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E73C-40D3-4C6C-A15A-3A33FE372704}">
  <dimension ref="A1:I24"/>
  <sheetViews>
    <sheetView tabSelected="1" workbookViewId="0">
      <selection activeCell="G32" sqref="G32"/>
    </sheetView>
  </sheetViews>
  <sheetFormatPr defaultRowHeight="14.4" x14ac:dyDescent="0.3"/>
  <cols>
    <col min="1" max="1" width="6.44140625" bestFit="1" customWidth="1"/>
    <col min="2" max="2" width="9.88671875" customWidth="1"/>
    <col min="3" max="3" width="10.5546875" bestFit="1" customWidth="1"/>
    <col min="4" max="4" width="11.6640625" bestFit="1" customWidth="1"/>
    <col min="5" max="5" width="14" bestFit="1" customWidth="1"/>
    <col min="6" max="6" width="19.5546875" bestFit="1" customWidth="1"/>
    <col min="7" max="7" width="21.88671875" bestFit="1" customWidth="1"/>
    <col min="8" max="8" width="16.88671875" bestFit="1" customWidth="1"/>
    <col min="9" max="9" width="18.77734375" bestFit="1" customWidth="1"/>
  </cols>
  <sheetData>
    <row r="1" spans="1:9" x14ac:dyDescent="0.3">
      <c r="B1" s="2" t="s">
        <v>45</v>
      </c>
      <c r="C1" s="2"/>
      <c r="D1" s="3" t="s">
        <v>46</v>
      </c>
      <c r="E1" s="3"/>
      <c r="F1" s="4" t="s">
        <v>47</v>
      </c>
      <c r="G1" s="4"/>
      <c r="H1" s="5" t="s">
        <v>35</v>
      </c>
      <c r="I1" s="5"/>
    </row>
    <row r="2" spans="1:9" x14ac:dyDescent="0.3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</row>
    <row r="3" spans="1:9" x14ac:dyDescent="0.3">
      <c r="A3">
        <v>1</v>
      </c>
      <c r="B3">
        <v>9</v>
      </c>
      <c r="C3">
        <v>6</v>
      </c>
    </row>
    <row r="4" spans="1:9" x14ac:dyDescent="0.3">
      <c r="A4">
        <v>2</v>
      </c>
      <c r="B4">
        <v>6</v>
      </c>
      <c r="C4">
        <v>2</v>
      </c>
    </row>
    <row r="5" spans="1:9" x14ac:dyDescent="0.3">
      <c r="A5">
        <v>3</v>
      </c>
      <c r="B5">
        <v>10</v>
      </c>
      <c r="C5">
        <v>1</v>
      </c>
    </row>
    <row r="6" spans="1:9" x14ac:dyDescent="0.3">
      <c r="A6">
        <v>4</v>
      </c>
      <c r="B6">
        <v>10</v>
      </c>
      <c r="C6">
        <v>4</v>
      </c>
    </row>
    <row r="7" spans="1:9" x14ac:dyDescent="0.3">
      <c r="A7">
        <v>5</v>
      </c>
      <c r="B7">
        <v>5</v>
      </c>
      <c r="C7">
        <v>5</v>
      </c>
    </row>
    <row r="8" spans="1:9" x14ac:dyDescent="0.3">
      <c r="A8">
        <v>6</v>
      </c>
      <c r="B8">
        <v>10</v>
      </c>
      <c r="C8">
        <v>6</v>
      </c>
    </row>
    <row r="9" spans="1:9" x14ac:dyDescent="0.3">
      <c r="A9">
        <v>7</v>
      </c>
      <c r="B9">
        <v>14</v>
      </c>
      <c r="C9">
        <v>5</v>
      </c>
      <c r="D9">
        <v>64</v>
      </c>
      <c r="E9">
        <v>29</v>
      </c>
    </row>
    <row r="10" spans="1:9" x14ac:dyDescent="0.3">
      <c r="A10">
        <v>8</v>
      </c>
      <c r="B10">
        <v>9</v>
      </c>
      <c r="C10">
        <v>4</v>
      </c>
      <c r="D10">
        <v>64</v>
      </c>
      <c r="E10">
        <v>27</v>
      </c>
      <c r="F10" t="s">
        <v>3</v>
      </c>
      <c r="G10" t="s">
        <v>18</v>
      </c>
      <c r="H10">
        <v>0</v>
      </c>
      <c r="I10">
        <v>-6.9</v>
      </c>
    </row>
    <row r="11" spans="1:9" x14ac:dyDescent="0.3">
      <c r="A11">
        <v>9</v>
      </c>
      <c r="B11">
        <v>11</v>
      </c>
      <c r="C11">
        <v>6</v>
      </c>
      <c r="D11">
        <v>69</v>
      </c>
      <c r="E11">
        <v>31</v>
      </c>
      <c r="F11" t="s">
        <v>3</v>
      </c>
      <c r="G11" t="s">
        <v>19</v>
      </c>
      <c r="H11">
        <v>7.81</v>
      </c>
      <c r="I11">
        <v>14.81</v>
      </c>
    </row>
    <row r="12" spans="1:9" x14ac:dyDescent="0.3">
      <c r="A12">
        <v>10</v>
      </c>
      <c r="B12">
        <v>12</v>
      </c>
      <c r="C12">
        <v>2</v>
      </c>
      <c r="D12">
        <v>71</v>
      </c>
      <c r="E12">
        <v>32</v>
      </c>
      <c r="F12" t="s">
        <v>4</v>
      </c>
      <c r="G12" t="s">
        <v>20</v>
      </c>
      <c r="H12">
        <v>2.9</v>
      </c>
      <c r="I12">
        <v>3.23</v>
      </c>
    </row>
    <row r="13" spans="1:9" x14ac:dyDescent="0.3">
      <c r="A13">
        <v>11</v>
      </c>
      <c r="B13">
        <v>10</v>
      </c>
      <c r="C13">
        <v>2</v>
      </c>
      <c r="D13">
        <v>71</v>
      </c>
      <c r="E13">
        <v>30</v>
      </c>
      <c r="F13" t="s">
        <v>5</v>
      </c>
      <c r="G13" t="s">
        <v>21</v>
      </c>
      <c r="H13">
        <v>0</v>
      </c>
      <c r="I13">
        <v>-6.25</v>
      </c>
    </row>
    <row r="14" spans="1:9" x14ac:dyDescent="0.3">
      <c r="A14">
        <v>12</v>
      </c>
      <c r="B14">
        <v>6</v>
      </c>
      <c r="C14">
        <v>2</v>
      </c>
      <c r="D14">
        <v>72</v>
      </c>
      <c r="E14">
        <v>27</v>
      </c>
      <c r="F14" t="s">
        <v>5</v>
      </c>
      <c r="G14" t="s">
        <v>22</v>
      </c>
      <c r="H14">
        <v>1.41</v>
      </c>
      <c r="I14">
        <v>-10</v>
      </c>
    </row>
    <row r="15" spans="1:9" x14ac:dyDescent="0.3">
      <c r="A15">
        <v>13</v>
      </c>
      <c r="B15">
        <v>2</v>
      </c>
      <c r="C15">
        <v>4</v>
      </c>
      <c r="D15">
        <v>64</v>
      </c>
      <c r="E15">
        <v>25</v>
      </c>
      <c r="F15" t="s">
        <v>6</v>
      </c>
      <c r="G15" t="s">
        <v>19</v>
      </c>
      <c r="H15">
        <v>-11.11</v>
      </c>
      <c r="I15">
        <v>-7.41</v>
      </c>
    </row>
    <row r="16" spans="1:9" x14ac:dyDescent="0.3">
      <c r="A16">
        <v>14</v>
      </c>
      <c r="B16">
        <v>5</v>
      </c>
      <c r="C16">
        <v>4</v>
      </c>
      <c r="D16">
        <v>55</v>
      </c>
      <c r="E16">
        <v>24</v>
      </c>
      <c r="F16" t="s">
        <v>3</v>
      </c>
      <c r="G16" t="s">
        <v>23</v>
      </c>
      <c r="H16">
        <v>-14.06</v>
      </c>
      <c r="I16">
        <v>-4</v>
      </c>
    </row>
    <row r="17" spans="1:9" x14ac:dyDescent="0.3">
      <c r="A17">
        <v>15</v>
      </c>
      <c r="B17">
        <v>6</v>
      </c>
      <c r="C17">
        <v>5</v>
      </c>
      <c r="D17">
        <v>52</v>
      </c>
      <c r="E17">
        <v>25</v>
      </c>
      <c r="F17" t="s">
        <v>7</v>
      </c>
      <c r="G17" t="s">
        <v>17</v>
      </c>
      <c r="H17">
        <v>-5.45</v>
      </c>
      <c r="I17">
        <v>4.17</v>
      </c>
    </row>
    <row r="18" spans="1:9" x14ac:dyDescent="0.3">
      <c r="A18">
        <v>16</v>
      </c>
      <c r="B18">
        <v>9</v>
      </c>
      <c r="C18">
        <v>1</v>
      </c>
      <c r="D18">
        <v>50</v>
      </c>
      <c r="E18">
        <v>20</v>
      </c>
      <c r="F18" t="s">
        <v>8</v>
      </c>
      <c r="G18" t="s">
        <v>23</v>
      </c>
      <c r="H18">
        <v>-3.85</v>
      </c>
      <c r="I18">
        <v>-20</v>
      </c>
    </row>
    <row r="19" spans="1:9" x14ac:dyDescent="0.3">
      <c r="A19">
        <v>17</v>
      </c>
      <c r="B19">
        <v>2</v>
      </c>
      <c r="C19">
        <v>3</v>
      </c>
      <c r="D19">
        <v>40</v>
      </c>
      <c r="E19">
        <v>21</v>
      </c>
      <c r="F19" t="s">
        <v>2</v>
      </c>
      <c r="G19" t="s">
        <v>24</v>
      </c>
      <c r="H19">
        <v>-20</v>
      </c>
      <c r="I19">
        <v>5</v>
      </c>
    </row>
    <row r="20" spans="1:9" x14ac:dyDescent="0.3">
      <c r="A20">
        <v>18</v>
      </c>
      <c r="B20">
        <v>4</v>
      </c>
      <c r="C20">
        <v>8</v>
      </c>
      <c r="D20">
        <v>34</v>
      </c>
      <c r="E20">
        <v>27</v>
      </c>
      <c r="F20" t="s">
        <v>1</v>
      </c>
      <c r="G20" t="s">
        <v>25</v>
      </c>
      <c r="H20">
        <v>-15</v>
      </c>
      <c r="I20">
        <v>28.57</v>
      </c>
    </row>
    <row r="21" spans="1:9" x14ac:dyDescent="0.3">
      <c r="A21">
        <v>19</v>
      </c>
      <c r="B21">
        <v>7</v>
      </c>
      <c r="C21">
        <v>4</v>
      </c>
      <c r="D21">
        <v>35</v>
      </c>
      <c r="E21">
        <v>29</v>
      </c>
      <c r="F21" t="s">
        <v>9</v>
      </c>
      <c r="G21" t="s">
        <v>19</v>
      </c>
      <c r="H21">
        <v>2.94</v>
      </c>
      <c r="I21">
        <v>7.41</v>
      </c>
    </row>
    <row r="22" spans="1:9" x14ac:dyDescent="0.3">
      <c r="A22">
        <v>20</v>
      </c>
      <c r="B22">
        <v>5</v>
      </c>
      <c r="C22">
        <v>7</v>
      </c>
      <c r="D22">
        <v>38</v>
      </c>
      <c r="E22">
        <v>32</v>
      </c>
      <c r="F22" t="s">
        <v>0</v>
      </c>
      <c r="G22" t="s">
        <v>18</v>
      </c>
      <c r="H22">
        <v>8.57</v>
      </c>
      <c r="I22">
        <v>10.34</v>
      </c>
    </row>
    <row r="23" spans="1:9" x14ac:dyDescent="0.3">
      <c r="A23">
        <v>21</v>
      </c>
      <c r="B23">
        <v>5</v>
      </c>
      <c r="C23">
        <v>7</v>
      </c>
      <c r="D23">
        <v>38</v>
      </c>
      <c r="E23">
        <v>35</v>
      </c>
      <c r="F23" t="s">
        <v>10</v>
      </c>
      <c r="G23" t="s">
        <v>21</v>
      </c>
      <c r="H23">
        <v>0</v>
      </c>
      <c r="I23">
        <v>9.3800000000000008</v>
      </c>
    </row>
    <row r="24" spans="1:9" x14ac:dyDescent="0.3">
      <c r="A24">
        <v>22</v>
      </c>
      <c r="B24">
        <v>3</v>
      </c>
      <c r="C24">
        <v>8</v>
      </c>
      <c r="D24">
        <v>35</v>
      </c>
      <c r="E24">
        <v>38</v>
      </c>
      <c r="F24" t="s">
        <v>10</v>
      </c>
      <c r="G24" t="s">
        <v>0</v>
      </c>
      <c r="H24">
        <v>-7.89</v>
      </c>
      <c r="I24">
        <v>8.57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4 Y U i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4 Y U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F I l e Z P s K h 8 g E A A P Y I A A A T A B w A R m 9 y b X V s Y X M v U 2 V j d G l v b j E u b S C i G A A o o B Q A A A A A A A A A A A A A A A A A A A A A A A A A A A D l V F 1 r 2 z A U f Q / k P 1 x c B g k Y Q 8 L a 0 A 0 / F D v 7 g F A y n D 2 1 Q 6 j 2 b S K Q p a K P b C b k v 0 + x v S Z p 7 H n L 3 j q / W L 7 3 6 P h I 5 0 g a U 8 O k g K R 6 j 9 7 3 e / 2 e X l G F G V x 4 y Z N i w k C S S m l Q e R A C R 9 P v g X s S a V W K r h L p d R D L 1 O Y o z O A D 4 x h E U h j 3 o Q d e / O 7 + m C J I 9 d o b + n c x c p Y z V w g 9 3 / M h k t z m Q o d X P k x F K j M m l u F o f D n 2 4 Y t 1 0 x J T c A z 3 w + B W C v w 2 9 C s l F 9 5 c y d z 1 M v i E N E O l d 0 I X 9 M E B 6 0 5 d H 1 S i f b i r 6 z e c J y n l V O n Q K H t I G a 2 o W D r G R f G E e 7 q F o k I / S p V X g n d N P W j 4 v 7 / Z e A n l q E l M D b o F G o e E z I 2 3 P m y 8 W 5 s / o C L y k V j B j C Z a 8 s y B P g t z 9 T b Y k Z a o y O a W U 8 P W S E q u U w S Z x L T Q 5 B B o 8 1 O Y c 0 C q N m y p z O A P U 0 I r 0 R + V / G 5 W Z I 5 u s 4 S h y + c V i F L 4 d j v s 9 5 h o 3 K r G / M y m v / y H i h p u B O W F Z v p f I t X O + l + m j M y m f x S 0 C t e R t U Z Q Y 4 Q a k e 2 J O 1 D Z F b o D 6 N / l L h 6 d k 6 p 4 1 B G b y 1 c U m 8 Z r 6 a v L i N u u l r s o h 4 U 0 l M M k 7 m i T u c L 1 i c n 1 E X 1 z p q X j s y w d d 1 h 6 / a o s L U 6 N q a 7 K t j o 0 n d 2 6 F c 0 m v 5 n W 3 N 4 Z z 6 T V c M R x n I O X m G e u F 3 d C 1 W 1 J z R 7 h p p + R r J 9 Q S w E C L Q A U A A I A C A D h h S J X Y + t G I K Q A A A D 2 A A A A E g A A A A A A A A A A A A A A A A A A A A A A Q 2 9 u Z m l n L 1 B h Y 2 t h Z 2 U u e G 1 s U E s B A i 0 A F A A C A A g A 4 Y U i V w / K 6 a u k A A A A 6 Q A A A B M A A A A A A A A A A A A A A A A A 8 A A A A F t D b 2 5 0 Z W 5 0 X 1 R 5 c G V z X S 5 4 b W x Q S w E C L Q A U A A I A C A D h h S J X m T 7 C o f I B A A D 2 C A A A E w A A A A A A A A A A A A A A A A D h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L g A A A A A A A P s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c H J p b n Q l M j B T Y 2 9 v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y a W 5 0 X 1 N j b 2 9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F U M T c 6 M j A 6 M j U u M z g 4 N T U 0 M F o i I C 8 + P E V u d H J 5 I F R 5 c G U 9 I k Z p b G x D b 2 x 1 b W 5 U e X B l c y I g V m F s d W U 9 I n N D U U 1 E Q X d Z R i I g L z 4 8 R W 5 0 c n k g V H l w Z T 0 i R m l s b E N v b H V t b k 5 h b W V z I i B W Y W x 1 Z T 0 i c 1 s m c X V v d D t T Y W x l c 1 9 E Y X R l J n F 1 b 3 Q 7 L C Z x d W 9 0 O 0 5 1 b W J l c l 9 v Z l 9 1 b m l 0 c 1 9 z b 2 x k J n F 1 b 3 Q 7 L C Z x d W 9 0 O 0 N 1 b X V s Y X R p d m V f U 2 F s Z X M m c X V v d D s s J n F 1 b 3 Q 7 X z d E Y X l z X 0 N 1 b X V s Y X R p d m V f U 3 V t J n F 1 b 3 Q 7 L C Z x d W 9 0 O 3 B y a W 9 y X z d E Y X l z X 0 N 1 b X V s Y X R p d m V f U 3 V t J n F 1 b 3 Q 7 L C Z x d W 9 0 O 1 N h b G V z X 0 d y b 3 d 0 a F 9 Q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a W 5 0 I F N j b 2 9 0 Z X I v Q X V 0 b 1 J l b W 9 2 Z W R D b 2 x 1 b W 5 z M S 5 7 U 2 F s Z X N f R G F 0 Z S w w f S Z x d W 9 0 O y w m c X V v d D t T Z W N 0 a W 9 u M S 9 T c H J p b n Q g U 2 N v b 3 R l c i 9 B d X R v U m V t b 3 Z l Z E N v b H V t b n M x L n t O d W 1 i Z X J f b 2 Z f d W 5 p d H N f c 2 9 s Z C w x f S Z x d W 9 0 O y w m c X V v d D t T Z W N 0 a W 9 u M S 9 T c H J p b n Q g U 2 N v b 3 R l c i 9 B d X R v U m V t b 3 Z l Z E N v b H V t b n M x L n t D d W 1 1 b G F 0 a X Z l X 1 N h b G V z L D J 9 J n F 1 b 3 Q 7 L C Z x d W 9 0 O 1 N l Y 3 R p b 2 4 x L 1 N w c m l u d C B T Y 2 9 v d G V y L 0 F 1 d G 9 S Z W 1 v d m V k Q 2 9 s d W 1 u c z E u e 1 8 3 R G F 5 c 1 9 D d W 1 1 b G F 0 a X Z l X 1 N 1 b S w z f S Z x d W 9 0 O y w m c X V v d D t T Z W N 0 a W 9 u M S 9 T c H J p b n Q g U 2 N v b 3 R l c i 9 B d X R v U m V t b 3 Z l Z E N v b H V t b n M x L n t w c m l v c l 8 3 R G F 5 c 1 9 D d W 1 1 b G F 0 a X Z l X 1 N 1 b S w 0 f S Z x d W 9 0 O y w m c X V v d D t T Z W N 0 a W 9 u M S 9 T c H J p b n Q g U 2 N v b 3 R l c i 9 B d X R v U m V t b 3 Z l Z E N v b H V t b n M x L n t T Y W x l c 1 9 H c m 9 3 d G h f U G V y Y 2 V u d G F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c H J p b n Q g U 2 N v b 3 R l c i 9 B d X R v U m V t b 3 Z l Z E N v b H V t b n M x L n t T Y W x l c 1 9 E Y X R l L D B 9 J n F 1 b 3 Q 7 L C Z x d W 9 0 O 1 N l Y 3 R p b 2 4 x L 1 N w c m l u d C B T Y 2 9 v d G V y L 0 F 1 d G 9 S Z W 1 v d m V k Q 2 9 s d W 1 u c z E u e 0 5 1 b W J l c l 9 v Z l 9 1 b m l 0 c 1 9 z b 2 x k L D F 9 J n F 1 b 3 Q 7 L C Z x d W 9 0 O 1 N l Y 3 R p b 2 4 x L 1 N w c m l u d C B T Y 2 9 v d G V y L 0 F 1 d G 9 S Z W 1 v d m V k Q 2 9 s d W 1 u c z E u e 0 N 1 b X V s Y X R p d m V f U 2 F s Z X M s M n 0 m c X V v d D s s J n F 1 b 3 Q 7 U 2 V j d G l v b j E v U 3 B y a W 5 0 I F N j b 2 9 0 Z X I v Q X V 0 b 1 J l b W 9 2 Z W R D b 2 x 1 b W 5 z M S 5 7 X z d E Y X l z X 0 N 1 b X V s Y X R p d m V f U 3 V t L D N 9 J n F 1 b 3 Q 7 L C Z x d W 9 0 O 1 N l Y 3 R p b 2 4 x L 1 N w c m l u d C B T Y 2 9 v d G V y L 0 F 1 d G 9 S Z W 1 v d m V k Q 2 9 s d W 1 u c z E u e 3 B y a W 9 y X z d E Y X l z X 0 N 1 b X V s Y X R p d m V f U 3 V t L D R 9 J n F 1 b 3 Q 7 L C Z x d W 9 0 O 1 N l Y 3 R p b 2 4 x L 1 N w c m l u d C B T Y 2 9 v d G V y L 0 F 1 d G 9 S Z W 1 v d m V k Q 2 9 s d W 1 u c z E u e 1 N h b G V z X 0 d y b 3 d 0 a F 9 Q Z X J j Z W 5 0 Y W d l L D V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3 B y a W 5 0 J T I w U 2 N v b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p b n Q l M j B T Y 2 9 v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l u d C U y M F N j b 2 9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p b n Q l M j B M R S U y M F N j b 2 9 0 Z X I l M j B H c m 9 3 d G g l M j B B b m F s e X N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c m l u d F 9 M R V 9 T Y 2 9 v d G V y X 0 d y b 3 d 0 a F 9 B b m F s e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l Q w N T o 0 O T o y M C 4 y N z I 1 O D U 2 W i I g L z 4 8 R W 5 0 c n k g V H l w Z T 0 i R m l s b E N v b H V t b l R 5 c G V z I i B W Y W x 1 Z T 0 i c 0 N R T U R B d 1 l G I i A v P j x F b n R y e S B U e X B l P S J G a W x s Q 2 9 s d W 1 u T m F t Z X M i I F Z h b H V l P S J z W y Z x d W 9 0 O 1 N h b G V z X 0 R h d G V f T E U m c X V v d D s s J n F 1 b 3 Q 7 T n V t Y m V y X 2 9 m X 3 V u a X R z X 3 N v b G R f T E U m c X V v d D s s J n F 1 b 3 Q 7 Q 3 V t d W x h d G l 2 Z V 9 T Y W x l c 1 9 M R S Z x d W 9 0 O y w m c X V v d D t f N 0 R h e X N f Q 3 V t d W x h d G l 2 Z V 9 T d W 1 f T E U m c X V v d D s s J n F 1 b 3 Q 7 c H J p b 3 J f N 0 R h e X N f Q 3 V t d W x h d G l 2 Z V 9 T d W 1 f T E U m c X V v d D s s J n F 1 b 3 Q 7 U 2 F s Z X N f R 3 J v d 3 R o X 1 B l c m N l b n R h Z 2 V f T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J p b n Q g T E U g U 2 N v b 3 R l c i B H c m 9 3 d G g g Q W 5 h b H l z a X M v Q X V 0 b 1 J l b W 9 2 Z W R D b 2 x 1 b W 5 z M S 5 7 U 2 F s Z X N f R G F 0 Z V 9 M R S w w f S Z x d W 9 0 O y w m c X V v d D t T Z W N 0 a W 9 u M S 9 T c H J p b n Q g T E U g U 2 N v b 3 R l c i B H c m 9 3 d G g g Q W 5 h b H l z a X M v Q X V 0 b 1 J l b W 9 2 Z W R D b 2 x 1 b W 5 z M S 5 7 T n V t Y m V y X 2 9 m X 3 V u a X R z X 3 N v b G R f T E U s M X 0 m c X V v d D s s J n F 1 b 3 Q 7 U 2 V j d G l v b j E v U 3 B y a W 5 0 I E x F I F N j b 2 9 0 Z X I g R 3 J v d 3 R o I E F u Y W x 5 c 2 l z L 0 F 1 d G 9 S Z W 1 v d m V k Q 2 9 s d W 1 u c z E u e 0 N 1 b X V s Y X R p d m V f U 2 F s Z X N f T E U s M n 0 m c X V v d D s s J n F 1 b 3 Q 7 U 2 V j d G l v b j E v U 3 B y a W 5 0 I E x F I F N j b 2 9 0 Z X I g R 3 J v d 3 R o I E F u Y W x 5 c 2 l z L 0 F 1 d G 9 S Z W 1 v d m V k Q 2 9 s d W 1 u c z E u e 1 8 3 R G F 5 c 1 9 D d W 1 1 b G F 0 a X Z l X 1 N 1 b V 9 M R S w z f S Z x d W 9 0 O y w m c X V v d D t T Z W N 0 a W 9 u M S 9 T c H J p b n Q g T E U g U 2 N v b 3 R l c i B H c m 9 3 d G g g Q W 5 h b H l z a X M v Q X V 0 b 1 J l b W 9 2 Z W R D b 2 x 1 b W 5 z M S 5 7 c H J p b 3 J f N 0 R h e X N f Q 3 V t d W x h d G l 2 Z V 9 T d W 1 f T E U s N H 0 m c X V v d D s s J n F 1 b 3 Q 7 U 2 V j d G l v b j E v U 3 B y a W 5 0 I E x F I F N j b 2 9 0 Z X I g R 3 J v d 3 R o I E F u Y W x 5 c 2 l z L 0 F 1 d G 9 S Z W 1 v d m V k Q 2 9 s d W 1 u c z E u e 1 N h b G V z X 0 d y b 3 d 0 a F 9 Q Z X J j Z W 5 0 Y W d l X 0 x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w c m l u d C B M R S B T Y 2 9 v d G V y I E d y b 3 d 0 a C B B b m F s e X N p c y 9 B d X R v U m V t b 3 Z l Z E N v b H V t b n M x L n t T Y W x l c 1 9 E Y X R l X 0 x F L D B 9 J n F 1 b 3 Q 7 L C Z x d W 9 0 O 1 N l Y 3 R p b 2 4 x L 1 N w c m l u d C B M R S B T Y 2 9 v d G V y I E d y b 3 d 0 a C B B b m F s e X N p c y 9 B d X R v U m V t b 3 Z l Z E N v b H V t b n M x L n t O d W 1 i Z X J f b 2 Z f d W 5 p d H N f c 2 9 s Z F 9 M R S w x f S Z x d W 9 0 O y w m c X V v d D t T Z W N 0 a W 9 u M S 9 T c H J p b n Q g T E U g U 2 N v b 3 R l c i B H c m 9 3 d G g g Q W 5 h b H l z a X M v Q X V 0 b 1 J l b W 9 2 Z W R D b 2 x 1 b W 5 z M S 5 7 Q 3 V t d W x h d G l 2 Z V 9 T Y W x l c 1 9 M R S w y f S Z x d W 9 0 O y w m c X V v d D t T Z W N 0 a W 9 u M S 9 T c H J p b n Q g T E U g U 2 N v b 3 R l c i B H c m 9 3 d G g g Q W 5 h b H l z a X M v Q X V 0 b 1 J l b W 9 2 Z W R D b 2 x 1 b W 5 z M S 5 7 X z d E Y X l z X 0 N 1 b X V s Y X R p d m V f U 3 V t X 0 x F L D N 9 J n F 1 b 3 Q 7 L C Z x d W 9 0 O 1 N l Y 3 R p b 2 4 x L 1 N w c m l u d C B M R S B T Y 2 9 v d G V y I E d y b 3 d 0 a C B B b m F s e X N p c y 9 B d X R v U m V t b 3 Z l Z E N v b H V t b n M x L n t w c m l v c l 8 3 R G F 5 c 1 9 D d W 1 1 b G F 0 a X Z l X 1 N 1 b V 9 M R S w 0 f S Z x d W 9 0 O y w m c X V v d D t T Z W N 0 a W 9 u M S 9 T c H J p b n Q g T E U g U 2 N v b 3 R l c i B H c m 9 3 d G g g Q W 5 h b H l z a X M v Q X V 0 b 1 J l b W 9 2 Z W R D b 2 x 1 b W 5 z M S 5 7 U 2 F s Z X N f R 3 J v d 3 R o X 1 B l c m N l b n R h Z 2 V f T E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l u d C U y M E x F J T I w U 2 N v b 3 R l c i U y M E d y b 3 d 0 a C U y M E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l u d C U y M E x F J T I w U 2 N v b 3 R l c i U y M E d y b 3 d 0 a C U y M E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l u d C U y M E x F J T I w U 2 N v b 3 R l c i U y M E d y b 3 d 0 a C U y M E F u Y W x 5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R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J U M D Y 6 M j A 6 M z k u O T Q x O D c z O V o i I C 8 + P E V u d H J 5 I F R 5 c G U 9 I k Z p b G x D b 2 x 1 b W 5 U e X B l c y I g V m F s d W U 9 I n N D U U 1 E Q m d V P S I g L z 4 8 R W 5 0 c n k g V H l w Z T 0 i R m l s b E N v b H V t b k 5 h b W V z I i B W Y W x 1 Z T 0 i c 1 s m c X V v d D t E Y X R l J n F 1 b 3 Q 7 L C Z x d W 9 0 O 1 V u a X Q g U 2 9 s Z C Z x d W 9 0 O y w m c X V v d D t D d W 1 t I F R v d G F s I D d E J n F 1 b 3 Q 7 L C Z x d W 9 0 O 0 N 1 b W 0 g V G 9 0 Y W w g N 0 R f U H J l d i Z x d W 9 0 O y w m c X V v d D t H c m 9 3 d G g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x L 0 F 1 d G 9 S Z W 1 v d m V k Q 2 9 s d W 1 u c z E u e 0 R h d G U s M H 0 m c X V v d D s s J n F 1 b 3 Q 7 U 2 V j d G l v b j E v R D E v Q X V 0 b 1 J l b W 9 2 Z W R D b 2 x 1 b W 5 z M S 5 7 V W 5 p d C B T b 2 x k L D F 9 J n F 1 b 3 Q 7 L C Z x d W 9 0 O 1 N l Y 3 R p b 2 4 x L 0 Q x L 0 F 1 d G 9 S Z W 1 v d m V k Q 2 9 s d W 1 u c z E u e 0 N 1 b W 0 g V G 9 0 Y W w g N 0 Q s M n 0 m c X V v d D s s J n F 1 b 3 Q 7 U 2 V j d G l v b j E v R D E v Q X V 0 b 1 J l b W 9 2 Z W R D b 2 x 1 b W 5 z M S 5 7 Q 3 V t b S B U b 3 R h b C A 3 R F 9 Q c m V 2 L D N 9 J n F 1 b 3 Q 7 L C Z x d W 9 0 O 1 N l Y 3 R p b 2 4 x L 0 Q x L 0 F 1 d G 9 S Z W 1 v d m V k Q 2 9 s d W 1 u c z E u e 0 d y b 3 d 0 a C A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Q x L 0 F 1 d G 9 S Z W 1 v d m V k Q 2 9 s d W 1 u c z E u e 0 R h d G U s M H 0 m c X V v d D s s J n F 1 b 3 Q 7 U 2 V j d G l v b j E v R D E v Q X V 0 b 1 J l b W 9 2 Z W R D b 2 x 1 b W 5 z M S 5 7 V W 5 p d C B T b 2 x k L D F 9 J n F 1 b 3 Q 7 L C Z x d W 9 0 O 1 N l Y 3 R p b 2 4 x L 0 Q x L 0 F 1 d G 9 S Z W 1 v d m V k Q 2 9 s d W 1 u c z E u e 0 N 1 b W 0 g V G 9 0 Y W w g N 0 Q s M n 0 m c X V v d D s s J n F 1 b 3 Q 7 U 2 V j d G l v b j E v R D E v Q X V 0 b 1 J l b W 9 2 Z W R D b 2 x 1 b W 5 z M S 5 7 Q 3 V t b S B U b 3 R h b C A 3 R F 9 Q c m V 2 L D N 9 J n F 1 b 3 Q 7 L C Z x d W 9 0 O 1 N l Y 3 R p b 2 4 x L 0 Q x L 0 F 1 d G 9 S Z W 1 v d m V k Q 2 9 s d W 1 u c z E u e 0 d y b 3 d 0 a C A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y V D E x O j E 3 O j A y L j A y N z Q z M T h a I i A v P j x F b n R y e S B U e X B l P S J G a W x s Q 2 9 s d W 1 u V H l w Z X M i I F Z h b H V l P S J z Q X d N R E F 3 T U d C Z 1 V G I i A v P j x F b n R y e S B U e X B l P S J G a W x s Q 2 9 s d W 1 u T m F t Z X M i I F Z h b H V l P S J z W y Z x d W 9 0 O 0 R h e S Z x d W 9 0 O y w m c X V v d D t T c H J p b n Q m c X V v d D s s J n F 1 b 3 Q 7 U 3 B y a W 5 0 I E x F J n F 1 b 3 Q 7 L C Z x d W 9 0 O 1 N w c m l u d C B D T D c m c X V v d D s s J n F 1 b 3 Q 7 U 3 B y a W 5 0 I E x F I E N M N y Z x d W 9 0 O y w m c X V v d D t Q c m V 2 a W 9 1 c y B T c H J p b n Q g Q 0 w 3 J n F 1 b 3 Q 7 L C Z x d W 9 0 O 1 B y Z X Z p b 3 V z I F N w c m l u d C B M R S B D T D c m c X V v d D s s J n F 1 b 3 Q 7 U 3 B y a W 5 0 I E d y b 3 d 0 a C A l J n F 1 b 3 Q 7 L C Z x d W 9 0 O 1 N w c m l u d E x F I E d y b 3 d 0 a C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I v Q X V 0 b 1 J l b W 9 2 Z W R D b 2 x 1 b W 5 z M S 5 7 R G F 5 L D B 9 J n F 1 b 3 Q 7 L C Z x d W 9 0 O 1 N l Y 3 R p b 2 4 x L 0 Q y L 0 F 1 d G 9 S Z W 1 v d m V k Q 2 9 s d W 1 u c z E u e 1 N w c m l u d C w x f S Z x d W 9 0 O y w m c X V v d D t T Z W N 0 a W 9 u M S 9 E M i 9 B d X R v U m V t b 3 Z l Z E N v b H V t b n M x L n t T c H J p b n Q g T E U s M n 0 m c X V v d D s s J n F 1 b 3 Q 7 U 2 V j d G l v b j E v R D I v Q X V 0 b 1 J l b W 9 2 Z W R D b 2 x 1 b W 5 z M S 5 7 U 3 B y a W 5 0 I E N M N y w z f S Z x d W 9 0 O y w m c X V v d D t T Z W N 0 a W 9 u M S 9 E M i 9 B d X R v U m V t b 3 Z l Z E N v b H V t b n M x L n t T c H J p b n Q g T E U g Q 0 w 3 L D R 9 J n F 1 b 3 Q 7 L C Z x d W 9 0 O 1 N l Y 3 R p b 2 4 x L 0 Q y L 0 F 1 d G 9 S Z W 1 v d m V k Q 2 9 s d W 1 u c z E u e 1 B y Z X Z p b 3 V z I F N w c m l u d C B D T D c s N X 0 m c X V v d D s s J n F 1 b 3 Q 7 U 2 V j d G l v b j E v R D I v Q X V 0 b 1 J l b W 9 2 Z W R D b 2 x 1 b W 5 z M S 5 7 U H J l d m l v d X M g U 3 B y a W 5 0 I E x F I E N M N y w 2 f S Z x d W 9 0 O y w m c X V v d D t T Z W N 0 a W 9 u M S 9 E M i 9 B d X R v U m V t b 3 Z l Z E N v b H V t b n M x L n t T c H J p b n Q g R 3 J v d 3 R o I C U s N 3 0 m c X V v d D s s J n F 1 b 3 Q 7 U 2 V j d G l v b j E v R D I v Q X V 0 b 1 J l b W 9 2 Z W R D b 2 x 1 b W 5 z M S 5 7 U 3 B y a W 5 0 T E U g R 3 J v d 3 R o I C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D I v Q X V 0 b 1 J l b W 9 2 Z W R D b 2 x 1 b W 5 z M S 5 7 R G F 5 L D B 9 J n F 1 b 3 Q 7 L C Z x d W 9 0 O 1 N l Y 3 R p b 2 4 x L 0 Q y L 0 F 1 d G 9 S Z W 1 v d m V k Q 2 9 s d W 1 u c z E u e 1 N w c m l u d C w x f S Z x d W 9 0 O y w m c X V v d D t T Z W N 0 a W 9 u M S 9 E M i 9 B d X R v U m V t b 3 Z l Z E N v b H V t b n M x L n t T c H J p b n Q g T E U s M n 0 m c X V v d D s s J n F 1 b 3 Q 7 U 2 V j d G l v b j E v R D I v Q X V 0 b 1 J l b W 9 2 Z W R D b 2 x 1 b W 5 z M S 5 7 U 3 B y a W 5 0 I E N M N y w z f S Z x d W 9 0 O y w m c X V v d D t T Z W N 0 a W 9 u M S 9 E M i 9 B d X R v U m V t b 3 Z l Z E N v b H V t b n M x L n t T c H J p b n Q g T E U g Q 0 w 3 L D R 9 J n F 1 b 3 Q 7 L C Z x d W 9 0 O 1 N l Y 3 R p b 2 4 x L 0 Q y L 0 F 1 d G 9 S Z W 1 v d m V k Q 2 9 s d W 1 u c z E u e 1 B y Z X Z p b 3 V z I F N w c m l u d C B D T D c s N X 0 m c X V v d D s s J n F 1 b 3 Q 7 U 2 V j d G l v b j E v R D I v Q X V 0 b 1 J l b W 9 2 Z W R D b 2 x 1 b W 5 z M S 5 7 U H J l d m l v d X M g U 3 B y a W 5 0 I E x F I E N M N y w 2 f S Z x d W 9 0 O y w m c X V v d D t T Z W N 0 a W 9 u M S 9 E M i 9 B d X R v U m V t b 3 Z l Z E N v b H V t b n M x L n t T c H J p b n Q g R 3 J v d 3 R o I C U s N 3 0 m c X V v d D s s J n F 1 b 3 Q 7 U 2 V j d G l v b j E v R D I v Q X V 0 b 1 J l b W 9 2 Z W R D b 2 x 1 b W 5 z M S 5 7 U 3 B y a W 5 0 T E U g R 3 J v d 3 R o I C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y A B 0 z I y 9 P r N e 9 s 8 g w 0 0 4 A A A A A A g A A A A A A E G Y A A A A B A A A g A A A A E S v 4 X / p V d a f I d z H h 2 w q / b a L P 8 Q c g E z s b a 8 p V X o l K H i 8 A A A A A D o A A A A A C A A A g A A A A L D q 0 k N K Z W W t Q P 8 + 0 G u 9 q P z S o / f f j P X d C D v I b 1 z k 3 q P F Q A A A A m V 8 K 4 V m H r j F I p v M a u U Y R t j J 5 G a W F 6 3 H Y / + t S 6 2 J G t C j / n V W t z k C T o u Z J s L H y v u 6 q M p i W w L l B 8 d y D X 5 E C I h X Y u 4 9 H c c + g p m V m C e C n 5 a g f n V 9 A A A A A O x 9 a C v 0 E u n a h 7 N E v Z d i L Y U 6 w j R b r R a A x I d S Y e v S q H B 0 V r A y X J J 9 v x M 8 8 X l d d 7 9 q C K y F 5 M W q D R Z C k I 9 G / V h k g s w = = < / D a t a M a s h u p > 
</file>

<file path=customXml/itemProps1.xml><?xml version="1.0" encoding="utf-8"?>
<ds:datastoreItem xmlns:ds="http://schemas.openxmlformats.org/officeDocument/2006/customXml" ds:itemID="{B8166D7B-79B8-4A09-B239-0B89622041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Scooter</vt:lpstr>
      <vt:lpstr>Sprint LE Scooter </vt:lpstr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Rakshith AVR</dc:creator>
  <cp:lastModifiedBy>Rakshith AVR</cp:lastModifiedBy>
  <dcterms:created xsi:type="dcterms:W3CDTF">2023-09-01T16:53:01Z</dcterms:created>
  <dcterms:modified xsi:type="dcterms:W3CDTF">2023-09-02T18:10:21Z</dcterms:modified>
</cp:coreProperties>
</file>