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n2\OneDrive\2018Aquila\Aquila-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  <c r="M33" i="1"/>
  <c r="I33" i="1"/>
  <c r="J33" i="1"/>
  <c r="F33" i="1"/>
  <c r="G33" i="1"/>
  <c r="G32" i="1"/>
  <c r="I32" i="1"/>
  <c r="L32" i="1" s="1"/>
  <c r="M32" i="1" s="1"/>
  <c r="J32" i="1"/>
  <c r="F32" i="1"/>
  <c r="F27" i="1"/>
  <c r="G27" i="1" s="1"/>
  <c r="F28" i="1"/>
  <c r="G28" i="1" s="1"/>
  <c r="F29" i="1"/>
  <c r="J29" i="1" s="1"/>
  <c r="F30" i="1"/>
  <c r="G30" i="1" s="1"/>
  <c r="F31" i="1"/>
  <c r="G31" i="1"/>
  <c r="J27" i="1"/>
  <c r="J31" i="1"/>
  <c r="I27" i="1"/>
  <c r="L27" i="1" s="1"/>
  <c r="M27" i="1" s="1"/>
  <c r="I31" i="1"/>
  <c r="L31" i="1" s="1"/>
  <c r="M31" i="1" s="1"/>
  <c r="J25" i="1"/>
  <c r="J23" i="1"/>
  <c r="J22" i="1"/>
  <c r="J21" i="1"/>
  <c r="J20" i="1"/>
  <c r="J19" i="1"/>
  <c r="F19" i="1"/>
  <c r="L19" i="1" s="1"/>
  <c r="M19" i="1" s="1"/>
  <c r="F20" i="1"/>
  <c r="G20" i="1" s="1"/>
  <c r="F21" i="1"/>
  <c r="F22" i="1"/>
  <c r="G22" i="1" s="1"/>
  <c r="F23" i="1"/>
  <c r="F24" i="1"/>
  <c r="J24" i="1" s="1"/>
  <c r="F25" i="1"/>
  <c r="I25" i="1" s="1"/>
  <c r="L25" i="1" s="1"/>
  <c r="M25" i="1" s="1"/>
  <c r="F26" i="1"/>
  <c r="G26" i="1" s="1"/>
  <c r="G19" i="1"/>
  <c r="G21" i="1"/>
  <c r="G23" i="1"/>
  <c r="G24" i="1"/>
  <c r="L21" i="1"/>
  <c r="M21" i="1" s="1"/>
  <c r="I23" i="1"/>
  <c r="L23" i="1" s="1"/>
  <c r="M23" i="1" s="1"/>
  <c r="L24" i="1"/>
  <c r="M24" i="1" s="1"/>
  <c r="I29" i="1" l="1"/>
  <c r="L29" i="1" s="1"/>
  <c r="M29" i="1" s="1"/>
  <c r="G29" i="1"/>
  <c r="I28" i="1"/>
  <c r="L28" i="1" s="1"/>
  <c r="M28" i="1" s="1"/>
  <c r="J28" i="1"/>
  <c r="L26" i="1"/>
  <c r="M26" i="1" s="1"/>
  <c r="J26" i="1"/>
  <c r="I30" i="1"/>
  <c r="L30" i="1" s="1"/>
  <c r="M30" i="1" s="1"/>
  <c r="J30" i="1"/>
  <c r="G25" i="1"/>
  <c r="L22" i="1"/>
  <c r="M22" i="1" s="1"/>
  <c r="L20" i="1"/>
  <c r="M20" i="1" s="1"/>
  <c r="F3" i="1" l="1"/>
  <c r="F4" i="1"/>
  <c r="G4" i="1" s="1"/>
  <c r="F5" i="1"/>
  <c r="L5" i="1" s="1"/>
  <c r="M5" i="1" s="1"/>
  <c r="F6" i="1"/>
  <c r="I6" i="1" s="1"/>
  <c r="L6" i="1" s="1"/>
  <c r="M6" i="1" s="1"/>
  <c r="F7" i="1"/>
  <c r="F8" i="1"/>
  <c r="I8" i="1" s="1"/>
  <c r="L8" i="1" s="1"/>
  <c r="M8" i="1" s="1"/>
  <c r="F9" i="1"/>
  <c r="G9" i="1" s="1"/>
  <c r="F10" i="1"/>
  <c r="F11" i="1"/>
  <c r="G11" i="1" s="1"/>
  <c r="F12" i="1"/>
  <c r="I12" i="1" s="1"/>
  <c r="L12" i="1" s="1"/>
  <c r="M12" i="1" s="1"/>
  <c r="F13" i="1"/>
  <c r="G13" i="1" s="1"/>
  <c r="F14" i="1"/>
  <c r="G14" i="1" s="1"/>
  <c r="F15" i="1"/>
  <c r="G15" i="1" s="1"/>
  <c r="F16" i="1"/>
  <c r="J16" i="1" s="1"/>
  <c r="F17" i="1"/>
  <c r="I17" i="1" s="1"/>
  <c r="L17" i="1" s="1"/>
  <c r="M17" i="1" s="1"/>
  <c r="F18" i="1"/>
  <c r="G3" i="1"/>
  <c r="G7" i="1"/>
  <c r="G8" i="1"/>
  <c r="G10" i="1"/>
  <c r="G18" i="1"/>
  <c r="I7" i="1"/>
  <c r="L7" i="1" s="1"/>
  <c r="M7" i="1" s="1"/>
  <c r="I14" i="1"/>
  <c r="L14" i="1" s="1"/>
  <c r="M14" i="1" s="1"/>
  <c r="I18" i="1"/>
  <c r="L18" i="1" s="1"/>
  <c r="M18" i="1" s="1"/>
  <c r="J3" i="1"/>
  <c r="J4" i="1"/>
  <c r="J7" i="1"/>
  <c r="J8" i="1"/>
  <c r="J10" i="1"/>
  <c r="J11" i="1"/>
  <c r="J14" i="1"/>
  <c r="J15" i="1"/>
  <c r="J18" i="1"/>
  <c r="L3" i="1"/>
  <c r="M3" i="1" s="1"/>
  <c r="L4" i="1"/>
  <c r="M4" i="1" s="1"/>
  <c r="L10" i="1"/>
  <c r="M10" i="1" s="1"/>
  <c r="M2" i="1"/>
  <c r="L2" i="1"/>
  <c r="J2" i="1"/>
  <c r="I2" i="1"/>
  <c r="G2" i="1"/>
  <c r="F2" i="1"/>
  <c r="J17" i="1" l="1"/>
  <c r="G17" i="1"/>
  <c r="I16" i="1"/>
  <c r="L16" i="1" s="1"/>
  <c r="M16" i="1" s="1"/>
  <c r="G16" i="1"/>
  <c r="I15" i="1"/>
  <c r="L15" i="1" s="1"/>
  <c r="M15" i="1" s="1"/>
  <c r="J13" i="1"/>
  <c r="I13" i="1"/>
  <c r="L13" i="1" s="1"/>
  <c r="M13" i="1" s="1"/>
  <c r="J12" i="1"/>
  <c r="G12" i="1"/>
  <c r="I11" i="1"/>
  <c r="L11" i="1" s="1"/>
  <c r="M11" i="1" s="1"/>
  <c r="J9" i="1"/>
  <c r="L9" i="1"/>
  <c r="M9" i="1" s="1"/>
  <c r="J6" i="1"/>
  <c r="G6" i="1"/>
  <c r="J5" i="1"/>
  <c r="G5" i="1"/>
  <c r="O1" i="1" l="1"/>
</calcChain>
</file>

<file path=xl/sharedStrings.xml><?xml version="1.0" encoding="utf-8"?>
<sst xmlns="http://schemas.openxmlformats.org/spreadsheetml/2006/main" count="91" uniqueCount="89">
  <si>
    <t>部品名</t>
    <rPh sb="0" eb="2">
      <t>ブヒン</t>
    </rPh>
    <rPh sb="2" eb="3">
      <t>メイ</t>
    </rPh>
    <phoneticPr fontId="1"/>
  </si>
  <si>
    <t>URL</t>
    <phoneticPr fontId="1"/>
  </si>
  <si>
    <t>何個入り</t>
    <rPh sb="0" eb="2">
      <t>ナンコ</t>
    </rPh>
    <rPh sb="2" eb="3">
      <t>イ</t>
    </rPh>
    <phoneticPr fontId="1"/>
  </si>
  <si>
    <t>何個必要</t>
    <rPh sb="0" eb="2">
      <t>ナンコ</t>
    </rPh>
    <rPh sb="2" eb="4">
      <t>ヒツヨウ</t>
    </rPh>
    <phoneticPr fontId="1"/>
  </si>
  <si>
    <t>必要パック数</t>
    <rPh sb="0" eb="2">
      <t>ヒツヨウ</t>
    </rPh>
    <rPh sb="5" eb="6">
      <t>スウ</t>
    </rPh>
    <phoneticPr fontId="1"/>
  </si>
  <si>
    <t>予備個数</t>
    <rPh sb="0" eb="2">
      <t>ヨビ</t>
    </rPh>
    <rPh sb="2" eb="4">
      <t>コスウ</t>
    </rPh>
    <phoneticPr fontId="1"/>
  </si>
  <si>
    <t>購入パック数</t>
    <rPh sb="0" eb="2">
      <t>コウニュウ</t>
    </rPh>
    <rPh sb="5" eb="6">
      <t>スウ</t>
    </rPh>
    <phoneticPr fontId="1"/>
  </si>
  <si>
    <t>一パック当たりの値段</t>
    <rPh sb="0" eb="1">
      <t>イッ</t>
    </rPh>
    <rPh sb="4" eb="5">
      <t>ア</t>
    </rPh>
    <rPh sb="8" eb="10">
      <t>ネダン</t>
    </rPh>
    <phoneticPr fontId="1"/>
  </si>
  <si>
    <t>計</t>
    <rPh sb="0" eb="1">
      <t>ケイ</t>
    </rPh>
    <phoneticPr fontId="1"/>
  </si>
  <si>
    <t>何個必要/板</t>
    <rPh sb="0" eb="2">
      <t>ナンコ</t>
    </rPh>
    <rPh sb="2" eb="4">
      <t>ヒツヨウ</t>
    </rPh>
    <rPh sb="5" eb="6">
      <t>イタ</t>
    </rPh>
    <phoneticPr fontId="1"/>
  </si>
  <si>
    <t>何枚分？</t>
    <rPh sb="0" eb="2">
      <t>ナンマイ</t>
    </rPh>
    <rPh sb="2" eb="3">
      <t>ブン</t>
    </rPh>
    <phoneticPr fontId="1"/>
  </si>
  <si>
    <t>購入個数</t>
    <rPh sb="0" eb="2">
      <t>コウニュウ</t>
    </rPh>
    <rPh sb="2" eb="4">
      <t>コスウ</t>
    </rPh>
    <phoneticPr fontId="1"/>
  </si>
  <si>
    <t>備考</t>
    <rPh sb="0" eb="2">
      <t>ビコウ</t>
    </rPh>
    <phoneticPr fontId="1"/>
  </si>
  <si>
    <t>一枚当たりの計</t>
    <rPh sb="0" eb="2">
      <t>イチマイ</t>
    </rPh>
    <rPh sb="2" eb="3">
      <t>ア</t>
    </rPh>
    <rPh sb="6" eb="7">
      <t>ケイ</t>
    </rPh>
    <phoneticPr fontId="1"/>
  </si>
  <si>
    <t>Nch MOSFET 2SK3140</t>
    <phoneticPr fontId="1"/>
  </si>
  <si>
    <t>5mm LED 赤</t>
    <rPh sb="8" eb="9">
      <t>アカ</t>
    </rPh>
    <phoneticPr fontId="1"/>
  </si>
  <si>
    <t>http://akizukidenshi.com/catalog/g/gI-03978/</t>
  </si>
  <si>
    <t>チップLED 赤色 1608</t>
    <rPh sb="7" eb="9">
      <t>アカイロ</t>
    </rPh>
    <phoneticPr fontId="1"/>
  </si>
  <si>
    <t>http://akizukidenshi.com/catalog/g/gR-07821/</t>
  </si>
  <si>
    <t>1.2kΩ　カーボン抵抗</t>
    <rPh sb="10" eb="12">
      <t>テイコウ</t>
    </rPh>
    <phoneticPr fontId="1"/>
  </si>
  <si>
    <t>チップ電解コンデンサ 100uF</t>
    <rPh sb="3" eb="5">
      <t>デンカイ</t>
    </rPh>
    <phoneticPr fontId="1"/>
  </si>
  <si>
    <t>表面実装タクトスイッチ</t>
    <rPh sb="0" eb="2">
      <t>ヒョウメン</t>
    </rPh>
    <rPh sb="2" eb="4">
      <t>ジッソウ</t>
    </rPh>
    <phoneticPr fontId="1"/>
  </si>
  <si>
    <t>20KΩ 多回転半固定抵抗</t>
    <rPh sb="5" eb="6">
      <t>オオ</t>
    </rPh>
    <rPh sb="6" eb="8">
      <t>カイテン</t>
    </rPh>
    <rPh sb="8" eb="9">
      <t>ハン</t>
    </rPh>
    <rPh sb="9" eb="11">
      <t>コテイ</t>
    </rPh>
    <rPh sb="11" eb="13">
      <t>テイコウ</t>
    </rPh>
    <phoneticPr fontId="1"/>
  </si>
  <si>
    <t>http://akizukidenshi.com/catalog/g/gP-08240/</t>
  </si>
  <si>
    <t>22uF 25V チップセラミックコンデンサ</t>
    <phoneticPr fontId="1"/>
  </si>
  <si>
    <t>10uF 16V チップセラミックコンデンサ</t>
    <phoneticPr fontId="1"/>
  </si>
  <si>
    <t>22pF 50V チップセラミックコンデンサ</t>
    <phoneticPr fontId="1"/>
  </si>
  <si>
    <t>I2C LCD</t>
    <phoneticPr fontId="1"/>
  </si>
  <si>
    <t>8ピン ICソケット</t>
    <phoneticPr fontId="1"/>
  </si>
  <si>
    <t>DCジャック</t>
    <phoneticPr fontId="1"/>
  </si>
  <si>
    <t>圧電ブザー</t>
    <rPh sb="0" eb="2">
      <t>アツデン</t>
    </rPh>
    <phoneticPr fontId="1"/>
  </si>
  <si>
    <t>http://akizukidenshi.com/catalog/g/gP-01306/</t>
  </si>
  <si>
    <t>ターミナルブロック</t>
    <phoneticPr fontId="1"/>
  </si>
  <si>
    <t>http://akizukidenshi.com/catalog/g/gP-11589/</t>
  </si>
  <si>
    <t>ユーロブロック</t>
    <phoneticPr fontId="1"/>
  </si>
  <si>
    <t>DCDCコンバータ</t>
    <phoneticPr fontId="1"/>
  </si>
  <si>
    <t>10進カウンタ付き7セグLED</t>
    <rPh sb="2" eb="3">
      <t>スス</t>
    </rPh>
    <rPh sb="7" eb="8">
      <t>ツ</t>
    </rPh>
    <phoneticPr fontId="1"/>
  </si>
  <si>
    <t>8MHz 水晶発振子</t>
    <rPh sb="5" eb="7">
      <t>スイショウ</t>
    </rPh>
    <rPh sb="7" eb="9">
      <t>ハッシン</t>
    </rPh>
    <rPh sb="9" eb="10">
      <t>コ</t>
    </rPh>
    <phoneticPr fontId="1"/>
  </si>
  <si>
    <t>http://akizukidenshi.com/catalog/g/gI-01444/</t>
  </si>
  <si>
    <t>フルカラーLED</t>
    <phoneticPr fontId="1"/>
  </si>
  <si>
    <t>ある</t>
    <phoneticPr fontId="1"/>
  </si>
  <si>
    <t>http://akizukidenshi.com/catalog/g/gP-02399/</t>
  </si>
  <si>
    <t>基板用トグルスイッチ</t>
    <rPh sb="0" eb="3">
      <t>キバンヨウ</t>
    </rPh>
    <phoneticPr fontId="1"/>
  </si>
  <si>
    <t>スライドスイッチ</t>
    <phoneticPr fontId="1"/>
  </si>
  <si>
    <t>2mm ピンヘッダ</t>
    <phoneticPr fontId="1"/>
  </si>
  <si>
    <t>ピンヘッダ</t>
    <phoneticPr fontId="1"/>
  </si>
  <si>
    <t>ピンソケット</t>
    <phoneticPr fontId="1"/>
  </si>
  <si>
    <t>STM32F334 Nucleo STLink</t>
    <phoneticPr fontId="1"/>
  </si>
  <si>
    <t>24LC256</t>
    <phoneticPr fontId="1"/>
  </si>
  <si>
    <t>LEDテープ白</t>
    <rPh sb="6" eb="7">
      <t>シロ</t>
    </rPh>
    <phoneticPr fontId="1"/>
  </si>
  <si>
    <t>タクトスイッチ　赤色(RESET)</t>
    <rPh sb="8" eb="10">
      <t>アカイロ</t>
    </rPh>
    <phoneticPr fontId="1"/>
  </si>
  <si>
    <t>タクトスイッチ　青色(SW)</t>
    <rPh sb="8" eb="10">
      <t>アオイロ</t>
    </rPh>
    <phoneticPr fontId="1"/>
  </si>
  <si>
    <t>タクトスイッチ　黄色(BOOT0)</t>
    <rPh sb="8" eb="10">
      <t>キイロ</t>
    </rPh>
    <phoneticPr fontId="1"/>
  </si>
  <si>
    <t>ある</t>
    <phoneticPr fontId="1"/>
  </si>
  <si>
    <t>ある</t>
    <phoneticPr fontId="1"/>
  </si>
  <si>
    <t>ある</t>
    <phoneticPr fontId="1"/>
  </si>
  <si>
    <t>ある</t>
    <phoneticPr fontId="1"/>
  </si>
  <si>
    <t>Pch MOSFET 2SJ334</t>
    <phoneticPr fontId="1"/>
  </si>
  <si>
    <t>1こある</t>
    <phoneticPr fontId="1"/>
  </si>
  <si>
    <t>2こある</t>
    <phoneticPr fontId="1"/>
  </si>
  <si>
    <t>４個以上ある</t>
    <rPh sb="1" eb="4">
      <t>コイジョウ</t>
    </rPh>
    <phoneticPr fontId="1"/>
  </si>
  <si>
    <t>6個ある</t>
    <rPh sb="1" eb="2">
      <t>コ</t>
    </rPh>
    <phoneticPr fontId="1"/>
  </si>
  <si>
    <t>４個ある</t>
    <rPh sb="1" eb="2">
      <t>コ</t>
    </rPh>
    <phoneticPr fontId="1"/>
  </si>
  <si>
    <t>http://akizukidenshi.com/catalog/g/gI-01111/</t>
    <phoneticPr fontId="1"/>
  </si>
  <si>
    <t>http://akizukidenshi.com/catalog/g/gI-01318/</t>
    <phoneticPr fontId="1"/>
  </si>
  <si>
    <t>ある</t>
    <phoneticPr fontId="1"/>
  </si>
  <si>
    <t>http://akizukidenshi.com/catalog/g/gP-06855/</t>
    <phoneticPr fontId="1"/>
  </si>
  <si>
    <t>http://akizukidenshi.com/catalog/g/gP-06185/</t>
  </si>
  <si>
    <t>http://akizukidenshi.com/catalog/g/gP-01032/</t>
    <phoneticPr fontId="1"/>
  </si>
  <si>
    <t>http://akizukidenshi.com/catalog/g/gP-07542/</t>
    <phoneticPr fontId="1"/>
  </si>
  <si>
    <t>http://akizukidenshi.com/catalog/g/gP-13313/</t>
    <phoneticPr fontId="1"/>
  </si>
  <si>
    <t>http://akizukidenshi.com/catalog/g/gM-09109/</t>
    <phoneticPr fontId="1"/>
  </si>
  <si>
    <t>http://akizukidenshi.com/catalog/g/gP-00017/</t>
    <phoneticPr fontId="1"/>
  </si>
  <si>
    <t>http://akizukidenshi.com/catalog/g/gC-06730/</t>
    <phoneticPr fontId="1"/>
  </si>
  <si>
    <t>http://akizukidenshi.com/catalog/g/gP-03649/</t>
    <phoneticPr fontId="1"/>
  </si>
  <si>
    <t>http://akizukidenshi.com/catalog/g/gP-09825/</t>
    <phoneticPr fontId="1"/>
  </si>
  <si>
    <t>http://akizukidenshi.com/catalog/g/gP-03650/</t>
    <phoneticPr fontId="1"/>
  </si>
  <si>
    <t>http://akizukidenshi.com/catalog/g/gP-04119/</t>
    <phoneticPr fontId="1"/>
  </si>
  <si>
    <t>http://akizukidenshi.com/catalog/g/gI-02846/</t>
    <phoneticPr fontId="1"/>
  </si>
  <si>
    <t>http://akizukidenshi.com/catalog/g/gM-06187/</t>
    <phoneticPr fontId="1"/>
  </si>
  <si>
    <t>http://akizukidenshi.com/catalog/g/gI-12827/</t>
    <phoneticPr fontId="1"/>
  </si>
  <si>
    <t>http://akizukidenshi.com/catalog/g/gP-08667/</t>
    <phoneticPr fontId="1"/>
  </si>
  <si>
    <t>http://akizukidenshi.com/catalog/g/gP-12723/</t>
    <phoneticPr fontId="1"/>
  </si>
  <si>
    <t>http://akizukidenshi.com/catalog/g/gC-03668/</t>
    <phoneticPr fontId="1"/>
  </si>
  <si>
    <t>http://akizukidenshi.com/catalog/g/gC-00167/</t>
    <phoneticPr fontId="1"/>
  </si>
  <si>
    <t>http://akizukidenshi.com/catalog/g/gC-05779/</t>
    <phoneticPr fontId="1"/>
  </si>
  <si>
    <t>http://akizukidenshi.com/catalog/g/gM-08020/</t>
    <phoneticPr fontId="1"/>
  </si>
  <si>
    <t>http://akizukidenshi.com/catalog/g/gI-00705/</t>
    <phoneticPr fontId="1"/>
  </si>
  <si>
    <t>http://akizukidenshi.com/catalog/g/gM-03026/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</si>
</sst>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 applyAlignment="1">
      <alignment vertical="center"/>
    </xf>
    <xf numFmtId="0" fontId="0" fillId="2" borderId="2" xfId="0" applyNumberForma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0" fontId="2" fillId="0" borderId="0" xfId="1" applyAlignment="1">
      <alignment vertical="center" wrapText="1"/>
    </xf>
    <xf numFmtId="0" fontId="0" fillId="3" borderId="2" xfId="0" applyNumberFormat="1" applyFill="1" applyBorder="1">
      <alignment vertical="center"/>
    </xf>
    <xf numFmtId="0" fontId="0" fillId="3" borderId="0" xfId="0" applyFill="1">
      <alignment vertical="center"/>
    </xf>
    <xf numFmtId="0" fontId="0" fillId="4" borderId="2" xfId="0" applyNumberFormat="1" applyFill="1" applyBorder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P-00017/" TargetMode="External"/><Relationship Id="rId13" Type="http://schemas.openxmlformats.org/officeDocument/2006/relationships/hyperlink" Target="http://akizukidenshi.com/catalog/g/gP-04119/" TargetMode="External"/><Relationship Id="rId18" Type="http://schemas.openxmlformats.org/officeDocument/2006/relationships/hyperlink" Target="http://akizukidenshi.com/catalog/g/gP-12723/" TargetMode="External"/><Relationship Id="rId3" Type="http://schemas.openxmlformats.org/officeDocument/2006/relationships/hyperlink" Target="http://akizukidenshi.com/catalog/g/gP-06855/" TargetMode="External"/><Relationship Id="rId21" Type="http://schemas.openxmlformats.org/officeDocument/2006/relationships/hyperlink" Target="http://akizukidenshi.com/catalog/g/gC-05779/" TargetMode="External"/><Relationship Id="rId7" Type="http://schemas.openxmlformats.org/officeDocument/2006/relationships/hyperlink" Target="http://akizukidenshi.com/catalog/g/gM-09109/" TargetMode="External"/><Relationship Id="rId12" Type="http://schemas.openxmlformats.org/officeDocument/2006/relationships/hyperlink" Target="http://akizukidenshi.com/catalog/g/gP-03650/" TargetMode="External"/><Relationship Id="rId17" Type="http://schemas.openxmlformats.org/officeDocument/2006/relationships/hyperlink" Target="http://akizukidenshi.com/catalog/g/gP-08667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I-01318/" TargetMode="External"/><Relationship Id="rId16" Type="http://schemas.openxmlformats.org/officeDocument/2006/relationships/hyperlink" Target="http://akizukidenshi.com/catalog/g/gI-12827/" TargetMode="External"/><Relationship Id="rId20" Type="http://schemas.openxmlformats.org/officeDocument/2006/relationships/hyperlink" Target="http://akizukidenshi.com/catalog/g/gC-00167/" TargetMode="External"/><Relationship Id="rId1" Type="http://schemas.openxmlformats.org/officeDocument/2006/relationships/hyperlink" Target="http://akizukidenshi.com/catalog/g/gI-01111/" TargetMode="External"/><Relationship Id="rId6" Type="http://schemas.openxmlformats.org/officeDocument/2006/relationships/hyperlink" Target="http://akizukidenshi.com/catalog/g/gP-13313/" TargetMode="External"/><Relationship Id="rId11" Type="http://schemas.openxmlformats.org/officeDocument/2006/relationships/hyperlink" Target="http://akizukidenshi.com/catalog/g/gP-09825/" TargetMode="External"/><Relationship Id="rId24" Type="http://schemas.openxmlformats.org/officeDocument/2006/relationships/hyperlink" Target="http://akizukidenshi.com/catalog/g/gM-03026/" TargetMode="External"/><Relationship Id="rId5" Type="http://schemas.openxmlformats.org/officeDocument/2006/relationships/hyperlink" Target="http://akizukidenshi.com/catalog/g/gP-07542/" TargetMode="External"/><Relationship Id="rId15" Type="http://schemas.openxmlformats.org/officeDocument/2006/relationships/hyperlink" Target="http://akizukidenshi.com/catalog/g/gM-06187/" TargetMode="External"/><Relationship Id="rId23" Type="http://schemas.openxmlformats.org/officeDocument/2006/relationships/hyperlink" Target="http://akizukidenshi.com/catalog/g/gI-00705/" TargetMode="External"/><Relationship Id="rId10" Type="http://schemas.openxmlformats.org/officeDocument/2006/relationships/hyperlink" Target="http://akizukidenshi.com/catalog/g/gP-03649/" TargetMode="External"/><Relationship Id="rId19" Type="http://schemas.openxmlformats.org/officeDocument/2006/relationships/hyperlink" Target="http://akizukidenshi.com/catalog/g/gC-03668/" TargetMode="External"/><Relationship Id="rId4" Type="http://schemas.openxmlformats.org/officeDocument/2006/relationships/hyperlink" Target="http://akizukidenshi.com/catalog/g/gP-01032/" TargetMode="External"/><Relationship Id="rId9" Type="http://schemas.openxmlformats.org/officeDocument/2006/relationships/hyperlink" Target="http://akizukidenshi.com/catalog/g/gC-06730/" TargetMode="External"/><Relationship Id="rId14" Type="http://schemas.openxmlformats.org/officeDocument/2006/relationships/hyperlink" Target="http://akizukidenshi.com/catalog/g/gI-02846/" TargetMode="External"/><Relationship Id="rId22" Type="http://schemas.openxmlformats.org/officeDocument/2006/relationships/hyperlink" Target="http://akizukidenshi.com/catalog/g/gM-08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zoomScale="85" zoomScaleNormal="85" workbookViewId="0">
      <pane ySplit="1" topLeftCell="A11" activePane="bottomLeft" state="frozen"/>
      <selection pane="bottomLeft" activeCell="N7" sqref="N7"/>
    </sheetView>
  </sheetViews>
  <sheetFormatPr defaultRowHeight="18.75" x14ac:dyDescent="0.4"/>
  <cols>
    <col min="1" max="1" width="32.5" customWidth="1"/>
    <col min="2" max="2" width="41" style="1" customWidth="1"/>
    <col min="4" max="5" width="11.25" customWidth="1"/>
    <col min="6" max="6" width="11.25" style="3" customWidth="1"/>
    <col min="7" max="7" width="12.125" customWidth="1"/>
    <col min="9" max="9" width="13.5" style="12" customWidth="1"/>
    <col min="10" max="10" width="13.5" style="10" customWidth="1"/>
    <col min="13" max="13" width="13.75" customWidth="1"/>
    <col min="14" max="14" width="15.375" customWidth="1"/>
  </cols>
  <sheetData>
    <row r="1" spans="1:15" s="6" customFormat="1" x14ac:dyDescent="0.4">
      <c r="A1" s="4" t="s">
        <v>0</v>
      </c>
      <c r="B1" s="5" t="s">
        <v>1</v>
      </c>
      <c r="C1" s="6" t="s">
        <v>2</v>
      </c>
      <c r="D1" s="6" t="s">
        <v>9</v>
      </c>
      <c r="E1" s="6" t="s">
        <v>10</v>
      </c>
      <c r="F1" s="6" t="s">
        <v>3</v>
      </c>
      <c r="G1" s="6" t="s">
        <v>4</v>
      </c>
      <c r="H1" s="6" t="s">
        <v>5</v>
      </c>
      <c r="I1" s="11" t="s">
        <v>6</v>
      </c>
      <c r="J1" s="9" t="s">
        <v>11</v>
      </c>
      <c r="K1" s="7" t="s">
        <v>7</v>
      </c>
      <c r="L1" s="6" t="s">
        <v>8</v>
      </c>
      <c r="M1" s="6" t="s">
        <v>13</v>
      </c>
      <c r="N1" s="6" t="s">
        <v>12</v>
      </c>
      <c r="O1" s="6">
        <f>SUMIF(L2:L111,"&lt;&gt;#DIV/0!")</f>
        <v>11955</v>
      </c>
    </row>
    <row r="2" spans="1:15" x14ac:dyDescent="0.4">
      <c r="A2" t="s">
        <v>14</v>
      </c>
      <c r="B2" s="2" t="s">
        <v>63</v>
      </c>
      <c r="C2">
        <v>1</v>
      </c>
      <c r="D2">
        <v>2</v>
      </c>
      <c r="E2">
        <v>2</v>
      </c>
      <c r="F2" s="3">
        <f>D2*E2</f>
        <v>4</v>
      </c>
      <c r="G2">
        <f>F2/C2</f>
        <v>4</v>
      </c>
      <c r="H2">
        <v>1</v>
      </c>
      <c r="I2" s="12">
        <f>(F2+H2)/C2</f>
        <v>5</v>
      </c>
      <c r="J2" s="10">
        <f>F2+H2</f>
        <v>5</v>
      </c>
      <c r="K2">
        <v>300</v>
      </c>
      <c r="L2">
        <f>K2*I2</f>
        <v>1500</v>
      </c>
      <c r="M2">
        <f>L2/E2</f>
        <v>750</v>
      </c>
    </row>
    <row r="3" spans="1:15" x14ac:dyDescent="0.4">
      <c r="A3" t="s">
        <v>15</v>
      </c>
      <c r="B3" s="2" t="s">
        <v>64</v>
      </c>
      <c r="C3">
        <v>10</v>
      </c>
      <c r="D3">
        <v>2</v>
      </c>
      <c r="E3">
        <v>2</v>
      </c>
      <c r="F3" s="3">
        <f t="shared" ref="F3:F33" si="0">D3*E3</f>
        <v>4</v>
      </c>
      <c r="G3">
        <f t="shared" ref="G3:G33" si="1">F3/C3</f>
        <v>0.4</v>
      </c>
      <c r="H3">
        <v>6</v>
      </c>
      <c r="I3" s="12">
        <v>0</v>
      </c>
      <c r="J3" s="10">
        <f t="shared" ref="J3:J33" si="2">F3+H3</f>
        <v>10</v>
      </c>
      <c r="K3">
        <v>150</v>
      </c>
      <c r="L3">
        <f t="shared" ref="L3:L33" si="3">K3*I3</f>
        <v>0</v>
      </c>
      <c r="M3">
        <f t="shared" ref="M3:M33" si="4">L3/E3</f>
        <v>0</v>
      </c>
      <c r="N3" t="s">
        <v>55</v>
      </c>
    </row>
    <row r="4" spans="1:15" x14ac:dyDescent="0.4">
      <c r="A4" t="s">
        <v>17</v>
      </c>
      <c r="B4" s="2" t="s">
        <v>16</v>
      </c>
      <c r="C4">
        <v>20</v>
      </c>
      <c r="D4">
        <v>4</v>
      </c>
      <c r="E4">
        <v>2</v>
      </c>
      <c r="F4" s="3">
        <f t="shared" si="0"/>
        <v>8</v>
      </c>
      <c r="G4">
        <f t="shared" si="1"/>
        <v>0.4</v>
      </c>
      <c r="H4">
        <v>12</v>
      </c>
      <c r="I4" s="12">
        <v>0</v>
      </c>
      <c r="J4" s="10">
        <f t="shared" si="2"/>
        <v>20</v>
      </c>
      <c r="K4">
        <v>200</v>
      </c>
      <c r="L4">
        <f t="shared" si="3"/>
        <v>0</v>
      </c>
      <c r="M4">
        <f t="shared" si="4"/>
        <v>0</v>
      </c>
      <c r="N4" t="s">
        <v>65</v>
      </c>
    </row>
    <row r="5" spans="1:15" x14ac:dyDescent="0.4">
      <c r="A5" t="s">
        <v>19</v>
      </c>
      <c r="B5" s="2" t="s">
        <v>18</v>
      </c>
      <c r="C5">
        <v>100</v>
      </c>
      <c r="D5">
        <v>2</v>
      </c>
      <c r="E5">
        <v>2</v>
      </c>
      <c r="F5" s="3">
        <f t="shared" si="0"/>
        <v>4</v>
      </c>
      <c r="G5">
        <f t="shared" si="1"/>
        <v>0.04</v>
      </c>
      <c r="H5">
        <v>96</v>
      </c>
      <c r="I5" s="12">
        <v>0</v>
      </c>
      <c r="J5" s="10">
        <f t="shared" si="2"/>
        <v>100</v>
      </c>
      <c r="K5">
        <v>100</v>
      </c>
      <c r="L5">
        <f t="shared" si="3"/>
        <v>0</v>
      </c>
      <c r="M5">
        <f t="shared" si="4"/>
        <v>0</v>
      </c>
      <c r="N5" t="s">
        <v>56</v>
      </c>
    </row>
    <row r="6" spans="1:15" x14ac:dyDescent="0.4">
      <c r="A6" t="s">
        <v>20</v>
      </c>
      <c r="B6" s="2" t="s">
        <v>66</v>
      </c>
      <c r="C6">
        <v>1</v>
      </c>
      <c r="D6">
        <v>3</v>
      </c>
      <c r="E6">
        <v>2</v>
      </c>
      <c r="F6" s="3">
        <f t="shared" si="0"/>
        <v>6</v>
      </c>
      <c r="G6">
        <f t="shared" si="1"/>
        <v>6</v>
      </c>
      <c r="H6">
        <v>4</v>
      </c>
      <c r="I6" s="12">
        <f t="shared" ref="I3:I33" si="5">(F6+H6)/C6</f>
        <v>10</v>
      </c>
      <c r="J6" s="10">
        <f t="shared" si="2"/>
        <v>10</v>
      </c>
      <c r="K6">
        <v>150</v>
      </c>
      <c r="L6">
        <f t="shared" si="3"/>
        <v>1500</v>
      </c>
      <c r="M6">
        <f t="shared" si="4"/>
        <v>750</v>
      </c>
    </row>
    <row r="7" spans="1:15" x14ac:dyDescent="0.4">
      <c r="A7" t="s">
        <v>21</v>
      </c>
      <c r="B7" s="2" t="s">
        <v>67</v>
      </c>
      <c r="C7">
        <v>5</v>
      </c>
      <c r="D7">
        <v>2</v>
      </c>
      <c r="E7">
        <v>2</v>
      </c>
      <c r="F7" s="3">
        <f t="shared" si="0"/>
        <v>4</v>
      </c>
      <c r="G7">
        <f t="shared" si="1"/>
        <v>0.8</v>
      </c>
      <c r="H7">
        <v>1</v>
      </c>
      <c r="I7" s="12">
        <f t="shared" si="5"/>
        <v>1</v>
      </c>
      <c r="J7" s="10">
        <f t="shared" si="2"/>
        <v>5</v>
      </c>
      <c r="K7">
        <v>100</v>
      </c>
      <c r="L7">
        <f t="shared" si="3"/>
        <v>100</v>
      </c>
      <c r="M7">
        <f t="shared" si="4"/>
        <v>50</v>
      </c>
    </row>
    <row r="8" spans="1:15" x14ac:dyDescent="0.4">
      <c r="A8" t="s">
        <v>22</v>
      </c>
      <c r="B8" s="2" t="s">
        <v>68</v>
      </c>
      <c r="C8">
        <v>1</v>
      </c>
      <c r="D8">
        <v>2</v>
      </c>
      <c r="E8">
        <v>2</v>
      </c>
      <c r="F8" s="3">
        <f t="shared" si="0"/>
        <v>4</v>
      </c>
      <c r="G8">
        <f t="shared" si="1"/>
        <v>4</v>
      </c>
      <c r="H8">
        <v>2</v>
      </c>
      <c r="I8" s="12">
        <f t="shared" si="5"/>
        <v>6</v>
      </c>
      <c r="J8" s="10">
        <f t="shared" si="2"/>
        <v>6</v>
      </c>
      <c r="K8">
        <v>120</v>
      </c>
      <c r="L8">
        <f t="shared" si="3"/>
        <v>720</v>
      </c>
      <c r="M8">
        <f t="shared" si="4"/>
        <v>360</v>
      </c>
    </row>
    <row r="9" spans="1:15" x14ac:dyDescent="0.4">
      <c r="A9" t="s">
        <v>24</v>
      </c>
      <c r="B9" s="2" t="s">
        <v>23</v>
      </c>
      <c r="C9">
        <v>10</v>
      </c>
      <c r="D9">
        <v>2</v>
      </c>
      <c r="E9">
        <v>2</v>
      </c>
      <c r="F9" s="3">
        <f t="shared" si="0"/>
        <v>4</v>
      </c>
      <c r="G9">
        <f t="shared" si="1"/>
        <v>0.4</v>
      </c>
      <c r="H9">
        <v>6</v>
      </c>
      <c r="I9" s="12">
        <v>0</v>
      </c>
      <c r="J9" s="10">
        <f t="shared" si="2"/>
        <v>10</v>
      </c>
      <c r="K9">
        <v>120</v>
      </c>
      <c r="L9">
        <f t="shared" si="3"/>
        <v>0</v>
      </c>
      <c r="M9">
        <f t="shared" si="4"/>
        <v>0</v>
      </c>
      <c r="N9" t="s">
        <v>61</v>
      </c>
    </row>
    <row r="10" spans="1:15" x14ac:dyDescent="0.4">
      <c r="A10" t="s">
        <v>25</v>
      </c>
      <c r="B10" s="2" t="s">
        <v>69</v>
      </c>
      <c r="C10">
        <v>20</v>
      </c>
      <c r="D10">
        <v>2</v>
      </c>
      <c r="E10">
        <v>2</v>
      </c>
      <c r="F10" s="3">
        <f t="shared" si="0"/>
        <v>4</v>
      </c>
      <c r="G10">
        <f t="shared" si="1"/>
        <v>0.2</v>
      </c>
      <c r="H10">
        <v>16</v>
      </c>
      <c r="I10" s="12">
        <v>1</v>
      </c>
      <c r="J10" s="10">
        <f t="shared" si="2"/>
        <v>20</v>
      </c>
      <c r="K10">
        <v>150</v>
      </c>
      <c r="L10">
        <f t="shared" si="3"/>
        <v>150</v>
      </c>
      <c r="M10">
        <f t="shared" si="4"/>
        <v>75</v>
      </c>
      <c r="N10" t="s">
        <v>60</v>
      </c>
    </row>
    <row r="11" spans="1:15" x14ac:dyDescent="0.4">
      <c r="A11" t="s">
        <v>26</v>
      </c>
      <c r="B11" s="2" t="s">
        <v>70</v>
      </c>
      <c r="C11">
        <v>50</v>
      </c>
      <c r="D11">
        <v>2</v>
      </c>
      <c r="E11">
        <v>2</v>
      </c>
      <c r="F11" s="3">
        <f t="shared" si="0"/>
        <v>4</v>
      </c>
      <c r="G11">
        <f t="shared" si="1"/>
        <v>0.08</v>
      </c>
      <c r="H11">
        <v>46</v>
      </c>
      <c r="I11" s="12">
        <f t="shared" si="5"/>
        <v>1</v>
      </c>
      <c r="J11" s="10">
        <f t="shared" si="2"/>
        <v>50</v>
      </c>
      <c r="K11">
        <v>100</v>
      </c>
      <c r="L11">
        <f t="shared" si="3"/>
        <v>100</v>
      </c>
      <c r="M11">
        <f t="shared" si="4"/>
        <v>50</v>
      </c>
    </row>
    <row r="12" spans="1:15" x14ac:dyDescent="0.4">
      <c r="A12" t="s">
        <v>27</v>
      </c>
      <c r="B12" s="2" t="s">
        <v>71</v>
      </c>
      <c r="C12">
        <v>1</v>
      </c>
      <c r="D12">
        <v>1</v>
      </c>
      <c r="E12">
        <v>2</v>
      </c>
      <c r="F12" s="3">
        <f t="shared" si="0"/>
        <v>2</v>
      </c>
      <c r="G12">
        <f t="shared" si="1"/>
        <v>2</v>
      </c>
      <c r="H12">
        <v>0</v>
      </c>
      <c r="I12" s="12">
        <f t="shared" si="5"/>
        <v>2</v>
      </c>
      <c r="J12" s="10">
        <f t="shared" si="2"/>
        <v>2</v>
      </c>
      <c r="K12">
        <v>700</v>
      </c>
      <c r="L12">
        <f t="shared" si="3"/>
        <v>1400</v>
      </c>
      <c r="M12">
        <f t="shared" si="4"/>
        <v>700</v>
      </c>
      <c r="N12" t="s">
        <v>58</v>
      </c>
    </row>
    <row r="13" spans="1:15" x14ac:dyDescent="0.4">
      <c r="A13" t="s">
        <v>28</v>
      </c>
      <c r="B13" s="2" t="s">
        <v>72</v>
      </c>
      <c r="C13">
        <v>10</v>
      </c>
      <c r="D13">
        <v>1</v>
      </c>
      <c r="E13">
        <v>2</v>
      </c>
      <c r="F13" s="3">
        <f t="shared" si="0"/>
        <v>2</v>
      </c>
      <c r="G13">
        <f t="shared" si="1"/>
        <v>0.2</v>
      </c>
      <c r="H13">
        <v>8</v>
      </c>
      <c r="I13" s="12">
        <f t="shared" si="5"/>
        <v>1</v>
      </c>
      <c r="J13" s="10">
        <f t="shared" si="2"/>
        <v>10</v>
      </c>
      <c r="K13">
        <v>100</v>
      </c>
      <c r="L13">
        <f t="shared" si="3"/>
        <v>100</v>
      </c>
      <c r="M13">
        <f t="shared" si="4"/>
        <v>50</v>
      </c>
    </row>
    <row r="14" spans="1:15" x14ac:dyDescent="0.4">
      <c r="A14" t="s">
        <v>29</v>
      </c>
      <c r="B14" s="2" t="s">
        <v>73</v>
      </c>
      <c r="C14">
        <v>1</v>
      </c>
      <c r="D14">
        <v>1</v>
      </c>
      <c r="E14">
        <v>2</v>
      </c>
      <c r="F14" s="3">
        <f t="shared" si="0"/>
        <v>2</v>
      </c>
      <c r="G14">
        <f t="shared" si="1"/>
        <v>2</v>
      </c>
      <c r="H14">
        <v>1</v>
      </c>
      <c r="I14" s="12">
        <f t="shared" si="5"/>
        <v>3</v>
      </c>
      <c r="J14" s="10">
        <f t="shared" si="2"/>
        <v>3</v>
      </c>
      <c r="K14">
        <v>130</v>
      </c>
      <c r="L14">
        <f t="shared" si="3"/>
        <v>390</v>
      </c>
      <c r="M14">
        <f t="shared" si="4"/>
        <v>195</v>
      </c>
      <c r="N14" t="s">
        <v>40</v>
      </c>
    </row>
    <row r="15" spans="1:15" x14ac:dyDescent="0.4">
      <c r="A15" t="s">
        <v>51</v>
      </c>
      <c r="B15" s="2" t="s">
        <v>74</v>
      </c>
      <c r="C15">
        <v>1</v>
      </c>
      <c r="D15">
        <v>3</v>
      </c>
      <c r="E15">
        <v>2</v>
      </c>
      <c r="F15" s="3">
        <f t="shared" si="0"/>
        <v>6</v>
      </c>
      <c r="G15">
        <f t="shared" si="1"/>
        <v>6</v>
      </c>
      <c r="H15">
        <v>1</v>
      </c>
      <c r="I15" s="12">
        <f t="shared" si="5"/>
        <v>7</v>
      </c>
      <c r="J15" s="10">
        <f t="shared" si="2"/>
        <v>7</v>
      </c>
      <c r="K15">
        <v>10</v>
      </c>
      <c r="L15">
        <f t="shared" si="3"/>
        <v>70</v>
      </c>
      <c r="M15">
        <f t="shared" si="4"/>
        <v>35</v>
      </c>
    </row>
    <row r="16" spans="1:15" x14ac:dyDescent="0.4">
      <c r="A16" t="s">
        <v>50</v>
      </c>
      <c r="B16" s="2" t="s">
        <v>75</v>
      </c>
      <c r="C16">
        <v>1</v>
      </c>
      <c r="D16">
        <v>1</v>
      </c>
      <c r="E16">
        <v>2</v>
      </c>
      <c r="F16" s="3">
        <f t="shared" si="0"/>
        <v>2</v>
      </c>
      <c r="G16">
        <f t="shared" si="1"/>
        <v>2</v>
      </c>
      <c r="H16">
        <v>1</v>
      </c>
      <c r="I16" s="12">
        <f t="shared" si="5"/>
        <v>3</v>
      </c>
      <c r="J16" s="10">
        <f t="shared" si="2"/>
        <v>3</v>
      </c>
      <c r="K16">
        <v>20</v>
      </c>
      <c r="L16">
        <f t="shared" si="3"/>
        <v>60</v>
      </c>
      <c r="M16">
        <f t="shared" si="4"/>
        <v>30</v>
      </c>
    </row>
    <row r="17" spans="1:14" x14ac:dyDescent="0.4">
      <c r="A17" t="s">
        <v>52</v>
      </c>
      <c r="B17" s="2" t="s">
        <v>76</v>
      </c>
      <c r="C17">
        <v>1</v>
      </c>
      <c r="D17">
        <v>1</v>
      </c>
      <c r="E17">
        <v>2</v>
      </c>
      <c r="F17" s="3">
        <f t="shared" si="0"/>
        <v>2</v>
      </c>
      <c r="G17">
        <f t="shared" si="1"/>
        <v>2</v>
      </c>
      <c r="H17">
        <v>1</v>
      </c>
      <c r="I17" s="12">
        <f t="shared" si="5"/>
        <v>3</v>
      </c>
      <c r="J17" s="10">
        <f t="shared" si="2"/>
        <v>3</v>
      </c>
      <c r="K17">
        <v>10</v>
      </c>
      <c r="L17">
        <f t="shared" si="3"/>
        <v>30</v>
      </c>
      <c r="M17">
        <f t="shared" si="4"/>
        <v>15</v>
      </c>
    </row>
    <row r="18" spans="1:14" x14ac:dyDescent="0.4">
      <c r="A18" t="s">
        <v>30</v>
      </c>
      <c r="B18" s="2" t="s">
        <v>77</v>
      </c>
      <c r="C18">
        <v>1</v>
      </c>
      <c r="D18">
        <v>1</v>
      </c>
      <c r="E18">
        <v>2</v>
      </c>
      <c r="F18" s="3">
        <f t="shared" si="0"/>
        <v>2</v>
      </c>
      <c r="G18">
        <f t="shared" si="1"/>
        <v>2</v>
      </c>
      <c r="H18">
        <v>1</v>
      </c>
      <c r="I18" s="12">
        <f t="shared" si="5"/>
        <v>3</v>
      </c>
      <c r="J18" s="10">
        <f t="shared" si="2"/>
        <v>3</v>
      </c>
      <c r="K18">
        <v>40</v>
      </c>
      <c r="L18">
        <f t="shared" si="3"/>
        <v>120</v>
      </c>
      <c r="M18">
        <f t="shared" si="4"/>
        <v>60</v>
      </c>
    </row>
    <row r="19" spans="1:14" x14ac:dyDescent="0.4">
      <c r="A19" t="s">
        <v>57</v>
      </c>
      <c r="B19" s="2" t="s">
        <v>78</v>
      </c>
      <c r="C19">
        <v>1</v>
      </c>
      <c r="D19">
        <v>2</v>
      </c>
      <c r="E19">
        <v>2</v>
      </c>
      <c r="F19" s="3">
        <f t="shared" si="0"/>
        <v>4</v>
      </c>
      <c r="G19">
        <f t="shared" si="1"/>
        <v>4</v>
      </c>
      <c r="H19">
        <v>1</v>
      </c>
      <c r="I19" s="12">
        <v>2</v>
      </c>
      <c r="J19" s="10">
        <f t="shared" si="2"/>
        <v>5</v>
      </c>
      <c r="K19">
        <v>150</v>
      </c>
      <c r="L19">
        <f t="shared" si="3"/>
        <v>300</v>
      </c>
      <c r="M19">
        <f t="shared" si="4"/>
        <v>150</v>
      </c>
      <c r="N19" t="s">
        <v>62</v>
      </c>
    </row>
    <row r="20" spans="1:14" x14ac:dyDescent="0.4">
      <c r="A20" t="s">
        <v>32</v>
      </c>
      <c r="B20" s="2" t="s">
        <v>31</v>
      </c>
      <c r="C20">
        <v>1</v>
      </c>
      <c r="D20">
        <v>4</v>
      </c>
      <c r="E20">
        <v>2</v>
      </c>
      <c r="F20" s="3">
        <f t="shared" si="0"/>
        <v>8</v>
      </c>
      <c r="G20">
        <f t="shared" si="1"/>
        <v>8</v>
      </c>
      <c r="H20">
        <v>0</v>
      </c>
      <c r="I20" s="12">
        <v>0</v>
      </c>
      <c r="J20" s="10">
        <f t="shared" si="2"/>
        <v>8</v>
      </c>
      <c r="K20">
        <v>20</v>
      </c>
      <c r="L20">
        <f t="shared" si="3"/>
        <v>0</v>
      </c>
      <c r="M20">
        <f t="shared" si="4"/>
        <v>0</v>
      </c>
      <c r="N20" t="s">
        <v>53</v>
      </c>
    </row>
    <row r="21" spans="1:14" x14ac:dyDescent="0.4">
      <c r="A21" t="s">
        <v>34</v>
      </c>
      <c r="B21" s="2" t="s">
        <v>33</v>
      </c>
      <c r="C21">
        <v>1</v>
      </c>
      <c r="D21">
        <v>1</v>
      </c>
      <c r="E21">
        <v>2</v>
      </c>
      <c r="F21" s="3">
        <f t="shared" si="0"/>
        <v>2</v>
      </c>
      <c r="G21">
        <f t="shared" si="1"/>
        <v>2</v>
      </c>
      <c r="H21">
        <v>1</v>
      </c>
      <c r="I21" s="12">
        <v>0</v>
      </c>
      <c r="J21" s="10">
        <f t="shared" si="2"/>
        <v>3</v>
      </c>
      <c r="K21">
        <v>20</v>
      </c>
      <c r="L21">
        <f t="shared" si="3"/>
        <v>0</v>
      </c>
      <c r="M21">
        <f t="shared" si="4"/>
        <v>0</v>
      </c>
      <c r="N21" t="s">
        <v>54</v>
      </c>
    </row>
    <row r="22" spans="1:14" x14ac:dyDescent="0.4">
      <c r="A22" t="s">
        <v>35</v>
      </c>
      <c r="B22" s="2" t="s">
        <v>79</v>
      </c>
      <c r="C22">
        <v>1</v>
      </c>
      <c r="D22">
        <v>2</v>
      </c>
      <c r="E22">
        <v>2</v>
      </c>
      <c r="F22" s="3">
        <f t="shared" si="0"/>
        <v>4</v>
      </c>
      <c r="G22">
        <f t="shared" si="1"/>
        <v>4</v>
      </c>
      <c r="H22">
        <v>1</v>
      </c>
      <c r="I22" s="12">
        <v>3</v>
      </c>
      <c r="J22" s="10">
        <f t="shared" si="2"/>
        <v>5</v>
      </c>
      <c r="K22">
        <v>600</v>
      </c>
      <c r="L22">
        <f t="shared" si="3"/>
        <v>1800</v>
      </c>
      <c r="M22">
        <f t="shared" si="4"/>
        <v>900</v>
      </c>
      <c r="N22" t="s">
        <v>59</v>
      </c>
    </row>
    <row r="23" spans="1:14" x14ac:dyDescent="0.4">
      <c r="A23" t="s">
        <v>36</v>
      </c>
      <c r="B23" s="2" t="s">
        <v>80</v>
      </c>
      <c r="C23">
        <v>1</v>
      </c>
      <c r="D23">
        <v>2</v>
      </c>
      <c r="E23">
        <v>2</v>
      </c>
      <c r="F23" s="3">
        <f t="shared" si="0"/>
        <v>4</v>
      </c>
      <c r="G23">
        <f t="shared" si="1"/>
        <v>4</v>
      </c>
      <c r="H23">
        <v>1</v>
      </c>
      <c r="I23" s="12">
        <f t="shared" si="5"/>
        <v>5</v>
      </c>
      <c r="J23" s="10">
        <f t="shared" si="2"/>
        <v>5</v>
      </c>
      <c r="K23">
        <v>150</v>
      </c>
      <c r="L23">
        <f t="shared" si="3"/>
        <v>750</v>
      </c>
      <c r="M23">
        <f t="shared" si="4"/>
        <v>375</v>
      </c>
    </row>
    <row r="24" spans="1:14" x14ac:dyDescent="0.4">
      <c r="A24" t="s">
        <v>39</v>
      </c>
      <c r="B24" s="2" t="s">
        <v>38</v>
      </c>
      <c r="C24">
        <v>10</v>
      </c>
      <c r="D24">
        <v>1</v>
      </c>
      <c r="E24">
        <v>2</v>
      </c>
      <c r="F24" s="3">
        <f t="shared" si="0"/>
        <v>2</v>
      </c>
      <c r="G24">
        <f t="shared" si="1"/>
        <v>0.2</v>
      </c>
      <c r="H24">
        <v>8</v>
      </c>
      <c r="I24" s="12">
        <v>0</v>
      </c>
      <c r="J24" s="10">
        <f t="shared" si="2"/>
        <v>10</v>
      </c>
      <c r="K24">
        <v>450</v>
      </c>
      <c r="L24">
        <f t="shared" si="3"/>
        <v>0</v>
      </c>
      <c r="M24">
        <f t="shared" si="4"/>
        <v>0</v>
      </c>
      <c r="N24" t="s">
        <v>40</v>
      </c>
    </row>
    <row r="25" spans="1:14" x14ac:dyDescent="0.4">
      <c r="A25" t="s">
        <v>37</v>
      </c>
      <c r="B25" s="2" t="s">
        <v>81</v>
      </c>
      <c r="C25">
        <v>1</v>
      </c>
      <c r="D25">
        <v>1</v>
      </c>
      <c r="E25">
        <v>2</v>
      </c>
      <c r="F25" s="3">
        <f t="shared" si="0"/>
        <v>2</v>
      </c>
      <c r="G25">
        <f t="shared" si="1"/>
        <v>2</v>
      </c>
      <c r="H25">
        <v>1</v>
      </c>
      <c r="I25" s="12">
        <f t="shared" si="5"/>
        <v>3</v>
      </c>
      <c r="J25" s="10">
        <f t="shared" si="2"/>
        <v>3</v>
      </c>
      <c r="K25">
        <v>30</v>
      </c>
      <c r="L25">
        <f t="shared" si="3"/>
        <v>90</v>
      </c>
      <c r="M25">
        <f t="shared" si="4"/>
        <v>45</v>
      </c>
    </row>
    <row r="26" spans="1:14" x14ac:dyDescent="0.4">
      <c r="A26" t="s">
        <v>42</v>
      </c>
      <c r="B26" s="2" t="s">
        <v>41</v>
      </c>
      <c r="C26">
        <v>1</v>
      </c>
      <c r="D26">
        <v>1</v>
      </c>
      <c r="E26">
        <v>2</v>
      </c>
      <c r="F26" s="3">
        <f t="shared" si="0"/>
        <v>2</v>
      </c>
      <c r="G26">
        <f t="shared" si="1"/>
        <v>2</v>
      </c>
      <c r="H26">
        <v>0</v>
      </c>
      <c r="I26" s="12">
        <v>0</v>
      </c>
      <c r="J26" s="10">
        <f t="shared" si="2"/>
        <v>2</v>
      </c>
      <c r="K26">
        <v>80</v>
      </c>
      <c r="L26">
        <f t="shared" si="3"/>
        <v>0</v>
      </c>
      <c r="M26">
        <f t="shared" si="4"/>
        <v>0</v>
      </c>
      <c r="N26" t="s">
        <v>40</v>
      </c>
    </row>
    <row r="27" spans="1:14" x14ac:dyDescent="0.4">
      <c r="A27" t="s">
        <v>43</v>
      </c>
      <c r="B27" s="2" t="s">
        <v>82</v>
      </c>
      <c r="C27">
        <v>1</v>
      </c>
      <c r="D27">
        <v>1</v>
      </c>
      <c r="E27">
        <v>2</v>
      </c>
      <c r="F27" s="3">
        <f t="shared" si="0"/>
        <v>2</v>
      </c>
      <c r="G27">
        <f t="shared" si="1"/>
        <v>2</v>
      </c>
      <c r="H27">
        <v>1</v>
      </c>
      <c r="I27" s="12">
        <f t="shared" si="5"/>
        <v>3</v>
      </c>
      <c r="J27" s="10">
        <f t="shared" si="2"/>
        <v>3</v>
      </c>
      <c r="K27">
        <v>25</v>
      </c>
      <c r="L27">
        <f t="shared" si="3"/>
        <v>75</v>
      </c>
      <c r="M27">
        <f t="shared" si="4"/>
        <v>37.5</v>
      </c>
    </row>
    <row r="28" spans="1:14" x14ac:dyDescent="0.4">
      <c r="A28" t="s">
        <v>44</v>
      </c>
      <c r="B28" s="2" t="s">
        <v>83</v>
      </c>
      <c r="C28">
        <v>1</v>
      </c>
      <c r="D28">
        <v>2</v>
      </c>
      <c r="E28">
        <v>2</v>
      </c>
      <c r="F28" s="3">
        <f t="shared" si="0"/>
        <v>4</v>
      </c>
      <c r="G28">
        <f t="shared" si="1"/>
        <v>4</v>
      </c>
      <c r="H28">
        <v>1</v>
      </c>
      <c r="I28" s="12">
        <f t="shared" si="5"/>
        <v>5</v>
      </c>
      <c r="J28" s="10">
        <f t="shared" si="2"/>
        <v>5</v>
      </c>
      <c r="K28">
        <v>30</v>
      </c>
      <c r="L28">
        <f t="shared" si="3"/>
        <v>150</v>
      </c>
      <c r="M28">
        <f t="shared" si="4"/>
        <v>75</v>
      </c>
    </row>
    <row r="29" spans="1:14" x14ac:dyDescent="0.4">
      <c r="A29" t="s">
        <v>45</v>
      </c>
      <c r="B29" s="2" t="s">
        <v>84</v>
      </c>
      <c r="C29">
        <v>1</v>
      </c>
      <c r="D29">
        <v>0.5</v>
      </c>
      <c r="E29">
        <v>2</v>
      </c>
      <c r="F29" s="3">
        <f t="shared" si="0"/>
        <v>1</v>
      </c>
      <c r="G29">
        <f t="shared" si="1"/>
        <v>1</v>
      </c>
      <c r="H29">
        <v>1</v>
      </c>
      <c r="I29" s="12">
        <f t="shared" si="5"/>
        <v>2</v>
      </c>
      <c r="J29" s="10">
        <f t="shared" si="2"/>
        <v>2</v>
      </c>
      <c r="K29">
        <v>35</v>
      </c>
      <c r="L29">
        <f t="shared" si="3"/>
        <v>70</v>
      </c>
      <c r="M29">
        <f t="shared" si="4"/>
        <v>35</v>
      </c>
    </row>
    <row r="30" spans="1:14" x14ac:dyDescent="0.4">
      <c r="A30" t="s">
        <v>46</v>
      </c>
      <c r="B30" s="2" t="s">
        <v>85</v>
      </c>
      <c r="C30">
        <v>1</v>
      </c>
      <c r="D30">
        <v>0.5</v>
      </c>
      <c r="E30">
        <v>2</v>
      </c>
      <c r="F30" s="3">
        <f t="shared" si="0"/>
        <v>1</v>
      </c>
      <c r="G30">
        <f t="shared" si="1"/>
        <v>1</v>
      </c>
      <c r="H30">
        <v>0</v>
      </c>
      <c r="I30" s="12">
        <f t="shared" si="5"/>
        <v>1</v>
      </c>
      <c r="J30" s="10">
        <f t="shared" si="2"/>
        <v>1</v>
      </c>
      <c r="K30">
        <v>80</v>
      </c>
      <c r="L30">
        <f t="shared" si="3"/>
        <v>80</v>
      </c>
      <c r="M30">
        <f t="shared" si="4"/>
        <v>40</v>
      </c>
    </row>
    <row r="31" spans="1:14" x14ac:dyDescent="0.4">
      <c r="A31" t="s">
        <v>47</v>
      </c>
      <c r="B31" s="2" t="s">
        <v>86</v>
      </c>
      <c r="C31">
        <v>1</v>
      </c>
      <c r="D31">
        <v>1</v>
      </c>
      <c r="E31">
        <v>1</v>
      </c>
      <c r="F31" s="3">
        <f t="shared" si="0"/>
        <v>1</v>
      </c>
      <c r="G31">
        <f t="shared" si="1"/>
        <v>1</v>
      </c>
      <c r="H31">
        <v>0</v>
      </c>
      <c r="I31" s="12">
        <f t="shared" si="5"/>
        <v>1</v>
      </c>
      <c r="J31" s="10">
        <f t="shared" si="2"/>
        <v>1</v>
      </c>
      <c r="K31">
        <v>1500</v>
      </c>
      <c r="L31">
        <f t="shared" si="3"/>
        <v>1500</v>
      </c>
      <c r="M31">
        <f t="shared" si="4"/>
        <v>1500</v>
      </c>
    </row>
    <row r="32" spans="1:14" x14ac:dyDescent="0.4">
      <c r="A32" t="s">
        <v>48</v>
      </c>
      <c r="B32" s="2" t="s">
        <v>87</v>
      </c>
      <c r="C32">
        <v>1</v>
      </c>
      <c r="D32">
        <v>1</v>
      </c>
      <c r="E32">
        <v>2</v>
      </c>
      <c r="F32" s="3">
        <f t="shared" si="0"/>
        <v>2</v>
      </c>
      <c r="G32">
        <f t="shared" si="1"/>
        <v>2</v>
      </c>
      <c r="H32">
        <v>2</v>
      </c>
      <c r="I32" s="12">
        <f t="shared" si="5"/>
        <v>4</v>
      </c>
      <c r="J32" s="10">
        <f t="shared" si="2"/>
        <v>4</v>
      </c>
      <c r="K32">
        <v>100</v>
      </c>
      <c r="L32">
        <f t="shared" si="3"/>
        <v>400</v>
      </c>
      <c r="M32">
        <f t="shared" si="4"/>
        <v>200</v>
      </c>
    </row>
    <row r="33" spans="1:13" x14ac:dyDescent="0.4">
      <c r="A33" t="s">
        <v>49</v>
      </c>
      <c r="B33" s="2" t="s">
        <v>88</v>
      </c>
      <c r="C33">
        <v>1</v>
      </c>
      <c r="D33">
        <v>1</v>
      </c>
      <c r="E33">
        <v>1</v>
      </c>
      <c r="F33" s="3">
        <f t="shared" si="0"/>
        <v>1</v>
      </c>
      <c r="G33">
        <f t="shared" si="1"/>
        <v>1</v>
      </c>
      <c r="H33">
        <v>0</v>
      </c>
      <c r="I33" s="12">
        <f t="shared" si="5"/>
        <v>1</v>
      </c>
      <c r="J33" s="10">
        <f t="shared" si="2"/>
        <v>1</v>
      </c>
      <c r="K33">
        <v>500</v>
      </c>
      <c r="L33">
        <f t="shared" si="3"/>
        <v>500</v>
      </c>
      <c r="M33">
        <f t="shared" si="4"/>
        <v>500</v>
      </c>
    </row>
    <row r="34" spans="1:13" ht="18.75" customHeight="1" x14ac:dyDescent="0.4">
      <c r="B34" s="8"/>
    </row>
    <row r="35" spans="1:13" x14ac:dyDescent="0.4">
      <c r="B35" s="2"/>
    </row>
    <row r="36" spans="1:13" x14ac:dyDescent="0.4">
      <c r="B36" s="2"/>
    </row>
    <row r="37" spans="1:13" x14ac:dyDescent="0.4">
      <c r="B37" s="2"/>
    </row>
    <row r="38" spans="1:13" x14ac:dyDescent="0.4">
      <c r="B38" s="2"/>
    </row>
    <row r="39" spans="1:13" x14ac:dyDescent="0.4">
      <c r="B39" s="2"/>
    </row>
    <row r="40" spans="1:13" x14ac:dyDescent="0.4">
      <c r="B40" s="2"/>
    </row>
    <row r="41" spans="1:13" x14ac:dyDescent="0.4">
      <c r="B41" s="2"/>
    </row>
    <row r="42" spans="1:13" x14ac:dyDescent="0.4">
      <c r="B42" s="2"/>
    </row>
    <row r="43" spans="1:13" x14ac:dyDescent="0.4">
      <c r="B43" s="2"/>
    </row>
    <row r="44" spans="1:13" x14ac:dyDescent="0.4">
      <c r="B44" s="2"/>
    </row>
    <row r="45" spans="1:13" x14ac:dyDescent="0.4">
      <c r="B45" s="2"/>
    </row>
    <row r="46" spans="1:13" x14ac:dyDescent="0.4">
      <c r="B46" s="2"/>
    </row>
    <row r="47" spans="1:13" x14ac:dyDescent="0.4">
      <c r="B47" s="2"/>
    </row>
    <row r="48" spans="1:13" x14ac:dyDescent="0.4">
      <c r="B48" s="2"/>
    </row>
    <row r="49" spans="2:2" x14ac:dyDescent="0.4">
      <c r="B49" s="2"/>
    </row>
    <row r="50" spans="2:2" x14ac:dyDescent="0.4">
      <c r="B50" s="2"/>
    </row>
    <row r="53" spans="2:2" x14ac:dyDescent="0.4">
      <c r="B53" s="2"/>
    </row>
    <row r="54" spans="2:2" x14ac:dyDescent="0.4">
      <c r="B54" s="2"/>
    </row>
    <row r="55" spans="2:2" x14ac:dyDescent="0.4">
      <c r="B55" s="2"/>
    </row>
    <row r="56" spans="2:2" x14ac:dyDescent="0.4">
      <c r="B56" s="2"/>
    </row>
    <row r="57" spans="2:2" x14ac:dyDescent="0.4">
      <c r="B57" s="2"/>
    </row>
    <row r="58" spans="2:2" x14ac:dyDescent="0.4">
      <c r="B58" s="2"/>
    </row>
    <row r="59" spans="2:2" x14ac:dyDescent="0.4">
      <c r="B59" s="2"/>
    </row>
    <row r="60" spans="2:2" x14ac:dyDescent="0.4">
      <c r="B60" s="2"/>
    </row>
    <row r="61" spans="2:2" x14ac:dyDescent="0.4">
      <c r="B61" s="2"/>
    </row>
    <row r="62" spans="2:2" x14ac:dyDescent="0.4">
      <c r="B62" s="2"/>
    </row>
    <row r="63" spans="2:2" x14ac:dyDescent="0.4">
      <c r="B63" s="2"/>
    </row>
    <row r="64" spans="2:2" x14ac:dyDescent="0.4">
      <c r="B64" s="2"/>
    </row>
    <row r="65" spans="2:2" x14ac:dyDescent="0.4">
      <c r="B65" s="2"/>
    </row>
    <row r="66" spans="2:2" x14ac:dyDescent="0.4">
      <c r="B66" s="2"/>
    </row>
    <row r="67" spans="2:2" x14ac:dyDescent="0.4">
      <c r="B67" s="2"/>
    </row>
    <row r="68" spans="2:2" x14ac:dyDescent="0.4">
      <c r="B68" s="2"/>
    </row>
    <row r="69" spans="2:2" x14ac:dyDescent="0.4">
      <c r="B69" s="2"/>
    </row>
    <row r="70" spans="2:2" x14ac:dyDescent="0.4">
      <c r="B70" s="2"/>
    </row>
  </sheetData>
  <phoneticPr fontId="1"/>
  <hyperlinks>
    <hyperlink ref="B2" r:id="rId1"/>
    <hyperlink ref="B3" r:id="rId2"/>
    <hyperlink ref="B6" r:id="rId3"/>
    <hyperlink ref="B8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5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栢木駿</dc:creator>
  <cp:lastModifiedBy>栢木駿</cp:lastModifiedBy>
  <dcterms:created xsi:type="dcterms:W3CDTF">2018-07-30T01:17:38Z</dcterms:created>
  <dcterms:modified xsi:type="dcterms:W3CDTF">2019-04-02T06:50:14Z</dcterms:modified>
</cp:coreProperties>
</file>