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un2\OneDrive\LiftCar\board\"/>
    </mc:Choice>
  </mc:AlternateContent>
  <bookViews>
    <workbookView xWindow="0" yWindow="0" windowWidth="20490" windowHeight="82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6" i="1" l="1"/>
  <c r="M57" i="1"/>
  <c r="M58" i="1"/>
  <c r="M59" i="1"/>
  <c r="M60" i="1"/>
  <c r="M61" i="1"/>
  <c r="M62" i="1"/>
  <c r="M63" i="1"/>
  <c r="M64" i="1"/>
  <c r="L56" i="1"/>
  <c r="L57" i="1"/>
  <c r="L58" i="1"/>
  <c r="L59" i="1"/>
  <c r="L60" i="1"/>
  <c r="L61" i="1"/>
  <c r="L62" i="1"/>
  <c r="L63" i="1"/>
  <c r="L64" i="1"/>
  <c r="J56" i="1"/>
  <c r="J57" i="1"/>
  <c r="J58" i="1"/>
  <c r="J59" i="1"/>
  <c r="J60" i="1"/>
  <c r="J61" i="1"/>
  <c r="J62" i="1"/>
  <c r="J63" i="1"/>
  <c r="J64" i="1"/>
  <c r="I56" i="1"/>
  <c r="I57" i="1"/>
  <c r="I58" i="1"/>
  <c r="I59" i="1"/>
  <c r="I60" i="1"/>
  <c r="I61" i="1"/>
  <c r="I62" i="1"/>
  <c r="I63" i="1"/>
  <c r="I64" i="1"/>
  <c r="G56" i="1"/>
  <c r="G57" i="1"/>
  <c r="G58" i="1"/>
  <c r="G59" i="1"/>
  <c r="G60" i="1"/>
  <c r="G61" i="1"/>
  <c r="G62" i="1"/>
  <c r="G63" i="1"/>
  <c r="G64" i="1"/>
  <c r="F51" i="1"/>
  <c r="I51" i="1" s="1"/>
  <c r="L51" i="1" s="1"/>
  <c r="M51" i="1" s="1"/>
  <c r="F52" i="1"/>
  <c r="J52" i="1" s="1"/>
  <c r="F53" i="1"/>
  <c r="I53" i="1" s="1"/>
  <c r="L53" i="1" s="1"/>
  <c r="M53" i="1" s="1"/>
  <c r="F54" i="1"/>
  <c r="I54" i="1" s="1"/>
  <c r="L54" i="1" s="1"/>
  <c r="M54" i="1" s="1"/>
  <c r="F55" i="1"/>
  <c r="J55" i="1" s="1"/>
  <c r="F56" i="1"/>
  <c r="F57" i="1"/>
  <c r="F58" i="1"/>
  <c r="F59" i="1"/>
  <c r="F60" i="1"/>
  <c r="F61" i="1"/>
  <c r="F62" i="1"/>
  <c r="F63" i="1"/>
  <c r="F64" i="1"/>
  <c r="L47" i="1"/>
  <c r="L49" i="1"/>
  <c r="M49" i="1" s="1"/>
  <c r="M47" i="1"/>
  <c r="J40" i="1"/>
  <c r="J45" i="1"/>
  <c r="J47" i="1"/>
  <c r="J49" i="1"/>
  <c r="I40" i="1"/>
  <c r="L40" i="1" s="1"/>
  <c r="M40" i="1" s="1"/>
  <c r="I47" i="1"/>
  <c r="I49" i="1"/>
  <c r="G47" i="1"/>
  <c r="G49" i="1"/>
  <c r="F34" i="1"/>
  <c r="J34" i="1" s="1"/>
  <c r="F35" i="1"/>
  <c r="J35" i="1" s="1"/>
  <c r="F36" i="1"/>
  <c r="J36" i="1" s="1"/>
  <c r="F37" i="1"/>
  <c r="I37" i="1" s="1"/>
  <c r="L37" i="1" s="1"/>
  <c r="M37" i="1" s="1"/>
  <c r="F38" i="1"/>
  <c r="I38" i="1" s="1"/>
  <c r="L38" i="1" s="1"/>
  <c r="M38" i="1" s="1"/>
  <c r="F39" i="1"/>
  <c r="J39" i="1" s="1"/>
  <c r="F40" i="1"/>
  <c r="G40" i="1" s="1"/>
  <c r="F41" i="1"/>
  <c r="I41" i="1" s="1"/>
  <c r="L41" i="1" s="1"/>
  <c r="M41" i="1" s="1"/>
  <c r="F42" i="1"/>
  <c r="J42" i="1" s="1"/>
  <c r="F43" i="1"/>
  <c r="I43" i="1" s="1"/>
  <c r="L43" i="1" s="1"/>
  <c r="M43" i="1" s="1"/>
  <c r="F44" i="1"/>
  <c r="J44" i="1" s="1"/>
  <c r="F45" i="1"/>
  <c r="I45" i="1" s="1"/>
  <c r="L45" i="1" s="1"/>
  <c r="M45" i="1" s="1"/>
  <c r="F46" i="1"/>
  <c r="J46" i="1" s="1"/>
  <c r="F47" i="1"/>
  <c r="F48" i="1"/>
  <c r="I48" i="1" s="1"/>
  <c r="L48" i="1" s="1"/>
  <c r="M48" i="1" s="1"/>
  <c r="F49" i="1"/>
  <c r="F50" i="1"/>
  <c r="G50" i="1" s="1"/>
  <c r="G55" i="1" l="1"/>
  <c r="J54" i="1"/>
  <c r="G54" i="1"/>
  <c r="G52" i="1"/>
  <c r="J51" i="1"/>
  <c r="G51" i="1"/>
  <c r="I55" i="1"/>
  <c r="L55" i="1" s="1"/>
  <c r="M55" i="1" s="1"/>
  <c r="J53" i="1"/>
  <c r="G53" i="1"/>
  <c r="I52" i="1"/>
  <c r="L52" i="1" s="1"/>
  <c r="M52" i="1" s="1"/>
  <c r="I50" i="1"/>
  <c r="L50" i="1" s="1"/>
  <c r="M50" i="1" s="1"/>
  <c r="J50" i="1"/>
  <c r="G48" i="1"/>
  <c r="G45" i="1"/>
  <c r="J37" i="1"/>
  <c r="G37" i="1"/>
  <c r="J48" i="1"/>
  <c r="G46" i="1"/>
  <c r="I46" i="1"/>
  <c r="L46" i="1" s="1"/>
  <c r="M46" i="1" s="1"/>
  <c r="G44" i="1"/>
  <c r="I44" i="1"/>
  <c r="L44" i="1" s="1"/>
  <c r="M44" i="1" s="1"/>
  <c r="G43" i="1"/>
  <c r="J43" i="1"/>
  <c r="I42" i="1"/>
  <c r="L42" i="1" s="1"/>
  <c r="M42" i="1" s="1"/>
  <c r="G42" i="1"/>
  <c r="J41" i="1"/>
  <c r="G41" i="1"/>
  <c r="G39" i="1"/>
  <c r="I39" i="1"/>
  <c r="L39" i="1" s="1"/>
  <c r="M39" i="1" s="1"/>
  <c r="J38" i="1"/>
  <c r="G38" i="1"/>
  <c r="I36" i="1"/>
  <c r="L36" i="1" s="1"/>
  <c r="M36" i="1" s="1"/>
  <c r="G36" i="1"/>
  <c r="G35" i="1"/>
  <c r="I35" i="1"/>
  <c r="L35" i="1" s="1"/>
  <c r="M35" i="1" s="1"/>
  <c r="G34" i="1"/>
  <c r="I34" i="1"/>
  <c r="L34" i="1" s="1"/>
  <c r="M34" i="1" s="1"/>
  <c r="K3" i="1"/>
  <c r="I4" i="1"/>
  <c r="I5" i="1"/>
  <c r="I6" i="1"/>
  <c r="I19" i="1"/>
  <c r="F33" i="1" l="1"/>
  <c r="G33" i="1" s="1"/>
  <c r="F32" i="1"/>
  <c r="G32" i="1" s="1"/>
  <c r="F27" i="1"/>
  <c r="G27" i="1" s="1"/>
  <c r="F28" i="1"/>
  <c r="G28" i="1" s="1"/>
  <c r="F29" i="1"/>
  <c r="J29" i="1" s="1"/>
  <c r="F30" i="1"/>
  <c r="G30" i="1" s="1"/>
  <c r="F31" i="1"/>
  <c r="J31" i="1" s="1"/>
  <c r="F19" i="1"/>
  <c r="L19" i="1" s="1"/>
  <c r="M19" i="1" s="1"/>
  <c r="F20" i="1"/>
  <c r="F21" i="1"/>
  <c r="F22" i="1"/>
  <c r="F23" i="1"/>
  <c r="F24" i="1"/>
  <c r="F25" i="1"/>
  <c r="F26" i="1"/>
  <c r="G19" i="1"/>
  <c r="J32" i="1" l="1"/>
  <c r="I31" i="1"/>
  <c r="L31" i="1" s="1"/>
  <c r="M31" i="1" s="1"/>
  <c r="I27" i="1"/>
  <c r="L27" i="1" s="1"/>
  <c r="M27" i="1" s="1"/>
  <c r="J27" i="1"/>
  <c r="G26" i="1"/>
  <c r="I26" i="1"/>
  <c r="L26" i="1" s="1"/>
  <c r="M26" i="1" s="1"/>
  <c r="I25" i="1"/>
  <c r="L25" i="1" s="1"/>
  <c r="M25" i="1" s="1"/>
  <c r="J24" i="1"/>
  <c r="I24" i="1"/>
  <c r="L24" i="1" s="1"/>
  <c r="M24" i="1" s="1"/>
  <c r="J23" i="1"/>
  <c r="I23" i="1"/>
  <c r="L23" i="1" s="1"/>
  <c r="M23" i="1" s="1"/>
  <c r="G23" i="1"/>
  <c r="G22" i="1"/>
  <c r="I22" i="1"/>
  <c r="L22" i="1" s="1"/>
  <c r="M22" i="1" s="1"/>
  <c r="J22" i="1"/>
  <c r="J21" i="1"/>
  <c r="I21" i="1"/>
  <c r="L21" i="1" s="1"/>
  <c r="M21" i="1" s="1"/>
  <c r="G20" i="1"/>
  <c r="I20" i="1"/>
  <c r="L20" i="1" s="1"/>
  <c r="M20" i="1" s="1"/>
  <c r="J20" i="1"/>
  <c r="G31" i="1"/>
  <c r="I32" i="1"/>
  <c r="L32" i="1" s="1"/>
  <c r="M32" i="1" s="1"/>
  <c r="J33" i="1"/>
  <c r="I33" i="1"/>
  <c r="L33" i="1" s="1"/>
  <c r="M33" i="1" s="1"/>
  <c r="G21" i="1"/>
  <c r="G24" i="1"/>
  <c r="J19" i="1"/>
  <c r="J25" i="1"/>
  <c r="I29" i="1"/>
  <c r="L29" i="1" s="1"/>
  <c r="M29" i="1" s="1"/>
  <c r="G29" i="1"/>
  <c r="I28" i="1"/>
  <c r="L28" i="1" s="1"/>
  <c r="M28" i="1" s="1"/>
  <c r="J28" i="1"/>
  <c r="J26" i="1"/>
  <c r="I30" i="1"/>
  <c r="L30" i="1" s="1"/>
  <c r="M30" i="1" s="1"/>
  <c r="J30" i="1"/>
  <c r="G25" i="1"/>
  <c r="F3" i="1" l="1"/>
  <c r="I3" i="1" s="1"/>
  <c r="L3" i="1" s="1"/>
  <c r="M3" i="1" s="1"/>
  <c r="F4" i="1"/>
  <c r="G4" i="1" s="1"/>
  <c r="F5" i="1"/>
  <c r="L5" i="1" s="1"/>
  <c r="M5" i="1" s="1"/>
  <c r="F6" i="1"/>
  <c r="L6" i="1" s="1"/>
  <c r="M6" i="1" s="1"/>
  <c r="F7" i="1"/>
  <c r="I7" i="1" s="1"/>
  <c r="F8" i="1"/>
  <c r="F9" i="1"/>
  <c r="F10" i="1"/>
  <c r="F11" i="1"/>
  <c r="G11" i="1" s="1"/>
  <c r="F12" i="1"/>
  <c r="I12" i="1" s="1"/>
  <c r="L12" i="1" s="1"/>
  <c r="M12" i="1" s="1"/>
  <c r="F13" i="1"/>
  <c r="G13" i="1" s="1"/>
  <c r="F14" i="1"/>
  <c r="G14" i="1" s="1"/>
  <c r="F15" i="1"/>
  <c r="G15" i="1" s="1"/>
  <c r="F16" i="1"/>
  <c r="J16" i="1" s="1"/>
  <c r="F17" i="1"/>
  <c r="I17" i="1" s="1"/>
  <c r="L17" i="1" s="1"/>
  <c r="M17" i="1" s="1"/>
  <c r="F18" i="1"/>
  <c r="G18" i="1" s="1"/>
  <c r="G3" i="1"/>
  <c r="G7" i="1"/>
  <c r="G8" i="1"/>
  <c r="G10" i="1"/>
  <c r="L7" i="1"/>
  <c r="M7" i="1" s="1"/>
  <c r="J3" i="1"/>
  <c r="J8" i="1"/>
  <c r="J11" i="1"/>
  <c r="J15" i="1"/>
  <c r="L4" i="1"/>
  <c r="M4" i="1" s="1"/>
  <c r="F2" i="1"/>
  <c r="J2" i="1" s="1"/>
  <c r="J7" i="1" l="1"/>
  <c r="J10" i="1"/>
  <c r="I10" i="1"/>
  <c r="L10" i="1" s="1"/>
  <c r="M10" i="1" s="1"/>
  <c r="G9" i="1"/>
  <c r="I9" i="1"/>
  <c r="L9" i="1" s="1"/>
  <c r="M9" i="1" s="1"/>
  <c r="I8" i="1"/>
  <c r="L8" i="1" s="1"/>
  <c r="M8" i="1" s="1"/>
  <c r="G2" i="1"/>
  <c r="J4" i="1"/>
  <c r="I2" i="1"/>
  <c r="L2" i="1" s="1"/>
  <c r="M2" i="1" s="1"/>
  <c r="J14" i="1"/>
  <c r="I18" i="1"/>
  <c r="L18" i="1" s="1"/>
  <c r="M18" i="1" s="1"/>
  <c r="I14" i="1"/>
  <c r="L14" i="1" s="1"/>
  <c r="M14" i="1" s="1"/>
  <c r="J18" i="1"/>
  <c r="J17" i="1"/>
  <c r="G17" i="1"/>
  <c r="I16" i="1"/>
  <c r="L16" i="1" s="1"/>
  <c r="M16" i="1" s="1"/>
  <c r="G16" i="1"/>
  <c r="I15" i="1"/>
  <c r="L15" i="1" s="1"/>
  <c r="M15" i="1" s="1"/>
  <c r="J13" i="1"/>
  <c r="I13" i="1"/>
  <c r="L13" i="1" s="1"/>
  <c r="M13" i="1" s="1"/>
  <c r="J12" i="1"/>
  <c r="G12" i="1"/>
  <c r="I11" i="1"/>
  <c r="L11" i="1" s="1"/>
  <c r="M11" i="1" s="1"/>
  <c r="J9" i="1"/>
  <c r="J6" i="1"/>
  <c r="G6" i="1"/>
  <c r="J5" i="1"/>
  <c r="G5" i="1"/>
  <c r="O1" i="1" l="1"/>
</calcChain>
</file>

<file path=xl/sharedStrings.xml><?xml version="1.0" encoding="utf-8"?>
<sst xmlns="http://schemas.openxmlformats.org/spreadsheetml/2006/main" count="112" uniqueCount="111">
  <si>
    <t>部品名</t>
    <rPh sb="0" eb="2">
      <t>ブヒン</t>
    </rPh>
    <rPh sb="2" eb="3">
      <t>メイ</t>
    </rPh>
    <phoneticPr fontId="1"/>
  </si>
  <si>
    <t>URL</t>
    <phoneticPr fontId="1"/>
  </si>
  <si>
    <t>何個入り</t>
    <rPh sb="0" eb="2">
      <t>ナンコ</t>
    </rPh>
    <rPh sb="2" eb="3">
      <t>イ</t>
    </rPh>
    <phoneticPr fontId="1"/>
  </si>
  <si>
    <t>何個必要</t>
    <rPh sb="0" eb="2">
      <t>ナンコ</t>
    </rPh>
    <rPh sb="2" eb="4">
      <t>ヒツヨウ</t>
    </rPh>
    <phoneticPr fontId="1"/>
  </si>
  <si>
    <t>必要パック数</t>
    <rPh sb="0" eb="2">
      <t>ヒツヨウ</t>
    </rPh>
    <rPh sb="5" eb="6">
      <t>スウ</t>
    </rPh>
    <phoneticPr fontId="1"/>
  </si>
  <si>
    <t>予備個数</t>
    <rPh sb="0" eb="2">
      <t>ヨビ</t>
    </rPh>
    <rPh sb="2" eb="4">
      <t>コスウ</t>
    </rPh>
    <phoneticPr fontId="1"/>
  </si>
  <si>
    <t>購入パック数</t>
    <rPh sb="0" eb="2">
      <t>コウニュウ</t>
    </rPh>
    <rPh sb="5" eb="6">
      <t>スウ</t>
    </rPh>
    <phoneticPr fontId="1"/>
  </si>
  <si>
    <t>一パック当たりの値段</t>
    <rPh sb="0" eb="1">
      <t>イッ</t>
    </rPh>
    <rPh sb="4" eb="5">
      <t>ア</t>
    </rPh>
    <rPh sb="8" eb="10">
      <t>ネダン</t>
    </rPh>
    <phoneticPr fontId="1"/>
  </si>
  <si>
    <t>計</t>
    <rPh sb="0" eb="1">
      <t>ケイ</t>
    </rPh>
    <phoneticPr fontId="1"/>
  </si>
  <si>
    <t>何個必要/板</t>
    <rPh sb="0" eb="2">
      <t>ナンコ</t>
    </rPh>
    <rPh sb="2" eb="4">
      <t>ヒツヨウ</t>
    </rPh>
    <rPh sb="5" eb="6">
      <t>イタ</t>
    </rPh>
    <phoneticPr fontId="1"/>
  </si>
  <si>
    <t>何枚分？</t>
    <rPh sb="0" eb="2">
      <t>ナンマイ</t>
    </rPh>
    <rPh sb="2" eb="3">
      <t>ブン</t>
    </rPh>
    <phoneticPr fontId="1"/>
  </si>
  <si>
    <t>購入個数</t>
    <rPh sb="0" eb="2">
      <t>コウニュウ</t>
    </rPh>
    <rPh sb="2" eb="4">
      <t>コスウ</t>
    </rPh>
    <phoneticPr fontId="1"/>
  </si>
  <si>
    <t>備考</t>
    <rPh sb="0" eb="2">
      <t>ビコウ</t>
    </rPh>
    <phoneticPr fontId="1"/>
  </si>
  <si>
    <t>一枚当たりの計</t>
    <rPh sb="0" eb="2">
      <t>イチマイ</t>
    </rPh>
    <rPh sb="2" eb="3">
      <t>ア</t>
    </rPh>
    <rPh sb="6" eb="7">
      <t>ケイ</t>
    </rPh>
    <phoneticPr fontId="1"/>
  </si>
  <si>
    <t>51Ω　チップ抵抗</t>
    <rPh sb="7" eb="9">
      <t>テイコウ</t>
    </rPh>
    <phoneticPr fontId="1"/>
  </si>
  <si>
    <t>http://akizukidenshi.com/catalog/g/gI-12483/</t>
  </si>
  <si>
    <t>CANコントローラー MCP2561</t>
    <phoneticPr fontId="1"/>
  </si>
  <si>
    <t>http://akizukidenshi.com/catalog/g/gI-02792/</t>
  </si>
  <si>
    <t>RS485コントローラーLTC485</t>
    <phoneticPr fontId="1"/>
  </si>
  <si>
    <t>https://jp.rs-online.com/web/p/physical-layer-transceivers/6515738/</t>
  </si>
  <si>
    <t>イーサネットICDP83848</t>
    <phoneticPr fontId="1"/>
  </si>
  <si>
    <t>http://akizukidenshi.com/catalog/g/gP-09358/</t>
  </si>
  <si>
    <t>50MHzクリスタル</t>
    <phoneticPr fontId="1"/>
  </si>
  <si>
    <t>http://akizukidenshi.com/catalog/g/gI-09931/</t>
  </si>
  <si>
    <t>Nch MOSFET</t>
    <phoneticPr fontId="1"/>
  </si>
  <si>
    <t>http://akizukidenshi.com/catalog/g/gP-04809/</t>
  </si>
  <si>
    <t>LANコネクタ</t>
    <phoneticPr fontId="1"/>
  </si>
  <si>
    <t>http://akizukidenshi.com/catalog/g/gP-14184/</t>
  </si>
  <si>
    <t>DCファン</t>
    <phoneticPr fontId="1"/>
  </si>
  <si>
    <t>http://akizukidenshi.com/catalog/g/gP-12900/</t>
  </si>
  <si>
    <t>ポリスイッチ350mA</t>
    <phoneticPr fontId="1"/>
  </si>
  <si>
    <t>http://akizukidenshi.com/catalog/g/gP-13077/</t>
  </si>
  <si>
    <t>ポリスイッチ0.4A</t>
    <phoneticPr fontId="1"/>
  </si>
  <si>
    <t>http://akizukidenshi.com/catalog/g/gC-12815/</t>
  </si>
  <si>
    <t>VH2ピン　線側</t>
    <rPh sb="6" eb="7">
      <t>セン</t>
    </rPh>
    <rPh sb="7" eb="8">
      <t>ガワ</t>
    </rPh>
    <phoneticPr fontId="1"/>
  </si>
  <si>
    <t>http://akizukidenshi.com/catalog/g/gC-12811/</t>
  </si>
  <si>
    <t>VH2ピン　基板側</t>
    <rPh sb="6" eb="8">
      <t>キバン</t>
    </rPh>
    <rPh sb="8" eb="9">
      <t>ガワ</t>
    </rPh>
    <phoneticPr fontId="1"/>
  </si>
  <si>
    <t>VH3ピン　基板側</t>
    <rPh sb="6" eb="8">
      <t>キバン</t>
    </rPh>
    <rPh sb="8" eb="9">
      <t>ガワ</t>
    </rPh>
    <phoneticPr fontId="1"/>
  </si>
  <si>
    <t>http://akizukidenshi.com/catalog/g/gC-12816/</t>
  </si>
  <si>
    <t>http://akizukidenshi.com/catalog/g/gC-12812/</t>
  </si>
  <si>
    <t>VH3ピン　線側</t>
    <rPh sb="6" eb="7">
      <t>セン</t>
    </rPh>
    <rPh sb="7" eb="8">
      <t>ガワ</t>
    </rPh>
    <phoneticPr fontId="1"/>
  </si>
  <si>
    <t>http://akizukidenshi.com/catalog/g/gC-12819/</t>
  </si>
  <si>
    <t>VH コンタクト</t>
    <phoneticPr fontId="1"/>
  </si>
  <si>
    <t>http://akizukidenshi.com/catalog/g/gP-13605/</t>
  </si>
  <si>
    <t>4.7uF</t>
    <phoneticPr fontId="1"/>
  </si>
  <si>
    <t>http://akizukidenshi.com/catalog/g/gP-13313/</t>
  </si>
  <si>
    <t>22pF</t>
    <phoneticPr fontId="1"/>
  </si>
  <si>
    <t>http://akizukidenshi.com/catalog/g/gP-08240/</t>
  </si>
  <si>
    <t>22uF</t>
    <phoneticPr fontId="1"/>
  </si>
  <si>
    <t>http://akizukidenshi.com/catalog/g/gP-13388/</t>
  </si>
  <si>
    <t>10uF</t>
    <phoneticPr fontId="1"/>
  </si>
  <si>
    <t>http://akizukidenshi.com/catalog/g/gP-06855/</t>
  </si>
  <si>
    <t>100uF　チップ電解</t>
    <rPh sb="9" eb="11">
      <t>デンカイ</t>
    </rPh>
    <phoneticPr fontId="1"/>
  </si>
  <si>
    <t>http://akizukidenshi.com/catalog/g/gP-03650/</t>
  </si>
  <si>
    <t>タクトスイッチ黄色</t>
    <rPh sb="7" eb="9">
      <t>キイロ</t>
    </rPh>
    <phoneticPr fontId="1"/>
  </si>
  <si>
    <t>http://akizukidenshi.com/catalog/g/gP-03646/</t>
  </si>
  <si>
    <t>タクトスイッチ赤色</t>
    <rPh sb="7" eb="9">
      <t>アカイロ</t>
    </rPh>
    <phoneticPr fontId="1"/>
  </si>
  <si>
    <t>http://akizukidenshi.com/catalog/g/gP-04663/</t>
  </si>
  <si>
    <t>4.7kΩ　アレイ</t>
    <phoneticPr fontId="1"/>
  </si>
  <si>
    <t>http://akizukidenshi.com/catalog/g/gP-04119/</t>
  </si>
  <si>
    <t>圧電ブザー</t>
    <rPh sb="0" eb="2">
      <t>アツデン</t>
    </rPh>
    <phoneticPr fontId="1"/>
  </si>
  <si>
    <t>http://akizukidenshi.com/catalog/g/gP-08667/</t>
  </si>
  <si>
    <t>水晶発振子 8MHz</t>
    <rPh sb="0" eb="2">
      <t>スイショウ</t>
    </rPh>
    <rPh sb="2" eb="4">
      <t>ハッシン</t>
    </rPh>
    <rPh sb="4" eb="5">
      <t>コ</t>
    </rPh>
    <phoneticPr fontId="1"/>
  </si>
  <si>
    <t>http://akizukidenshi.com/catalog/g/gP-12723/</t>
  </si>
  <si>
    <t>スライドスイッチ</t>
    <phoneticPr fontId="1"/>
  </si>
  <si>
    <t>http://akizukidenshi.com/catalog/g/gC-06730/</t>
  </si>
  <si>
    <t>DCジャック</t>
    <phoneticPr fontId="1"/>
  </si>
  <si>
    <t>http://akizukidenshi.com/catalog/g/gC-10901/</t>
  </si>
  <si>
    <t>ボックスヘッダ　7*2</t>
    <phoneticPr fontId="1"/>
  </si>
  <si>
    <t>http://akizukidenshi.com/catalog/g/gM-06187/</t>
  </si>
  <si>
    <t>ムラタDCDCコンバータ</t>
    <phoneticPr fontId="1"/>
  </si>
  <si>
    <t>http://akizukidenshi.com/catalog/g/gC-11551/</t>
  </si>
  <si>
    <t>USBA ホスト側</t>
    <rPh sb="8" eb="9">
      <t>ガワ</t>
    </rPh>
    <phoneticPr fontId="1"/>
  </si>
  <si>
    <t>http://akizukidenshi.com/catalog/g/gP-01032/</t>
  </si>
  <si>
    <t>20kΩ　多回転　半固定抵抗</t>
    <rPh sb="5" eb="6">
      <t>オオ</t>
    </rPh>
    <rPh sb="6" eb="8">
      <t>カイテン</t>
    </rPh>
    <rPh sb="9" eb="10">
      <t>ハン</t>
    </rPh>
    <rPh sb="10" eb="12">
      <t>コテイ</t>
    </rPh>
    <rPh sb="12" eb="14">
      <t>テイコウ</t>
    </rPh>
    <phoneticPr fontId="1"/>
  </si>
  <si>
    <t>http://akizukidenshi.com/catalog/g/gC-10702/</t>
  </si>
  <si>
    <t>RaspberryPi コネクタ</t>
    <phoneticPr fontId="1"/>
  </si>
  <si>
    <t>表面実装タクトスイッチ</t>
    <rPh sb="0" eb="2">
      <t>ヒョウメン</t>
    </rPh>
    <rPh sb="2" eb="4">
      <t>ジッソウ</t>
    </rPh>
    <phoneticPr fontId="1"/>
  </si>
  <si>
    <t>http://akizukidenshi.com/catalog/g/gI-02846/</t>
  </si>
  <si>
    <t>Pch MOSFET J334</t>
    <phoneticPr fontId="1"/>
  </si>
  <si>
    <t>http://akizukidenshi.com/catalog/g/gC-03668/</t>
  </si>
  <si>
    <t>http://akizukidenshi.com/catalog/g/gP-06185/</t>
  </si>
  <si>
    <t>2mmピッチ　ピンソケット</t>
    <phoneticPr fontId="1"/>
  </si>
  <si>
    <t>http://akizukidenshi.com/catalog/g/gP-00017/</t>
  </si>
  <si>
    <t>ICソケット 8P</t>
    <phoneticPr fontId="1"/>
  </si>
  <si>
    <t>http://akizukidenshi.com/catalog/g/gP-01306/</t>
  </si>
  <si>
    <t>ターミナルブロック</t>
    <phoneticPr fontId="1"/>
  </si>
  <si>
    <t>http://akizukidenshi.com/catalog/g/gP-02009/</t>
  </si>
  <si>
    <t>緑色LED入り　タクトスイッチ</t>
    <rPh sb="0" eb="2">
      <t>ミドリイロ</t>
    </rPh>
    <rPh sb="5" eb="6">
      <t>イ</t>
    </rPh>
    <phoneticPr fontId="1"/>
  </si>
  <si>
    <t>http://akizukidenshi.com/catalog/g/gP-02010/</t>
  </si>
  <si>
    <t>赤色LED入り　タクトスイッチ</t>
    <rPh sb="0" eb="2">
      <t>アカイロ</t>
    </rPh>
    <rPh sb="5" eb="6">
      <t>イ</t>
    </rPh>
    <phoneticPr fontId="1"/>
  </si>
  <si>
    <t>http://akizukidenshi.com/catalog/g/gP-07059/</t>
  </si>
  <si>
    <t>キースイッチ</t>
    <phoneticPr fontId="1"/>
  </si>
  <si>
    <t>http://akizukidenshi.com/catalog/g/gP-07246/</t>
  </si>
  <si>
    <t>緑色LED トグルスイッチ</t>
    <rPh sb="0" eb="2">
      <t>ミドリイロ</t>
    </rPh>
    <phoneticPr fontId="1"/>
  </si>
  <si>
    <t>http://akizukidenshi.com/catalog/g/gP-09992/</t>
  </si>
  <si>
    <t>3ピンDIPスイッチ</t>
    <phoneticPr fontId="1"/>
  </si>
  <si>
    <t>http://akizukidenshi.com/catalog/g/gI-13219/</t>
  </si>
  <si>
    <t>STMF405</t>
    <phoneticPr fontId="1"/>
  </si>
  <si>
    <t>http://akizukidenshi.com/catalog/g/gI-05318/</t>
  </si>
  <si>
    <t>LCD LED</t>
    <phoneticPr fontId="1"/>
  </si>
  <si>
    <t>http://akizukidenshi.com/catalog/g/gI-13311/</t>
  </si>
  <si>
    <t>FT230</t>
    <phoneticPr fontId="1"/>
  </si>
  <si>
    <t>ポリスイッチ350mA</t>
    <phoneticPr fontId="1"/>
  </si>
  <si>
    <t>http://akizukidenshi.com/catalog/g/gI-03986/</t>
  </si>
  <si>
    <t>白色チップLED</t>
    <rPh sb="0" eb="2">
      <t>シロイロ</t>
    </rPh>
    <phoneticPr fontId="1"/>
  </si>
  <si>
    <t>http://akizukidenshi.com/catalog/g/gI-03982/</t>
  </si>
  <si>
    <t>青色チップLED</t>
    <rPh sb="0" eb="2">
      <t>アオイロ</t>
    </rPh>
    <phoneticPr fontId="1"/>
  </si>
  <si>
    <t>http://akizukidenshi.com/catalog/g/gI-03978/</t>
  </si>
  <si>
    <t>赤色チップLED</t>
    <rPh sb="0" eb="2">
      <t>アカイロ</t>
    </rPh>
    <phoneticPr fontId="1"/>
  </si>
  <si>
    <t>https://www.monotaro.com/g/04248178/?t.q=51%83%B6%81%40%83%60%83b%83v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</si>
</sst>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6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vertical="center"/>
    </xf>
    <xf numFmtId="0" fontId="2" fillId="0" borderId="0" xfId="1" applyAlignment="1">
      <alignment vertical="center"/>
    </xf>
    <xf numFmtId="0" fontId="0" fillId="0" borderId="0" xfId="0" applyNumberFormat="1">
      <alignment vertical="center"/>
    </xf>
    <xf numFmtId="0" fontId="0" fillId="2" borderId="1" xfId="0" applyNumberFormat="1" applyFill="1" applyBorder="1">
      <alignment vertical="center"/>
    </xf>
    <xf numFmtId="0" fontId="0" fillId="2" borderId="2" xfId="0" applyNumberFormat="1" applyFill="1" applyBorder="1" applyAlignment="1">
      <alignment vertical="center"/>
    </xf>
    <xf numFmtId="0" fontId="0" fillId="2" borderId="2" xfId="0" applyNumberFormat="1" applyFill="1" applyBorder="1">
      <alignment vertical="center"/>
    </xf>
    <xf numFmtId="0" fontId="3" fillId="2" borderId="2" xfId="0" applyNumberFormat="1" applyFont="1" applyFill="1" applyBorder="1">
      <alignment vertical="center"/>
    </xf>
    <xf numFmtId="0" fontId="0" fillId="3" borderId="2" xfId="0" applyNumberFormat="1" applyFill="1" applyBorder="1">
      <alignment vertical="center"/>
    </xf>
    <xf numFmtId="0" fontId="0" fillId="3" borderId="0" xfId="0" applyFill="1">
      <alignment vertical="center"/>
    </xf>
    <xf numFmtId="0" fontId="0" fillId="4" borderId="2" xfId="0" applyNumberFormat="1" applyFill="1" applyBorder="1">
      <alignment vertical="center"/>
    </xf>
    <xf numFmtId="0" fontId="0" fillId="4" borderId="0" xfId="0" applyFill="1">
      <alignment vertical="center"/>
    </xf>
    <xf numFmtId="0" fontId="2" fillId="0" borderId="0" xfId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akizukidenshi.com/catalog/g/gP-13605/" TargetMode="External"/><Relationship Id="rId18" Type="http://schemas.openxmlformats.org/officeDocument/2006/relationships/hyperlink" Target="http://akizukidenshi.com/catalog/g/gP-03650/" TargetMode="External"/><Relationship Id="rId26" Type="http://schemas.openxmlformats.org/officeDocument/2006/relationships/hyperlink" Target="http://akizukidenshi.com/catalog/g/gM-06187/" TargetMode="External"/><Relationship Id="rId39" Type="http://schemas.openxmlformats.org/officeDocument/2006/relationships/hyperlink" Target="http://akizukidenshi.com/catalog/g/gP-09992/" TargetMode="External"/><Relationship Id="rId21" Type="http://schemas.openxmlformats.org/officeDocument/2006/relationships/hyperlink" Target="http://akizukidenshi.com/catalog/g/gP-04119/" TargetMode="External"/><Relationship Id="rId34" Type="http://schemas.openxmlformats.org/officeDocument/2006/relationships/hyperlink" Target="http://akizukidenshi.com/catalog/g/gP-01306/" TargetMode="External"/><Relationship Id="rId42" Type="http://schemas.openxmlformats.org/officeDocument/2006/relationships/hyperlink" Target="http://akizukidenshi.com/catalog/g/gI-13311/" TargetMode="External"/><Relationship Id="rId47" Type="http://schemas.openxmlformats.org/officeDocument/2006/relationships/hyperlink" Target="https://www.monotaro.com/g/04248178/?t.q=51%83%B6%81%40%83%60%83b%83v" TargetMode="External"/><Relationship Id="rId7" Type="http://schemas.openxmlformats.org/officeDocument/2006/relationships/hyperlink" Target="http://akizukidenshi.com/catalog/g/gP-12900/" TargetMode="External"/><Relationship Id="rId2" Type="http://schemas.openxmlformats.org/officeDocument/2006/relationships/hyperlink" Target="http://akizukidenshi.com/catalog/g/gI-02792/" TargetMode="External"/><Relationship Id="rId16" Type="http://schemas.openxmlformats.org/officeDocument/2006/relationships/hyperlink" Target="http://akizukidenshi.com/catalog/g/gP-13388/" TargetMode="External"/><Relationship Id="rId29" Type="http://schemas.openxmlformats.org/officeDocument/2006/relationships/hyperlink" Target="http://akizukidenshi.com/catalog/g/gC-10702/" TargetMode="External"/><Relationship Id="rId1" Type="http://schemas.openxmlformats.org/officeDocument/2006/relationships/hyperlink" Target="http://akizukidenshi.com/catalog/g/gI-12483/" TargetMode="External"/><Relationship Id="rId6" Type="http://schemas.openxmlformats.org/officeDocument/2006/relationships/hyperlink" Target="http://akizukidenshi.com/catalog/g/gP-14184/" TargetMode="External"/><Relationship Id="rId11" Type="http://schemas.openxmlformats.org/officeDocument/2006/relationships/hyperlink" Target="http://akizukidenshi.com/catalog/g/gC-12812/" TargetMode="External"/><Relationship Id="rId24" Type="http://schemas.openxmlformats.org/officeDocument/2006/relationships/hyperlink" Target="http://akizukidenshi.com/catalog/g/gC-06730/" TargetMode="External"/><Relationship Id="rId32" Type="http://schemas.openxmlformats.org/officeDocument/2006/relationships/hyperlink" Target="http://akizukidenshi.com/catalog/g/gP-06185/" TargetMode="External"/><Relationship Id="rId37" Type="http://schemas.openxmlformats.org/officeDocument/2006/relationships/hyperlink" Target="http://akizukidenshi.com/catalog/g/gP-07059/" TargetMode="External"/><Relationship Id="rId40" Type="http://schemas.openxmlformats.org/officeDocument/2006/relationships/hyperlink" Target="http://akizukidenshi.com/catalog/g/gI-13219/" TargetMode="External"/><Relationship Id="rId45" Type="http://schemas.openxmlformats.org/officeDocument/2006/relationships/hyperlink" Target="http://akizukidenshi.com/catalog/g/gI-03982/" TargetMode="External"/><Relationship Id="rId5" Type="http://schemas.openxmlformats.org/officeDocument/2006/relationships/hyperlink" Target="http://akizukidenshi.com/catalog/g/gP-04809/" TargetMode="External"/><Relationship Id="rId15" Type="http://schemas.openxmlformats.org/officeDocument/2006/relationships/hyperlink" Target="http://akizukidenshi.com/catalog/g/gP-08240/" TargetMode="External"/><Relationship Id="rId23" Type="http://schemas.openxmlformats.org/officeDocument/2006/relationships/hyperlink" Target="http://akizukidenshi.com/catalog/g/gP-12723/" TargetMode="External"/><Relationship Id="rId28" Type="http://schemas.openxmlformats.org/officeDocument/2006/relationships/hyperlink" Target="http://akizukidenshi.com/catalog/g/gP-01032/" TargetMode="External"/><Relationship Id="rId36" Type="http://schemas.openxmlformats.org/officeDocument/2006/relationships/hyperlink" Target="http://akizukidenshi.com/catalog/g/gP-02010/" TargetMode="External"/><Relationship Id="rId10" Type="http://schemas.openxmlformats.org/officeDocument/2006/relationships/hyperlink" Target="http://akizukidenshi.com/catalog/g/gC-12816/" TargetMode="External"/><Relationship Id="rId19" Type="http://schemas.openxmlformats.org/officeDocument/2006/relationships/hyperlink" Target="http://akizukidenshi.com/catalog/g/gP-03646/" TargetMode="External"/><Relationship Id="rId31" Type="http://schemas.openxmlformats.org/officeDocument/2006/relationships/hyperlink" Target="http://akizukidenshi.com/catalog/g/gC-03668/" TargetMode="External"/><Relationship Id="rId44" Type="http://schemas.openxmlformats.org/officeDocument/2006/relationships/hyperlink" Target="http://akizukidenshi.com/catalog/g/gI-03986/" TargetMode="External"/><Relationship Id="rId4" Type="http://schemas.openxmlformats.org/officeDocument/2006/relationships/hyperlink" Target="http://akizukidenshi.com/catalog/g/gP-09358/" TargetMode="External"/><Relationship Id="rId9" Type="http://schemas.openxmlformats.org/officeDocument/2006/relationships/hyperlink" Target="http://akizukidenshi.com/catalog/g/gC-12811/" TargetMode="External"/><Relationship Id="rId14" Type="http://schemas.openxmlformats.org/officeDocument/2006/relationships/hyperlink" Target="http://akizukidenshi.com/catalog/g/gP-13313/" TargetMode="External"/><Relationship Id="rId22" Type="http://schemas.openxmlformats.org/officeDocument/2006/relationships/hyperlink" Target="http://akizukidenshi.com/catalog/g/gP-08667/" TargetMode="External"/><Relationship Id="rId27" Type="http://schemas.openxmlformats.org/officeDocument/2006/relationships/hyperlink" Target="http://akizukidenshi.com/catalog/g/gC-11551/" TargetMode="External"/><Relationship Id="rId30" Type="http://schemas.openxmlformats.org/officeDocument/2006/relationships/hyperlink" Target="http://akizukidenshi.com/catalog/g/gI-02846/" TargetMode="External"/><Relationship Id="rId35" Type="http://schemas.openxmlformats.org/officeDocument/2006/relationships/hyperlink" Target="http://akizukidenshi.com/catalog/g/gP-02009/" TargetMode="External"/><Relationship Id="rId43" Type="http://schemas.openxmlformats.org/officeDocument/2006/relationships/hyperlink" Target="http://akizukidenshi.com/catalog/g/gP-12900/" TargetMode="External"/><Relationship Id="rId48" Type="http://schemas.openxmlformats.org/officeDocument/2006/relationships/printerSettings" Target="../printerSettings/printerSettings1.bin"/><Relationship Id="rId8" Type="http://schemas.openxmlformats.org/officeDocument/2006/relationships/hyperlink" Target="http://akizukidenshi.com/catalog/g/gC-12815/" TargetMode="External"/><Relationship Id="rId3" Type="http://schemas.openxmlformats.org/officeDocument/2006/relationships/hyperlink" Target="https://jp.rs-online.com/web/p/physical-layer-transceivers/6515738/" TargetMode="External"/><Relationship Id="rId12" Type="http://schemas.openxmlformats.org/officeDocument/2006/relationships/hyperlink" Target="http://akizukidenshi.com/catalog/g/gC-12819/" TargetMode="External"/><Relationship Id="rId17" Type="http://schemas.openxmlformats.org/officeDocument/2006/relationships/hyperlink" Target="http://akizukidenshi.com/catalog/g/gP-06855/" TargetMode="External"/><Relationship Id="rId25" Type="http://schemas.openxmlformats.org/officeDocument/2006/relationships/hyperlink" Target="http://akizukidenshi.com/catalog/g/gC-10901/" TargetMode="External"/><Relationship Id="rId33" Type="http://schemas.openxmlformats.org/officeDocument/2006/relationships/hyperlink" Target="http://akizukidenshi.com/catalog/g/gP-00017/" TargetMode="External"/><Relationship Id="rId38" Type="http://schemas.openxmlformats.org/officeDocument/2006/relationships/hyperlink" Target="http://akizukidenshi.com/catalog/g/gP-07246/" TargetMode="External"/><Relationship Id="rId46" Type="http://schemas.openxmlformats.org/officeDocument/2006/relationships/hyperlink" Target="http://akizukidenshi.com/catalog/g/gI-03978/" TargetMode="External"/><Relationship Id="rId20" Type="http://schemas.openxmlformats.org/officeDocument/2006/relationships/hyperlink" Target="http://akizukidenshi.com/catalog/g/gP-04663/" TargetMode="External"/><Relationship Id="rId41" Type="http://schemas.openxmlformats.org/officeDocument/2006/relationships/hyperlink" Target="http://akizukidenshi.com/catalog/g/gI-0531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tabSelected="1" zoomScale="85" zoomScaleNormal="85" workbookViewId="0">
      <pane ySplit="1" topLeftCell="A2" activePane="bottomLeft" state="frozen"/>
      <selection pane="bottomLeft" activeCell="B2" sqref="B2"/>
    </sheetView>
  </sheetViews>
  <sheetFormatPr defaultRowHeight="18.75" x14ac:dyDescent="0.4"/>
  <cols>
    <col min="1" max="1" width="32.5" customWidth="1"/>
    <col min="2" max="2" width="41" style="1" customWidth="1"/>
    <col min="4" max="5" width="11.25" customWidth="1"/>
    <col min="6" max="6" width="11.25" style="3" customWidth="1"/>
    <col min="7" max="7" width="12.125" customWidth="1"/>
    <col min="9" max="9" width="13.5" style="11" customWidth="1"/>
    <col min="10" max="10" width="13.5" style="9" customWidth="1"/>
    <col min="13" max="13" width="13.75" customWidth="1"/>
    <col min="14" max="14" width="15.375" customWidth="1"/>
  </cols>
  <sheetData>
    <row r="1" spans="1:15" s="6" customFormat="1" x14ac:dyDescent="0.4">
      <c r="A1" s="4" t="s">
        <v>0</v>
      </c>
      <c r="B1" s="5" t="s">
        <v>1</v>
      </c>
      <c r="C1" s="6" t="s">
        <v>2</v>
      </c>
      <c r="D1" s="6" t="s">
        <v>9</v>
      </c>
      <c r="E1" s="6" t="s">
        <v>10</v>
      </c>
      <c r="F1" s="6" t="s">
        <v>3</v>
      </c>
      <c r="G1" s="6" t="s">
        <v>4</v>
      </c>
      <c r="H1" s="6" t="s">
        <v>5</v>
      </c>
      <c r="I1" s="10" t="s">
        <v>6</v>
      </c>
      <c r="J1" s="8" t="s">
        <v>11</v>
      </c>
      <c r="K1" s="7" t="s">
        <v>7</v>
      </c>
      <c r="L1" s="6" t="s">
        <v>8</v>
      </c>
      <c r="M1" s="6" t="s">
        <v>13</v>
      </c>
      <c r="N1" s="6" t="s">
        <v>12</v>
      </c>
      <c r="O1" s="6">
        <f>SUMIF(L2:L111,"&lt;&gt;#DIV/0!")</f>
        <v>20125.440000000002</v>
      </c>
    </row>
    <row r="2" spans="1:15" x14ac:dyDescent="0.4">
      <c r="A2" t="s">
        <v>14</v>
      </c>
      <c r="B2" s="12" t="s">
        <v>110</v>
      </c>
      <c r="C2">
        <v>100</v>
      </c>
      <c r="D2">
        <v>6</v>
      </c>
      <c r="E2">
        <v>2</v>
      </c>
      <c r="F2" s="3">
        <f>D2*E2</f>
        <v>12</v>
      </c>
      <c r="G2">
        <f>F2/C2</f>
        <v>0.12</v>
      </c>
      <c r="H2">
        <v>88</v>
      </c>
      <c r="I2" s="11">
        <f>(F2+H2)/C2</f>
        <v>1</v>
      </c>
      <c r="J2" s="9">
        <f>F2+H2</f>
        <v>100</v>
      </c>
      <c r="K2">
        <v>599</v>
      </c>
      <c r="L2">
        <f>K2*I2</f>
        <v>599</v>
      </c>
      <c r="M2">
        <f>L2/E2</f>
        <v>299.5</v>
      </c>
    </row>
    <row r="3" spans="1:15" x14ac:dyDescent="0.4">
      <c r="A3" t="s">
        <v>20</v>
      </c>
      <c r="B3" s="12" t="s">
        <v>19</v>
      </c>
      <c r="C3">
        <v>1</v>
      </c>
      <c r="D3">
        <v>1</v>
      </c>
      <c r="E3">
        <v>2</v>
      </c>
      <c r="F3" s="3">
        <f t="shared" ref="F3:F64" si="0">D3*E3</f>
        <v>2</v>
      </c>
      <c r="G3">
        <f t="shared" ref="G3:G64" si="1">F3/C3</f>
        <v>2</v>
      </c>
      <c r="H3">
        <v>0</v>
      </c>
      <c r="I3" s="11">
        <f t="shared" ref="I3:I10" si="2">(F3+H3)/C3</f>
        <v>2</v>
      </c>
      <c r="J3" s="9">
        <f t="shared" ref="J3:J64" si="3">F3+H3</f>
        <v>2</v>
      </c>
      <c r="K3">
        <f>(584*1.08)</f>
        <v>630.72</v>
      </c>
      <c r="L3">
        <f t="shared" ref="L3:L64" si="4">K3*I3</f>
        <v>1261.44</v>
      </c>
      <c r="M3">
        <f t="shared" ref="M3:M64" si="5">L3/E3</f>
        <v>630.72</v>
      </c>
    </row>
    <row r="4" spans="1:15" x14ac:dyDescent="0.4">
      <c r="B4" s="2"/>
      <c r="F4" s="3">
        <f t="shared" si="0"/>
        <v>0</v>
      </c>
      <c r="G4" t="e">
        <f t="shared" si="1"/>
        <v>#DIV/0!</v>
      </c>
      <c r="I4" s="11" t="e">
        <f t="shared" si="2"/>
        <v>#DIV/0!</v>
      </c>
      <c r="J4" s="9">
        <f t="shared" si="3"/>
        <v>0</v>
      </c>
      <c r="L4" t="e">
        <f t="shared" si="4"/>
        <v>#DIV/0!</v>
      </c>
      <c r="M4" t="e">
        <f t="shared" si="5"/>
        <v>#DIV/0!</v>
      </c>
    </row>
    <row r="5" spans="1:15" x14ac:dyDescent="0.4">
      <c r="B5" s="2"/>
      <c r="F5" s="3">
        <f t="shared" si="0"/>
        <v>0</v>
      </c>
      <c r="G5" t="e">
        <f t="shared" si="1"/>
        <v>#DIV/0!</v>
      </c>
      <c r="I5" s="11" t="e">
        <f t="shared" si="2"/>
        <v>#DIV/0!</v>
      </c>
      <c r="J5" s="9">
        <f t="shared" si="3"/>
        <v>0</v>
      </c>
      <c r="L5" t="e">
        <f t="shared" si="4"/>
        <v>#DIV/0!</v>
      </c>
      <c r="M5" t="e">
        <f t="shared" si="5"/>
        <v>#DIV/0!</v>
      </c>
    </row>
    <row r="6" spans="1:15" x14ac:dyDescent="0.4">
      <c r="B6" s="2"/>
      <c r="F6" s="3">
        <f t="shared" si="0"/>
        <v>0</v>
      </c>
      <c r="G6" t="e">
        <f t="shared" si="1"/>
        <v>#DIV/0!</v>
      </c>
      <c r="I6" s="11" t="e">
        <f t="shared" si="2"/>
        <v>#DIV/0!</v>
      </c>
      <c r="J6" s="9">
        <f t="shared" si="3"/>
        <v>0</v>
      </c>
      <c r="L6" t="e">
        <f t="shared" si="4"/>
        <v>#DIV/0!</v>
      </c>
      <c r="M6" t="e">
        <f t="shared" si="5"/>
        <v>#DIV/0!</v>
      </c>
    </row>
    <row r="7" spans="1:15" x14ac:dyDescent="0.4">
      <c r="A7" t="s">
        <v>16</v>
      </c>
      <c r="B7" s="12" t="s">
        <v>15</v>
      </c>
      <c r="C7">
        <v>1</v>
      </c>
      <c r="D7">
        <v>1</v>
      </c>
      <c r="E7">
        <v>2</v>
      </c>
      <c r="F7" s="3">
        <f t="shared" si="0"/>
        <v>2</v>
      </c>
      <c r="G7">
        <f t="shared" si="1"/>
        <v>2</v>
      </c>
      <c r="H7">
        <v>2</v>
      </c>
      <c r="I7" s="11">
        <f t="shared" si="2"/>
        <v>4</v>
      </c>
      <c r="J7" s="9">
        <f t="shared" si="3"/>
        <v>4</v>
      </c>
      <c r="K7">
        <v>90</v>
      </c>
      <c r="L7">
        <f t="shared" si="4"/>
        <v>360</v>
      </c>
      <c r="M7">
        <f t="shared" si="5"/>
        <v>180</v>
      </c>
    </row>
    <row r="8" spans="1:15" x14ac:dyDescent="0.4">
      <c r="A8" t="s">
        <v>18</v>
      </c>
      <c r="B8" s="12" t="s">
        <v>17</v>
      </c>
      <c r="C8">
        <v>1</v>
      </c>
      <c r="D8">
        <v>1</v>
      </c>
      <c r="E8">
        <v>2</v>
      </c>
      <c r="F8" s="3">
        <f t="shared" si="0"/>
        <v>2</v>
      </c>
      <c r="G8">
        <f t="shared" si="1"/>
        <v>2</v>
      </c>
      <c r="H8">
        <v>2</v>
      </c>
      <c r="I8" s="11">
        <f t="shared" si="2"/>
        <v>4</v>
      </c>
      <c r="J8" s="9">
        <f t="shared" si="3"/>
        <v>4</v>
      </c>
      <c r="K8">
        <v>150</v>
      </c>
      <c r="L8">
        <f t="shared" si="4"/>
        <v>600</v>
      </c>
      <c r="M8">
        <f t="shared" si="5"/>
        <v>300</v>
      </c>
    </row>
    <row r="9" spans="1:15" x14ac:dyDescent="0.4">
      <c r="A9" t="s">
        <v>22</v>
      </c>
      <c r="B9" s="12" t="s">
        <v>21</v>
      </c>
      <c r="C9">
        <v>2</v>
      </c>
      <c r="D9">
        <v>1</v>
      </c>
      <c r="E9">
        <v>2</v>
      </c>
      <c r="F9" s="3">
        <f t="shared" si="0"/>
        <v>2</v>
      </c>
      <c r="G9">
        <f t="shared" si="1"/>
        <v>1</v>
      </c>
      <c r="H9">
        <v>0</v>
      </c>
      <c r="I9" s="11">
        <f>(F9+H9)/C9</f>
        <v>1</v>
      </c>
      <c r="J9" s="9">
        <f t="shared" si="3"/>
        <v>2</v>
      </c>
      <c r="K9">
        <v>300</v>
      </c>
      <c r="L9">
        <f t="shared" si="4"/>
        <v>300</v>
      </c>
      <c r="M9">
        <f t="shared" si="5"/>
        <v>150</v>
      </c>
    </row>
    <row r="10" spans="1:15" x14ac:dyDescent="0.4">
      <c r="A10" t="s">
        <v>24</v>
      </c>
      <c r="B10" s="2" t="s">
        <v>23</v>
      </c>
      <c r="C10">
        <v>1</v>
      </c>
      <c r="D10">
        <v>2</v>
      </c>
      <c r="E10">
        <v>2</v>
      </c>
      <c r="F10" s="3">
        <f t="shared" si="0"/>
        <v>4</v>
      </c>
      <c r="G10">
        <f t="shared" si="1"/>
        <v>4</v>
      </c>
      <c r="H10">
        <v>1</v>
      </c>
      <c r="I10" s="11">
        <f t="shared" si="2"/>
        <v>5</v>
      </c>
      <c r="J10" s="9">
        <f t="shared" si="3"/>
        <v>5</v>
      </c>
      <c r="K10">
        <v>50</v>
      </c>
      <c r="L10">
        <f t="shared" si="4"/>
        <v>250</v>
      </c>
      <c r="M10">
        <f t="shared" si="5"/>
        <v>125</v>
      </c>
    </row>
    <row r="11" spans="1:15" x14ac:dyDescent="0.4">
      <c r="A11" t="s">
        <v>26</v>
      </c>
      <c r="B11" s="12" t="s">
        <v>25</v>
      </c>
      <c r="C11">
        <v>1</v>
      </c>
      <c r="D11">
        <v>1</v>
      </c>
      <c r="E11">
        <v>2</v>
      </c>
      <c r="F11" s="3">
        <f t="shared" si="0"/>
        <v>2</v>
      </c>
      <c r="G11">
        <f t="shared" si="1"/>
        <v>2</v>
      </c>
      <c r="I11" s="11">
        <f t="shared" ref="I11:I64" si="6">(F11+H11)/C11</f>
        <v>2</v>
      </c>
      <c r="J11" s="9">
        <f t="shared" si="3"/>
        <v>2</v>
      </c>
      <c r="K11">
        <v>200</v>
      </c>
      <c r="L11">
        <f t="shared" si="4"/>
        <v>400</v>
      </c>
      <c r="M11">
        <f t="shared" si="5"/>
        <v>200</v>
      </c>
    </row>
    <row r="12" spans="1:15" x14ac:dyDescent="0.4">
      <c r="A12" t="s">
        <v>28</v>
      </c>
      <c r="B12" s="12" t="s">
        <v>27</v>
      </c>
      <c r="C12">
        <v>1</v>
      </c>
      <c r="D12">
        <v>1</v>
      </c>
      <c r="E12">
        <v>2</v>
      </c>
      <c r="F12" s="3">
        <f t="shared" si="0"/>
        <v>2</v>
      </c>
      <c r="G12">
        <f t="shared" si="1"/>
        <v>2</v>
      </c>
      <c r="I12" s="11">
        <f t="shared" si="6"/>
        <v>2</v>
      </c>
      <c r="J12" s="9">
        <f t="shared" si="3"/>
        <v>2</v>
      </c>
      <c r="K12">
        <v>280</v>
      </c>
      <c r="L12">
        <f t="shared" si="4"/>
        <v>560</v>
      </c>
      <c r="M12">
        <f t="shared" si="5"/>
        <v>280</v>
      </c>
    </row>
    <row r="13" spans="1:15" x14ac:dyDescent="0.4">
      <c r="A13" t="s">
        <v>30</v>
      </c>
      <c r="B13" s="12" t="s">
        <v>29</v>
      </c>
      <c r="C13">
        <v>5</v>
      </c>
      <c r="D13">
        <v>1</v>
      </c>
      <c r="E13">
        <v>1</v>
      </c>
      <c r="F13" s="3">
        <f t="shared" si="0"/>
        <v>1</v>
      </c>
      <c r="G13">
        <f t="shared" si="1"/>
        <v>0.2</v>
      </c>
      <c r="H13">
        <v>4</v>
      </c>
      <c r="I13" s="11">
        <f t="shared" si="6"/>
        <v>1</v>
      </c>
      <c r="J13" s="9">
        <f t="shared" si="3"/>
        <v>5</v>
      </c>
      <c r="K13">
        <v>100</v>
      </c>
      <c r="L13">
        <f t="shared" si="4"/>
        <v>100</v>
      </c>
      <c r="M13">
        <f t="shared" si="5"/>
        <v>100</v>
      </c>
    </row>
    <row r="14" spans="1:15" x14ac:dyDescent="0.4">
      <c r="A14" t="s">
        <v>32</v>
      </c>
      <c r="B14" s="2" t="s">
        <v>31</v>
      </c>
      <c r="C14">
        <v>1</v>
      </c>
      <c r="D14">
        <v>1</v>
      </c>
      <c r="E14">
        <v>1</v>
      </c>
      <c r="F14" s="3">
        <f t="shared" si="0"/>
        <v>1</v>
      </c>
      <c r="G14">
        <f t="shared" si="1"/>
        <v>1</v>
      </c>
      <c r="H14">
        <v>1</v>
      </c>
      <c r="I14" s="11">
        <f t="shared" si="6"/>
        <v>2</v>
      </c>
      <c r="J14" s="9">
        <f t="shared" si="3"/>
        <v>2</v>
      </c>
      <c r="K14">
        <v>30</v>
      </c>
      <c r="L14">
        <f t="shared" si="4"/>
        <v>60</v>
      </c>
      <c r="M14">
        <f t="shared" si="5"/>
        <v>60</v>
      </c>
    </row>
    <row r="15" spans="1:15" x14ac:dyDescent="0.4">
      <c r="A15" t="s">
        <v>36</v>
      </c>
      <c r="B15" s="12" t="s">
        <v>33</v>
      </c>
      <c r="C15">
        <v>1</v>
      </c>
      <c r="D15">
        <v>4</v>
      </c>
      <c r="E15">
        <v>2</v>
      </c>
      <c r="F15" s="3">
        <f t="shared" si="0"/>
        <v>8</v>
      </c>
      <c r="G15">
        <f t="shared" si="1"/>
        <v>8</v>
      </c>
      <c r="H15">
        <v>1</v>
      </c>
      <c r="I15" s="11">
        <f t="shared" si="6"/>
        <v>9</v>
      </c>
      <c r="J15" s="9">
        <f t="shared" si="3"/>
        <v>9</v>
      </c>
      <c r="K15">
        <v>10</v>
      </c>
      <c r="L15">
        <f t="shared" si="4"/>
        <v>90</v>
      </c>
      <c r="M15">
        <f t="shared" si="5"/>
        <v>45</v>
      </c>
    </row>
    <row r="16" spans="1:15" x14ac:dyDescent="0.4">
      <c r="A16" t="s">
        <v>34</v>
      </c>
      <c r="B16" s="12" t="s">
        <v>35</v>
      </c>
      <c r="C16">
        <v>1</v>
      </c>
      <c r="F16" s="3">
        <f t="shared" si="0"/>
        <v>0</v>
      </c>
      <c r="G16">
        <f t="shared" si="1"/>
        <v>0</v>
      </c>
      <c r="I16" s="11">
        <f t="shared" si="6"/>
        <v>0</v>
      </c>
      <c r="J16" s="9">
        <f t="shared" si="3"/>
        <v>0</v>
      </c>
      <c r="K16">
        <v>7</v>
      </c>
      <c r="L16">
        <f t="shared" si="4"/>
        <v>0</v>
      </c>
      <c r="M16" t="e">
        <f t="shared" si="5"/>
        <v>#DIV/0!</v>
      </c>
    </row>
    <row r="17" spans="1:13" x14ac:dyDescent="0.4">
      <c r="A17" t="s">
        <v>37</v>
      </c>
      <c r="B17" s="12" t="s">
        <v>38</v>
      </c>
      <c r="C17">
        <v>1</v>
      </c>
      <c r="D17">
        <v>5</v>
      </c>
      <c r="E17">
        <v>2</v>
      </c>
      <c r="F17" s="3">
        <f t="shared" si="0"/>
        <v>10</v>
      </c>
      <c r="G17">
        <f t="shared" si="1"/>
        <v>10</v>
      </c>
      <c r="H17">
        <v>4</v>
      </c>
      <c r="I17" s="11">
        <f t="shared" si="6"/>
        <v>14</v>
      </c>
      <c r="J17" s="9">
        <f t="shared" si="3"/>
        <v>14</v>
      </c>
      <c r="K17">
        <v>10</v>
      </c>
      <c r="L17">
        <f t="shared" si="4"/>
        <v>140</v>
      </c>
      <c r="M17">
        <f t="shared" si="5"/>
        <v>70</v>
      </c>
    </row>
    <row r="18" spans="1:13" x14ac:dyDescent="0.4">
      <c r="A18" t="s">
        <v>40</v>
      </c>
      <c r="B18" s="12" t="s">
        <v>39</v>
      </c>
      <c r="C18">
        <v>1</v>
      </c>
      <c r="F18" s="3">
        <f t="shared" si="0"/>
        <v>0</v>
      </c>
      <c r="G18">
        <f t="shared" si="1"/>
        <v>0</v>
      </c>
      <c r="I18" s="11">
        <f t="shared" si="6"/>
        <v>0</v>
      </c>
      <c r="J18" s="9">
        <f t="shared" si="3"/>
        <v>0</v>
      </c>
      <c r="K18">
        <v>8</v>
      </c>
      <c r="L18">
        <f t="shared" si="4"/>
        <v>0</v>
      </c>
      <c r="M18" t="e">
        <f t="shared" si="5"/>
        <v>#DIV/0!</v>
      </c>
    </row>
    <row r="19" spans="1:13" x14ac:dyDescent="0.4">
      <c r="A19" t="s">
        <v>42</v>
      </c>
      <c r="B19" s="12" t="s">
        <v>41</v>
      </c>
      <c r="C19">
        <v>10</v>
      </c>
      <c r="F19" s="3">
        <f t="shared" si="0"/>
        <v>0</v>
      </c>
      <c r="G19">
        <f t="shared" si="1"/>
        <v>0</v>
      </c>
      <c r="I19" s="11">
        <f t="shared" si="6"/>
        <v>0</v>
      </c>
      <c r="J19" s="9">
        <f t="shared" si="3"/>
        <v>0</v>
      </c>
      <c r="K19">
        <v>50</v>
      </c>
      <c r="L19">
        <f t="shared" si="4"/>
        <v>0</v>
      </c>
      <c r="M19" t="e">
        <f t="shared" si="5"/>
        <v>#DIV/0!</v>
      </c>
    </row>
    <row r="20" spans="1:13" x14ac:dyDescent="0.4">
      <c r="A20" t="s">
        <v>44</v>
      </c>
      <c r="B20" s="12" t="s">
        <v>43</v>
      </c>
      <c r="C20">
        <v>20</v>
      </c>
      <c r="D20">
        <v>2</v>
      </c>
      <c r="E20">
        <v>2</v>
      </c>
      <c r="F20" s="3">
        <f t="shared" si="0"/>
        <v>4</v>
      </c>
      <c r="G20">
        <f t="shared" si="1"/>
        <v>0.2</v>
      </c>
      <c r="H20">
        <v>16</v>
      </c>
      <c r="I20" s="11">
        <f t="shared" si="6"/>
        <v>1</v>
      </c>
      <c r="J20" s="9">
        <f t="shared" si="3"/>
        <v>20</v>
      </c>
      <c r="K20">
        <v>160</v>
      </c>
      <c r="L20">
        <f t="shared" si="4"/>
        <v>160</v>
      </c>
      <c r="M20">
        <f t="shared" si="5"/>
        <v>80</v>
      </c>
    </row>
    <row r="21" spans="1:13" x14ac:dyDescent="0.4">
      <c r="A21" t="s">
        <v>46</v>
      </c>
      <c r="B21" s="12" t="s">
        <v>45</v>
      </c>
      <c r="C21">
        <v>40</v>
      </c>
      <c r="D21">
        <v>2</v>
      </c>
      <c r="E21">
        <v>2</v>
      </c>
      <c r="F21" s="3">
        <f t="shared" si="0"/>
        <v>4</v>
      </c>
      <c r="G21">
        <f t="shared" si="1"/>
        <v>0.1</v>
      </c>
      <c r="H21">
        <v>36</v>
      </c>
      <c r="I21" s="11">
        <f t="shared" si="6"/>
        <v>1</v>
      </c>
      <c r="J21" s="9">
        <f t="shared" si="3"/>
        <v>40</v>
      </c>
      <c r="K21">
        <v>100</v>
      </c>
      <c r="L21">
        <f t="shared" si="4"/>
        <v>100</v>
      </c>
      <c r="M21">
        <f t="shared" si="5"/>
        <v>50</v>
      </c>
    </row>
    <row r="22" spans="1:13" x14ac:dyDescent="0.4">
      <c r="A22" t="s">
        <v>48</v>
      </c>
      <c r="B22" s="12" t="s">
        <v>47</v>
      </c>
      <c r="C22">
        <v>10</v>
      </c>
      <c r="D22">
        <v>2</v>
      </c>
      <c r="E22">
        <v>2</v>
      </c>
      <c r="F22" s="3">
        <f t="shared" si="0"/>
        <v>4</v>
      </c>
      <c r="G22">
        <f t="shared" si="1"/>
        <v>0.4</v>
      </c>
      <c r="H22">
        <v>6</v>
      </c>
      <c r="I22" s="11">
        <f t="shared" si="6"/>
        <v>1</v>
      </c>
      <c r="J22" s="9">
        <f t="shared" si="3"/>
        <v>10</v>
      </c>
      <c r="K22">
        <v>120</v>
      </c>
      <c r="L22">
        <f t="shared" si="4"/>
        <v>120</v>
      </c>
      <c r="M22">
        <f t="shared" si="5"/>
        <v>60</v>
      </c>
    </row>
    <row r="23" spans="1:13" x14ac:dyDescent="0.4">
      <c r="A23" t="s">
        <v>50</v>
      </c>
      <c r="B23" s="12" t="s">
        <v>49</v>
      </c>
      <c r="C23">
        <v>10</v>
      </c>
      <c r="D23">
        <v>2</v>
      </c>
      <c r="E23">
        <v>2</v>
      </c>
      <c r="F23" s="3">
        <f t="shared" si="0"/>
        <v>4</v>
      </c>
      <c r="G23">
        <f t="shared" si="1"/>
        <v>0.4</v>
      </c>
      <c r="H23">
        <v>6</v>
      </c>
      <c r="I23" s="11">
        <f t="shared" si="6"/>
        <v>1</v>
      </c>
      <c r="J23" s="9">
        <f t="shared" si="3"/>
        <v>10</v>
      </c>
      <c r="K23">
        <v>150</v>
      </c>
      <c r="L23">
        <f t="shared" si="4"/>
        <v>150</v>
      </c>
      <c r="M23">
        <f t="shared" si="5"/>
        <v>75</v>
      </c>
    </row>
    <row r="24" spans="1:13" x14ac:dyDescent="0.4">
      <c r="A24" t="s">
        <v>52</v>
      </c>
      <c r="B24" s="12" t="s">
        <v>51</v>
      </c>
      <c r="C24">
        <v>1</v>
      </c>
      <c r="D24">
        <v>3</v>
      </c>
      <c r="E24">
        <v>2</v>
      </c>
      <c r="F24" s="3">
        <f t="shared" si="0"/>
        <v>6</v>
      </c>
      <c r="G24">
        <f t="shared" si="1"/>
        <v>6</v>
      </c>
      <c r="H24">
        <v>1</v>
      </c>
      <c r="I24" s="11">
        <f t="shared" si="6"/>
        <v>7</v>
      </c>
      <c r="J24" s="9">
        <f t="shared" si="3"/>
        <v>7</v>
      </c>
      <c r="K24">
        <v>150</v>
      </c>
      <c r="L24">
        <f t="shared" si="4"/>
        <v>1050</v>
      </c>
      <c r="M24">
        <f t="shared" si="5"/>
        <v>525</v>
      </c>
    </row>
    <row r="25" spans="1:13" x14ac:dyDescent="0.4">
      <c r="A25" t="s">
        <v>54</v>
      </c>
      <c r="B25" s="12" t="s">
        <v>53</v>
      </c>
      <c r="C25">
        <v>1</v>
      </c>
      <c r="D25">
        <v>1</v>
      </c>
      <c r="E25">
        <v>2</v>
      </c>
      <c r="F25" s="3">
        <f t="shared" si="0"/>
        <v>2</v>
      </c>
      <c r="G25">
        <f t="shared" si="1"/>
        <v>2</v>
      </c>
      <c r="I25" s="11">
        <f t="shared" si="6"/>
        <v>2</v>
      </c>
      <c r="J25" s="9">
        <f t="shared" si="3"/>
        <v>2</v>
      </c>
      <c r="K25">
        <v>10</v>
      </c>
      <c r="L25">
        <f t="shared" si="4"/>
        <v>20</v>
      </c>
      <c r="M25">
        <f t="shared" si="5"/>
        <v>10</v>
      </c>
    </row>
    <row r="26" spans="1:13" x14ac:dyDescent="0.4">
      <c r="A26" t="s">
        <v>56</v>
      </c>
      <c r="B26" s="12" t="s">
        <v>55</v>
      </c>
      <c r="C26">
        <v>1</v>
      </c>
      <c r="D26">
        <v>1</v>
      </c>
      <c r="E26">
        <v>2</v>
      </c>
      <c r="F26" s="3">
        <f t="shared" si="0"/>
        <v>2</v>
      </c>
      <c r="G26">
        <f t="shared" si="1"/>
        <v>2</v>
      </c>
      <c r="I26" s="11">
        <f t="shared" si="6"/>
        <v>2</v>
      </c>
      <c r="J26" s="9">
        <f t="shared" si="3"/>
        <v>2</v>
      </c>
      <c r="K26">
        <v>10</v>
      </c>
      <c r="L26">
        <f t="shared" si="4"/>
        <v>20</v>
      </c>
      <c r="M26">
        <f t="shared" si="5"/>
        <v>10</v>
      </c>
    </row>
    <row r="27" spans="1:13" x14ac:dyDescent="0.4">
      <c r="A27" t="s">
        <v>58</v>
      </c>
      <c r="B27" s="12" t="s">
        <v>57</v>
      </c>
      <c r="C27">
        <v>100</v>
      </c>
      <c r="D27">
        <v>2</v>
      </c>
      <c r="E27">
        <v>2</v>
      </c>
      <c r="F27" s="3">
        <f t="shared" si="0"/>
        <v>4</v>
      </c>
      <c r="G27">
        <f t="shared" si="1"/>
        <v>0.04</v>
      </c>
      <c r="H27">
        <v>96</v>
      </c>
      <c r="I27" s="11">
        <f t="shared" si="6"/>
        <v>1</v>
      </c>
      <c r="J27" s="9">
        <f t="shared" si="3"/>
        <v>100</v>
      </c>
      <c r="K27">
        <v>100</v>
      </c>
      <c r="L27">
        <f t="shared" si="4"/>
        <v>100</v>
      </c>
      <c r="M27">
        <f t="shared" si="5"/>
        <v>50</v>
      </c>
    </row>
    <row r="28" spans="1:13" x14ac:dyDescent="0.4">
      <c r="A28" t="s">
        <v>60</v>
      </c>
      <c r="B28" s="12" t="s">
        <v>59</v>
      </c>
      <c r="C28">
        <v>1</v>
      </c>
      <c r="D28">
        <v>1</v>
      </c>
      <c r="E28">
        <v>2</v>
      </c>
      <c r="F28" s="3">
        <f t="shared" si="0"/>
        <v>2</v>
      </c>
      <c r="G28">
        <f t="shared" si="1"/>
        <v>2</v>
      </c>
      <c r="H28">
        <v>2</v>
      </c>
      <c r="I28" s="11">
        <f t="shared" si="6"/>
        <v>4</v>
      </c>
      <c r="J28" s="9">
        <f t="shared" si="3"/>
        <v>4</v>
      </c>
      <c r="K28">
        <v>40</v>
      </c>
      <c r="L28">
        <f t="shared" si="4"/>
        <v>160</v>
      </c>
      <c r="M28">
        <f t="shared" si="5"/>
        <v>80</v>
      </c>
    </row>
    <row r="29" spans="1:13" x14ac:dyDescent="0.4">
      <c r="A29" t="s">
        <v>62</v>
      </c>
      <c r="B29" s="12" t="s">
        <v>61</v>
      </c>
      <c r="C29">
        <v>1</v>
      </c>
      <c r="D29">
        <v>1</v>
      </c>
      <c r="E29">
        <v>2</v>
      </c>
      <c r="F29" s="3">
        <f t="shared" si="0"/>
        <v>2</v>
      </c>
      <c r="G29">
        <f t="shared" si="1"/>
        <v>2</v>
      </c>
      <c r="H29">
        <v>0</v>
      </c>
      <c r="I29" s="11">
        <f t="shared" si="6"/>
        <v>2</v>
      </c>
      <c r="J29" s="9">
        <f t="shared" si="3"/>
        <v>2</v>
      </c>
      <c r="K29">
        <v>30</v>
      </c>
      <c r="L29">
        <f t="shared" si="4"/>
        <v>60</v>
      </c>
      <c r="M29">
        <f t="shared" si="5"/>
        <v>30</v>
      </c>
    </row>
    <row r="30" spans="1:13" x14ac:dyDescent="0.4">
      <c r="A30" t="s">
        <v>64</v>
      </c>
      <c r="B30" s="12" t="s">
        <v>63</v>
      </c>
      <c r="C30">
        <v>1</v>
      </c>
      <c r="D30">
        <v>4</v>
      </c>
      <c r="E30">
        <v>2</v>
      </c>
      <c r="F30" s="3">
        <f t="shared" si="0"/>
        <v>8</v>
      </c>
      <c r="G30">
        <f t="shared" si="1"/>
        <v>8</v>
      </c>
      <c r="H30">
        <v>2</v>
      </c>
      <c r="I30" s="11">
        <f t="shared" si="6"/>
        <v>10</v>
      </c>
      <c r="J30" s="9">
        <f t="shared" si="3"/>
        <v>10</v>
      </c>
      <c r="K30">
        <v>25</v>
      </c>
      <c r="L30">
        <f t="shared" si="4"/>
        <v>250</v>
      </c>
      <c r="M30">
        <f t="shared" si="5"/>
        <v>125</v>
      </c>
    </row>
    <row r="31" spans="1:13" x14ac:dyDescent="0.4">
      <c r="A31" t="s">
        <v>66</v>
      </c>
      <c r="B31" s="12" t="s">
        <v>65</v>
      </c>
      <c r="C31">
        <v>1</v>
      </c>
      <c r="D31">
        <v>1</v>
      </c>
      <c r="E31">
        <v>2</v>
      </c>
      <c r="F31" s="3">
        <f t="shared" si="0"/>
        <v>2</v>
      </c>
      <c r="G31">
        <f t="shared" si="1"/>
        <v>2</v>
      </c>
      <c r="I31" s="11">
        <f t="shared" si="6"/>
        <v>2</v>
      </c>
      <c r="J31" s="9">
        <f t="shared" si="3"/>
        <v>2</v>
      </c>
      <c r="K31">
        <v>130</v>
      </c>
      <c r="L31">
        <f t="shared" si="4"/>
        <v>260</v>
      </c>
      <c r="M31">
        <f t="shared" si="5"/>
        <v>130</v>
      </c>
    </row>
    <row r="32" spans="1:13" x14ac:dyDescent="0.4">
      <c r="A32" t="s">
        <v>68</v>
      </c>
      <c r="B32" s="12" t="s">
        <v>67</v>
      </c>
      <c r="C32">
        <v>1</v>
      </c>
      <c r="D32">
        <v>2</v>
      </c>
      <c r="E32">
        <v>2</v>
      </c>
      <c r="F32" s="3">
        <f t="shared" si="0"/>
        <v>4</v>
      </c>
      <c r="G32">
        <f t="shared" si="1"/>
        <v>4</v>
      </c>
      <c r="H32">
        <v>3</v>
      </c>
      <c r="I32" s="11">
        <f t="shared" si="6"/>
        <v>7</v>
      </c>
      <c r="J32" s="9">
        <f t="shared" si="3"/>
        <v>7</v>
      </c>
      <c r="K32">
        <v>25</v>
      </c>
      <c r="L32">
        <f t="shared" si="4"/>
        <v>175</v>
      </c>
      <c r="M32">
        <f t="shared" si="5"/>
        <v>87.5</v>
      </c>
    </row>
    <row r="33" spans="1:13" x14ac:dyDescent="0.4">
      <c r="A33" t="s">
        <v>70</v>
      </c>
      <c r="B33" s="12" t="s">
        <v>69</v>
      </c>
      <c r="C33">
        <v>1</v>
      </c>
      <c r="D33">
        <v>2</v>
      </c>
      <c r="E33">
        <v>2</v>
      </c>
      <c r="F33" s="3">
        <f t="shared" si="0"/>
        <v>4</v>
      </c>
      <c r="G33">
        <f t="shared" si="1"/>
        <v>4</v>
      </c>
      <c r="I33" s="11">
        <f t="shared" si="6"/>
        <v>4</v>
      </c>
      <c r="J33" s="9">
        <f t="shared" si="3"/>
        <v>4</v>
      </c>
      <c r="K33">
        <v>600</v>
      </c>
      <c r="L33">
        <f t="shared" si="4"/>
        <v>2400</v>
      </c>
      <c r="M33">
        <f t="shared" si="5"/>
        <v>1200</v>
      </c>
    </row>
    <row r="34" spans="1:13" ht="18.75" customHeight="1" x14ac:dyDescent="0.4">
      <c r="A34" t="s">
        <v>72</v>
      </c>
      <c r="B34" s="12" t="s">
        <v>71</v>
      </c>
      <c r="C34">
        <v>1</v>
      </c>
      <c r="D34">
        <v>1</v>
      </c>
      <c r="E34">
        <v>2</v>
      </c>
      <c r="F34" s="3">
        <f t="shared" si="0"/>
        <v>2</v>
      </c>
      <c r="G34">
        <f t="shared" si="1"/>
        <v>2</v>
      </c>
      <c r="I34" s="11">
        <f t="shared" si="6"/>
        <v>2</v>
      </c>
      <c r="J34" s="9">
        <f t="shared" si="3"/>
        <v>2</v>
      </c>
      <c r="K34">
        <v>50</v>
      </c>
      <c r="L34">
        <f t="shared" si="4"/>
        <v>100</v>
      </c>
      <c r="M34">
        <f t="shared" si="5"/>
        <v>50</v>
      </c>
    </row>
    <row r="35" spans="1:13" x14ac:dyDescent="0.4">
      <c r="A35" t="s">
        <v>74</v>
      </c>
      <c r="B35" s="12" t="s">
        <v>73</v>
      </c>
      <c r="C35">
        <v>1</v>
      </c>
      <c r="D35">
        <v>2</v>
      </c>
      <c r="E35">
        <v>2</v>
      </c>
      <c r="F35" s="3">
        <f t="shared" si="0"/>
        <v>4</v>
      </c>
      <c r="G35">
        <f t="shared" si="1"/>
        <v>4</v>
      </c>
      <c r="I35" s="11">
        <f t="shared" si="6"/>
        <v>4</v>
      </c>
      <c r="J35" s="9">
        <f t="shared" si="3"/>
        <v>4</v>
      </c>
      <c r="K35">
        <v>120</v>
      </c>
      <c r="L35">
        <f t="shared" si="4"/>
        <v>480</v>
      </c>
      <c r="M35">
        <f t="shared" si="5"/>
        <v>240</v>
      </c>
    </row>
    <row r="36" spans="1:13" x14ac:dyDescent="0.4">
      <c r="A36" t="s">
        <v>76</v>
      </c>
      <c r="B36" s="12" t="s">
        <v>75</v>
      </c>
      <c r="C36">
        <v>1</v>
      </c>
      <c r="D36">
        <v>1</v>
      </c>
      <c r="E36">
        <v>2</v>
      </c>
      <c r="F36" s="3">
        <f t="shared" si="0"/>
        <v>2</v>
      </c>
      <c r="G36">
        <f t="shared" si="1"/>
        <v>2</v>
      </c>
      <c r="I36" s="11">
        <f t="shared" si="6"/>
        <v>2</v>
      </c>
      <c r="J36" s="9">
        <f t="shared" si="3"/>
        <v>2</v>
      </c>
      <c r="K36">
        <v>150</v>
      </c>
      <c r="L36">
        <f t="shared" si="4"/>
        <v>300</v>
      </c>
      <c r="M36">
        <f t="shared" si="5"/>
        <v>150</v>
      </c>
    </row>
    <row r="37" spans="1:13" x14ac:dyDescent="0.4">
      <c r="A37" t="s">
        <v>77</v>
      </c>
      <c r="B37" s="12" t="s">
        <v>81</v>
      </c>
      <c r="C37">
        <v>5</v>
      </c>
      <c r="D37">
        <v>2</v>
      </c>
      <c r="E37">
        <v>2</v>
      </c>
      <c r="F37" s="3">
        <f t="shared" si="0"/>
        <v>4</v>
      </c>
      <c r="G37">
        <f t="shared" si="1"/>
        <v>0.8</v>
      </c>
      <c r="H37">
        <v>1</v>
      </c>
      <c r="I37" s="11">
        <f t="shared" si="6"/>
        <v>1</v>
      </c>
      <c r="J37" s="9">
        <f t="shared" si="3"/>
        <v>5</v>
      </c>
      <c r="K37">
        <v>100</v>
      </c>
      <c r="L37">
        <f t="shared" si="4"/>
        <v>100</v>
      </c>
      <c r="M37">
        <f t="shared" si="5"/>
        <v>50</v>
      </c>
    </row>
    <row r="38" spans="1:13" x14ac:dyDescent="0.4">
      <c r="A38" t="s">
        <v>79</v>
      </c>
      <c r="B38" s="12" t="s">
        <v>78</v>
      </c>
      <c r="C38">
        <v>1</v>
      </c>
      <c r="D38">
        <v>4</v>
      </c>
      <c r="E38">
        <v>2</v>
      </c>
      <c r="F38" s="3">
        <f t="shared" si="0"/>
        <v>8</v>
      </c>
      <c r="G38">
        <f t="shared" si="1"/>
        <v>8</v>
      </c>
      <c r="I38" s="11">
        <f t="shared" si="6"/>
        <v>8</v>
      </c>
      <c r="J38" s="9">
        <f t="shared" si="3"/>
        <v>8</v>
      </c>
      <c r="K38">
        <v>150</v>
      </c>
      <c r="L38">
        <f t="shared" si="4"/>
        <v>1200</v>
      </c>
      <c r="M38">
        <f t="shared" si="5"/>
        <v>600</v>
      </c>
    </row>
    <row r="39" spans="1:13" x14ac:dyDescent="0.4">
      <c r="A39" t="s">
        <v>82</v>
      </c>
      <c r="B39" s="12" t="s">
        <v>80</v>
      </c>
      <c r="C39">
        <v>1</v>
      </c>
      <c r="D39">
        <v>2</v>
      </c>
      <c r="E39">
        <v>2</v>
      </c>
      <c r="F39" s="3">
        <f t="shared" si="0"/>
        <v>4</v>
      </c>
      <c r="G39">
        <f t="shared" si="1"/>
        <v>4</v>
      </c>
      <c r="I39" s="11">
        <f t="shared" si="6"/>
        <v>4</v>
      </c>
      <c r="J39" s="9">
        <f t="shared" si="3"/>
        <v>4</v>
      </c>
      <c r="K39">
        <v>30</v>
      </c>
      <c r="L39">
        <f t="shared" si="4"/>
        <v>120</v>
      </c>
      <c r="M39">
        <f t="shared" si="5"/>
        <v>60</v>
      </c>
    </row>
    <row r="40" spans="1:13" x14ac:dyDescent="0.4">
      <c r="A40" t="s">
        <v>84</v>
      </c>
      <c r="B40" s="12" t="s">
        <v>83</v>
      </c>
      <c r="C40">
        <v>10</v>
      </c>
      <c r="D40">
        <v>2</v>
      </c>
      <c r="E40">
        <v>2</v>
      </c>
      <c r="F40" s="3">
        <f t="shared" si="0"/>
        <v>4</v>
      </c>
      <c r="G40">
        <f t="shared" si="1"/>
        <v>0.4</v>
      </c>
      <c r="H40">
        <v>6</v>
      </c>
      <c r="I40" s="11">
        <f t="shared" si="6"/>
        <v>1</v>
      </c>
      <c r="J40" s="9">
        <f t="shared" si="3"/>
        <v>10</v>
      </c>
      <c r="K40">
        <v>100</v>
      </c>
      <c r="L40">
        <f t="shared" si="4"/>
        <v>100</v>
      </c>
      <c r="M40">
        <f t="shared" si="5"/>
        <v>50</v>
      </c>
    </row>
    <row r="41" spans="1:13" x14ac:dyDescent="0.4">
      <c r="A41" t="s">
        <v>86</v>
      </c>
      <c r="B41" s="12" t="s">
        <v>85</v>
      </c>
      <c r="C41">
        <v>1</v>
      </c>
      <c r="D41">
        <v>4</v>
      </c>
      <c r="E41">
        <v>2</v>
      </c>
      <c r="F41" s="3">
        <f t="shared" si="0"/>
        <v>8</v>
      </c>
      <c r="G41">
        <f t="shared" si="1"/>
        <v>8</v>
      </c>
      <c r="I41" s="11">
        <f t="shared" si="6"/>
        <v>8</v>
      </c>
      <c r="J41" s="9">
        <f t="shared" si="3"/>
        <v>8</v>
      </c>
      <c r="K41">
        <v>20</v>
      </c>
      <c r="L41">
        <f t="shared" si="4"/>
        <v>160</v>
      </c>
      <c r="M41">
        <f t="shared" si="5"/>
        <v>80</v>
      </c>
    </row>
    <row r="42" spans="1:13" x14ac:dyDescent="0.4">
      <c r="A42" t="s">
        <v>88</v>
      </c>
      <c r="B42" s="12" t="s">
        <v>87</v>
      </c>
      <c r="C42">
        <v>1</v>
      </c>
      <c r="D42">
        <v>1</v>
      </c>
      <c r="E42">
        <v>1</v>
      </c>
      <c r="F42" s="3">
        <f t="shared" si="0"/>
        <v>1</v>
      </c>
      <c r="G42">
        <f t="shared" si="1"/>
        <v>1</v>
      </c>
      <c r="I42" s="11">
        <f t="shared" si="6"/>
        <v>1</v>
      </c>
      <c r="J42" s="9">
        <f t="shared" si="3"/>
        <v>1</v>
      </c>
      <c r="K42">
        <v>150</v>
      </c>
      <c r="L42">
        <f t="shared" si="4"/>
        <v>150</v>
      </c>
      <c r="M42">
        <f t="shared" si="5"/>
        <v>150</v>
      </c>
    </row>
    <row r="43" spans="1:13" x14ac:dyDescent="0.4">
      <c r="A43" t="s">
        <v>90</v>
      </c>
      <c r="B43" s="12" t="s">
        <v>89</v>
      </c>
      <c r="C43">
        <v>1</v>
      </c>
      <c r="D43">
        <v>1</v>
      </c>
      <c r="E43">
        <v>1</v>
      </c>
      <c r="F43" s="3">
        <f t="shared" si="0"/>
        <v>1</v>
      </c>
      <c r="G43">
        <f t="shared" si="1"/>
        <v>1</v>
      </c>
      <c r="I43" s="11">
        <f t="shared" si="6"/>
        <v>1</v>
      </c>
      <c r="J43" s="9">
        <f t="shared" si="3"/>
        <v>1</v>
      </c>
      <c r="K43">
        <v>150</v>
      </c>
      <c r="L43">
        <f t="shared" si="4"/>
        <v>150</v>
      </c>
      <c r="M43">
        <f t="shared" si="5"/>
        <v>150</v>
      </c>
    </row>
    <row r="44" spans="1:13" x14ac:dyDescent="0.4">
      <c r="A44" t="s">
        <v>92</v>
      </c>
      <c r="B44" s="12" t="s">
        <v>91</v>
      </c>
      <c r="C44">
        <v>1</v>
      </c>
      <c r="D44">
        <v>2</v>
      </c>
      <c r="E44">
        <v>1</v>
      </c>
      <c r="F44" s="3">
        <f t="shared" si="0"/>
        <v>2</v>
      </c>
      <c r="G44">
        <f t="shared" si="1"/>
        <v>2</v>
      </c>
      <c r="I44" s="11">
        <f t="shared" si="6"/>
        <v>2</v>
      </c>
      <c r="J44" s="9">
        <f t="shared" si="3"/>
        <v>2</v>
      </c>
      <c r="K44">
        <v>100</v>
      </c>
      <c r="L44">
        <f t="shared" si="4"/>
        <v>200</v>
      </c>
      <c r="M44">
        <f t="shared" si="5"/>
        <v>200</v>
      </c>
    </row>
    <row r="45" spans="1:13" x14ac:dyDescent="0.4">
      <c r="A45" t="s">
        <v>94</v>
      </c>
      <c r="B45" s="12" t="s">
        <v>93</v>
      </c>
      <c r="C45">
        <v>1</v>
      </c>
      <c r="D45">
        <v>2</v>
      </c>
      <c r="E45">
        <v>1</v>
      </c>
      <c r="F45" s="3">
        <f t="shared" si="0"/>
        <v>2</v>
      </c>
      <c r="G45">
        <f t="shared" si="1"/>
        <v>2</v>
      </c>
      <c r="I45" s="11">
        <f t="shared" si="6"/>
        <v>2</v>
      </c>
      <c r="J45" s="9">
        <f t="shared" si="3"/>
        <v>2</v>
      </c>
      <c r="K45">
        <v>200</v>
      </c>
      <c r="L45">
        <f t="shared" si="4"/>
        <v>400</v>
      </c>
      <c r="M45">
        <f t="shared" si="5"/>
        <v>400</v>
      </c>
    </row>
    <row r="46" spans="1:13" x14ac:dyDescent="0.4">
      <c r="A46" t="s">
        <v>96</v>
      </c>
      <c r="B46" s="12" t="s">
        <v>95</v>
      </c>
      <c r="C46">
        <v>1</v>
      </c>
      <c r="D46">
        <v>1</v>
      </c>
      <c r="E46">
        <v>1</v>
      </c>
      <c r="F46" s="3">
        <f t="shared" si="0"/>
        <v>1</v>
      </c>
      <c r="G46">
        <f t="shared" si="1"/>
        <v>1</v>
      </c>
      <c r="I46" s="11">
        <f t="shared" si="6"/>
        <v>1</v>
      </c>
      <c r="J46" s="9">
        <f t="shared" si="3"/>
        <v>1</v>
      </c>
      <c r="K46">
        <v>80</v>
      </c>
      <c r="L46">
        <f t="shared" si="4"/>
        <v>80</v>
      </c>
      <c r="M46">
        <f t="shared" si="5"/>
        <v>80</v>
      </c>
    </row>
    <row r="47" spans="1:13" x14ac:dyDescent="0.4">
      <c r="B47" s="2"/>
      <c r="F47" s="3">
        <f t="shared" si="0"/>
        <v>0</v>
      </c>
      <c r="G47" t="e">
        <f t="shared" si="1"/>
        <v>#DIV/0!</v>
      </c>
      <c r="I47" s="11" t="e">
        <f t="shared" si="6"/>
        <v>#DIV/0!</v>
      </c>
      <c r="J47" s="9">
        <f t="shared" si="3"/>
        <v>0</v>
      </c>
      <c r="L47" t="e">
        <f t="shared" si="4"/>
        <v>#DIV/0!</v>
      </c>
      <c r="M47" t="e">
        <f t="shared" si="5"/>
        <v>#DIV/0!</v>
      </c>
    </row>
    <row r="48" spans="1:13" x14ac:dyDescent="0.4">
      <c r="A48" t="s">
        <v>98</v>
      </c>
      <c r="B48" s="12" t="s">
        <v>97</v>
      </c>
      <c r="C48">
        <v>1</v>
      </c>
      <c r="D48">
        <v>2</v>
      </c>
      <c r="E48">
        <v>1</v>
      </c>
      <c r="F48" s="3">
        <f t="shared" si="0"/>
        <v>2</v>
      </c>
      <c r="G48">
        <f t="shared" si="1"/>
        <v>2</v>
      </c>
      <c r="I48" s="11">
        <f t="shared" si="6"/>
        <v>2</v>
      </c>
      <c r="J48" s="9">
        <f t="shared" si="3"/>
        <v>2</v>
      </c>
      <c r="K48">
        <v>1000</v>
      </c>
      <c r="L48">
        <f t="shared" si="4"/>
        <v>2000</v>
      </c>
      <c r="M48">
        <f t="shared" si="5"/>
        <v>2000</v>
      </c>
    </row>
    <row r="49" spans="1:13" x14ac:dyDescent="0.4">
      <c r="B49" s="2"/>
      <c r="F49" s="3">
        <f t="shared" si="0"/>
        <v>0</v>
      </c>
      <c r="G49" t="e">
        <f t="shared" si="1"/>
        <v>#DIV/0!</v>
      </c>
      <c r="I49" s="11" t="e">
        <f t="shared" si="6"/>
        <v>#DIV/0!</v>
      </c>
      <c r="J49" s="9">
        <f t="shared" si="3"/>
        <v>0</v>
      </c>
      <c r="L49" t="e">
        <f t="shared" si="4"/>
        <v>#DIV/0!</v>
      </c>
      <c r="M49" t="e">
        <f t="shared" si="5"/>
        <v>#DIV/0!</v>
      </c>
    </row>
    <row r="50" spans="1:13" x14ac:dyDescent="0.4">
      <c r="A50" t="s">
        <v>100</v>
      </c>
      <c r="B50" s="12" t="s">
        <v>99</v>
      </c>
      <c r="C50">
        <v>20</v>
      </c>
      <c r="D50">
        <v>1</v>
      </c>
      <c r="E50">
        <v>1</v>
      </c>
      <c r="F50" s="3">
        <f t="shared" si="0"/>
        <v>1</v>
      </c>
      <c r="G50">
        <f t="shared" si="1"/>
        <v>0.05</v>
      </c>
      <c r="I50" s="11">
        <f t="shared" si="6"/>
        <v>0.05</v>
      </c>
      <c r="J50" s="9">
        <f t="shared" si="3"/>
        <v>1</v>
      </c>
      <c r="K50">
        <v>200</v>
      </c>
      <c r="L50">
        <f t="shared" si="4"/>
        <v>10</v>
      </c>
      <c r="M50">
        <f t="shared" si="5"/>
        <v>10</v>
      </c>
    </row>
    <row r="51" spans="1:13" x14ac:dyDescent="0.4">
      <c r="A51" t="s">
        <v>102</v>
      </c>
      <c r="B51" s="12" t="s">
        <v>101</v>
      </c>
      <c r="C51">
        <v>1</v>
      </c>
      <c r="D51">
        <v>1</v>
      </c>
      <c r="E51">
        <v>20</v>
      </c>
      <c r="F51" s="3">
        <f t="shared" si="0"/>
        <v>20</v>
      </c>
      <c r="G51">
        <f t="shared" si="1"/>
        <v>20</v>
      </c>
      <c r="I51" s="11">
        <f t="shared" si="6"/>
        <v>20</v>
      </c>
      <c r="J51" s="9">
        <f t="shared" si="3"/>
        <v>20</v>
      </c>
      <c r="K51">
        <v>220</v>
      </c>
      <c r="L51">
        <f t="shared" si="4"/>
        <v>4400</v>
      </c>
      <c r="M51">
        <f t="shared" si="5"/>
        <v>220</v>
      </c>
    </row>
    <row r="52" spans="1:13" x14ac:dyDescent="0.4">
      <c r="A52" t="s">
        <v>103</v>
      </c>
      <c r="B52" s="12" t="s">
        <v>29</v>
      </c>
      <c r="C52">
        <v>5</v>
      </c>
      <c r="D52">
        <v>1</v>
      </c>
      <c r="E52">
        <v>20</v>
      </c>
      <c r="F52" s="3">
        <f t="shared" si="0"/>
        <v>20</v>
      </c>
      <c r="G52">
        <f t="shared" si="1"/>
        <v>4</v>
      </c>
      <c r="I52" s="11">
        <f t="shared" si="6"/>
        <v>4</v>
      </c>
      <c r="J52" s="9">
        <f t="shared" si="3"/>
        <v>20</v>
      </c>
      <c r="K52">
        <v>100</v>
      </c>
      <c r="L52">
        <f t="shared" si="4"/>
        <v>400</v>
      </c>
      <c r="M52">
        <f t="shared" si="5"/>
        <v>20</v>
      </c>
    </row>
    <row r="53" spans="1:13" x14ac:dyDescent="0.4">
      <c r="A53" t="s">
        <v>105</v>
      </c>
      <c r="B53" s="12" t="s">
        <v>104</v>
      </c>
      <c r="C53">
        <v>20</v>
      </c>
      <c r="D53">
        <v>1</v>
      </c>
      <c r="E53">
        <v>1</v>
      </c>
      <c r="F53" s="3">
        <f t="shared" si="0"/>
        <v>1</v>
      </c>
      <c r="G53">
        <f t="shared" si="1"/>
        <v>0.05</v>
      </c>
      <c r="I53" s="11">
        <f t="shared" si="6"/>
        <v>0.05</v>
      </c>
      <c r="J53" s="9">
        <f t="shared" si="3"/>
        <v>1</v>
      </c>
      <c r="K53">
        <v>200</v>
      </c>
      <c r="L53">
        <f t="shared" si="4"/>
        <v>10</v>
      </c>
      <c r="M53">
        <f t="shared" si="5"/>
        <v>10</v>
      </c>
    </row>
    <row r="54" spans="1:13" x14ac:dyDescent="0.4">
      <c r="A54" t="s">
        <v>107</v>
      </c>
      <c r="B54" s="12" t="s">
        <v>106</v>
      </c>
      <c r="C54">
        <v>20</v>
      </c>
      <c r="D54">
        <v>1</v>
      </c>
      <c r="E54">
        <v>1</v>
      </c>
      <c r="F54" s="3">
        <f t="shared" si="0"/>
        <v>1</v>
      </c>
      <c r="G54">
        <f t="shared" si="1"/>
        <v>0.05</v>
      </c>
      <c r="I54" s="11">
        <f t="shared" si="6"/>
        <v>0.05</v>
      </c>
      <c r="J54" s="9">
        <f t="shared" si="3"/>
        <v>1</v>
      </c>
      <c r="K54">
        <v>200</v>
      </c>
      <c r="L54">
        <f t="shared" si="4"/>
        <v>10</v>
      </c>
      <c r="M54">
        <f t="shared" si="5"/>
        <v>10</v>
      </c>
    </row>
    <row r="55" spans="1:13" x14ac:dyDescent="0.4">
      <c r="A55" t="s">
        <v>109</v>
      </c>
      <c r="B55" s="12" t="s">
        <v>108</v>
      </c>
      <c r="C55">
        <v>20</v>
      </c>
      <c r="D55">
        <v>1</v>
      </c>
      <c r="E55">
        <v>1</v>
      </c>
      <c r="F55" s="3">
        <f t="shared" si="0"/>
        <v>1</v>
      </c>
      <c r="G55">
        <f t="shared" si="1"/>
        <v>0.05</v>
      </c>
      <c r="I55" s="11">
        <f t="shared" si="6"/>
        <v>0.05</v>
      </c>
      <c r="J55" s="9">
        <f t="shared" si="3"/>
        <v>1</v>
      </c>
      <c r="K55">
        <v>200</v>
      </c>
      <c r="L55">
        <f t="shared" si="4"/>
        <v>10</v>
      </c>
      <c r="M55">
        <f t="shared" si="5"/>
        <v>10</v>
      </c>
    </row>
    <row r="56" spans="1:13" x14ac:dyDescent="0.4">
      <c r="B56" s="2"/>
      <c r="F56" s="3">
        <f t="shared" si="0"/>
        <v>0</v>
      </c>
      <c r="G56" t="e">
        <f t="shared" si="1"/>
        <v>#DIV/0!</v>
      </c>
      <c r="I56" s="11" t="e">
        <f t="shared" si="6"/>
        <v>#DIV/0!</v>
      </c>
      <c r="J56" s="9">
        <f t="shared" si="3"/>
        <v>0</v>
      </c>
      <c r="L56" t="e">
        <f t="shared" si="4"/>
        <v>#DIV/0!</v>
      </c>
      <c r="M56" t="e">
        <f t="shared" si="5"/>
        <v>#DIV/0!</v>
      </c>
    </row>
    <row r="57" spans="1:13" x14ac:dyDescent="0.4">
      <c r="B57" s="2"/>
      <c r="F57" s="3">
        <f t="shared" si="0"/>
        <v>0</v>
      </c>
      <c r="G57" t="e">
        <f t="shared" si="1"/>
        <v>#DIV/0!</v>
      </c>
      <c r="I57" s="11" t="e">
        <f t="shared" si="6"/>
        <v>#DIV/0!</v>
      </c>
      <c r="J57" s="9">
        <f t="shared" si="3"/>
        <v>0</v>
      </c>
      <c r="L57" t="e">
        <f t="shared" si="4"/>
        <v>#DIV/0!</v>
      </c>
      <c r="M57" t="e">
        <f t="shared" si="5"/>
        <v>#DIV/0!</v>
      </c>
    </row>
    <row r="58" spans="1:13" x14ac:dyDescent="0.4">
      <c r="B58" s="2"/>
      <c r="F58" s="3">
        <f t="shared" si="0"/>
        <v>0</v>
      </c>
      <c r="G58" t="e">
        <f t="shared" si="1"/>
        <v>#DIV/0!</v>
      </c>
      <c r="I58" s="11" t="e">
        <f t="shared" si="6"/>
        <v>#DIV/0!</v>
      </c>
      <c r="J58" s="9">
        <f t="shared" si="3"/>
        <v>0</v>
      </c>
      <c r="L58" t="e">
        <f t="shared" si="4"/>
        <v>#DIV/0!</v>
      </c>
      <c r="M58" t="e">
        <f t="shared" si="5"/>
        <v>#DIV/0!</v>
      </c>
    </row>
    <row r="59" spans="1:13" x14ac:dyDescent="0.4">
      <c r="B59" s="2"/>
      <c r="F59" s="3">
        <f t="shared" si="0"/>
        <v>0</v>
      </c>
      <c r="G59" t="e">
        <f t="shared" si="1"/>
        <v>#DIV/0!</v>
      </c>
      <c r="I59" s="11" t="e">
        <f t="shared" si="6"/>
        <v>#DIV/0!</v>
      </c>
      <c r="J59" s="9">
        <f t="shared" si="3"/>
        <v>0</v>
      </c>
      <c r="L59" t="e">
        <f t="shared" si="4"/>
        <v>#DIV/0!</v>
      </c>
      <c r="M59" t="e">
        <f t="shared" si="5"/>
        <v>#DIV/0!</v>
      </c>
    </row>
    <row r="60" spans="1:13" x14ac:dyDescent="0.4">
      <c r="B60" s="2"/>
      <c r="F60" s="3">
        <f t="shared" si="0"/>
        <v>0</v>
      </c>
      <c r="G60" t="e">
        <f t="shared" si="1"/>
        <v>#DIV/0!</v>
      </c>
      <c r="I60" s="11" t="e">
        <f t="shared" si="6"/>
        <v>#DIV/0!</v>
      </c>
      <c r="J60" s="9">
        <f t="shared" si="3"/>
        <v>0</v>
      </c>
      <c r="L60" t="e">
        <f t="shared" si="4"/>
        <v>#DIV/0!</v>
      </c>
      <c r="M60" t="e">
        <f t="shared" si="5"/>
        <v>#DIV/0!</v>
      </c>
    </row>
    <row r="61" spans="1:13" x14ac:dyDescent="0.4">
      <c r="B61" s="2"/>
      <c r="F61" s="3">
        <f t="shared" si="0"/>
        <v>0</v>
      </c>
      <c r="G61" t="e">
        <f t="shared" si="1"/>
        <v>#DIV/0!</v>
      </c>
      <c r="I61" s="11" t="e">
        <f t="shared" si="6"/>
        <v>#DIV/0!</v>
      </c>
      <c r="J61" s="9">
        <f t="shared" si="3"/>
        <v>0</v>
      </c>
      <c r="L61" t="e">
        <f t="shared" si="4"/>
        <v>#DIV/0!</v>
      </c>
      <c r="M61" t="e">
        <f t="shared" si="5"/>
        <v>#DIV/0!</v>
      </c>
    </row>
    <row r="62" spans="1:13" x14ac:dyDescent="0.4">
      <c r="B62" s="2"/>
      <c r="F62" s="3">
        <f t="shared" si="0"/>
        <v>0</v>
      </c>
      <c r="G62" t="e">
        <f t="shared" si="1"/>
        <v>#DIV/0!</v>
      </c>
      <c r="I62" s="11" t="e">
        <f t="shared" si="6"/>
        <v>#DIV/0!</v>
      </c>
      <c r="J62" s="9">
        <f t="shared" si="3"/>
        <v>0</v>
      </c>
      <c r="L62" t="e">
        <f t="shared" si="4"/>
        <v>#DIV/0!</v>
      </c>
      <c r="M62" t="e">
        <f t="shared" si="5"/>
        <v>#DIV/0!</v>
      </c>
    </row>
    <row r="63" spans="1:13" x14ac:dyDescent="0.4">
      <c r="B63" s="2"/>
      <c r="F63" s="3">
        <f t="shared" si="0"/>
        <v>0</v>
      </c>
      <c r="G63" t="e">
        <f t="shared" si="1"/>
        <v>#DIV/0!</v>
      </c>
      <c r="I63" s="11" t="e">
        <f t="shared" si="6"/>
        <v>#DIV/0!</v>
      </c>
      <c r="J63" s="9">
        <f t="shared" si="3"/>
        <v>0</v>
      </c>
      <c r="L63" t="e">
        <f t="shared" si="4"/>
        <v>#DIV/0!</v>
      </c>
      <c r="M63" t="e">
        <f t="shared" si="5"/>
        <v>#DIV/0!</v>
      </c>
    </row>
    <row r="64" spans="1:13" x14ac:dyDescent="0.4">
      <c r="B64" s="2"/>
      <c r="F64" s="3">
        <f t="shared" si="0"/>
        <v>0</v>
      </c>
      <c r="G64" t="e">
        <f t="shared" si="1"/>
        <v>#DIV/0!</v>
      </c>
      <c r="I64" s="11" t="e">
        <f t="shared" si="6"/>
        <v>#DIV/0!</v>
      </c>
      <c r="J64" s="9">
        <f t="shared" si="3"/>
        <v>0</v>
      </c>
      <c r="L64" t="e">
        <f t="shared" si="4"/>
        <v>#DIV/0!</v>
      </c>
      <c r="M64" t="e">
        <f t="shared" si="5"/>
        <v>#DIV/0!</v>
      </c>
    </row>
    <row r="65" spans="2:2" x14ac:dyDescent="0.4">
      <c r="B65" s="2"/>
    </row>
    <row r="66" spans="2:2" x14ac:dyDescent="0.4">
      <c r="B66" s="2"/>
    </row>
    <row r="67" spans="2:2" x14ac:dyDescent="0.4">
      <c r="B67" s="2"/>
    </row>
    <row r="68" spans="2:2" x14ac:dyDescent="0.4">
      <c r="B68" s="2"/>
    </row>
    <row r="69" spans="2:2" x14ac:dyDescent="0.4">
      <c r="B69" s="2"/>
    </row>
    <row r="70" spans="2:2" x14ac:dyDescent="0.4">
      <c r="B70" s="2"/>
    </row>
  </sheetData>
  <phoneticPr fontId="1"/>
  <hyperlinks>
    <hyperlink ref="B7" r:id="rId1"/>
    <hyperlink ref="B8" r:id="rId2"/>
    <hyperlink ref="B3" r:id="rId3"/>
    <hyperlink ref="B9" r:id="rId4"/>
    <hyperlink ref="B11" r:id="rId5"/>
    <hyperlink ref="B12" r:id="rId6"/>
    <hyperlink ref="B13" r:id="rId7"/>
    <hyperlink ref="B15" r:id="rId8"/>
    <hyperlink ref="B16" r:id="rId9"/>
    <hyperlink ref="B17" r:id="rId10"/>
    <hyperlink ref="B18" r:id="rId11"/>
    <hyperlink ref="B19" r:id="rId12"/>
    <hyperlink ref="B20" r:id="rId13"/>
    <hyperlink ref="B21" r:id="rId14"/>
    <hyperlink ref="B22" r:id="rId15"/>
    <hyperlink ref="B23" r:id="rId16"/>
    <hyperlink ref="B24" r:id="rId17"/>
    <hyperlink ref="B25" r:id="rId18"/>
    <hyperlink ref="B26" r:id="rId19"/>
    <hyperlink ref="B27" r:id="rId20"/>
    <hyperlink ref="B28" r:id="rId21"/>
    <hyperlink ref="B29" r:id="rId22"/>
    <hyperlink ref="B30" r:id="rId23"/>
    <hyperlink ref="B31" r:id="rId24"/>
    <hyperlink ref="B32" r:id="rId25"/>
    <hyperlink ref="B33" r:id="rId26"/>
    <hyperlink ref="B34" r:id="rId27"/>
    <hyperlink ref="B35" r:id="rId28"/>
    <hyperlink ref="B36" r:id="rId29"/>
    <hyperlink ref="B38" r:id="rId30"/>
    <hyperlink ref="B39" r:id="rId31"/>
    <hyperlink ref="B37" r:id="rId32"/>
    <hyperlink ref="B40" r:id="rId33"/>
    <hyperlink ref="B41" r:id="rId34"/>
    <hyperlink ref="B42" r:id="rId35"/>
    <hyperlink ref="B43" r:id="rId36"/>
    <hyperlink ref="B44" r:id="rId37"/>
    <hyperlink ref="B45" r:id="rId38"/>
    <hyperlink ref="B46" r:id="rId39"/>
    <hyperlink ref="B48" r:id="rId40"/>
    <hyperlink ref="B50" r:id="rId41"/>
    <hyperlink ref="B51" r:id="rId42"/>
    <hyperlink ref="B52" r:id="rId43"/>
    <hyperlink ref="B53" r:id="rId44"/>
    <hyperlink ref="B54" r:id="rId45"/>
    <hyperlink ref="B55" r:id="rId46"/>
    <hyperlink ref="B2" r:id="rId47"/>
  </hyperlinks>
  <pageMargins left="0.7" right="0.7" top="0.75" bottom="0.75" header="0.3" footer="0.3"/>
  <pageSetup paperSize="9" orientation="portrait" r:id="rId4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栢木駿</dc:creator>
  <cp:lastModifiedBy>栢木駿</cp:lastModifiedBy>
  <dcterms:created xsi:type="dcterms:W3CDTF">2018-07-30T01:17:38Z</dcterms:created>
  <dcterms:modified xsi:type="dcterms:W3CDTF">2019-06-23T12:32:34Z</dcterms:modified>
</cp:coreProperties>
</file>