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</sheets>
  <definedNames/>
  <calcPr/>
  <extLst>
    <ext uri="GoogleSheetsCustomDataVersion1">
      <go:sheetsCustomData xmlns:go="http://customooxmlschemas.google.com/" r:id="rId5" roundtripDataSignature="AMtx7mhh6avZcDNvdAA3bgOOIgNwyiiK3w=="/>
    </ext>
  </extLst>
</workbook>
</file>

<file path=xl/sharedStrings.xml><?xml version="1.0" encoding="utf-8"?>
<sst xmlns="http://schemas.openxmlformats.org/spreadsheetml/2006/main" count="160" uniqueCount="43">
  <si>
    <t>RAL-SI-2020-B19-0832_1-V1.0 Scoring Sheet</t>
  </si>
  <si>
    <t>Table dimensions</t>
  </si>
  <si>
    <t>Tablecloth dimensions</t>
  </si>
  <si>
    <t>Length</t>
  </si>
  <si>
    <t>Width</t>
  </si>
  <si>
    <t>Indicate planned grasping points</t>
  </si>
  <si>
    <t>Starting 
config.</t>
  </si>
  <si>
    <t>Success [MAN]
(1 | 0)</t>
  </si>
  <si>
    <t>Success [GR2]
(1 | 0)</t>
  </si>
  <si>
    <t>Success [GR1]
(1 | 0)</t>
  </si>
  <si>
    <t>h1</t>
  </si>
  <si>
    <t>h2</t>
  </si>
  <si>
    <t>h3</t>
  </si>
  <si>
    <t>h4</t>
  </si>
  <si>
    <t>h5</t>
  </si>
  <si>
    <t>h6</t>
  </si>
  <si>
    <t>Quality function rotation</t>
  </si>
  <si>
    <t>Quality function in length</t>
  </si>
  <si>
    <t>Quality function in width</t>
  </si>
  <si>
    <t>Time 
in sec</t>
  </si>
  <si>
    <t>Force measures (norm in N)</t>
  </si>
  <si>
    <t>Assumptions</t>
  </si>
  <si>
    <t>Used 
(YES | NO)</t>
  </si>
  <si>
    <t>New assumptions</t>
  </si>
  <si>
    <t>min</t>
  </si>
  <si>
    <t>avg</t>
  </si>
  <si>
    <t>max</t>
  </si>
  <si>
    <t>[pg2]</t>
  </si>
  <si>
    <t>Table color</t>
  </si>
  <si>
    <t>Illumination changes</t>
  </si>
  <si>
    <t>Table position</t>
  </si>
  <si>
    <t>Tablecloth color</t>
  </si>
  <si>
    <t>Tablecloth position</t>
  </si>
  <si>
    <t>Summary:</t>
  </si>
  <si>
    <t>Assumptions:</t>
  </si>
  <si>
    <t>New assumptions:</t>
  </si>
  <si>
    <t>[pg1]</t>
  </si>
  <si>
    <t xml:space="preserve">Table position </t>
  </si>
  <si>
    <t>[cr]</t>
  </si>
  <si>
    <t>[fd]</t>
  </si>
  <si>
    <t>Quality function in lenght</t>
  </si>
  <si>
    <t xml:space="preserve"> Comments</t>
  </si>
  <si>
    <t xml:space="preserve">●        What makes the system successful?
●        What makes the system fail?
●        What was improved compared to other methods?
●        Chosen grasping points and/or grasping strategy.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</si>
</sst>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24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/>
    <font>
      <sz val="12.0"/>
      <color rgb="FF111111"/>
      <name val="Arial"/>
    </font>
    <font>
      <i/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0" fontId="3" numFmtId="0" xfId="0" applyAlignment="1" applyBorder="1" applyFont="1">
      <alignment horizontal="right" shrinkToFit="0" vertical="center" wrapText="1"/>
    </xf>
    <xf borderId="4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right" shrinkToFit="0" vertical="center" wrapText="1"/>
    </xf>
    <xf borderId="5" fillId="2" fontId="6" numFmtId="0" xfId="0" applyAlignment="1" applyBorder="1" applyFill="1" applyFont="1">
      <alignment vertical="center"/>
    </xf>
    <xf borderId="4" fillId="0" fontId="3" numFmtId="0" xfId="0" applyAlignment="1" applyBorder="1" applyFont="1">
      <alignment horizontal="right" vertical="center"/>
    </xf>
    <xf borderId="0" fillId="0" fontId="3" numFmtId="0" xfId="0" applyAlignment="1" applyFont="1">
      <alignment horizontal="right" vertical="center"/>
    </xf>
    <xf borderId="6" fillId="0" fontId="3" numFmtId="0" xfId="0" applyAlignment="1" applyBorder="1" applyFont="1">
      <alignment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3" numFmtId="0" xfId="0" applyAlignment="1" applyBorder="1" applyFont="1">
      <alignment shrinkToFit="0" vertical="center" wrapText="1"/>
    </xf>
    <xf borderId="10" fillId="0" fontId="5" numFmtId="0" xfId="0" applyBorder="1" applyFont="1"/>
    <xf borderId="9" fillId="0" fontId="5" numFmtId="0" xfId="0" applyBorder="1" applyFont="1"/>
    <xf borderId="11" fillId="0" fontId="5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11" fillId="0" fontId="7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5" fillId="3" fontId="3" numFmtId="0" xfId="0" applyAlignment="1" applyBorder="1" applyFill="1" applyFont="1">
      <alignment shrinkToFit="0" vertical="center" wrapText="1"/>
    </xf>
    <xf borderId="4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wrapText="1"/>
    </xf>
    <xf borderId="11" fillId="0" fontId="3" numFmtId="10" xfId="0" applyAlignment="1" applyBorder="1" applyFont="1" applyNumberFormat="1">
      <alignment horizontal="center" shrinkToFit="0" vertical="center" wrapText="1"/>
    </xf>
    <xf borderId="4" fillId="2" fontId="9" numFmtId="10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vertical="center"/>
    </xf>
    <xf borderId="12" fillId="0" fontId="5" numFmtId="0" xfId="0" applyBorder="1" applyFont="1"/>
    <xf borderId="14" fillId="0" fontId="8" numFmtId="0" xfId="0" applyAlignment="1" applyBorder="1" applyFont="1">
      <alignment horizontal="center" shrinkToFit="0" wrapText="1"/>
    </xf>
    <xf borderId="11" fillId="0" fontId="8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vertical="center" wrapText="1"/>
    </xf>
    <xf borderId="14" fillId="0" fontId="3" numFmtId="0" xfId="0" applyAlignment="1" applyBorder="1" applyFont="1">
      <alignment shrinkToFit="0" vertical="center" wrapText="1"/>
    </xf>
    <xf borderId="13" fillId="0" fontId="5" numFmtId="0" xfId="0" applyBorder="1" applyFont="1"/>
    <xf borderId="4" fillId="0" fontId="3" numFmtId="0" xfId="0" applyAlignment="1" applyBorder="1" applyFont="1">
      <alignment vertical="center"/>
    </xf>
    <xf borderId="11" fillId="0" fontId="3" numFmtId="0" xfId="0" applyAlignment="1" applyBorder="1" applyFont="1">
      <alignment shrinkToFit="0" vertical="center" wrapText="1"/>
    </xf>
    <xf borderId="13" fillId="0" fontId="4" numFmtId="10" xfId="0" applyAlignment="1" applyBorder="1" applyFont="1" applyNumberFormat="1">
      <alignment horizontal="center" shrinkToFit="0" vertical="center" wrapText="1"/>
    </xf>
    <xf borderId="17" fillId="3" fontId="3" numFmtId="0" xfId="0" applyAlignment="1" applyBorder="1" applyFont="1">
      <alignment shrinkToFit="0" vertical="center" wrapText="1"/>
    </xf>
    <xf borderId="18" fillId="0" fontId="4" numFmtId="4" xfId="0" applyAlignment="1" applyBorder="1" applyFont="1" applyNumberFormat="1">
      <alignment shrinkToFit="0" vertical="center" wrapText="1"/>
    </xf>
    <xf borderId="0" fillId="0" fontId="4" numFmtId="4" xfId="0" applyAlignment="1" applyFont="1" applyNumberFormat="1">
      <alignment shrinkToFit="0" vertical="center" wrapText="1"/>
    </xf>
    <xf borderId="13" fillId="0" fontId="4" numFmtId="4" xfId="0" applyAlignment="1" applyBorder="1" applyFont="1" applyNumberFormat="1">
      <alignment shrinkToFit="0" vertical="center" wrapText="1"/>
    </xf>
    <xf borderId="19" fillId="0" fontId="4" numFmtId="10" xfId="0" applyAlignment="1" applyBorder="1" applyFont="1" applyNumberFormat="1">
      <alignment horizontal="center" shrinkToFit="0" vertical="center" wrapText="1"/>
    </xf>
    <xf borderId="8" fillId="0" fontId="4" numFmtId="10" xfId="0" applyAlignment="1" applyBorder="1" applyFont="1" applyNumberFormat="1">
      <alignment horizontal="center" shrinkToFit="0" vertical="center" wrapText="1"/>
    </xf>
    <xf borderId="11" fillId="0" fontId="4" numFmtId="4" xfId="0" applyAlignment="1" applyBorder="1" applyFont="1" applyNumberFormat="1">
      <alignment shrinkToFit="0" vertical="center" wrapText="1"/>
    </xf>
    <xf borderId="20" fillId="0" fontId="5" numFmtId="0" xfId="0" applyBorder="1" applyFont="1"/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3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1"/>
    </xf>
    <xf borderId="15" fillId="2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vertical="center" wrapText="1"/>
    </xf>
    <xf borderId="15" fillId="2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4" fillId="4" fontId="4" numFmtId="0" xfId="0" applyAlignment="1" applyBorder="1" applyFill="1" applyFont="1">
      <alignment horizontal="center" shrinkToFit="0" vertical="center" wrapText="1"/>
    </xf>
    <xf borderId="23" fillId="0" fontId="5" numFmtId="0" xfId="0" applyBorder="1" applyFont="1"/>
    <xf borderId="22" fillId="0" fontId="5" numFmtId="0" xfId="0" applyBorder="1" applyFont="1"/>
    <xf borderId="25" fillId="0" fontId="4" numFmtId="0" xfId="0" applyAlignment="1" applyBorder="1" applyFont="1">
      <alignment horizontal="center" shrinkToFit="0" vertical="center" wrapText="1"/>
    </xf>
    <xf borderId="25" fillId="0" fontId="5" numFmtId="0" xfId="0" applyBorder="1" applyFont="1"/>
    <xf borderId="26" fillId="0" fontId="5" numFmtId="0" xfId="0" applyBorder="1" applyFont="1"/>
    <xf borderId="27" fillId="0" fontId="4" numFmtId="0" xfId="0" applyAlignment="1" applyBorder="1" applyFont="1">
      <alignment horizontal="center" shrinkToFit="0" vertical="center" wrapText="1"/>
    </xf>
    <xf borderId="28" fillId="0" fontId="5" numFmtId="0" xfId="0" applyBorder="1" applyFont="1"/>
    <xf borderId="29" fillId="0" fontId="5" numFmtId="0" xfId="0" applyBorder="1" applyFont="1"/>
    <xf borderId="30" fillId="0" fontId="5" numFmtId="0" xfId="0" applyBorder="1" applyFont="1"/>
    <xf borderId="18" fillId="0" fontId="5" numFmtId="0" xfId="0" applyBorder="1" applyFont="1"/>
    <xf borderId="29" fillId="0" fontId="7" numFmtId="0" xfId="0" applyAlignment="1" applyBorder="1" applyFont="1">
      <alignment horizontal="center" shrinkToFit="0" vertical="center" wrapText="1"/>
    </xf>
    <xf borderId="31" fillId="0" fontId="5" numFmtId="0" xfId="0" applyBorder="1" applyFont="1"/>
    <xf borderId="32" fillId="0" fontId="4" numFmtId="0" xfId="0" applyAlignment="1" applyBorder="1" applyFont="1">
      <alignment horizontal="center" shrinkToFit="0" vertical="center" wrapText="1"/>
    </xf>
    <xf borderId="19" fillId="3" fontId="3" numFmtId="10" xfId="0" applyAlignment="1" applyBorder="1" applyFont="1" applyNumberFormat="1">
      <alignment shrinkToFit="0" vertical="center" wrapText="1"/>
    </xf>
    <xf borderId="33" fillId="0" fontId="4" numFmtId="0" xfId="0" applyAlignment="1" applyBorder="1" applyFont="1">
      <alignment horizontal="center" shrinkToFit="0" vertical="center" wrapText="1"/>
    </xf>
    <xf borderId="34" fillId="0" fontId="5" numFmtId="0" xfId="0" applyBorder="1" applyFont="1"/>
    <xf borderId="35" fillId="0" fontId="5" numFmtId="0" xfId="0" applyBorder="1" applyFont="1"/>
    <xf borderId="36" fillId="4" fontId="4" numFmtId="4" xfId="0" applyAlignment="1" applyBorder="1" applyFont="1" applyNumberFormat="1">
      <alignment shrinkToFit="0" vertical="center" wrapText="1"/>
    </xf>
    <xf borderId="5" fillId="4" fontId="4" numFmtId="4" xfId="0" applyAlignment="1" applyBorder="1" applyFont="1" applyNumberFormat="1">
      <alignment shrinkToFit="0" vertical="center" wrapText="1"/>
    </xf>
    <xf borderId="37" fillId="4" fontId="4" numFmtId="4" xfId="0" applyAlignment="1" applyBorder="1" applyFont="1" applyNumberFormat="1">
      <alignment shrinkToFit="0" vertical="center" wrapText="1"/>
    </xf>
    <xf borderId="36" fillId="4" fontId="4" numFmtId="0" xfId="0" applyAlignment="1" applyBorder="1" applyFont="1">
      <alignment shrinkToFit="0" vertical="center" wrapText="1"/>
    </xf>
    <xf borderId="5" fillId="4" fontId="4" numFmtId="0" xfId="0" applyAlignment="1" applyBorder="1" applyFont="1">
      <alignment shrinkToFit="0" vertical="center" wrapText="1"/>
    </xf>
    <xf borderId="37" fillId="4" fontId="4" numFmtId="0" xfId="0" applyAlignment="1" applyBorder="1" applyFont="1">
      <alignment shrinkToFit="0" vertical="center" wrapText="1"/>
    </xf>
    <xf borderId="38" fillId="4" fontId="4" numFmtId="4" xfId="0" applyAlignment="1" applyBorder="1" applyFont="1" applyNumberFormat="1">
      <alignment shrinkToFit="0" vertical="center" wrapText="1"/>
    </xf>
    <xf borderId="38" fillId="4" fontId="4" numFmtId="0" xfId="0" applyAlignment="1" applyBorder="1" applyFont="1">
      <alignment shrinkToFit="0" vertical="center" wrapText="1"/>
    </xf>
    <xf borderId="0" fillId="0" fontId="4" numFmtId="10" xfId="0" applyAlignment="1" applyFont="1" applyNumberFormat="1">
      <alignment horizontal="center" shrinkToFit="0" vertical="center" wrapText="1"/>
    </xf>
    <xf borderId="39" fillId="4" fontId="4" numFmtId="0" xfId="0" applyAlignment="1" applyBorder="1" applyFont="1">
      <alignment shrinkToFit="0" vertical="center" wrapText="1"/>
    </xf>
    <xf borderId="40" fillId="4" fontId="4" numFmtId="0" xfId="0" applyAlignment="1" applyBorder="1" applyFont="1">
      <alignment shrinkToFit="0" vertical="center" wrapText="1"/>
    </xf>
    <xf borderId="41" fillId="4" fontId="4" numFmtId="0" xfId="0" applyAlignment="1" applyBorder="1" applyFont="1">
      <alignment shrinkToFit="0" vertical="center" wrapText="1"/>
    </xf>
    <xf borderId="29" fillId="0" fontId="4" numFmtId="0" xfId="0" applyAlignment="1" applyBorder="1" applyFont="1">
      <alignment shrinkToFit="0" vertical="center" wrapText="1"/>
    </xf>
    <xf borderId="29" fillId="0" fontId="4" numFmtId="4" xfId="0" applyAlignment="1" applyBorder="1" applyFont="1" applyNumberFormat="1">
      <alignment shrinkToFit="0" vertical="center" wrapText="1"/>
    </xf>
    <xf borderId="18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6</xdr:row>
      <xdr:rowOff>152400</xdr:rowOff>
    </xdr:from>
    <xdr:ext cx="2619375" cy="1076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7</xdr:row>
      <xdr:rowOff>57150</xdr:rowOff>
    </xdr:from>
    <xdr:ext cx="1857375" cy="1038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5" max="9" width="7.38"/>
    <col customWidth="1" min="10" max="10" width="7.0"/>
    <col customWidth="1" min="18" max="18" width="20.25"/>
    <col customWidth="1" min="19" max="19" width="12.0"/>
    <col customWidth="1" min="20" max="20" width="27.63"/>
    <col customWidth="1" min="21" max="21" width="13.63"/>
    <col customWidth="1" min="22" max="22" width="28.25"/>
  </cols>
  <sheetData>
    <row r="1" ht="30.0" customHeight="1">
      <c r="A1" s="1" t="s">
        <v>0</v>
      </c>
      <c r="W1" s="2"/>
      <c r="X1" s="2"/>
      <c r="Y1" s="2"/>
      <c r="Z1" s="2"/>
    </row>
    <row r="2" ht="15.75" customHeight="1">
      <c r="A2" s="3"/>
      <c r="B2" s="4"/>
      <c r="C2" s="4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2"/>
      <c r="X2" s="2"/>
      <c r="Y2" s="2"/>
      <c r="Z2" s="2"/>
    </row>
    <row r="3" ht="15.75" customHeight="1">
      <c r="A3" s="3"/>
      <c r="B3" s="5" t="s">
        <v>1</v>
      </c>
      <c r="C3" s="6"/>
      <c r="D3" s="3"/>
      <c r="E3" s="5" t="s">
        <v>2</v>
      </c>
      <c r="F3" s="7"/>
      <c r="G3" s="6"/>
      <c r="H3" s="4"/>
      <c r="I3" s="4"/>
      <c r="J3" s="4"/>
      <c r="K3" s="4"/>
      <c r="L3" s="4"/>
      <c r="M3" s="2"/>
      <c r="N3" s="2"/>
      <c r="O3" s="3"/>
      <c r="P3" s="3"/>
      <c r="Q3" s="3"/>
      <c r="R3" s="3"/>
      <c r="S3" s="3"/>
      <c r="T3" s="3"/>
      <c r="U3" s="3"/>
      <c r="V3" s="3"/>
      <c r="W3" s="2"/>
      <c r="X3" s="2"/>
      <c r="Y3" s="2"/>
      <c r="Z3" s="2"/>
    </row>
    <row r="4" ht="15.75" customHeight="1">
      <c r="A4" s="3"/>
      <c r="B4" s="8" t="s">
        <v>3</v>
      </c>
      <c r="C4" s="9">
        <v>120.0</v>
      </c>
      <c r="D4" s="3"/>
      <c r="E4" s="8" t="s">
        <v>3</v>
      </c>
      <c r="F4" s="10">
        <v>240.0</v>
      </c>
      <c r="G4" s="6"/>
      <c r="H4" s="11"/>
      <c r="I4" s="11"/>
      <c r="J4" s="11"/>
      <c r="K4" s="11"/>
      <c r="L4" s="11"/>
      <c r="M4" s="2"/>
      <c r="N4" s="2"/>
      <c r="O4" s="3"/>
      <c r="P4" s="12"/>
      <c r="Q4" s="3"/>
      <c r="R4" s="3"/>
      <c r="S4" s="3"/>
      <c r="T4" s="3"/>
      <c r="U4" s="3"/>
      <c r="V4" s="3"/>
      <c r="W4" s="2"/>
      <c r="X4" s="2"/>
      <c r="Y4" s="2"/>
      <c r="Z4" s="2"/>
    </row>
    <row r="5" ht="13.5" customHeight="1">
      <c r="A5" s="3"/>
      <c r="B5" s="13" t="s">
        <v>4</v>
      </c>
      <c r="C5" s="9">
        <v>70.0</v>
      </c>
      <c r="D5" s="3"/>
      <c r="E5" s="13" t="s">
        <v>4</v>
      </c>
      <c r="F5" s="10">
        <v>145.0</v>
      </c>
      <c r="G5" s="6"/>
      <c r="H5" s="14"/>
      <c r="I5" s="14"/>
      <c r="J5" s="14"/>
      <c r="K5" s="14"/>
      <c r="L5" s="14"/>
      <c r="M5" s="2"/>
      <c r="N5" s="2"/>
      <c r="O5" s="3"/>
      <c r="P5" s="3"/>
      <c r="Q5" s="3"/>
      <c r="R5" s="3"/>
      <c r="S5" s="3"/>
      <c r="T5" s="3"/>
      <c r="U5" s="3"/>
      <c r="V5" s="3"/>
      <c r="W5" s="2"/>
      <c r="X5" s="2"/>
      <c r="Y5" s="2"/>
      <c r="Z5" s="2"/>
    </row>
    <row r="6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  <c r="X6" s="2"/>
      <c r="Y6" s="2"/>
      <c r="Z6" s="2"/>
    </row>
    <row r="7" ht="18.0" customHeight="1">
      <c r="A7" s="3"/>
      <c r="B7" s="3"/>
      <c r="C7" s="3"/>
      <c r="D7" s="3"/>
      <c r="E7" s="15"/>
      <c r="F7" s="16"/>
      <c r="G7" s="16"/>
      <c r="H7" s="16"/>
      <c r="I7" s="16"/>
      <c r="J7" s="17"/>
      <c r="K7" s="3"/>
      <c r="L7" s="3"/>
      <c r="M7" s="3"/>
      <c r="N7" s="5" t="s">
        <v>5</v>
      </c>
      <c r="O7" s="7"/>
      <c r="P7" s="7"/>
      <c r="Q7" s="6"/>
      <c r="R7" s="3"/>
      <c r="S7" s="3"/>
      <c r="T7" s="3"/>
      <c r="U7" s="3"/>
      <c r="V7" s="3"/>
      <c r="W7" s="2"/>
      <c r="X7" s="2"/>
      <c r="Y7" s="2"/>
      <c r="Z7" s="2"/>
    </row>
    <row r="8" ht="92.25" customHeight="1">
      <c r="A8" s="18"/>
      <c r="B8" s="18"/>
      <c r="C8" s="18"/>
      <c r="D8" s="18"/>
      <c r="E8" s="19"/>
      <c r="F8" s="20"/>
      <c r="G8" s="20"/>
      <c r="H8" s="20"/>
      <c r="I8" s="20"/>
      <c r="J8" s="21"/>
      <c r="K8" s="18"/>
      <c r="L8" s="18"/>
      <c r="M8" s="18"/>
      <c r="N8" s="22"/>
      <c r="O8" s="7"/>
      <c r="P8" s="7"/>
      <c r="Q8" s="6"/>
      <c r="R8" s="18"/>
      <c r="S8" s="18"/>
      <c r="T8" s="18"/>
      <c r="U8" s="18"/>
      <c r="V8" s="18"/>
      <c r="W8" s="2"/>
      <c r="X8" s="2"/>
      <c r="Y8" s="2"/>
      <c r="Z8" s="2"/>
    </row>
    <row r="9" ht="20.25" customHeight="1">
      <c r="A9" s="23" t="s">
        <v>6</v>
      </c>
      <c r="B9" s="24" t="s">
        <v>7</v>
      </c>
      <c r="C9" s="24" t="s">
        <v>8</v>
      </c>
      <c r="D9" s="24" t="s">
        <v>9</v>
      </c>
      <c r="E9" s="24" t="s">
        <v>10</v>
      </c>
      <c r="F9" s="24" t="s">
        <v>11</v>
      </c>
      <c r="G9" s="24" t="s">
        <v>12</v>
      </c>
      <c r="H9" s="24" t="s">
        <v>13</v>
      </c>
      <c r="I9" s="24" t="s">
        <v>14</v>
      </c>
      <c r="J9" s="24" t="s">
        <v>15</v>
      </c>
      <c r="K9" s="24" t="s">
        <v>16</v>
      </c>
      <c r="L9" s="24" t="s">
        <v>17</v>
      </c>
      <c r="M9" s="24" t="s">
        <v>18</v>
      </c>
      <c r="N9" s="24" t="s">
        <v>19</v>
      </c>
      <c r="O9" s="25" t="s">
        <v>20</v>
      </c>
      <c r="P9" s="20"/>
      <c r="Q9" s="21"/>
      <c r="R9" s="24" t="s">
        <v>21</v>
      </c>
      <c r="S9" s="24" t="s">
        <v>22</v>
      </c>
      <c r="T9" s="24" t="s">
        <v>21</v>
      </c>
      <c r="U9" s="24" t="s">
        <v>22</v>
      </c>
      <c r="V9" s="24" t="s">
        <v>23</v>
      </c>
      <c r="W9" s="2"/>
      <c r="X9" s="2"/>
      <c r="Y9" s="2"/>
      <c r="Z9" s="2"/>
    </row>
    <row r="10" ht="18.75" customHeight="1">
      <c r="A10" s="2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7" t="s">
        <v>24</v>
      </c>
      <c r="P10" s="27" t="s">
        <v>25</v>
      </c>
      <c r="Q10" s="27" t="s">
        <v>26</v>
      </c>
      <c r="R10" s="21"/>
      <c r="S10" s="21"/>
      <c r="T10" s="21"/>
      <c r="U10" s="21"/>
      <c r="V10" s="21"/>
      <c r="W10" s="2"/>
      <c r="X10" s="2"/>
      <c r="Y10" s="2"/>
      <c r="Z10" s="2"/>
    </row>
    <row r="11" ht="15.75" customHeight="1">
      <c r="A11" s="28" t="s">
        <v>27</v>
      </c>
      <c r="B11" s="29"/>
      <c r="C11" s="30"/>
      <c r="D11" s="30"/>
      <c r="E11" s="31"/>
      <c r="F11" s="32"/>
      <c r="G11" s="32"/>
      <c r="H11" s="32"/>
      <c r="I11" s="32"/>
      <c r="J11" s="32"/>
      <c r="K11" s="33">
        <f t="shared" ref="K11:K15" si="1">(ATAN(E11-G11)/$C$4)/(PI()/4)</f>
        <v>0</v>
      </c>
      <c r="L11" s="33">
        <f t="shared" ref="L11:L15" si="2">ABS(J11-H11)/($F$4-$C$4)</f>
        <v>0</v>
      </c>
      <c r="M11" s="34">
        <f t="shared" ref="M11:M15" si="3">ABS(F11-I11)/($F$5-$C$5)</f>
        <v>0</v>
      </c>
      <c r="N11" s="29"/>
      <c r="O11" s="29"/>
      <c r="P11" s="29"/>
      <c r="Q11" s="29"/>
      <c r="R11" s="35" t="s">
        <v>28</v>
      </c>
      <c r="S11" s="29"/>
      <c r="T11" s="35" t="s">
        <v>29</v>
      </c>
      <c r="U11" s="36"/>
      <c r="V11" s="37"/>
      <c r="W11" s="2"/>
      <c r="X11" s="2"/>
      <c r="Y11" s="2"/>
      <c r="Z11" s="2"/>
    </row>
    <row r="12" ht="15.75" customHeight="1">
      <c r="A12" s="38"/>
      <c r="B12" s="29"/>
      <c r="C12" s="30"/>
      <c r="D12" s="30"/>
      <c r="E12" s="39"/>
      <c r="F12" s="40"/>
      <c r="G12" s="40"/>
      <c r="H12" s="40"/>
      <c r="I12" s="40"/>
      <c r="J12" s="40"/>
      <c r="K12" s="33">
        <f t="shared" si="1"/>
        <v>0</v>
      </c>
      <c r="L12" s="33">
        <f t="shared" si="2"/>
        <v>0</v>
      </c>
      <c r="M12" s="34">
        <f t="shared" si="3"/>
        <v>0</v>
      </c>
      <c r="N12" s="29"/>
      <c r="O12" s="29"/>
      <c r="P12" s="29"/>
      <c r="Q12" s="29"/>
      <c r="R12" s="35" t="s">
        <v>30</v>
      </c>
      <c r="S12" s="29"/>
      <c r="T12" s="41"/>
      <c r="U12" s="42"/>
      <c r="V12" s="43"/>
      <c r="W12" s="2"/>
      <c r="X12" s="2"/>
      <c r="Y12" s="2"/>
      <c r="Z12" s="2"/>
    </row>
    <row r="13" ht="15.75" customHeight="1">
      <c r="A13" s="38"/>
      <c r="B13" s="29"/>
      <c r="C13" s="30"/>
      <c r="D13" s="30"/>
      <c r="E13" s="39"/>
      <c r="F13" s="40"/>
      <c r="G13" s="40"/>
      <c r="H13" s="40"/>
      <c r="I13" s="40"/>
      <c r="J13" s="40"/>
      <c r="K13" s="33">
        <f t="shared" si="1"/>
        <v>0</v>
      </c>
      <c r="L13" s="33">
        <f t="shared" si="2"/>
        <v>0</v>
      </c>
      <c r="M13" s="34">
        <f t="shared" si="3"/>
        <v>0</v>
      </c>
      <c r="N13" s="29"/>
      <c r="O13" s="29"/>
      <c r="P13" s="29"/>
      <c r="Q13" s="29"/>
      <c r="R13" s="35" t="s">
        <v>31</v>
      </c>
      <c r="S13" s="29"/>
      <c r="T13" s="44"/>
      <c r="U13" s="42"/>
      <c r="V13" s="43"/>
      <c r="W13" s="2"/>
      <c r="X13" s="2"/>
      <c r="Y13" s="2"/>
      <c r="Z13" s="2"/>
    </row>
    <row r="14" ht="15.75" customHeight="1">
      <c r="A14" s="38"/>
      <c r="B14" s="29"/>
      <c r="C14" s="30"/>
      <c r="D14" s="30"/>
      <c r="E14" s="39"/>
      <c r="F14" s="40"/>
      <c r="G14" s="40"/>
      <c r="H14" s="40"/>
      <c r="I14" s="40"/>
      <c r="J14" s="40"/>
      <c r="K14" s="33">
        <f t="shared" si="1"/>
        <v>0</v>
      </c>
      <c r="L14" s="33">
        <f t="shared" si="2"/>
        <v>0</v>
      </c>
      <c r="M14" s="34">
        <f t="shared" si="3"/>
        <v>0</v>
      </c>
      <c r="N14" s="29"/>
      <c r="O14" s="29"/>
      <c r="P14" s="29"/>
      <c r="Q14" s="29"/>
      <c r="R14" s="35" t="s">
        <v>32</v>
      </c>
      <c r="S14" s="29"/>
      <c r="T14" s="35"/>
      <c r="U14" s="45"/>
      <c r="V14" s="43"/>
      <c r="W14" s="2"/>
      <c r="X14" s="2"/>
      <c r="Y14" s="2"/>
      <c r="Z14" s="2"/>
    </row>
    <row r="15" ht="15.75" customHeight="1">
      <c r="A15" s="26"/>
      <c r="B15" s="29"/>
      <c r="C15" s="30"/>
      <c r="D15" s="30"/>
      <c r="E15" s="39"/>
      <c r="F15" s="40"/>
      <c r="G15" s="40"/>
      <c r="H15" s="40"/>
      <c r="I15" s="40"/>
      <c r="J15" s="40"/>
      <c r="K15" s="33">
        <f t="shared" si="1"/>
        <v>0</v>
      </c>
      <c r="L15" s="33">
        <f t="shared" si="2"/>
        <v>0</v>
      </c>
      <c r="M15" s="34">
        <f t="shared" si="3"/>
        <v>0</v>
      </c>
      <c r="N15" s="29"/>
      <c r="O15" s="29"/>
      <c r="P15" s="29"/>
      <c r="Q15" s="29"/>
      <c r="R15" s="35" t="s">
        <v>2</v>
      </c>
      <c r="S15" s="29"/>
      <c r="T15" s="35"/>
      <c r="U15" s="45"/>
      <c r="V15" s="21"/>
      <c r="W15" s="2"/>
      <c r="X15" s="2"/>
      <c r="Y15" s="2"/>
      <c r="Z15" s="2"/>
    </row>
    <row r="16" ht="15.75" customHeight="1">
      <c r="A16" s="18"/>
      <c r="B16" s="18"/>
      <c r="C16" s="18"/>
      <c r="D16" s="18"/>
      <c r="E16" s="3"/>
      <c r="F16" s="3"/>
      <c r="G16" s="3"/>
      <c r="H16" s="3"/>
      <c r="I16" s="3"/>
      <c r="J16" s="3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2"/>
      <c r="X16" s="2"/>
      <c r="Y16" s="2"/>
      <c r="Z16" s="2"/>
    </row>
    <row r="17" ht="15.75" customHeight="1">
      <c r="A17" s="28" t="s">
        <v>33</v>
      </c>
      <c r="B17" s="46">
        <f>IFERROR(SUM(B11:B15)/5)</f>
        <v>0</v>
      </c>
      <c r="C17" s="47"/>
      <c r="D17" s="47"/>
      <c r="E17" s="48"/>
      <c r="F17" s="49"/>
      <c r="G17" s="49"/>
      <c r="H17" s="49"/>
      <c r="I17" s="49"/>
      <c r="J17" s="50"/>
      <c r="K17" s="51" t="str">
        <f t="shared" ref="K17:M17" si="4">IFERROR(SUM(K11:K15)/SUM($B11:$B15),"-")</f>
        <v>-</v>
      </c>
      <c r="L17" s="52" t="str">
        <f t="shared" si="4"/>
        <v>-</v>
      </c>
      <c r="M17" s="52" t="str">
        <f t="shared" si="4"/>
        <v>-</v>
      </c>
      <c r="N17" s="53" t="str">
        <f t="shared" ref="N17:Q17" si="5">IFERROR("avg: " &amp; TEXT(AVERAGE(N11:N15),"0.00"),"avg: -")</f>
        <v>avg: -</v>
      </c>
      <c r="O17" s="53" t="str">
        <f t="shared" si="5"/>
        <v>avg: -</v>
      </c>
      <c r="P17" s="53" t="str">
        <f t="shared" si="5"/>
        <v>avg: -</v>
      </c>
      <c r="Q17" s="53" t="str">
        <f t="shared" si="5"/>
        <v>avg: -</v>
      </c>
      <c r="R17" s="24" t="s">
        <v>34</v>
      </c>
      <c r="S17" s="24" t="str">
        <f>COUNTIF(S11:S15,"=YES")+COUNTIF(U11:U15,"=YES") &amp;"/6"</f>
        <v>0/6</v>
      </c>
      <c r="T17" s="4" t="s">
        <v>35</v>
      </c>
      <c r="U17" s="43"/>
      <c r="V17" s="24" t="str">
        <f>IF(AND(ISBLANK(V11), ISBLANK(V12), ISBLANK(V13),  ISBLANK(V14), ISBLANK(V15)),"NO","YES")</f>
        <v>NO</v>
      </c>
      <c r="W17" s="2"/>
      <c r="X17" s="2"/>
      <c r="Y17" s="2"/>
      <c r="Z17" s="2"/>
    </row>
    <row r="18" ht="15.75" customHeight="1">
      <c r="A18" s="26"/>
      <c r="B18" s="21"/>
      <c r="C18" s="54"/>
      <c r="D18" s="54"/>
      <c r="E18" s="55"/>
      <c r="F18" s="56"/>
      <c r="G18" s="56"/>
      <c r="H18" s="56"/>
      <c r="I18" s="56"/>
      <c r="J18" s="57"/>
      <c r="K18" s="26"/>
      <c r="L18" s="21"/>
      <c r="M18" s="21"/>
      <c r="N18" s="58" t="str">
        <f t="shared" ref="N18:Q18" si="6">IFERROR("var: " &amp; TEXT(VAR(N11:N15),"0.00"),"var: -")</f>
        <v>var: -</v>
      </c>
      <c r="O18" s="58" t="str">
        <f t="shared" si="6"/>
        <v>var: -</v>
      </c>
      <c r="P18" s="58" t="str">
        <f t="shared" si="6"/>
        <v>var: -</v>
      </c>
      <c r="Q18" s="53" t="str">
        <f t="shared" si="6"/>
        <v>var: -</v>
      </c>
      <c r="R18" s="21"/>
      <c r="S18" s="21"/>
      <c r="T18" s="20"/>
      <c r="U18" s="21"/>
      <c r="V18" s="21"/>
      <c r="W18" s="2"/>
      <c r="X18" s="2"/>
      <c r="Y18" s="2"/>
      <c r="Z18" s="2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  <c r="X19" s="2"/>
      <c r="Y19" s="2"/>
      <c r="Z19" s="2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2"/>
      <c r="X20" s="2"/>
      <c r="Y20" s="2"/>
      <c r="Z20" s="2"/>
    </row>
    <row r="21" ht="17.25" customHeight="1">
      <c r="A21" s="23" t="s">
        <v>6</v>
      </c>
      <c r="B21" s="24" t="s">
        <v>7</v>
      </c>
      <c r="C21" s="24" t="s">
        <v>8</v>
      </c>
      <c r="D21" s="24" t="s">
        <v>9</v>
      </c>
      <c r="E21" s="24" t="s">
        <v>10</v>
      </c>
      <c r="F21" s="24" t="s">
        <v>11</v>
      </c>
      <c r="G21" s="24" t="s">
        <v>12</v>
      </c>
      <c r="H21" s="24" t="s">
        <v>13</v>
      </c>
      <c r="I21" s="24" t="s">
        <v>14</v>
      </c>
      <c r="J21" s="24" t="s">
        <v>15</v>
      </c>
      <c r="K21" s="24" t="s">
        <v>16</v>
      </c>
      <c r="L21" s="24" t="s">
        <v>17</v>
      </c>
      <c r="M21" s="24" t="s">
        <v>18</v>
      </c>
      <c r="N21" s="24" t="s">
        <v>19</v>
      </c>
      <c r="O21" s="25" t="s">
        <v>20</v>
      </c>
      <c r="P21" s="20"/>
      <c r="Q21" s="21"/>
      <c r="R21" s="24" t="s">
        <v>21</v>
      </c>
      <c r="S21" s="24" t="s">
        <v>22</v>
      </c>
      <c r="T21" s="24" t="s">
        <v>21</v>
      </c>
      <c r="U21" s="24" t="s">
        <v>22</v>
      </c>
      <c r="V21" s="24" t="s">
        <v>23</v>
      </c>
      <c r="W21" s="2"/>
      <c r="X21" s="2"/>
      <c r="Y21" s="2"/>
      <c r="Z21" s="2"/>
    </row>
    <row r="22" ht="19.5" customHeight="1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7" t="s">
        <v>24</v>
      </c>
      <c r="P22" s="27" t="s">
        <v>25</v>
      </c>
      <c r="Q22" s="27" t="s">
        <v>26</v>
      </c>
      <c r="R22" s="21"/>
      <c r="S22" s="21"/>
      <c r="T22" s="21"/>
      <c r="U22" s="21"/>
      <c r="V22" s="21"/>
      <c r="W22" s="2"/>
      <c r="X22" s="2"/>
      <c r="Y22" s="2"/>
      <c r="Z22" s="2"/>
    </row>
    <row r="23" ht="15.75" customHeight="1">
      <c r="A23" s="28" t="s">
        <v>36</v>
      </c>
      <c r="B23" s="29"/>
      <c r="C23" s="29"/>
      <c r="D23" s="30"/>
      <c r="E23" s="31"/>
      <c r="F23" s="32"/>
      <c r="G23" s="32"/>
      <c r="H23" s="32"/>
      <c r="I23" s="32"/>
      <c r="J23" s="32"/>
      <c r="K23" s="33">
        <f t="shared" ref="K23:K27" si="7">(ATAN(E23-G23)/$C$4)/(PI()/4)</f>
        <v>0</v>
      </c>
      <c r="L23" s="33">
        <f t="shared" ref="L23:L27" si="8">ABS(J23-H23)/($F$4-$C$4)</f>
        <v>0</v>
      </c>
      <c r="M23" s="34">
        <f t="shared" ref="M23:M27" si="9">ABS(F23-I23)/($F$5-$C$5)</f>
        <v>0</v>
      </c>
      <c r="N23" s="29"/>
      <c r="O23" s="29"/>
      <c r="P23" s="29"/>
      <c r="Q23" s="29"/>
      <c r="R23" s="35" t="s">
        <v>28</v>
      </c>
      <c r="S23" s="29"/>
      <c r="T23" s="35" t="s">
        <v>29</v>
      </c>
      <c r="U23" s="59"/>
      <c r="V23" s="60"/>
      <c r="W23" s="2"/>
      <c r="X23" s="2"/>
      <c r="Y23" s="2"/>
      <c r="Z23" s="2"/>
    </row>
    <row r="24" ht="15.75" customHeight="1">
      <c r="A24" s="38"/>
      <c r="B24" s="29"/>
      <c r="C24" s="29"/>
      <c r="D24" s="30"/>
      <c r="E24" s="39"/>
      <c r="F24" s="40"/>
      <c r="G24" s="40"/>
      <c r="H24" s="40"/>
      <c r="I24" s="40"/>
      <c r="J24" s="40"/>
      <c r="K24" s="33">
        <f t="shared" si="7"/>
        <v>0</v>
      </c>
      <c r="L24" s="33">
        <f t="shared" si="8"/>
        <v>0</v>
      </c>
      <c r="M24" s="34">
        <f t="shared" si="9"/>
        <v>0</v>
      </c>
      <c r="N24" s="29"/>
      <c r="O24" s="29"/>
      <c r="P24" s="29"/>
      <c r="Q24" s="29"/>
      <c r="R24" s="35" t="s">
        <v>37</v>
      </c>
      <c r="S24" s="35"/>
      <c r="T24" s="61"/>
      <c r="U24" s="29"/>
      <c r="V24" s="43"/>
      <c r="W24" s="2"/>
      <c r="X24" s="2"/>
      <c r="Y24" s="2"/>
      <c r="Z24" s="2"/>
    </row>
    <row r="25" ht="15.75" customHeight="1">
      <c r="A25" s="38"/>
      <c r="B25" s="29"/>
      <c r="C25" s="29"/>
      <c r="D25" s="30"/>
      <c r="E25" s="39"/>
      <c r="F25" s="40"/>
      <c r="G25" s="40"/>
      <c r="H25" s="40"/>
      <c r="I25" s="40"/>
      <c r="J25" s="40"/>
      <c r="K25" s="33">
        <f t="shared" si="7"/>
        <v>0</v>
      </c>
      <c r="L25" s="33">
        <f t="shared" si="8"/>
        <v>0</v>
      </c>
      <c r="M25" s="34">
        <f t="shared" si="9"/>
        <v>0</v>
      </c>
      <c r="N25" s="29"/>
      <c r="O25" s="29"/>
      <c r="P25" s="29"/>
      <c r="Q25" s="29"/>
      <c r="R25" s="35" t="s">
        <v>31</v>
      </c>
      <c r="S25" s="35"/>
      <c r="T25" s="44"/>
      <c r="U25" s="62"/>
      <c r="V25" s="43"/>
      <c r="W25" s="2"/>
      <c r="X25" s="2"/>
      <c r="Y25" s="2"/>
      <c r="Z25" s="2"/>
    </row>
    <row r="26" ht="15.75" customHeight="1">
      <c r="A26" s="38"/>
      <c r="B26" s="29"/>
      <c r="C26" s="29"/>
      <c r="D26" s="30"/>
      <c r="E26" s="39"/>
      <c r="F26" s="40"/>
      <c r="G26" s="40"/>
      <c r="H26" s="40"/>
      <c r="I26" s="40"/>
      <c r="J26" s="40"/>
      <c r="K26" s="33">
        <f t="shared" si="7"/>
        <v>0</v>
      </c>
      <c r="L26" s="33">
        <f t="shared" si="8"/>
        <v>0</v>
      </c>
      <c r="M26" s="34">
        <f t="shared" si="9"/>
        <v>0</v>
      </c>
      <c r="N26" s="29"/>
      <c r="O26" s="29"/>
      <c r="P26" s="29"/>
      <c r="Q26" s="29"/>
      <c r="R26" s="35" t="s">
        <v>32</v>
      </c>
      <c r="S26" s="29"/>
      <c r="T26" s="45"/>
      <c r="U26" s="29"/>
      <c r="V26" s="43"/>
      <c r="W26" s="2"/>
      <c r="X26" s="2"/>
      <c r="Y26" s="2"/>
      <c r="Z26" s="2"/>
    </row>
    <row r="27" ht="15.75" customHeight="1">
      <c r="A27" s="26"/>
      <c r="B27" s="29"/>
      <c r="C27" s="29"/>
      <c r="D27" s="30"/>
      <c r="E27" s="39"/>
      <c r="F27" s="40"/>
      <c r="G27" s="40"/>
      <c r="H27" s="40"/>
      <c r="I27" s="40"/>
      <c r="J27" s="40"/>
      <c r="K27" s="33">
        <f t="shared" si="7"/>
        <v>0</v>
      </c>
      <c r="L27" s="33">
        <f t="shared" si="8"/>
        <v>0</v>
      </c>
      <c r="M27" s="34">
        <f t="shared" si="9"/>
        <v>0</v>
      </c>
      <c r="N27" s="29"/>
      <c r="O27" s="29"/>
      <c r="P27" s="29"/>
      <c r="Q27" s="29"/>
      <c r="R27" s="35" t="s">
        <v>2</v>
      </c>
      <c r="S27" s="29"/>
      <c r="T27" s="45"/>
      <c r="U27" s="29"/>
      <c r="V27" s="21"/>
      <c r="W27" s="2"/>
      <c r="X27" s="2"/>
      <c r="Y27" s="2"/>
      <c r="Z27" s="2"/>
    </row>
    <row r="28" ht="15.75" customHeight="1">
      <c r="A28" s="18"/>
      <c r="B28" s="18"/>
      <c r="C28" s="18"/>
      <c r="D28" s="18"/>
      <c r="E28" s="63"/>
      <c r="F28" s="63"/>
      <c r="G28" s="63"/>
      <c r="H28" s="63"/>
      <c r="I28" s="63"/>
      <c r="J28" s="63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2"/>
      <c r="X28" s="2"/>
      <c r="Y28" s="2"/>
      <c r="Z28" s="2"/>
    </row>
    <row r="29" ht="15.75" customHeight="1">
      <c r="A29" s="28" t="s">
        <v>33</v>
      </c>
      <c r="B29" s="46">
        <f t="shared" ref="B29:C29" si="10">IFERROR(SUM(B23:B27)/5)</f>
        <v>0</v>
      </c>
      <c r="C29" s="46">
        <f t="shared" si="10"/>
        <v>0</v>
      </c>
      <c r="D29" s="47"/>
      <c r="E29" s="48"/>
      <c r="F29" s="49"/>
      <c r="G29" s="49"/>
      <c r="H29" s="49"/>
      <c r="I29" s="49"/>
      <c r="J29" s="50"/>
      <c r="K29" s="51" t="str">
        <f t="shared" ref="K29:M29" si="11">IFERROR(SUM(K23:K27)/SUM($B23:$B27),"-")</f>
        <v>-</v>
      </c>
      <c r="L29" s="52" t="str">
        <f t="shared" si="11"/>
        <v>-</v>
      </c>
      <c r="M29" s="52" t="str">
        <f t="shared" si="11"/>
        <v>-</v>
      </c>
      <c r="N29" s="53" t="str">
        <f t="shared" ref="N29:Q29" si="12">IFERROR("avg: " &amp; TEXT(AVERAGE(N23:N27),"0.00"),"avg: -")</f>
        <v>avg: -</v>
      </c>
      <c r="O29" s="53" t="str">
        <f t="shared" si="12"/>
        <v>avg: -</v>
      </c>
      <c r="P29" s="53" t="str">
        <f t="shared" si="12"/>
        <v>avg: -</v>
      </c>
      <c r="Q29" s="53" t="str">
        <f t="shared" si="12"/>
        <v>avg: -</v>
      </c>
      <c r="R29" s="24" t="s">
        <v>34</v>
      </c>
      <c r="S29" s="24" t="str">
        <f>COUNTIF(S23:S27,"=YES")+COUNTIF(U23:U27,"=YES") &amp;"/6"</f>
        <v>0/6</v>
      </c>
      <c r="T29" s="4" t="s">
        <v>35</v>
      </c>
      <c r="U29" s="43"/>
      <c r="V29" s="24" t="str">
        <f>IF(AND(ISBLANK(V23), ISBLANK(V24), ISBLANK(V25),  ISBLANK(V26), ISBLANK(V27)),"NO","YES")</f>
        <v>NO</v>
      </c>
      <c r="W29" s="2"/>
      <c r="X29" s="2"/>
      <c r="Y29" s="2"/>
      <c r="Z29" s="2"/>
    </row>
    <row r="30" ht="15.75" customHeight="1">
      <c r="A30" s="26"/>
      <c r="B30" s="21"/>
      <c r="C30" s="21"/>
      <c r="D30" s="54"/>
      <c r="E30" s="55"/>
      <c r="F30" s="56"/>
      <c r="G30" s="56"/>
      <c r="H30" s="56"/>
      <c r="I30" s="56"/>
      <c r="J30" s="57"/>
      <c r="K30" s="26"/>
      <c r="L30" s="21"/>
      <c r="M30" s="21"/>
      <c r="N30" s="58" t="str">
        <f t="shared" ref="N30:Q30" si="13">IFERROR("var: " &amp; TEXT(VAR(N23:N27),"0.00"),"var: -")</f>
        <v>var: -</v>
      </c>
      <c r="O30" s="58" t="str">
        <f t="shared" si="13"/>
        <v>var: -</v>
      </c>
      <c r="P30" s="58" t="str">
        <f t="shared" si="13"/>
        <v>var: -</v>
      </c>
      <c r="Q30" s="53" t="str">
        <f t="shared" si="13"/>
        <v>var: -</v>
      </c>
      <c r="R30" s="21"/>
      <c r="S30" s="21"/>
      <c r="T30" s="20"/>
      <c r="U30" s="21"/>
      <c r="V30" s="21"/>
      <c r="W30" s="2"/>
      <c r="X30" s="2"/>
      <c r="Y30" s="2"/>
      <c r="Z30" s="2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  <c r="X31" s="2"/>
      <c r="Y31" s="2"/>
      <c r="Z31" s="2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2"/>
      <c r="X32" s="2"/>
      <c r="Y32" s="2"/>
      <c r="Z32" s="2"/>
    </row>
    <row r="33" ht="20.25" customHeight="1">
      <c r="A33" s="23" t="s">
        <v>6</v>
      </c>
      <c r="B33" s="24" t="s">
        <v>7</v>
      </c>
      <c r="C33" s="24" t="s">
        <v>8</v>
      </c>
      <c r="D33" s="24" t="s">
        <v>9</v>
      </c>
      <c r="E33" s="24" t="s">
        <v>10</v>
      </c>
      <c r="F33" s="24" t="s">
        <v>11</v>
      </c>
      <c r="G33" s="24" t="s">
        <v>12</v>
      </c>
      <c r="H33" s="24" t="s">
        <v>13</v>
      </c>
      <c r="I33" s="24" t="s">
        <v>14</v>
      </c>
      <c r="J33" s="24" t="s">
        <v>15</v>
      </c>
      <c r="K33" s="24" t="s">
        <v>16</v>
      </c>
      <c r="L33" s="24" t="s">
        <v>17</v>
      </c>
      <c r="M33" s="24" t="s">
        <v>18</v>
      </c>
      <c r="N33" s="24" t="s">
        <v>19</v>
      </c>
      <c r="O33" s="25" t="s">
        <v>20</v>
      </c>
      <c r="P33" s="20"/>
      <c r="Q33" s="21"/>
      <c r="R33" s="24" t="s">
        <v>21</v>
      </c>
      <c r="S33" s="24" t="s">
        <v>22</v>
      </c>
      <c r="T33" s="24" t="s">
        <v>21</v>
      </c>
      <c r="U33" s="24" t="s">
        <v>22</v>
      </c>
      <c r="V33" s="24" t="s">
        <v>23</v>
      </c>
      <c r="W33" s="2"/>
      <c r="X33" s="2"/>
      <c r="Y33" s="2"/>
      <c r="Z33" s="2"/>
    </row>
    <row r="34" ht="20.25" customHeight="1">
      <c r="A34" s="2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7" t="s">
        <v>24</v>
      </c>
      <c r="P34" s="27" t="s">
        <v>25</v>
      </c>
      <c r="Q34" s="27" t="s">
        <v>26</v>
      </c>
      <c r="R34" s="21"/>
      <c r="S34" s="21"/>
      <c r="T34" s="21"/>
      <c r="U34" s="21"/>
      <c r="V34" s="21"/>
      <c r="W34" s="2"/>
      <c r="X34" s="2"/>
      <c r="Y34" s="2"/>
      <c r="Z34" s="2"/>
    </row>
    <row r="35" ht="15.75" customHeight="1">
      <c r="A35" s="28" t="s">
        <v>38</v>
      </c>
      <c r="B35" s="29"/>
      <c r="C35" s="29"/>
      <c r="D35" s="29"/>
      <c r="E35" s="31"/>
      <c r="F35" s="32"/>
      <c r="G35" s="32"/>
      <c r="H35" s="32"/>
      <c r="I35" s="32"/>
      <c r="J35" s="32"/>
      <c r="K35" s="33">
        <f t="shared" ref="K35:K39" si="14">(ATAN(E35-G35)/$C$4)/(PI()/4)</f>
        <v>0</v>
      </c>
      <c r="L35" s="33">
        <f t="shared" ref="L35:L39" si="15">ABS(J35-H35)/($F$4-$C$4)</f>
        <v>0</v>
      </c>
      <c r="M35" s="34">
        <f t="shared" ref="M35:M39" si="16">ABS(F35-I35)/($F$5-$C$5)</f>
        <v>0</v>
      </c>
      <c r="N35" s="29"/>
      <c r="O35" s="29"/>
      <c r="P35" s="29"/>
      <c r="Q35" s="29"/>
      <c r="R35" s="35" t="s">
        <v>28</v>
      </c>
      <c r="S35" s="29"/>
      <c r="T35" s="35" t="s">
        <v>29</v>
      </c>
      <c r="U35" s="64"/>
      <c r="V35" s="65"/>
      <c r="W35" s="2"/>
      <c r="X35" s="2"/>
      <c r="Y35" s="2"/>
      <c r="Z35" s="2"/>
    </row>
    <row r="36" ht="15.75" customHeight="1">
      <c r="A36" s="38"/>
      <c r="B36" s="29"/>
      <c r="C36" s="29"/>
      <c r="D36" s="29"/>
      <c r="E36" s="39"/>
      <c r="F36" s="40"/>
      <c r="G36" s="40"/>
      <c r="H36" s="40"/>
      <c r="I36" s="40"/>
      <c r="J36" s="40"/>
      <c r="K36" s="33">
        <f t="shared" si="14"/>
        <v>0</v>
      </c>
      <c r="L36" s="33">
        <f t="shared" si="15"/>
        <v>0</v>
      </c>
      <c r="M36" s="34">
        <f t="shared" si="16"/>
        <v>0</v>
      </c>
      <c r="N36" s="29"/>
      <c r="O36" s="29"/>
      <c r="P36" s="29"/>
      <c r="Q36" s="29"/>
      <c r="R36" s="35" t="s">
        <v>37</v>
      </c>
      <c r="S36" s="29"/>
      <c r="T36" s="61"/>
      <c r="U36" s="45"/>
      <c r="V36" s="38"/>
      <c r="W36" s="2"/>
      <c r="X36" s="2"/>
      <c r="Y36" s="2"/>
      <c r="Z36" s="2"/>
    </row>
    <row r="37" ht="15.75" customHeight="1">
      <c r="A37" s="38"/>
      <c r="B37" s="29"/>
      <c r="C37" s="29"/>
      <c r="D37" s="29"/>
      <c r="E37" s="39"/>
      <c r="F37" s="40"/>
      <c r="G37" s="40"/>
      <c r="H37" s="40"/>
      <c r="I37" s="40"/>
      <c r="J37" s="40"/>
      <c r="K37" s="33">
        <f t="shared" si="14"/>
        <v>0</v>
      </c>
      <c r="L37" s="33">
        <f t="shared" si="15"/>
        <v>0</v>
      </c>
      <c r="M37" s="34">
        <f t="shared" si="16"/>
        <v>0</v>
      </c>
      <c r="N37" s="29"/>
      <c r="O37" s="29"/>
      <c r="P37" s="29"/>
      <c r="Q37" s="29"/>
      <c r="R37" s="35" t="s">
        <v>31</v>
      </c>
      <c r="S37" s="29"/>
      <c r="T37" s="29"/>
      <c r="U37" s="45"/>
      <c r="V37" s="38"/>
      <c r="W37" s="2"/>
      <c r="X37" s="2"/>
      <c r="Y37" s="2"/>
      <c r="Z37" s="2"/>
    </row>
    <row r="38" ht="15.75" customHeight="1">
      <c r="A38" s="38"/>
      <c r="B38" s="29"/>
      <c r="C38" s="29"/>
      <c r="D38" s="29"/>
      <c r="E38" s="39"/>
      <c r="F38" s="40"/>
      <c r="G38" s="40"/>
      <c r="H38" s="40"/>
      <c r="I38" s="40"/>
      <c r="J38" s="40"/>
      <c r="K38" s="33">
        <f t="shared" si="14"/>
        <v>0</v>
      </c>
      <c r="L38" s="33">
        <f t="shared" si="15"/>
        <v>0</v>
      </c>
      <c r="M38" s="34">
        <f t="shared" si="16"/>
        <v>0</v>
      </c>
      <c r="N38" s="29"/>
      <c r="O38" s="29"/>
      <c r="P38" s="29"/>
      <c r="Q38" s="29"/>
      <c r="R38" s="35" t="s">
        <v>32</v>
      </c>
      <c r="S38" s="29"/>
      <c r="T38" s="45"/>
      <c r="U38" s="45"/>
      <c r="V38" s="38"/>
      <c r="W38" s="2"/>
      <c r="X38" s="2"/>
      <c r="Y38" s="2"/>
      <c r="Z38" s="2"/>
    </row>
    <row r="39" ht="15.75" customHeight="1">
      <c r="A39" s="26"/>
      <c r="B39" s="29"/>
      <c r="C39" s="29"/>
      <c r="D39" s="29"/>
      <c r="E39" s="39"/>
      <c r="F39" s="40"/>
      <c r="G39" s="40"/>
      <c r="H39" s="40"/>
      <c r="I39" s="40"/>
      <c r="J39" s="40"/>
      <c r="K39" s="33">
        <f t="shared" si="14"/>
        <v>0</v>
      </c>
      <c r="L39" s="33">
        <f t="shared" si="15"/>
        <v>0</v>
      </c>
      <c r="M39" s="34">
        <f t="shared" si="16"/>
        <v>0</v>
      </c>
      <c r="N39" s="29"/>
      <c r="O39" s="29"/>
      <c r="P39" s="29"/>
      <c r="Q39" s="29"/>
      <c r="R39" s="35" t="s">
        <v>2</v>
      </c>
      <c r="S39" s="29"/>
      <c r="T39" s="45"/>
      <c r="U39" s="45"/>
      <c r="V39" s="26"/>
      <c r="W39" s="2"/>
      <c r="X39" s="2"/>
      <c r="Y39" s="2"/>
      <c r="Z39" s="2"/>
    </row>
    <row r="40" ht="15.75" customHeight="1">
      <c r="A40" s="18"/>
      <c r="B40" s="18"/>
      <c r="C40" s="18"/>
      <c r="D40" s="18"/>
      <c r="E40" s="63"/>
      <c r="F40" s="63"/>
      <c r="G40" s="63"/>
      <c r="H40" s="63"/>
      <c r="I40" s="63"/>
      <c r="J40" s="63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2"/>
      <c r="X40" s="2"/>
      <c r="Y40" s="2"/>
      <c r="Z40" s="2"/>
    </row>
    <row r="41" ht="15.75" customHeight="1">
      <c r="A41" s="28" t="s">
        <v>33</v>
      </c>
      <c r="B41" s="46">
        <f t="shared" ref="B41:D41" si="17">IFERROR(SUM(B35:B39)/5)</f>
        <v>0</v>
      </c>
      <c r="C41" s="46">
        <f t="shared" si="17"/>
        <v>0</v>
      </c>
      <c r="D41" s="46">
        <f t="shared" si="17"/>
        <v>0</v>
      </c>
      <c r="E41" s="48"/>
      <c r="F41" s="49"/>
      <c r="G41" s="49"/>
      <c r="H41" s="49"/>
      <c r="I41" s="49"/>
      <c r="J41" s="50"/>
      <c r="K41" s="51" t="str">
        <f t="shared" ref="K41:M41" si="18">IFERROR(SUM(K35:K39)/SUM($B35:$B39),"-")</f>
        <v>-</v>
      </c>
      <c r="L41" s="52" t="str">
        <f t="shared" si="18"/>
        <v>-</v>
      </c>
      <c r="M41" s="52" t="str">
        <f t="shared" si="18"/>
        <v>-</v>
      </c>
      <c r="N41" s="53" t="str">
        <f t="shared" ref="N41:Q41" si="19">IFERROR("avg: " &amp; TEXT(AVERAGE(N35:N39),"0.00"),"avg: -")</f>
        <v>avg: -</v>
      </c>
      <c r="O41" s="53" t="str">
        <f t="shared" si="19"/>
        <v>avg: -</v>
      </c>
      <c r="P41" s="53" t="str">
        <f t="shared" si="19"/>
        <v>avg: -</v>
      </c>
      <c r="Q41" s="53" t="str">
        <f t="shared" si="19"/>
        <v>avg: -</v>
      </c>
      <c r="R41" s="24" t="s">
        <v>34</v>
      </c>
      <c r="S41" s="24" t="str">
        <f>COUNTIF(S35:S39,"=YES")+COUNTIF(U35:U39,"=YES") &amp;"/6"</f>
        <v>0/6</v>
      </c>
      <c r="T41" s="4" t="s">
        <v>35</v>
      </c>
      <c r="U41" s="43"/>
      <c r="V41" s="24" t="str">
        <f>IF(AND(ISBLANK(V35), ISBLANK(V36), ISBLANK(V37),  ISBLANK(V38), ISBLANK(V39)),"NO","YES")</f>
        <v>NO</v>
      </c>
      <c r="W41" s="2"/>
      <c r="X41" s="2"/>
      <c r="Y41" s="2"/>
      <c r="Z41" s="2"/>
    </row>
    <row r="42" ht="15.75" customHeight="1">
      <c r="A42" s="26"/>
      <c r="B42" s="21"/>
      <c r="C42" s="21"/>
      <c r="D42" s="21"/>
      <c r="E42" s="55"/>
      <c r="F42" s="56"/>
      <c r="G42" s="56"/>
      <c r="H42" s="56"/>
      <c r="I42" s="56"/>
      <c r="J42" s="57"/>
      <c r="K42" s="26"/>
      <c r="L42" s="21"/>
      <c r="M42" s="21"/>
      <c r="N42" s="58" t="str">
        <f t="shared" ref="N42:Q42" si="20">IFERROR("var: " &amp; TEXT(VAR(N35:N39),"0.00"),"var: -")</f>
        <v>var: -</v>
      </c>
      <c r="O42" s="58" t="str">
        <f t="shared" si="20"/>
        <v>var: -</v>
      </c>
      <c r="P42" s="58" t="str">
        <f t="shared" si="20"/>
        <v>var: -</v>
      </c>
      <c r="Q42" s="53" t="str">
        <f t="shared" si="20"/>
        <v>var: -</v>
      </c>
      <c r="R42" s="21"/>
      <c r="S42" s="21"/>
      <c r="T42" s="20"/>
      <c r="U42" s="21"/>
      <c r="V42" s="21"/>
      <c r="W42" s="2"/>
      <c r="X42" s="2"/>
      <c r="Y42" s="2"/>
      <c r="Z42" s="2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  <c r="X43" s="2"/>
      <c r="Y43" s="2"/>
      <c r="Z43" s="2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2"/>
      <c r="X44" s="2"/>
      <c r="Y44" s="2"/>
      <c r="Z44" s="2"/>
    </row>
    <row r="45" ht="15.75" customHeight="1">
      <c r="A45" s="23" t="s">
        <v>6</v>
      </c>
      <c r="B45" s="24" t="s">
        <v>7</v>
      </c>
      <c r="C45" s="24" t="s">
        <v>8</v>
      </c>
      <c r="D45" s="24" t="s">
        <v>9</v>
      </c>
      <c r="E45" s="24" t="s">
        <v>10</v>
      </c>
      <c r="F45" s="24" t="s">
        <v>11</v>
      </c>
      <c r="G45" s="24" t="s">
        <v>12</v>
      </c>
      <c r="H45" s="24" t="s">
        <v>13</v>
      </c>
      <c r="I45" s="24" t="s">
        <v>14</v>
      </c>
      <c r="J45" s="24" t="s">
        <v>15</v>
      </c>
      <c r="K45" s="24" t="s">
        <v>16</v>
      </c>
      <c r="L45" s="24" t="s">
        <v>17</v>
      </c>
      <c r="M45" s="24" t="s">
        <v>18</v>
      </c>
      <c r="N45" s="24" t="s">
        <v>19</v>
      </c>
      <c r="O45" s="25" t="s">
        <v>20</v>
      </c>
      <c r="P45" s="20"/>
      <c r="Q45" s="21"/>
      <c r="R45" s="24" t="s">
        <v>21</v>
      </c>
      <c r="S45" s="24" t="s">
        <v>22</v>
      </c>
      <c r="T45" s="24" t="s">
        <v>21</v>
      </c>
      <c r="U45" s="24" t="s">
        <v>22</v>
      </c>
      <c r="V45" s="24" t="s">
        <v>23</v>
      </c>
      <c r="W45" s="2"/>
      <c r="X45" s="2"/>
      <c r="Y45" s="2"/>
      <c r="Z45" s="2"/>
    </row>
    <row r="46" ht="15.75" customHeight="1">
      <c r="A46" s="2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7" t="s">
        <v>24</v>
      </c>
      <c r="P46" s="27" t="s">
        <v>25</v>
      </c>
      <c r="Q46" s="27" t="s">
        <v>26</v>
      </c>
      <c r="R46" s="21"/>
      <c r="S46" s="21"/>
      <c r="T46" s="21"/>
      <c r="U46" s="21"/>
      <c r="V46" s="21"/>
      <c r="W46" s="2"/>
      <c r="X46" s="2"/>
      <c r="Y46" s="2"/>
      <c r="Z46" s="2"/>
    </row>
    <row r="47" ht="14.25" customHeight="1">
      <c r="A47" s="28" t="s">
        <v>39</v>
      </c>
      <c r="B47" s="29"/>
      <c r="C47" s="29"/>
      <c r="D47" s="29"/>
      <c r="E47" s="31"/>
      <c r="F47" s="32"/>
      <c r="G47" s="32"/>
      <c r="H47" s="32"/>
      <c r="I47" s="32"/>
      <c r="J47" s="32"/>
      <c r="K47" s="33">
        <f t="shared" ref="K47:K51" si="21">(ATAN(E47-G47)/$C$4)/(PI()/4)</f>
        <v>0</v>
      </c>
      <c r="L47" s="33">
        <f t="shared" ref="L47:L51" si="22">ABS(J47-H47)/($F$4-$C$4)</f>
        <v>0</v>
      </c>
      <c r="M47" s="34">
        <f t="shared" ref="M47:M51" si="23">ABS(F47-I47)/($F$5-$C$5)</f>
        <v>0</v>
      </c>
      <c r="N47" s="29"/>
      <c r="O47" s="29"/>
      <c r="P47" s="29"/>
      <c r="Q47" s="29"/>
      <c r="R47" s="35" t="s">
        <v>28</v>
      </c>
      <c r="S47" s="29"/>
      <c r="T47" s="35" t="s">
        <v>29</v>
      </c>
      <c r="U47" s="45"/>
      <c r="V47" s="65"/>
      <c r="W47" s="2"/>
      <c r="X47" s="2"/>
      <c r="Y47" s="2"/>
      <c r="Z47" s="2"/>
    </row>
    <row r="48" ht="14.25" customHeight="1">
      <c r="A48" s="38"/>
      <c r="B48" s="29"/>
      <c r="C48" s="29"/>
      <c r="D48" s="29"/>
      <c r="E48" s="39"/>
      <c r="F48" s="40"/>
      <c r="G48" s="40"/>
      <c r="H48" s="40"/>
      <c r="I48" s="40"/>
      <c r="J48" s="40"/>
      <c r="K48" s="33">
        <f t="shared" si="21"/>
        <v>0</v>
      </c>
      <c r="L48" s="33">
        <f t="shared" si="22"/>
        <v>0</v>
      </c>
      <c r="M48" s="34">
        <f t="shared" si="23"/>
        <v>0</v>
      </c>
      <c r="N48" s="29"/>
      <c r="O48" s="29"/>
      <c r="P48" s="29"/>
      <c r="Q48" s="29"/>
      <c r="R48" s="35" t="s">
        <v>37</v>
      </c>
      <c r="S48" s="29"/>
      <c r="T48" s="61"/>
      <c r="U48" s="45"/>
      <c r="V48" s="38"/>
      <c r="W48" s="2"/>
      <c r="X48" s="2"/>
      <c r="Y48" s="2"/>
      <c r="Z48" s="2"/>
    </row>
    <row r="49" ht="15.75" customHeight="1">
      <c r="A49" s="38"/>
      <c r="B49" s="29"/>
      <c r="C49" s="29"/>
      <c r="D49" s="29"/>
      <c r="E49" s="39"/>
      <c r="F49" s="40"/>
      <c r="G49" s="40"/>
      <c r="H49" s="40"/>
      <c r="I49" s="40"/>
      <c r="J49" s="40"/>
      <c r="K49" s="33">
        <f t="shared" si="21"/>
        <v>0</v>
      </c>
      <c r="L49" s="33">
        <f t="shared" si="22"/>
        <v>0</v>
      </c>
      <c r="M49" s="34">
        <f t="shared" si="23"/>
        <v>0</v>
      </c>
      <c r="N49" s="29"/>
      <c r="O49" s="29"/>
      <c r="P49" s="29"/>
      <c r="Q49" s="29"/>
      <c r="R49" s="35" t="s">
        <v>31</v>
      </c>
      <c r="S49" s="29"/>
      <c r="T49" s="29"/>
      <c r="U49" s="45"/>
      <c r="V49" s="38"/>
      <c r="W49" s="2"/>
      <c r="X49" s="2"/>
      <c r="Y49" s="2"/>
      <c r="Z49" s="2"/>
    </row>
    <row r="50" ht="15.75" customHeight="1">
      <c r="A50" s="38"/>
      <c r="B50" s="29"/>
      <c r="C50" s="29"/>
      <c r="D50" s="29"/>
      <c r="E50" s="39"/>
      <c r="F50" s="40"/>
      <c r="G50" s="40"/>
      <c r="H50" s="40"/>
      <c r="I50" s="40"/>
      <c r="J50" s="40"/>
      <c r="K50" s="33">
        <f t="shared" si="21"/>
        <v>0</v>
      </c>
      <c r="L50" s="33">
        <f t="shared" si="22"/>
        <v>0</v>
      </c>
      <c r="M50" s="34">
        <f t="shared" si="23"/>
        <v>0</v>
      </c>
      <c r="N50" s="29"/>
      <c r="O50" s="29"/>
      <c r="P50" s="29"/>
      <c r="Q50" s="29"/>
      <c r="R50" s="35" t="s">
        <v>32</v>
      </c>
      <c r="S50" s="29"/>
      <c r="T50" s="45"/>
      <c r="U50" s="45"/>
      <c r="V50" s="38"/>
      <c r="W50" s="2"/>
      <c r="X50" s="2"/>
      <c r="Y50" s="2"/>
      <c r="Z50" s="2"/>
    </row>
    <row r="51" ht="15.75" customHeight="1">
      <c r="A51" s="26"/>
      <c r="B51" s="29"/>
      <c r="C51" s="29"/>
      <c r="D51" s="29"/>
      <c r="E51" s="39"/>
      <c r="F51" s="40"/>
      <c r="G51" s="40"/>
      <c r="H51" s="40"/>
      <c r="I51" s="40"/>
      <c r="J51" s="40"/>
      <c r="K51" s="33">
        <f t="shared" si="21"/>
        <v>0</v>
      </c>
      <c r="L51" s="33">
        <f t="shared" si="22"/>
        <v>0</v>
      </c>
      <c r="M51" s="34">
        <f t="shared" si="23"/>
        <v>0</v>
      </c>
      <c r="N51" s="29"/>
      <c r="O51" s="29"/>
      <c r="P51" s="29"/>
      <c r="Q51" s="29"/>
      <c r="R51" s="35" t="s">
        <v>2</v>
      </c>
      <c r="S51" s="29"/>
      <c r="T51" s="45"/>
      <c r="U51" s="45"/>
      <c r="V51" s="26"/>
      <c r="W51" s="2"/>
      <c r="X51" s="2"/>
      <c r="Y51" s="2"/>
      <c r="Z51" s="2"/>
    </row>
    <row r="52" ht="15.75" customHeight="1">
      <c r="A52" s="18"/>
      <c r="B52" s="18"/>
      <c r="C52" s="18"/>
      <c r="D52" s="18"/>
      <c r="E52" s="63"/>
      <c r="F52" s="63"/>
      <c r="G52" s="63"/>
      <c r="H52" s="63"/>
      <c r="I52" s="63"/>
      <c r="J52" s="63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2"/>
      <c r="X52" s="2"/>
      <c r="Y52" s="2"/>
      <c r="Z52" s="2"/>
    </row>
    <row r="53" ht="15.75" customHeight="1">
      <c r="A53" s="28" t="s">
        <v>33</v>
      </c>
      <c r="B53" s="46">
        <f t="shared" ref="B53:D53" si="24">IFERROR(SUM(B47:B51)/5)</f>
        <v>0</v>
      </c>
      <c r="C53" s="46">
        <f t="shared" si="24"/>
        <v>0</v>
      </c>
      <c r="D53" s="46">
        <f t="shared" si="24"/>
        <v>0</v>
      </c>
      <c r="E53" s="48"/>
      <c r="F53" s="49"/>
      <c r="G53" s="49"/>
      <c r="H53" s="49"/>
      <c r="I53" s="49"/>
      <c r="J53" s="50"/>
      <c r="K53" s="51" t="str">
        <f t="shared" ref="K53:M53" si="25">IFERROR(SUM(K47:K51)/SUM($B47:$B51),"-")</f>
        <v>-</v>
      </c>
      <c r="L53" s="52" t="str">
        <f t="shared" si="25"/>
        <v>-</v>
      </c>
      <c r="M53" s="52" t="str">
        <f t="shared" si="25"/>
        <v>-</v>
      </c>
      <c r="N53" s="53" t="str">
        <f t="shared" ref="N53:Q53" si="26">IFERROR("avg: " &amp; TEXT(AVERAGE(N47:N51),"0.00"),"avg: -")</f>
        <v>avg: -</v>
      </c>
      <c r="O53" s="53" t="str">
        <f t="shared" si="26"/>
        <v>avg: -</v>
      </c>
      <c r="P53" s="53" t="str">
        <f t="shared" si="26"/>
        <v>avg: -</v>
      </c>
      <c r="Q53" s="53" t="str">
        <f t="shared" si="26"/>
        <v>avg: -</v>
      </c>
      <c r="R53" s="24" t="s">
        <v>34</v>
      </c>
      <c r="S53" s="24" t="str">
        <f>COUNTIF(S47:S51,"=YES")+COUNTIF(U47:U51,"=YES") &amp;"/6"</f>
        <v>0/6</v>
      </c>
      <c r="T53" s="4" t="s">
        <v>35</v>
      </c>
      <c r="U53" s="43"/>
      <c r="V53" s="24" t="str">
        <f>IF(AND(ISBLANK(V47), ISBLANK(V48), ISBLANK(V49),  ISBLANK(V50), ISBLANK(V51)),"NO","YES")</f>
        <v>NO</v>
      </c>
      <c r="W53" s="2"/>
      <c r="X53" s="2"/>
      <c r="Y53" s="2"/>
      <c r="Z53" s="2"/>
    </row>
    <row r="54" ht="15.75" customHeight="1">
      <c r="A54" s="26"/>
      <c r="B54" s="21"/>
      <c r="C54" s="21"/>
      <c r="D54" s="21"/>
      <c r="E54" s="55"/>
      <c r="F54" s="56"/>
      <c r="G54" s="56"/>
      <c r="H54" s="56"/>
      <c r="I54" s="56"/>
      <c r="J54" s="57"/>
      <c r="K54" s="26"/>
      <c r="L54" s="21"/>
      <c r="M54" s="21"/>
      <c r="N54" s="58" t="str">
        <f t="shared" ref="N54:Q54" si="27">IFERROR("var: " &amp; TEXT(VAR(N47:N51),"0.00"),"var: -")</f>
        <v>var: -</v>
      </c>
      <c r="O54" s="58" t="str">
        <f t="shared" si="27"/>
        <v>var: -</v>
      </c>
      <c r="P54" s="58" t="str">
        <f t="shared" si="27"/>
        <v>var: -</v>
      </c>
      <c r="Q54" s="53" t="str">
        <f t="shared" si="27"/>
        <v>var: -</v>
      </c>
      <c r="R54" s="21"/>
      <c r="S54" s="21"/>
      <c r="T54" s="20"/>
      <c r="U54" s="21"/>
      <c r="V54" s="21"/>
      <c r="W54" s="2"/>
      <c r="X54" s="2"/>
      <c r="Y54" s="2"/>
      <c r="Z54" s="2"/>
    </row>
    <row r="55" ht="15.75" customHeight="1">
      <c r="W55" s="2"/>
      <c r="X55" s="2"/>
      <c r="Y55" s="2"/>
      <c r="Z55" s="2"/>
    </row>
    <row r="56" ht="15.75" customHeight="1">
      <c r="W56" s="2"/>
      <c r="X56" s="2"/>
      <c r="Y56" s="2"/>
      <c r="Z56" s="2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2"/>
      <c r="X57" s="2"/>
      <c r="Y57" s="2"/>
      <c r="Z57" s="2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2"/>
      <c r="U58" s="3"/>
      <c r="V58" s="3"/>
      <c r="W58" s="2"/>
      <c r="X58" s="2"/>
      <c r="Y58" s="2"/>
      <c r="Z58" s="2"/>
    </row>
    <row r="59" ht="15.75" customHeight="1">
      <c r="A59" s="66" t="s">
        <v>6</v>
      </c>
      <c r="B59" s="67" t="s">
        <v>7</v>
      </c>
      <c r="C59" s="67" t="s">
        <v>8</v>
      </c>
      <c r="D59" s="68" t="s">
        <v>9</v>
      </c>
      <c r="E59" s="69"/>
      <c r="F59" s="70"/>
      <c r="G59" s="70"/>
      <c r="H59" s="70"/>
      <c r="I59" s="70"/>
      <c r="J59" s="71"/>
      <c r="K59" s="67" t="s">
        <v>16</v>
      </c>
      <c r="L59" s="67" t="s">
        <v>40</v>
      </c>
      <c r="M59" s="67" t="s">
        <v>18</v>
      </c>
      <c r="N59" s="67" t="s">
        <v>19</v>
      </c>
      <c r="O59" s="72" t="s">
        <v>20</v>
      </c>
      <c r="P59" s="73"/>
      <c r="Q59" s="74"/>
      <c r="R59" s="67" t="s">
        <v>34</v>
      </c>
      <c r="S59" s="75" t="s">
        <v>35</v>
      </c>
      <c r="T59" s="3"/>
      <c r="U59" s="3"/>
      <c r="V59" s="3"/>
      <c r="W59" s="2"/>
      <c r="X59" s="2"/>
      <c r="Y59" s="2"/>
      <c r="Z59" s="2"/>
    </row>
    <row r="60" ht="24.75" customHeight="1">
      <c r="A60" s="76"/>
      <c r="B60" s="77"/>
      <c r="C60" s="77"/>
      <c r="D60" s="78"/>
      <c r="E60" s="79"/>
      <c r="J60" s="43"/>
      <c r="K60" s="77"/>
      <c r="L60" s="77"/>
      <c r="M60" s="77"/>
      <c r="N60" s="77"/>
      <c r="O60" s="80" t="s">
        <v>24</v>
      </c>
      <c r="P60" s="80" t="s">
        <v>25</v>
      </c>
      <c r="Q60" s="80" t="s">
        <v>26</v>
      </c>
      <c r="R60" s="77"/>
      <c r="S60" s="81"/>
      <c r="T60" s="3"/>
      <c r="U60" s="3"/>
      <c r="V60" s="3"/>
      <c r="W60" s="2"/>
      <c r="X60" s="2"/>
      <c r="Y60" s="2"/>
      <c r="Z60" s="2"/>
    </row>
    <row r="61" ht="19.5" customHeight="1">
      <c r="A61" s="82" t="s">
        <v>27</v>
      </c>
      <c r="B61" s="51">
        <f>B17</f>
        <v>0</v>
      </c>
      <c r="C61" s="83"/>
      <c r="D61" s="83"/>
      <c r="E61" s="79"/>
      <c r="J61" s="43"/>
      <c r="K61" s="46" t="str">
        <f t="shared" ref="K61:Q61" si="28">K17</f>
        <v>-</v>
      </c>
      <c r="L61" s="46" t="str">
        <f t="shared" si="28"/>
        <v>-</v>
      </c>
      <c r="M61" s="46" t="str">
        <f t="shared" si="28"/>
        <v>-</v>
      </c>
      <c r="N61" s="53" t="str">
        <f t="shared" si="28"/>
        <v>avg: -</v>
      </c>
      <c r="O61" s="53" t="str">
        <f t="shared" si="28"/>
        <v>avg: -</v>
      </c>
      <c r="P61" s="53" t="str">
        <f t="shared" si="28"/>
        <v>avg: -</v>
      </c>
      <c r="Q61" s="53" t="str">
        <f t="shared" si="28"/>
        <v>avg: -</v>
      </c>
      <c r="R61" s="24" t="str">
        <f>S17</f>
        <v>0/6</v>
      </c>
      <c r="S61" s="84" t="str">
        <f>V17</f>
        <v>NO</v>
      </c>
      <c r="T61" s="3"/>
      <c r="U61" s="3"/>
      <c r="V61" s="3"/>
      <c r="W61" s="2"/>
      <c r="X61" s="2"/>
      <c r="Y61" s="2"/>
      <c r="Z61" s="2"/>
    </row>
    <row r="62" ht="22.5" customHeight="1">
      <c r="A62" s="85"/>
      <c r="B62" s="26"/>
      <c r="C62" s="26"/>
      <c r="D62" s="26"/>
      <c r="E62" s="79"/>
      <c r="J62" s="43"/>
      <c r="K62" s="21"/>
      <c r="L62" s="21"/>
      <c r="M62" s="21"/>
      <c r="N62" s="58" t="str">
        <f t="shared" ref="N62:Q62" si="29">N18</f>
        <v>var: -</v>
      </c>
      <c r="O62" s="58" t="str">
        <f t="shared" si="29"/>
        <v>var: -</v>
      </c>
      <c r="P62" s="58" t="str">
        <f t="shared" si="29"/>
        <v>var: -</v>
      </c>
      <c r="Q62" s="53" t="str">
        <f t="shared" si="29"/>
        <v>var: -</v>
      </c>
      <c r="R62" s="21"/>
      <c r="S62" s="86"/>
      <c r="T62" s="3"/>
      <c r="U62" s="3"/>
      <c r="V62" s="3"/>
      <c r="W62" s="2"/>
      <c r="X62" s="2"/>
      <c r="Y62" s="2"/>
      <c r="Z62" s="2"/>
    </row>
    <row r="63" ht="15.75" customHeight="1">
      <c r="A63" s="82" t="s">
        <v>36</v>
      </c>
      <c r="B63" s="51">
        <f t="shared" ref="B63:C63" si="30">B29</f>
        <v>0</v>
      </c>
      <c r="C63" s="51">
        <f t="shared" si="30"/>
        <v>0</v>
      </c>
      <c r="D63" s="83"/>
      <c r="E63" s="87"/>
      <c r="F63" s="88"/>
      <c r="G63" s="88"/>
      <c r="H63" s="88"/>
      <c r="I63" s="88"/>
      <c r="J63" s="89"/>
      <c r="K63" s="46" t="str">
        <f t="shared" ref="K63:Q63" si="31">K29</f>
        <v>-</v>
      </c>
      <c r="L63" s="46" t="str">
        <f t="shared" si="31"/>
        <v>-</v>
      </c>
      <c r="M63" s="46" t="str">
        <f t="shared" si="31"/>
        <v>-</v>
      </c>
      <c r="N63" s="53" t="str">
        <f t="shared" si="31"/>
        <v>avg: -</v>
      </c>
      <c r="O63" s="53" t="str">
        <f t="shared" si="31"/>
        <v>avg: -</v>
      </c>
      <c r="P63" s="53" t="str">
        <f t="shared" si="31"/>
        <v>avg: -</v>
      </c>
      <c r="Q63" s="53" t="str">
        <f t="shared" si="31"/>
        <v>avg: -</v>
      </c>
      <c r="R63" s="24" t="str">
        <f>S29</f>
        <v>0/6</v>
      </c>
      <c r="S63" s="84" t="str">
        <f>V29</f>
        <v>NO</v>
      </c>
      <c r="T63" s="3"/>
      <c r="U63" s="3"/>
      <c r="V63" s="3"/>
      <c r="W63" s="2"/>
      <c r="X63" s="2"/>
      <c r="Y63" s="2"/>
      <c r="Z63" s="2"/>
    </row>
    <row r="64" ht="15.75" customHeight="1">
      <c r="A64" s="85"/>
      <c r="B64" s="26"/>
      <c r="C64" s="26"/>
      <c r="D64" s="26"/>
      <c r="E64" s="90"/>
      <c r="F64" s="91"/>
      <c r="G64" s="91"/>
      <c r="H64" s="91"/>
      <c r="I64" s="91"/>
      <c r="J64" s="92"/>
      <c r="K64" s="21"/>
      <c r="L64" s="21"/>
      <c r="M64" s="21"/>
      <c r="N64" s="58" t="str">
        <f t="shared" ref="N64:Q64" si="32">N30</f>
        <v>var: -</v>
      </c>
      <c r="O64" s="58" t="str">
        <f t="shared" si="32"/>
        <v>var: -</v>
      </c>
      <c r="P64" s="58" t="str">
        <f t="shared" si="32"/>
        <v>var: -</v>
      </c>
      <c r="Q64" s="53" t="str">
        <f t="shared" si="32"/>
        <v>var: -</v>
      </c>
      <c r="R64" s="21"/>
      <c r="S64" s="86"/>
      <c r="T64" s="3"/>
      <c r="U64" s="3"/>
      <c r="V64" s="3"/>
      <c r="W64" s="2"/>
      <c r="X64" s="2"/>
      <c r="Y64" s="2"/>
      <c r="Z64" s="2"/>
    </row>
    <row r="65" ht="15.75" customHeight="1">
      <c r="A65" s="82" t="s">
        <v>38</v>
      </c>
      <c r="B65" s="51">
        <f t="shared" ref="B65:D65" si="33">B41</f>
        <v>0</v>
      </c>
      <c r="C65" s="51">
        <f t="shared" si="33"/>
        <v>0</v>
      </c>
      <c r="D65" s="51">
        <f t="shared" si="33"/>
        <v>0</v>
      </c>
      <c r="E65" s="93"/>
      <c r="F65" s="88"/>
      <c r="G65" s="88"/>
      <c r="H65" s="88"/>
      <c r="I65" s="88"/>
      <c r="J65" s="89"/>
      <c r="K65" s="46" t="str">
        <f t="shared" ref="K65:Q65" si="34">K41</f>
        <v>-</v>
      </c>
      <c r="L65" s="46" t="str">
        <f t="shared" si="34"/>
        <v>-</v>
      </c>
      <c r="M65" s="46" t="str">
        <f t="shared" si="34"/>
        <v>-</v>
      </c>
      <c r="N65" s="53" t="str">
        <f t="shared" si="34"/>
        <v>avg: -</v>
      </c>
      <c r="O65" s="53" t="str">
        <f t="shared" si="34"/>
        <v>avg: -</v>
      </c>
      <c r="P65" s="53" t="str">
        <f t="shared" si="34"/>
        <v>avg: -</v>
      </c>
      <c r="Q65" s="53" t="str">
        <f t="shared" si="34"/>
        <v>avg: -</v>
      </c>
      <c r="R65" s="24" t="str">
        <f>S41</f>
        <v>0/6</v>
      </c>
      <c r="S65" s="84" t="str">
        <f>V41</f>
        <v>NO</v>
      </c>
      <c r="T65" s="3"/>
      <c r="U65" s="3"/>
      <c r="V65" s="3"/>
      <c r="W65" s="2"/>
      <c r="X65" s="2"/>
      <c r="Y65" s="2"/>
      <c r="Z65" s="2"/>
    </row>
    <row r="66" ht="15.75" customHeight="1">
      <c r="A66" s="85"/>
      <c r="B66" s="26"/>
      <c r="C66" s="26"/>
      <c r="D66" s="26"/>
      <c r="E66" s="94"/>
      <c r="F66" s="91"/>
      <c r="G66" s="91"/>
      <c r="H66" s="91"/>
      <c r="I66" s="91"/>
      <c r="J66" s="92"/>
      <c r="K66" s="21"/>
      <c r="L66" s="21"/>
      <c r="M66" s="21"/>
      <c r="N66" s="58" t="str">
        <f t="shared" ref="N66:Q66" si="35">N42</f>
        <v>var: -</v>
      </c>
      <c r="O66" s="58" t="str">
        <f t="shared" si="35"/>
        <v>var: -</v>
      </c>
      <c r="P66" s="58" t="str">
        <f t="shared" si="35"/>
        <v>var: -</v>
      </c>
      <c r="Q66" s="53" t="str">
        <f t="shared" si="35"/>
        <v>var: -</v>
      </c>
      <c r="R66" s="21"/>
      <c r="S66" s="86"/>
      <c r="T66" s="3"/>
      <c r="U66" s="3"/>
      <c r="V66" s="3"/>
      <c r="W66" s="2"/>
      <c r="X66" s="2"/>
      <c r="Y66" s="2"/>
      <c r="Z66" s="2"/>
    </row>
    <row r="67" ht="15.75" customHeight="1">
      <c r="A67" s="82" t="s">
        <v>39</v>
      </c>
      <c r="B67" s="46">
        <f t="shared" ref="B67:D67" si="36">B53</f>
        <v>0</v>
      </c>
      <c r="C67" s="46">
        <f t="shared" si="36"/>
        <v>0</v>
      </c>
      <c r="D67" s="95">
        <f t="shared" si="36"/>
        <v>0</v>
      </c>
      <c r="E67" s="93"/>
      <c r="F67" s="88"/>
      <c r="G67" s="88"/>
      <c r="H67" s="88"/>
      <c r="I67" s="88"/>
      <c r="J67" s="89"/>
      <c r="K67" s="46" t="str">
        <f t="shared" ref="K67:Q67" si="37">K53</f>
        <v>-</v>
      </c>
      <c r="L67" s="46" t="str">
        <f t="shared" si="37"/>
        <v>-</v>
      </c>
      <c r="M67" s="46" t="str">
        <f t="shared" si="37"/>
        <v>-</v>
      </c>
      <c r="N67" s="53" t="str">
        <f t="shared" si="37"/>
        <v>avg: -</v>
      </c>
      <c r="O67" s="53" t="str">
        <f t="shared" si="37"/>
        <v>avg: -</v>
      </c>
      <c r="P67" s="53" t="str">
        <f t="shared" si="37"/>
        <v>avg: -</v>
      </c>
      <c r="Q67" s="53" t="str">
        <f t="shared" si="37"/>
        <v>avg: -</v>
      </c>
      <c r="R67" s="24" t="str">
        <f>S53</f>
        <v>0/6</v>
      </c>
      <c r="S67" s="84" t="str">
        <f>V53</f>
        <v>NO</v>
      </c>
      <c r="T67" s="3"/>
      <c r="U67" s="3"/>
      <c r="V67" s="3"/>
      <c r="W67" s="2"/>
      <c r="X67" s="2"/>
      <c r="Y67" s="2"/>
      <c r="Z67" s="2"/>
    </row>
    <row r="68" ht="15.75" customHeight="1">
      <c r="A68" s="76"/>
      <c r="B68" s="77"/>
      <c r="C68" s="77"/>
      <c r="D68" s="78"/>
      <c r="E68" s="96"/>
      <c r="F68" s="97"/>
      <c r="G68" s="97"/>
      <c r="H68" s="97"/>
      <c r="I68" s="97"/>
      <c r="J68" s="98"/>
      <c r="K68" s="77"/>
      <c r="L68" s="77"/>
      <c r="M68" s="77"/>
      <c r="N68" s="99" t="str">
        <f t="shared" ref="N68:Q68" si="38">N54</f>
        <v>var: -</v>
      </c>
      <c r="O68" s="99" t="str">
        <f t="shared" si="38"/>
        <v>var: -</v>
      </c>
      <c r="P68" s="99" t="str">
        <f t="shared" si="38"/>
        <v>var: -</v>
      </c>
      <c r="Q68" s="100" t="str">
        <f t="shared" si="38"/>
        <v>var: -</v>
      </c>
      <c r="R68" s="77"/>
      <c r="S68" s="81"/>
      <c r="T68" s="3"/>
      <c r="U68" s="3"/>
      <c r="V68" s="3"/>
      <c r="W68" s="2"/>
      <c r="X68" s="2"/>
      <c r="Y68" s="2"/>
      <c r="Z68" s="2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2"/>
      <c r="X69" s="2"/>
      <c r="Y69" s="2"/>
      <c r="Z69" s="2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2"/>
      <c r="X71" s="2"/>
      <c r="Y71" s="2"/>
      <c r="Z71" s="2"/>
    </row>
    <row r="72" ht="15.75" customHeight="1">
      <c r="A72" s="10" t="s">
        <v>41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6"/>
      <c r="N72" s="3"/>
      <c r="O72" s="3"/>
      <c r="P72" s="3"/>
      <c r="Q72" s="3"/>
      <c r="R72" s="3"/>
      <c r="S72" s="3"/>
      <c r="T72" s="3"/>
      <c r="U72" s="3"/>
      <c r="V72" s="3"/>
      <c r="W72" s="2"/>
      <c r="X72" s="2"/>
      <c r="Y72" s="2"/>
      <c r="Z72" s="2"/>
    </row>
    <row r="73" ht="15.75" customHeight="1">
      <c r="A73" s="101" t="s">
        <v>42</v>
      </c>
      <c r="M73" s="43"/>
      <c r="N73" s="3"/>
      <c r="O73" s="3"/>
      <c r="P73" s="3"/>
      <c r="Q73" s="3"/>
      <c r="R73" s="3"/>
      <c r="S73" s="3"/>
      <c r="T73" s="3"/>
      <c r="U73" s="3"/>
      <c r="V73" s="3"/>
      <c r="W73" s="2"/>
      <c r="X73" s="2"/>
      <c r="Y73" s="2"/>
      <c r="Z73" s="2"/>
    </row>
    <row r="74" ht="15.75" customHeight="1">
      <c r="A74" s="79"/>
      <c r="M74" s="43"/>
      <c r="N74" s="3"/>
      <c r="O74" s="3"/>
      <c r="P74" s="3"/>
      <c r="Q74" s="3"/>
      <c r="R74" s="3"/>
      <c r="S74" s="3"/>
      <c r="T74" s="3"/>
      <c r="U74" s="3"/>
      <c r="V74" s="3"/>
      <c r="W74" s="2"/>
      <c r="X74" s="2"/>
      <c r="Y74" s="2"/>
      <c r="Z74" s="2"/>
    </row>
    <row r="75" ht="15.75" customHeight="1">
      <c r="A75" s="79"/>
      <c r="M75" s="43"/>
      <c r="N75" s="3"/>
      <c r="O75" s="3"/>
      <c r="P75" s="3"/>
      <c r="Q75" s="3"/>
      <c r="R75" s="3"/>
      <c r="S75" s="3"/>
      <c r="T75" s="3"/>
      <c r="U75" s="3"/>
      <c r="V75" s="3"/>
      <c r="W75" s="2"/>
      <c r="X75" s="2"/>
      <c r="Y75" s="2"/>
      <c r="Z75" s="2"/>
    </row>
    <row r="76" ht="15.75" customHeight="1">
      <c r="A76" s="79"/>
      <c r="M76" s="43"/>
      <c r="N76" s="3"/>
      <c r="O76" s="3"/>
      <c r="P76" s="3"/>
      <c r="Q76" s="3"/>
      <c r="R76" s="3"/>
      <c r="S76" s="3"/>
      <c r="T76" s="3"/>
      <c r="U76" s="3"/>
      <c r="V76" s="3"/>
      <c r="W76" s="2"/>
      <c r="X76" s="2"/>
      <c r="Y76" s="2"/>
      <c r="Z76" s="2"/>
    </row>
    <row r="77" ht="15.75" customHeight="1">
      <c r="A77" s="79"/>
      <c r="M77" s="43"/>
      <c r="N77" s="3"/>
      <c r="O77" s="3"/>
      <c r="P77" s="3"/>
      <c r="Q77" s="3"/>
      <c r="R77" s="3"/>
      <c r="S77" s="3"/>
      <c r="T77" s="3"/>
      <c r="U77" s="3"/>
      <c r="V77" s="3"/>
      <c r="W77" s="2"/>
      <c r="X77" s="2"/>
      <c r="Y77" s="2"/>
      <c r="Z77" s="2"/>
    </row>
    <row r="78" ht="15.75" customHeight="1">
      <c r="A78" s="79"/>
      <c r="M78" s="43"/>
      <c r="N78" s="3"/>
      <c r="O78" s="3"/>
      <c r="P78" s="3"/>
      <c r="Q78" s="3"/>
      <c r="R78" s="3"/>
      <c r="S78" s="3"/>
      <c r="T78" s="3"/>
      <c r="U78" s="3"/>
      <c r="V78" s="3"/>
      <c r="W78" s="2"/>
      <c r="X78" s="2"/>
      <c r="Y78" s="2"/>
      <c r="Z78" s="2"/>
    </row>
    <row r="79" ht="15.75" customHeight="1">
      <c r="A79" s="79"/>
      <c r="M79" s="43"/>
      <c r="N79" s="3"/>
      <c r="O79" s="3"/>
      <c r="P79" s="3"/>
      <c r="Q79" s="3"/>
      <c r="R79" s="3"/>
      <c r="S79" s="3"/>
      <c r="T79" s="3"/>
      <c r="U79" s="3"/>
      <c r="V79" s="3"/>
      <c r="W79" s="2"/>
      <c r="X79" s="2"/>
      <c r="Y79" s="2"/>
      <c r="Z79" s="2"/>
    </row>
    <row r="80" ht="15.75" customHeight="1">
      <c r="A80" s="79"/>
      <c r="M80" s="43"/>
      <c r="N80" s="3"/>
      <c r="O80" s="3"/>
      <c r="P80" s="3"/>
      <c r="Q80" s="3"/>
      <c r="R80" s="3"/>
      <c r="S80" s="3"/>
      <c r="T80" s="3"/>
      <c r="U80" s="3"/>
      <c r="V80" s="3"/>
      <c r="W80" s="2"/>
      <c r="X80" s="2"/>
      <c r="Y80" s="2"/>
      <c r="Z80" s="2"/>
    </row>
    <row r="81" ht="15.75" customHeight="1">
      <c r="A81" s="79"/>
      <c r="M81" s="43"/>
      <c r="N81" s="3"/>
      <c r="O81" s="3"/>
      <c r="P81" s="3"/>
      <c r="Q81" s="3"/>
      <c r="R81" s="3"/>
      <c r="S81" s="3"/>
      <c r="T81" s="3"/>
      <c r="U81" s="3"/>
      <c r="V81" s="3"/>
      <c r="W81" s="2"/>
      <c r="X81" s="2"/>
      <c r="Y81" s="2"/>
      <c r="Z81" s="2"/>
    </row>
    <row r="82" ht="15.75" customHeight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1"/>
      <c r="N82" s="3"/>
      <c r="O82" s="3"/>
      <c r="P82" s="3"/>
      <c r="Q82" s="3"/>
      <c r="R82" s="3"/>
      <c r="S82" s="3"/>
      <c r="T82" s="3"/>
      <c r="U82" s="3"/>
      <c r="V82" s="3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2"/>
      <c r="X83" s="2"/>
      <c r="Y83" s="2"/>
      <c r="Z83" s="2"/>
    </row>
    <row r="84" ht="15.75" customHeight="1">
      <c r="T84" s="3"/>
      <c r="U84" s="3"/>
      <c r="V84" s="3"/>
      <c r="W84" s="2"/>
      <c r="X84" s="2"/>
      <c r="Y84" s="2"/>
      <c r="Z84" s="2"/>
    </row>
    <row r="85" ht="15.75" customHeight="1">
      <c r="T85" s="3"/>
      <c r="U85" s="3"/>
      <c r="V85" s="3"/>
      <c r="W85" s="2"/>
      <c r="X85" s="2"/>
      <c r="Y85" s="2"/>
      <c r="Z85" s="2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2"/>
      <c r="X86" s="2"/>
      <c r="Y86" s="2"/>
      <c r="Z86" s="2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2"/>
      <c r="X87" s="2"/>
      <c r="Y87" s="2"/>
      <c r="Z87" s="2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2"/>
      <c r="X88" s="2"/>
      <c r="Y88" s="2"/>
      <c r="Z88" s="2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2"/>
      <c r="X89" s="2"/>
      <c r="Y89" s="2"/>
      <c r="Z89" s="2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2"/>
      <c r="X90" s="2"/>
      <c r="Y90" s="2"/>
      <c r="Z90" s="2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2"/>
      <c r="X91" s="2"/>
      <c r="Y91" s="2"/>
      <c r="Z91" s="2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2"/>
      <c r="X92" s="2"/>
      <c r="Y92" s="2"/>
      <c r="Z92" s="2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2"/>
      <c r="X93" s="2"/>
      <c r="Y93" s="2"/>
      <c r="Z93" s="2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2"/>
      <c r="X94" s="2"/>
      <c r="Y94" s="2"/>
      <c r="Z94" s="2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2"/>
      <c r="X95" s="2"/>
      <c r="Y95" s="2"/>
      <c r="Z95" s="2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2"/>
      <c r="X96" s="2"/>
      <c r="Y96" s="2"/>
      <c r="Z96" s="2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2"/>
      <c r="X97" s="2"/>
      <c r="Y97" s="2"/>
      <c r="Z97" s="2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2"/>
      <c r="X98" s="2"/>
      <c r="Y98" s="2"/>
      <c r="Z98" s="2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2"/>
      <c r="X99" s="2"/>
      <c r="Y99" s="2"/>
      <c r="Z99" s="2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2"/>
      <c r="X100" s="2"/>
      <c r="Y100" s="2"/>
      <c r="Z100" s="2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2"/>
      <c r="X101" s="2"/>
      <c r="Y101" s="2"/>
      <c r="Z101" s="2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2"/>
      <c r="X102" s="2"/>
      <c r="Y102" s="2"/>
      <c r="Z102" s="2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2"/>
      <c r="X103" s="2"/>
      <c r="Y103" s="2"/>
      <c r="Z103" s="2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2"/>
      <c r="X104" s="2"/>
      <c r="Y104" s="2"/>
      <c r="Z104" s="2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2"/>
      <c r="X105" s="2"/>
      <c r="Y105" s="2"/>
      <c r="Z105" s="2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2"/>
      <c r="X106" s="2"/>
      <c r="Y106" s="2"/>
      <c r="Z106" s="2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2"/>
      <c r="X107" s="2"/>
      <c r="Y107" s="2"/>
      <c r="Z107" s="2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2"/>
      <c r="X108" s="2"/>
      <c r="Y108" s="2"/>
      <c r="Z108" s="2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2"/>
      <c r="X109" s="2"/>
      <c r="Y109" s="2"/>
      <c r="Z109" s="2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2"/>
      <c r="X110" s="2"/>
      <c r="Y110" s="2"/>
      <c r="Z110" s="2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2"/>
      <c r="X111" s="2"/>
      <c r="Y111" s="2"/>
      <c r="Z111" s="2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2"/>
      <c r="X112" s="2"/>
      <c r="Y112" s="2"/>
      <c r="Z112" s="2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2"/>
      <c r="X113" s="2"/>
      <c r="Y113" s="2"/>
      <c r="Z113" s="2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2"/>
      <c r="X114" s="2"/>
      <c r="Y114" s="2"/>
      <c r="Z114" s="2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2"/>
      <c r="X115" s="2"/>
      <c r="Y115" s="2"/>
      <c r="Z115" s="2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2"/>
      <c r="X116" s="2"/>
      <c r="Y116" s="2"/>
      <c r="Z116" s="2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2"/>
      <c r="X117" s="2"/>
      <c r="Y117" s="2"/>
      <c r="Z117" s="2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2"/>
      <c r="X118" s="2"/>
      <c r="Y118" s="2"/>
      <c r="Z118" s="2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2"/>
      <c r="X119" s="2"/>
      <c r="Y119" s="2"/>
      <c r="Z119" s="2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2"/>
      <c r="X120" s="2"/>
      <c r="Y120" s="2"/>
      <c r="Z120" s="2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2"/>
      <c r="X121" s="2"/>
      <c r="Y121" s="2"/>
      <c r="Z121" s="2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2"/>
      <c r="X122" s="2"/>
      <c r="Y122" s="2"/>
      <c r="Z122" s="2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2"/>
      <c r="X123" s="2"/>
      <c r="Y123" s="2"/>
      <c r="Z123" s="2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2"/>
      <c r="X124" s="2"/>
      <c r="Y124" s="2"/>
      <c r="Z124" s="2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2"/>
      <c r="X125" s="2"/>
      <c r="Y125" s="2"/>
      <c r="Z125" s="2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2"/>
      <c r="X126" s="2"/>
      <c r="Y126" s="2"/>
      <c r="Z126" s="2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2"/>
      <c r="X127" s="2"/>
      <c r="Y127" s="2"/>
      <c r="Z127" s="2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2"/>
      <c r="X128" s="2"/>
      <c r="Y128" s="2"/>
      <c r="Z128" s="2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2"/>
      <c r="X129" s="2"/>
      <c r="Y129" s="2"/>
      <c r="Z129" s="2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2"/>
      <c r="X130" s="2"/>
      <c r="Y130" s="2"/>
      <c r="Z130" s="2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2"/>
      <c r="X131" s="2"/>
      <c r="Y131" s="2"/>
      <c r="Z131" s="2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2"/>
      <c r="X132" s="2"/>
      <c r="Y132" s="2"/>
      <c r="Z132" s="2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2"/>
      <c r="X133" s="2"/>
      <c r="Y133" s="2"/>
      <c r="Z133" s="2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2"/>
      <c r="X134" s="2"/>
      <c r="Y134" s="2"/>
      <c r="Z134" s="2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2"/>
      <c r="X135" s="2"/>
      <c r="Y135" s="2"/>
      <c r="Z135" s="2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2"/>
      <c r="X136" s="2"/>
      <c r="Y136" s="2"/>
      <c r="Z136" s="2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"/>
      <c r="X137" s="2"/>
      <c r="Y137" s="2"/>
      <c r="Z137" s="2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2"/>
      <c r="X138" s="2"/>
      <c r="Y138" s="2"/>
      <c r="Z138" s="2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2"/>
      <c r="X139" s="2"/>
      <c r="Y139" s="2"/>
      <c r="Z139" s="2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2"/>
      <c r="X140" s="2"/>
      <c r="Y140" s="2"/>
      <c r="Z140" s="2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/>
      <c r="X141" s="2"/>
      <c r="Y141" s="2"/>
      <c r="Z141" s="2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2"/>
      <c r="X142" s="2"/>
      <c r="Y142" s="2"/>
      <c r="Z142" s="2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2"/>
      <c r="X143" s="2"/>
      <c r="Y143" s="2"/>
      <c r="Z143" s="2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2"/>
      <c r="X144" s="2"/>
      <c r="Y144" s="2"/>
      <c r="Z144" s="2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2"/>
      <c r="X145" s="2"/>
      <c r="Y145" s="2"/>
      <c r="Z145" s="2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/>
      <c r="X146" s="2"/>
      <c r="Y146" s="2"/>
      <c r="Z146" s="2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"/>
      <c r="X147" s="2"/>
      <c r="Y147" s="2"/>
      <c r="Z147" s="2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"/>
      <c r="X148" s="2"/>
      <c r="Y148" s="2"/>
      <c r="Z148" s="2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2"/>
      <c r="X149" s="2"/>
      <c r="Y149" s="2"/>
      <c r="Z149" s="2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/>
      <c r="X150" s="2"/>
      <c r="Y150" s="2"/>
      <c r="Z150" s="2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"/>
      <c r="X151" s="2"/>
      <c r="Y151" s="2"/>
      <c r="Z151" s="2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"/>
      <c r="X152" s="2"/>
      <c r="Y152" s="2"/>
      <c r="Z152" s="2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"/>
      <c r="X153" s="2"/>
      <c r="Y153" s="2"/>
      <c r="Z153" s="2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"/>
      <c r="X154" s="2"/>
      <c r="Y154" s="2"/>
      <c r="Z154" s="2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"/>
      <c r="X155" s="2"/>
      <c r="Y155" s="2"/>
      <c r="Z155" s="2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/>
      <c r="X156" s="2"/>
      <c r="Y156" s="2"/>
      <c r="Z156" s="2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"/>
      <c r="X157" s="2"/>
      <c r="Y157" s="2"/>
      <c r="Z157" s="2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"/>
      <c r="X158" s="2"/>
      <c r="Y158" s="2"/>
      <c r="Z158" s="2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/>
      <c r="X159" s="2"/>
      <c r="Y159" s="2"/>
      <c r="Z159" s="2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"/>
      <c r="X160" s="2"/>
      <c r="Y160" s="2"/>
      <c r="Z160" s="2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"/>
      <c r="X161" s="2"/>
      <c r="Y161" s="2"/>
      <c r="Z161" s="2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2"/>
      <c r="X162" s="2"/>
      <c r="Y162" s="2"/>
      <c r="Z162" s="2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/>
      <c r="X163" s="2"/>
      <c r="Y163" s="2"/>
      <c r="Z163" s="2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"/>
      <c r="X164" s="2"/>
      <c r="Y164" s="2"/>
      <c r="Z164" s="2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"/>
      <c r="X165" s="2"/>
      <c r="Y165" s="2"/>
      <c r="Z165" s="2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"/>
      <c r="X166" s="2"/>
      <c r="Y166" s="2"/>
      <c r="Z166" s="2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"/>
      <c r="X167" s="2"/>
      <c r="Y167" s="2"/>
      <c r="Z167" s="2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"/>
      <c r="X168" s="2"/>
      <c r="Y168" s="2"/>
      <c r="Z168" s="2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"/>
      <c r="X169" s="2"/>
      <c r="Y169" s="2"/>
      <c r="Z169" s="2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"/>
      <c r="X170" s="2"/>
      <c r="Y170" s="2"/>
      <c r="Z170" s="2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2"/>
      <c r="X171" s="2"/>
      <c r="Y171" s="2"/>
      <c r="Z171" s="2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2"/>
      <c r="X172" s="2"/>
      <c r="Y172" s="2"/>
      <c r="Z172" s="2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2"/>
      <c r="X173" s="2"/>
      <c r="Y173" s="2"/>
      <c r="Z173" s="2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2"/>
      <c r="X174" s="2"/>
      <c r="Y174" s="2"/>
      <c r="Z174" s="2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2"/>
      <c r="X175" s="2"/>
      <c r="Y175" s="2"/>
      <c r="Z175" s="2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2"/>
      <c r="X176" s="2"/>
      <c r="Y176" s="2"/>
      <c r="Z176" s="2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2"/>
      <c r="X177" s="2"/>
      <c r="Y177" s="2"/>
      <c r="Z177" s="2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2"/>
      <c r="X178" s="2"/>
      <c r="Y178" s="2"/>
      <c r="Z178" s="2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2"/>
      <c r="X179" s="2"/>
      <c r="Y179" s="2"/>
      <c r="Z179" s="2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2"/>
      <c r="X180" s="2"/>
      <c r="Y180" s="2"/>
      <c r="Z180" s="2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2"/>
      <c r="X181" s="2"/>
      <c r="Y181" s="2"/>
      <c r="Z181" s="2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2"/>
      <c r="X182" s="2"/>
      <c r="Y182" s="2"/>
      <c r="Z182" s="2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2"/>
      <c r="X183" s="2"/>
      <c r="Y183" s="2"/>
      <c r="Z183" s="2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2"/>
      <c r="X184" s="2"/>
      <c r="Y184" s="2"/>
      <c r="Z184" s="2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2"/>
      <c r="X185" s="2"/>
      <c r="Y185" s="2"/>
      <c r="Z185" s="2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2"/>
      <c r="X186" s="2"/>
      <c r="Y186" s="2"/>
      <c r="Z186" s="2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2"/>
      <c r="X187" s="2"/>
      <c r="Y187" s="2"/>
      <c r="Z187" s="2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2"/>
      <c r="X188" s="2"/>
      <c r="Y188" s="2"/>
      <c r="Z188" s="2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2"/>
      <c r="X189" s="2"/>
      <c r="Y189" s="2"/>
      <c r="Z189" s="2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2"/>
      <c r="X190" s="2"/>
      <c r="Y190" s="2"/>
      <c r="Z190" s="2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2"/>
      <c r="X191" s="2"/>
      <c r="Y191" s="2"/>
      <c r="Z191" s="2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2"/>
      <c r="X192" s="2"/>
      <c r="Y192" s="2"/>
      <c r="Z192" s="2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2"/>
      <c r="X193" s="2"/>
      <c r="Y193" s="2"/>
      <c r="Z193" s="2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2"/>
      <c r="X194" s="2"/>
      <c r="Y194" s="2"/>
      <c r="Z194" s="2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2"/>
      <c r="X195" s="2"/>
      <c r="Y195" s="2"/>
      <c r="Z195" s="2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2"/>
      <c r="X196" s="2"/>
      <c r="Y196" s="2"/>
      <c r="Z196" s="2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"/>
      <c r="X197" s="2"/>
      <c r="Y197" s="2"/>
      <c r="Z197" s="2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"/>
      <c r="X198" s="2"/>
      <c r="Y198" s="2"/>
      <c r="Z198" s="2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"/>
      <c r="X199" s="2"/>
      <c r="Y199" s="2"/>
      <c r="Z199" s="2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"/>
      <c r="X200" s="2"/>
      <c r="Y200" s="2"/>
      <c r="Z200" s="2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"/>
      <c r="X201" s="2"/>
      <c r="Y201" s="2"/>
      <c r="Z201" s="2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"/>
      <c r="X202" s="2"/>
      <c r="Y202" s="2"/>
      <c r="Z202" s="2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"/>
      <c r="X203" s="2"/>
      <c r="Y203" s="2"/>
      <c r="Z203" s="2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"/>
      <c r="X204" s="2"/>
      <c r="Y204" s="2"/>
      <c r="Z204" s="2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"/>
      <c r="X205" s="2"/>
      <c r="Y205" s="2"/>
      <c r="Z205" s="2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"/>
      <c r="X206" s="2"/>
      <c r="Y206" s="2"/>
      <c r="Z206" s="2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"/>
      <c r="X207" s="2"/>
      <c r="Y207" s="2"/>
      <c r="Z207" s="2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"/>
      <c r="X208" s="2"/>
      <c r="Y208" s="2"/>
      <c r="Z208" s="2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"/>
      <c r="X209" s="2"/>
      <c r="Y209" s="2"/>
      <c r="Z209" s="2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"/>
      <c r="X210" s="2"/>
      <c r="Y210" s="2"/>
      <c r="Z210" s="2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"/>
      <c r="X211" s="2"/>
      <c r="Y211" s="2"/>
      <c r="Z211" s="2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"/>
      <c r="X212" s="2"/>
      <c r="Y212" s="2"/>
      <c r="Z212" s="2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2"/>
      <c r="X213" s="2"/>
      <c r="Y213" s="2"/>
      <c r="Z213" s="2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2"/>
      <c r="X214" s="2"/>
      <c r="Y214" s="2"/>
      <c r="Z214" s="2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2"/>
      <c r="X215" s="2"/>
      <c r="Y215" s="2"/>
      <c r="Z215" s="2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2"/>
      <c r="X216" s="2"/>
      <c r="Y216" s="2"/>
      <c r="Z216" s="2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/>
      <c r="X217" s="2"/>
      <c r="Y217" s="2"/>
      <c r="Z217" s="2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2"/>
      <c r="X218" s="2"/>
      <c r="Y218" s="2"/>
      <c r="Z218" s="2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2"/>
      <c r="X219" s="2"/>
      <c r="Y219" s="2"/>
      <c r="Z219" s="2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2"/>
      <c r="X220" s="2"/>
      <c r="Y220" s="2"/>
      <c r="Z220" s="2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2"/>
      <c r="X221" s="2"/>
      <c r="Y221" s="2"/>
      <c r="Z221" s="2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2"/>
      <c r="X222" s="2"/>
      <c r="Y222" s="2"/>
      <c r="Z222" s="2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2"/>
      <c r="X223" s="2"/>
      <c r="Y223" s="2"/>
      <c r="Z223" s="2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2"/>
      <c r="X224" s="2"/>
      <c r="Y224" s="2"/>
      <c r="Z224" s="2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2"/>
      <c r="X225" s="2"/>
      <c r="Y225" s="2"/>
      <c r="Z225" s="2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2"/>
      <c r="X226" s="2"/>
      <c r="Y226" s="2"/>
      <c r="Z226" s="2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2"/>
      <c r="X227" s="2"/>
      <c r="Y227" s="2"/>
      <c r="Z227" s="2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2"/>
      <c r="X228" s="2"/>
      <c r="Y228" s="2"/>
      <c r="Z228" s="2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2"/>
      <c r="X229" s="2"/>
      <c r="Y229" s="2"/>
      <c r="Z229" s="2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/>
      <c r="X230" s="2"/>
      <c r="Y230" s="2"/>
      <c r="Z230" s="2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2"/>
      <c r="X231" s="2"/>
      <c r="Y231" s="2"/>
      <c r="Z231" s="2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2"/>
      <c r="X232" s="2"/>
      <c r="Y232" s="2"/>
      <c r="Z232" s="2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2"/>
      <c r="X233" s="2"/>
      <c r="Y233" s="2"/>
      <c r="Z233" s="2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2"/>
      <c r="X234" s="2"/>
      <c r="Y234" s="2"/>
      <c r="Z234" s="2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2"/>
      <c r="X235" s="2"/>
      <c r="Y235" s="2"/>
      <c r="Z235" s="2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2"/>
      <c r="X236" s="2"/>
      <c r="Y236" s="2"/>
      <c r="Z236" s="2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2"/>
      <c r="X237" s="2"/>
      <c r="Y237" s="2"/>
      <c r="Z237" s="2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2"/>
      <c r="X238" s="2"/>
      <c r="Y238" s="2"/>
      <c r="Z238" s="2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2"/>
      <c r="X239" s="2"/>
      <c r="Y239" s="2"/>
      <c r="Z239" s="2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2"/>
      <c r="X240" s="2"/>
      <c r="Y240" s="2"/>
      <c r="Z240" s="2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2"/>
      <c r="X241" s="2"/>
      <c r="Y241" s="2"/>
      <c r="Z241" s="2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2"/>
      <c r="X242" s="2"/>
      <c r="Y242" s="2"/>
      <c r="Z242" s="2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2"/>
      <c r="X243" s="2"/>
      <c r="Y243" s="2"/>
      <c r="Z243" s="2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2"/>
      <c r="X244" s="2"/>
      <c r="Y244" s="2"/>
      <c r="Z244" s="2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2"/>
      <c r="X245" s="2"/>
      <c r="Y245" s="2"/>
      <c r="Z245" s="2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2"/>
      <c r="X246" s="2"/>
      <c r="Y246" s="2"/>
      <c r="Z246" s="2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2"/>
      <c r="X247" s="2"/>
      <c r="Y247" s="2"/>
      <c r="Z247" s="2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2"/>
      <c r="X248" s="2"/>
      <c r="Y248" s="2"/>
      <c r="Z248" s="2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2"/>
      <c r="X249" s="2"/>
      <c r="Y249" s="2"/>
      <c r="Z249" s="2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2"/>
      <c r="X250" s="2"/>
      <c r="Y250" s="2"/>
      <c r="Z250" s="2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2"/>
      <c r="X251" s="2"/>
      <c r="Y251" s="2"/>
      <c r="Z251" s="2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2"/>
      <c r="X252" s="2"/>
      <c r="Y252" s="2"/>
      <c r="Z252" s="2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2"/>
      <c r="X253" s="2"/>
      <c r="Y253" s="2"/>
      <c r="Z253" s="2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2"/>
      <c r="X254" s="2"/>
      <c r="Y254" s="2"/>
      <c r="Z254" s="2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2"/>
      <c r="X255" s="2"/>
      <c r="Y255" s="2"/>
      <c r="Z255" s="2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2"/>
      <c r="X256" s="2"/>
      <c r="Y256" s="2"/>
      <c r="Z256" s="2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2"/>
      <c r="X257" s="2"/>
      <c r="Y257" s="2"/>
      <c r="Z257" s="2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2"/>
      <c r="X258" s="2"/>
      <c r="Y258" s="2"/>
      <c r="Z258" s="2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2"/>
      <c r="X259" s="2"/>
      <c r="Y259" s="2"/>
      <c r="Z259" s="2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2"/>
      <c r="X260" s="2"/>
      <c r="Y260" s="2"/>
      <c r="Z260" s="2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2"/>
      <c r="X261" s="2"/>
      <c r="Y261" s="2"/>
      <c r="Z261" s="2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2"/>
      <c r="X262" s="2"/>
      <c r="Y262" s="2"/>
      <c r="Z262" s="2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2"/>
      <c r="X263" s="2"/>
      <c r="Y263" s="2"/>
      <c r="Z263" s="2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2"/>
      <c r="X264" s="2"/>
      <c r="Y264" s="2"/>
      <c r="Z264" s="2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2"/>
      <c r="X265" s="2"/>
      <c r="Y265" s="2"/>
      <c r="Z265" s="2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2"/>
      <c r="X266" s="2"/>
      <c r="Y266" s="2"/>
      <c r="Z266" s="2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2"/>
      <c r="X267" s="2"/>
      <c r="Y267" s="2"/>
      <c r="Z267" s="2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2"/>
      <c r="X268" s="2"/>
      <c r="Y268" s="2"/>
      <c r="Z268" s="2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2"/>
      <c r="X269" s="2"/>
      <c r="Y269" s="2"/>
      <c r="Z269" s="2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2"/>
      <c r="X270" s="2"/>
      <c r="Y270" s="2"/>
      <c r="Z270" s="2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2"/>
      <c r="X271" s="2"/>
      <c r="Y271" s="2"/>
      <c r="Z271" s="2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2"/>
      <c r="X272" s="2"/>
      <c r="Y272" s="2"/>
      <c r="Z272" s="2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2"/>
      <c r="X273" s="2"/>
      <c r="Y273" s="2"/>
      <c r="Z273" s="2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2"/>
      <c r="X274" s="2"/>
      <c r="Y274" s="2"/>
      <c r="Z274" s="2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0">
    <mergeCell ref="R41:R42"/>
    <mergeCell ref="K41:K42"/>
    <mergeCell ref="L41:L42"/>
    <mergeCell ref="M41:M42"/>
    <mergeCell ref="B41:B42"/>
    <mergeCell ref="A41:A42"/>
    <mergeCell ref="V45:V46"/>
    <mergeCell ref="V47:V51"/>
    <mergeCell ref="S45:S46"/>
    <mergeCell ref="R45:R46"/>
    <mergeCell ref="V41:V42"/>
    <mergeCell ref="A47:A51"/>
    <mergeCell ref="A45:A46"/>
    <mergeCell ref="S41:S42"/>
    <mergeCell ref="T41:U42"/>
    <mergeCell ref="K45:K46"/>
    <mergeCell ref="M45:M46"/>
    <mergeCell ref="L45:L46"/>
    <mergeCell ref="O45:Q45"/>
    <mergeCell ref="N45:N46"/>
    <mergeCell ref="C45:C46"/>
    <mergeCell ref="H45:H46"/>
    <mergeCell ref="I45:I46"/>
    <mergeCell ref="J45:J46"/>
    <mergeCell ref="D41:D42"/>
    <mergeCell ref="C41:C42"/>
    <mergeCell ref="S61:S62"/>
    <mergeCell ref="S63:S64"/>
    <mergeCell ref="S59:S60"/>
    <mergeCell ref="N59:N60"/>
    <mergeCell ref="M59:M60"/>
    <mergeCell ref="L63:L64"/>
    <mergeCell ref="L59:L60"/>
    <mergeCell ref="L65:L66"/>
    <mergeCell ref="M65:M66"/>
    <mergeCell ref="R63:R64"/>
    <mergeCell ref="R61:R62"/>
    <mergeCell ref="R59:R60"/>
    <mergeCell ref="R65:R66"/>
    <mergeCell ref="O59:Q59"/>
    <mergeCell ref="C59:C60"/>
    <mergeCell ref="D59:D60"/>
    <mergeCell ref="D45:D46"/>
    <mergeCell ref="E45:E46"/>
    <mergeCell ref="F45:F46"/>
    <mergeCell ref="G45:G46"/>
    <mergeCell ref="B45:B46"/>
    <mergeCell ref="D53:D54"/>
    <mergeCell ref="A59:A60"/>
    <mergeCell ref="B59:B60"/>
    <mergeCell ref="K59:K60"/>
    <mergeCell ref="A67:A68"/>
    <mergeCell ref="A72:M72"/>
    <mergeCell ref="A73:M82"/>
    <mergeCell ref="K67:K68"/>
    <mergeCell ref="M67:M68"/>
    <mergeCell ref="L67:L68"/>
    <mergeCell ref="K65:K66"/>
    <mergeCell ref="D67:D68"/>
    <mergeCell ref="C67:C68"/>
    <mergeCell ref="D65:D66"/>
    <mergeCell ref="C65:C66"/>
    <mergeCell ref="B65:B66"/>
    <mergeCell ref="A65:A66"/>
    <mergeCell ref="B67:B68"/>
    <mergeCell ref="T45:T46"/>
    <mergeCell ref="U45:U46"/>
    <mergeCell ref="R67:R68"/>
    <mergeCell ref="S67:S68"/>
    <mergeCell ref="S65:S66"/>
    <mergeCell ref="K53:K54"/>
    <mergeCell ref="L53:L54"/>
    <mergeCell ref="C53:C54"/>
    <mergeCell ref="B53:B54"/>
    <mergeCell ref="A53:A54"/>
    <mergeCell ref="T53:U54"/>
    <mergeCell ref="V53:V54"/>
    <mergeCell ref="R53:R54"/>
    <mergeCell ref="S53:S54"/>
    <mergeCell ref="M53:M54"/>
    <mergeCell ref="V29:V30"/>
    <mergeCell ref="T29:U30"/>
    <mergeCell ref="V17:V18"/>
    <mergeCell ref="U9:U10"/>
    <mergeCell ref="V9:V10"/>
    <mergeCell ref="V11:V15"/>
    <mergeCell ref="T9:T10"/>
    <mergeCell ref="T17:U18"/>
    <mergeCell ref="V23:V27"/>
    <mergeCell ref="V21:V22"/>
    <mergeCell ref="R17:R18"/>
    <mergeCell ref="S17:S18"/>
    <mergeCell ref="T33:T34"/>
    <mergeCell ref="V35:V39"/>
    <mergeCell ref="U33:U34"/>
    <mergeCell ref="V33:V34"/>
    <mergeCell ref="T21:T22"/>
    <mergeCell ref="U21:U22"/>
    <mergeCell ref="C29:C30"/>
    <mergeCell ref="C33:C34"/>
    <mergeCell ref="D33:D34"/>
    <mergeCell ref="F33:F34"/>
    <mergeCell ref="E33:E34"/>
    <mergeCell ref="D17:D18"/>
    <mergeCell ref="C17:C18"/>
    <mergeCell ref="G21:G22"/>
    <mergeCell ref="C21:C22"/>
    <mergeCell ref="E21:E22"/>
    <mergeCell ref="C61:C62"/>
    <mergeCell ref="D9:D10"/>
    <mergeCell ref="E9:E10"/>
    <mergeCell ref="F9:F10"/>
    <mergeCell ref="G9:G10"/>
    <mergeCell ref="G33:G34"/>
    <mergeCell ref="C9:C10"/>
    <mergeCell ref="D29:D30"/>
    <mergeCell ref="D63:D64"/>
    <mergeCell ref="C63:C64"/>
    <mergeCell ref="B63:B64"/>
    <mergeCell ref="M61:M62"/>
    <mergeCell ref="L61:L62"/>
    <mergeCell ref="E59:J62"/>
    <mergeCell ref="K61:K62"/>
    <mergeCell ref="D61:D62"/>
    <mergeCell ref="M9:M10"/>
    <mergeCell ref="M17:M18"/>
    <mergeCell ref="H9:H10"/>
    <mergeCell ref="I9:I10"/>
    <mergeCell ref="E3:G3"/>
    <mergeCell ref="F4:G4"/>
    <mergeCell ref="E7:J8"/>
    <mergeCell ref="F5:G5"/>
    <mergeCell ref="N21:N22"/>
    <mergeCell ref="M21:M22"/>
    <mergeCell ref="H21:H22"/>
    <mergeCell ref="I21:I22"/>
    <mergeCell ref="I33:I34"/>
    <mergeCell ref="H33:H34"/>
    <mergeCell ref="L9:L10"/>
    <mergeCell ref="L21:L22"/>
    <mergeCell ref="D21:D22"/>
    <mergeCell ref="F21:F22"/>
    <mergeCell ref="A21:A22"/>
    <mergeCell ref="B21:B22"/>
    <mergeCell ref="B61:B62"/>
    <mergeCell ref="B29:B30"/>
    <mergeCell ref="B33:B34"/>
    <mergeCell ref="B3:C3"/>
    <mergeCell ref="B17:B18"/>
    <mergeCell ref="B9:B10"/>
    <mergeCell ref="A11:A15"/>
    <mergeCell ref="A9:A10"/>
    <mergeCell ref="A63:A64"/>
    <mergeCell ref="A61:A62"/>
    <mergeCell ref="A17:A18"/>
    <mergeCell ref="A35:A39"/>
    <mergeCell ref="A33:A34"/>
    <mergeCell ref="A29:A30"/>
    <mergeCell ref="A23:A27"/>
    <mergeCell ref="O9:Q9"/>
    <mergeCell ref="O21:Q21"/>
    <mergeCell ref="M63:M64"/>
    <mergeCell ref="K63:K64"/>
    <mergeCell ref="N9:N10"/>
    <mergeCell ref="R9:R10"/>
    <mergeCell ref="S9:S10"/>
    <mergeCell ref="J9:J10"/>
    <mergeCell ref="L17:L18"/>
    <mergeCell ref="S21:S22"/>
    <mergeCell ref="R21:R22"/>
    <mergeCell ref="J21:J22"/>
    <mergeCell ref="K21:K22"/>
    <mergeCell ref="K9:K10"/>
    <mergeCell ref="K17:K18"/>
    <mergeCell ref="N7:Q7"/>
    <mergeCell ref="N8:Q8"/>
    <mergeCell ref="A1:V1"/>
    <mergeCell ref="S33:S34"/>
    <mergeCell ref="K33:K34"/>
    <mergeCell ref="M33:M34"/>
    <mergeCell ref="L33:L34"/>
    <mergeCell ref="N33:N34"/>
    <mergeCell ref="O33:Q33"/>
    <mergeCell ref="R33:R34"/>
    <mergeCell ref="R29:R30"/>
    <mergeCell ref="S29:S30"/>
    <mergeCell ref="K29:K30"/>
    <mergeCell ref="L29:L30"/>
    <mergeCell ref="M29:M30"/>
    <mergeCell ref="J33:J34"/>
  </mergeCells>
  <printOptions/>
  <pageMargins bottom="0.75" footer="0.0" header="0.0" left="0.7" right="0.7" top="0.75"/>
  <pageSetup orientation="landscape"/>
  <rowBreaks count="1" manualBreakCount="1">
    <brk id="55" man="1"/>
  </rowBreaks>
  <colBreaks count="2" manualBreakCount="2">
    <brk man="1"/>
    <brk id="22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2019-08-15T12:24:07Z</dcterms:created>
  <dc:creator>Martina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0fe6c113-b202-4264-88d0-73ec5006fa98</vt:lpwstr>
  </property>
</Properties>
</file>