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46584a777bbbf/Python/InputFiles/"/>
    </mc:Choice>
  </mc:AlternateContent>
  <xr:revisionPtr revIDLastSave="8" documentId="8_{4E232462-5EBE-414B-BBD9-8241810DBEE9}" xr6:coauthVersionLast="47" xr6:coauthVersionMax="47" xr10:uidLastSave="{DC8C08BC-3A9E-4B81-B568-A227055FDF81}"/>
  <bookViews>
    <workbookView xWindow="28680" yWindow="-120" windowWidth="29040" windowHeight="15840" activeTab="2" xr2:uid="{503A2D5E-920E-43B7-9BF5-FD3D3BD4EFA6}"/>
  </bookViews>
  <sheets>
    <sheet name="Sheet1" sheetId="2" r:id="rId1"/>
    <sheet name="sheet2" sheetId="3" r:id="rId2"/>
    <sheet name="Sheet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E14" i="3"/>
  <c r="E4" i="3"/>
  <c r="E5" i="3"/>
  <c r="E6" i="3"/>
  <c r="E7" i="3"/>
  <c r="E8" i="3"/>
  <c r="E9" i="3"/>
  <c r="E10" i="3"/>
  <c r="E11" i="3"/>
  <c r="E12" i="3"/>
  <c r="E3" i="3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" i="2"/>
  <c r="J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G11" i="2"/>
  <c r="G12" i="2"/>
  <c r="G13" i="2"/>
  <c r="G14" i="2"/>
  <c r="J14" i="2" s="1"/>
  <c r="G15" i="2"/>
  <c r="J15" i="2" s="1"/>
  <c r="G16" i="2"/>
  <c r="J10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G23" i="2"/>
  <c r="G24" i="2"/>
  <c r="G25" i="2"/>
  <c r="G26" i="2"/>
  <c r="J26" i="2" s="1"/>
  <c r="G27" i="2"/>
  <c r="J27" i="2" s="1"/>
  <c r="G28" i="2"/>
  <c r="J28" i="2" s="1"/>
  <c r="G29" i="2"/>
  <c r="J22" i="2" s="1"/>
  <c r="G30" i="2"/>
  <c r="J23" i="2" s="1"/>
  <c r="G31" i="2"/>
  <c r="G32" i="2"/>
  <c r="G33" i="2"/>
  <c r="G34" i="2"/>
  <c r="G35" i="2"/>
  <c r="G36" i="2"/>
  <c r="G37" i="2"/>
  <c r="G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  <c r="J25" i="2" l="1"/>
  <c r="J13" i="2"/>
  <c r="J12" i="2"/>
  <c r="J11" i="2"/>
  <c r="J16" i="2"/>
</calcChain>
</file>

<file path=xl/sharedStrings.xml><?xml version="1.0" encoding="utf-8"?>
<sst xmlns="http://schemas.openxmlformats.org/spreadsheetml/2006/main" count="77" uniqueCount="44">
  <si>
    <t>Date</t>
  </si>
  <si>
    <t>Value</t>
  </si>
  <si>
    <t xml:space="preserve">abs adjustment </t>
  </si>
  <si>
    <t xml:space="preserve">Adjusted value </t>
  </si>
  <si>
    <r>
      <t>MDSOR_SOFR_</t>
    </r>
    <r>
      <rPr>
        <b/>
        <sz val="11"/>
        <color rgb="FF7030A0"/>
        <rFont val="Calibri"/>
        <family val="2"/>
        <scheme val="minor"/>
      </rPr>
      <t>V2</t>
    </r>
  </si>
  <si>
    <r>
      <t>MDSOR_SOFR_</t>
    </r>
    <r>
      <rPr>
        <b/>
        <sz val="11"/>
        <color rgb="FF7030A0"/>
        <rFont val="Calibri"/>
        <family val="2"/>
        <scheme val="minor"/>
      </rPr>
      <t>V2</t>
    </r>
    <r>
      <rPr>
        <sz val="11"/>
        <color theme="1"/>
        <rFont val="Calibri"/>
        <family val="2"/>
        <scheme val="minor"/>
      </rPr>
      <t/>
    </r>
  </si>
  <si>
    <r>
      <t>MDSOR_SOFR_</t>
    </r>
    <r>
      <rPr>
        <b/>
        <sz val="11"/>
        <color rgb="FF0000FF"/>
        <rFont val="Calibri"/>
        <family val="2"/>
        <scheme val="minor"/>
      </rPr>
      <t>V1</t>
    </r>
  </si>
  <si>
    <r>
      <t>MDSOR_SOFR_</t>
    </r>
    <r>
      <rPr>
        <b/>
        <sz val="11"/>
        <color rgb="FF0000FF"/>
        <rFont val="Calibri"/>
        <family val="2"/>
        <scheme val="minor"/>
      </rPr>
      <t>V1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</si>
  <si>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Mars</t>
    </r>
    <r>
      <rPr>
        <sz val="11"/>
        <color theme="1"/>
        <rFont val="Calibri"/>
        <family val="2"/>
        <scheme val="minor"/>
      </rPr>
      <t>_Sofr</t>
    </r>
  </si>
  <si>
    <r>
      <t>Mars_</t>
    </r>
    <r>
      <rPr>
        <b/>
        <sz val="11"/>
        <color theme="1"/>
        <rFont val="Calibri"/>
        <family val="2"/>
        <scheme val="minor"/>
      </rPr>
      <t>Libor</t>
    </r>
  </si>
  <si>
    <t>TSKey</t>
  </si>
  <si>
    <t>1D_RawValue</t>
  </si>
  <si>
    <t>1D_AdjustedValue</t>
  </si>
  <si>
    <t>M1: ΔAdjusted</t>
  </si>
  <si>
    <t>M2: ∑Adj 1D</t>
  </si>
  <si>
    <t>M3: ∑(Raw+Adj)</t>
  </si>
  <si>
    <t>1D_AbsAdjustment</t>
  </si>
  <si>
    <t>Day</t>
  </si>
  <si>
    <t>AdjVal[t]</t>
  </si>
  <si>
    <t>AdjVal[t+1]</t>
  </si>
  <si>
    <t>1D Shift (%)</t>
  </si>
  <si>
    <t>(110−108)/108 ≈ 1.85%</t>
  </si>
  <si>
    <t>(108−106)/106 ≈ 1.89%</t>
  </si>
  <si>
    <t>(106−107)/107 ≈ −0.93%</t>
  </si>
  <si>
    <t>(107−109)/109 ≈ −1.83%</t>
  </si>
  <si>
    <t>(109−108)/108 ≈ 0.93%</t>
  </si>
  <si>
    <t>(108−107)/107 ≈ 0.93%</t>
  </si>
  <si>
    <t>(107−105)/105 ≈ 1.90%</t>
  </si>
  <si>
    <t>(105−104)/104 ≈ 0.96%</t>
  </si>
  <si>
    <t>(104−103)/103 ≈ 0.97%</t>
  </si>
  <si>
    <t>(103−100)/100 ≈ 3.00%</t>
  </si>
  <si>
    <r>
      <t xml:space="preserve">When </t>
    </r>
    <r>
      <rPr>
        <b/>
        <sz val="11"/>
        <color theme="1"/>
        <rFont val="Calibri"/>
        <family val="2"/>
        <scheme val="minor"/>
      </rPr>
      <t>returns are all positive</t>
    </r>
    <r>
      <rPr>
        <sz val="11"/>
        <color theme="1"/>
        <rFont val="Calibri"/>
        <family val="2"/>
        <scheme val="minor"/>
      </rPr>
      <t xml:space="preserve">, Method 2 </t>
    </r>
    <r>
      <rPr>
        <b/>
        <sz val="11"/>
        <color theme="1"/>
        <rFont val="Calibri"/>
        <family val="2"/>
        <scheme val="minor"/>
      </rPr>
      <t>overstates</t>
    </r>
    <r>
      <rPr>
        <sz val="11"/>
        <color theme="1"/>
        <rFont val="Calibri"/>
        <family val="2"/>
        <scheme val="minor"/>
      </rPr>
      <t xml:space="preserve"> gains.</t>
    </r>
  </si>
  <si>
    <r>
      <t xml:space="preserve">When </t>
    </r>
    <r>
      <rPr>
        <b/>
        <sz val="11"/>
        <color theme="1"/>
        <rFont val="Calibri"/>
        <family val="2"/>
        <scheme val="minor"/>
      </rPr>
      <t>returns are mixed</t>
    </r>
    <r>
      <rPr>
        <sz val="11"/>
        <color theme="1"/>
        <rFont val="Calibri"/>
        <family val="2"/>
        <scheme val="minor"/>
      </rPr>
      <t xml:space="preserve">, Method 2 can </t>
    </r>
    <r>
      <rPr>
        <b/>
        <sz val="11"/>
        <color theme="1"/>
        <rFont val="Calibri"/>
        <family val="2"/>
        <scheme val="minor"/>
      </rPr>
      <t>understate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overstate</t>
    </r>
    <r>
      <rPr>
        <sz val="11"/>
        <color theme="1"/>
        <rFont val="Calibri"/>
        <family val="2"/>
        <scheme val="minor"/>
      </rPr>
      <t>.</t>
    </r>
  </si>
  <si>
    <r>
      <t xml:space="preserve">When </t>
    </r>
    <r>
      <rPr>
        <b/>
        <sz val="11"/>
        <color theme="1"/>
        <rFont val="Calibri"/>
        <family val="2"/>
        <scheme val="minor"/>
      </rPr>
      <t>returns are volatile</t>
    </r>
    <r>
      <rPr>
        <sz val="11"/>
        <color theme="1"/>
        <rFont val="Calibri"/>
        <family val="2"/>
        <scheme val="minor"/>
      </rPr>
      <t>, Method 2 deviates more from the truth.</t>
    </r>
  </si>
  <si>
    <t>because it does not capture compounding effect</t>
  </si>
  <si>
    <t>Price</t>
  </si>
  <si>
    <t>I’ve illustrated a few approaches to compute 10-day shifts.
For absolute shifts, both methods — taking the difference between adjusted values 10 days apart or summing daily adjusted 1D shifts — give consistent results.
Recommended approach:
Sort dates from newest to oldest
Compute absolute adjustments
Apply adjustments to compute the adjusted value (by accumulating adjustments on the prior day)
Then calculate 10D shifts:
Either as: AdjustedValue[t] − AdjustedValue[t+10]
Or as the sum of adjusted 1D shifts
This works well for absolute shifts.
However, for relative shifts, summing daily relative changes does not match the 10D relative change — due to the compounding effect. In that case, direct calculation using:
(AdjustedValue[t] − AdjustedValue[t+10]) / AdjustedValue[t+10]
is more accurate.</t>
  </si>
  <si>
    <t>✅ Recommended Approach:</t>
  </si>
  <si>
    <r>
      <t xml:space="preserve">1. Sort dates from </t>
    </r>
    <r>
      <rPr>
        <b/>
        <sz val="11"/>
        <color theme="1"/>
        <rFont val="Calibri"/>
        <family val="2"/>
        <scheme val="minor"/>
      </rPr>
      <t>newest to oldest</t>
    </r>
  </si>
  <si>
    <r>
      <t xml:space="preserve">2. Compute </t>
    </r>
    <r>
      <rPr>
        <b/>
        <sz val="11"/>
        <color theme="1"/>
        <rFont val="Calibri"/>
        <family val="2"/>
        <scheme val="minor"/>
      </rPr>
      <t>AbsoluteAdjustment</t>
    </r>
  </si>
  <si>
    <r>
      <t xml:space="preserve">3. Compute </t>
    </r>
    <r>
      <rPr>
        <b/>
        <sz val="11"/>
        <color theme="1"/>
        <rFont val="Calibri"/>
        <family val="2"/>
        <scheme val="minor"/>
      </rPr>
      <t>AdjustedValue</t>
    </r>
    <r>
      <rPr>
        <sz val="11"/>
        <color theme="1"/>
        <rFont val="Calibri"/>
        <family val="2"/>
        <scheme val="minor"/>
      </rPr>
      <t xml:space="preserve"> as:</t>
    </r>
  </si>
  <si>
    <t>AdjustedValuet=Valuet+∑futureAbsAdjustmentt+1\text{AdjustedValue}_{t} = \text{Value}_{t} + \sum_{\text{future}} \text{AbsAdjustment}_{t+1}AdjustedValuet​=Valuet​+future∑​AbsAdjustmentt+1​</t>
  </si>
  <si>
    <r>
      <t xml:space="preserve">(i.e., apply adjustments to the </t>
    </r>
    <r>
      <rPr>
        <b/>
        <sz val="11"/>
        <color theme="1"/>
        <rFont val="Calibri"/>
        <family val="2"/>
        <scheme val="minor"/>
      </rPr>
      <t>prior day</t>
    </r>
    <r>
      <rPr>
        <sz val="11"/>
        <color theme="1"/>
        <rFont val="Calibri"/>
        <family val="2"/>
        <scheme val="minor"/>
      </rPr>
      <t>)</t>
    </r>
  </si>
  <si>
    <t>4. Compute 10D shifts using either of the above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</si>
</sst>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vertical="center" indent="1"/>
    </xf>
    <xf numFmtId="0" fontId="9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6</xdr:row>
      <xdr:rowOff>47625</xdr:rowOff>
    </xdr:from>
    <xdr:to>
      <xdr:col>15</xdr:col>
      <xdr:colOff>171029</xdr:colOff>
      <xdr:row>10</xdr:row>
      <xdr:rowOff>47530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D74747-1151-5E1B-8B57-8955C9474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8575" y="1190625"/>
          <a:ext cx="3371429" cy="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30</xdr:row>
      <xdr:rowOff>38100</xdr:rowOff>
    </xdr:from>
    <xdr:to>
      <xdr:col>12</xdr:col>
      <xdr:colOff>542206</xdr:colOff>
      <xdr:row>39</xdr:row>
      <xdr:rowOff>85505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7F7A78-D806-DF1F-38F7-380AE0D80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5753100"/>
          <a:ext cx="5752381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1581150</xdr:colOff>
      <xdr:row>41</xdr:row>
      <xdr:rowOff>95250</xdr:rowOff>
    </xdr:from>
    <xdr:to>
      <xdr:col>14</xdr:col>
      <xdr:colOff>218275</xdr:colOff>
      <xdr:row>64</xdr:row>
      <xdr:rowOff>151845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C4FCC6-BE3A-8C11-5E35-3C8EF4C4B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50" y="7905750"/>
          <a:ext cx="6400000" cy="4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4333333</xdr:colOff>
      <xdr:row>2</xdr:row>
      <xdr:rowOff>190452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47B6D-4F94-181F-1C52-6BE9A7D65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333333" cy="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304152</xdr:colOff>
      <xdr:row>5</xdr:row>
      <xdr:rowOff>133238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90252A-3DD5-C3CE-B3D0-B6698A85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190500"/>
          <a:ext cx="5180952" cy="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4571429</xdr:colOff>
      <xdr:row>7</xdr:row>
      <xdr:rowOff>104690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ED58E6-EDF1-DEC3-36B5-A2D8E503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62000"/>
          <a:ext cx="4571429" cy="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81E6-79D2-4718-AB78-A51C88A3046A}">
  <dimension ref="A1:K39"/>
  <sheetViews>
    <sheetView workbookViewId="0">
      <selection activeCell="H1" sqref="H1:H1048576"/>
    </sheetView>
  </sheetViews>
  <sheetFormatPr defaultRowHeight="15"/>
  <cols>
    <col min="1" max="1" width="16.5703125" bestFit="1" customWidth="1"/>
    <col min="2" max="2" width="10.7109375" bestFit="1" customWidth="1"/>
    <col min="4" max="4" width="15.140625" bestFit="1" customWidth="1"/>
    <col min="5" max="5" width="17" customWidth="1"/>
    <col min="6" max="6" width="13.28515625" style="7" bestFit="1" customWidth="1"/>
    <col min="7" max="7" width="17.7109375" bestFit="1" customWidth="1"/>
    <col min="8" max="8" width="17.7109375" customWidth="1"/>
    <col min="9" max="9" width="14" style="14" bestFit="1" customWidth="1"/>
    <col min="10" max="10" width="13" customWidth="1"/>
    <col min="11" max="11" width="22.28515625" customWidth="1"/>
  </cols>
  <sheetData>
    <row r="1" spans="1:11">
      <c r="A1" t="s">
        <v>10</v>
      </c>
      <c r="B1" s="6" t="s">
        <v>0</v>
      </c>
      <c r="C1" s="5" t="s">
        <v>1</v>
      </c>
      <c r="D1" s="5" t="s">
        <v>2</v>
      </c>
      <c r="E1" s="5" t="s">
        <v>3</v>
      </c>
      <c r="F1" s="6" t="s">
        <v>11</v>
      </c>
      <c r="G1" s="5" t="s">
        <v>12</v>
      </c>
      <c r="H1" s="5" t="s">
        <v>16</v>
      </c>
      <c r="I1" s="14" t="s">
        <v>13</v>
      </c>
      <c r="J1" t="s">
        <v>14</v>
      </c>
      <c r="K1" s="17" t="s">
        <v>15</v>
      </c>
    </row>
    <row r="2" spans="1:11">
      <c r="A2" t="s">
        <v>4</v>
      </c>
      <c r="B2" s="1">
        <v>44216</v>
      </c>
      <c r="C2" s="7">
        <v>3</v>
      </c>
      <c r="D2" s="7">
        <v>0</v>
      </c>
      <c r="E2" s="7">
        <v>3</v>
      </c>
      <c r="F2" s="7">
        <f>C2-C3</f>
        <v>0</v>
      </c>
      <c r="G2" s="14">
        <f>E2-E3</f>
        <v>0</v>
      </c>
      <c r="H2" s="14">
        <f>D2-D3</f>
        <v>0</v>
      </c>
      <c r="I2" s="14">
        <f>E2-E12</f>
        <v>0</v>
      </c>
      <c r="J2" s="14">
        <f>SUM(G2:G12)</f>
        <v>0</v>
      </c>
      <c r="K2" s="18">
        <f>SUM(F2:F12) +SUM(H2:H12)</f>
        <v>1</v>
      </c>
    </row>
    <row r="3" spans="1:11">
      <c r="A3" t="s">
        <v>4</v>
      </c>
      <c r="B3" s="1">
        <v>44215</v>
      </c>
      <c r="C3" s="7">
        <v>3</v>
      </c>
      <c r="D3" s="7">
        <v>0</v>
      </c>
      <c r="E3" s="7">
        <v>3</v>
      </c>
      <c r="F3" s="7">
        <f t="shared" ref="F3:F38" si="0">C3-C4</f>
        <v>0</v>
      </c>
      <c r="G3" s="14">
        <f t="shared" ref="G3:G37" si="1">E3-E4</f>
        <v>0</v>
      </c>
      <c r="H3" s="14">
        <f t="shared" ref="H3:H39" si="2">D3-D4</f>
        <v>0</v>
      </c>
      <c r="I3" s="14">
        <f t="shared" ref="I3:I28" si="3">E3-E13</f>
        <v>0</v>
      </c>
      <c r="J3" s="14">
        <f t="shared" ref="J3:J28" si="4">SUM(G3:G13)</f>
        <v>0</v>
      </c>
    </row>
    <row r="4" spans="1:11">
      <c r="A4" t="s">
        <v>4</v>
      </c>
      <c r="B4" s="1">
        <v>44214</v>
      </c>
      <c r="C4" s="7">
        <v>3</v>
      </c>
      <c r="D4" s="7">
        <v>0</v>
      </c>
      <c r="E4" s="7">
        <v>3</v>
      </c>
      <c r="F4" s="7">
        <f t="shared" si="0"/>
        <v>0</v>
      </c>
      <c r="G4" s="14">
        <f t="shared" si="1"/>
        <v>0</v>
      </c>
      <c r="H4" s="14">
        <f t="shared" si="2"/>
        <v>0</v>
      </c>
      <c r="I4" s="14">
        <f t="shared" si="3"/>
        <v>0</v>
      </c>
      <c r="J4" s="14">
        <f t="shared" si="4"/>
        <v>0</v>
      </c>
    </row>
    <row r="5" spans="1:11">
      <c r="A5" t="s">
        <v>4</v>
      </c>
      <c r="B5" s="1">
        <v>44213</v>
      </c>
      <c r="C5" s="7">
        <v>3</v>
      </c>
      <c r="D5" s="7">
        <v>0</v>
      </c>
      <c r="E5" s="7">
        <v>3</v>
      </c>
      <c r="F5" s="7">
        <f t="shared" si="0"/>
        <v>0</v>
      </c>
      <c r="G5" s="14">
        <f t="shared" si="1"/>
        <v>0</v>
      </c>
      <c r="H5" s="14">
        <f t="shared" si="2"/>
        <v>0</v>
      </c>
      <c r="I5" s="14">
        <f t="shared" si="3"/>
        <v>0</v>
      </c>
      <c r="J5" s="14">
        <f t="shared" si="4"/>
        <v>0</v>
      </c>
    </row>
    <row r="6" spans="1:11">
      <c r="A6" t="s">
        <v>5</v>
      </c>
      <c r="B6" s="1">
        <v>44212</v>
      </c>
      <c r="C6" s="7">
        <v>3</v>
      </c>
      <c r="D6" s="7">
        <v>0</v>
      </c>
      <c r="E6" s="7">
        <v>3</v>
      </c>
      <c r="F6" s="7">
        <f t="shared" si="0"/>
        <v>0</v>
      </c>
      <c r="G6" s="14">
        <f t="shared" si="1"/>
        <v>0</v>
      </c>
      <c r="H6" s="14">
        <f t="shared" si="2"/>
        <v>0</v>
      </c>
      <c r="I6" s="14">
        <f t="shared" si="3"/>
        <v>0</v>
      </c>
      <c r="J6" s="14">
        <f t="shared" si="4"/>
        <v>0</v>
      </c>
    </row>
    <row r="7" spans="1:11">
      <c r="A7" t="s">
        <v>5</v>
      </c>
      <c r="B7" s="1">
        <v>44211</v>
      </c>
      <c r="C7" s="7">
        <v>3</v>
      </c>
      <c r="D7" s="7">
        <v>0</v>
      </c>
      <c r="E7" s="7">
        <v>3</v>
      </c>
      <c r="F7" s="7">
        <f t="shared" si="0"/>
        <v>0</v>
      </c>
      <c r="G7" s="14">
        <f t="shared" si="1"/>
        <v>0</v>
      </c>
      <c r="H7" s="14">
        <f t="shared" si="2"/>
        <v>0</v>
      </c>
      <c r="I7" s="14">
        <f t="shared" si="3"/>
        <v>0</v>
      </c>
      <c r="J7" s="14">
        <f t="shared" si="4"/>
        <v>0</v>
      </c>
    </row>
    <row r="8" spans="1:11">
      <c r="A8" t="s">
        <v>5</v>
      </c>
      <c r="B8" s="1">
        <v>44210</v>
      </c>
      <c r="C8" s="7">
        <v>3</v>
      </c>
      <c r="D8" s="7">
        <v>0</v>
      </c>
      <c r="E8" s="7">
        <v>3</v>
      </c>
      <c r="F8" s="7">
        <f t="shared" si="0"/>
        <v>0</v>
      </c>
      <c r="G8" s="14">
        <f t="shared" si="1"/>
        <v>0</v>
      </c>
      <c r="H8" s="14">
        <f t="shared" si="2"/>
        <v>-1</v>
      </c>
      <c r="I8" s="14">
        <f t="shared" si="3"/>
        <v>0</v>
      </c>
      <c r="J8" s="14">
        <f t="shared" si="4"/>
        <v>0</v>
      </c>
    </row>
    <row r="9" spans="1:11" ht="18.75">
      <c r="A9" t="s">
        <v>5</v>
      </c>
      <c r="B9" s="4">
        <v>44209</v>
      </c>
      <c r="C9" s="8">
        <v>3</v>
      </c>
      <c r="D9" s="11">
        <v>1</v>
      </c>
      <c r="E9" s="8">
        <v>3</v>
      </c>
      <c r="F9" s="7">
        <f t="shared" si="0"/>
        <v>1</v>
      </c>
      <c r="G9" s="14">
        <f t="shared" si="1"/>
        <v>0</v>
      </c>
      <c r="H9" s="14">
        <f t="shared" si="2"/>
        <v>1</v>
      </c>
      <c r="I9" s="14">
        <f t="shared" si="3"/>
        <v>0</v>
      </c>
      <c r="J9" s="14">
        <f t="shared" si="4"/>
        <v>0</v>
      </c>
    </row>
    <row r="10" spans="1:11">
      <c r="A10" t="s">
        <v>6</v>
      </c>
      <c r="B10" s="4">
        <v>44208</v>
      </c>
      <c r="C10" s="8">
        <v>2</v>
      </c>
      <c r="D10" s="8">
        <v>0</v>
      </c>
      <c r="E10" s="8">
        <v>3</v>
      </c>
      <c r="F10" s="7">
        <f t="shared" si="0"/>
        <v>0</v>
      </c>
      <c r="G10" s="14">
        <f t="shared" si="1"/>
        <v>0</v>
      </c>
      <c r="H10" s="14">
        <f t="shared" si="2"/>
        <v>0</v>
      </c>
      <c r="I10" s="14">
        <f t="shared" si="3"/>
        <v>0</v>
      </c>
      <c r="J10" s="14">
        <f t="shared" si="4"/>
        <v>0</v>
      </c>
    </row>
    <row r="11" spans="1:11">
      <c r="A11" t="s">
        <v>6</v>
      </c>
      <c r="B11" s="1">
        <v>44207</v>
      </c>
      <c r="C11" s="7">
        <v>2</v>
      </c>
      <c r="D11" s="7">
        <v>0</v>
      </c>
      <c r="E11" s="7">
        <v>3</v>
      </c>
      <c r="F11" s="7">
        <f t="shared" si="0"/>
        <v>0</v>
      </c>
      <c r="G11" s="14">
        <f t="shared" si="1"/>
        <v>0</v>
      </c>
      <c r="H11" s="14">
        <f t="shared" si="2"/>
        <v>0</v>
      </c>
      <c r="I11" s="14">
        <f t="shared" si="3"/>
        <v>0</v>
      </c>
      <c r="J11" s="14">
        <f t="shared" si="4"/>
        <v>0</v>
      </c>
    </row>
    <row r="12" spans="1:11">
      <c r="A12" t="s">
        <v>6</v>
      </c>
      <c r="B12" s="1">
        <v>44206</v>
      </c>
      <c r="C12" s="7">
        <v>2</v>
      </c>
      <c r="D12" s="7">
        <v>0</v>
      </c>
      <c r="E12" s="7">
        <v>3</v>
      </c>
      <c r="F12" s="7">
        <f t="shared" si="0"/>
        <v>0</v>
      </c>
      <c r="G12" s="14">
        <f t="shared" si="1"/>
        <v>0</v>
      </c>
      <c r="H12" s="14">
        <f t="shared" si="2"/>
        <v>0</v>
      </c>
      <c r="I12" s="14">
        <f t="shared" si="3"/>
        <v>0</v>
      </c>
      <c r="J12" s="14">
        <f t="shared" si="4"/>
        <v>0</v>
      </c>
    </row>
    <row r="13" spans="1:11">
      <c r="A13" t="s">
        <v>7</v>
      </c>
      <c r="B13" s="1">
        <v>44205</v>
      </c>
      <c r="C13" s="7">
        <v>2</v>
      </c>
      <c r="D13" s="7">
        <v>0</v>
      </c>
      <c r="E13" s="7">
        <v>3</v>
      </c>
      <c r="F13" s="7">
        <f t="shared" si="0"/>
        <v>0</v>
      </c>
      <c r="G13" s="14">
        <f t="shared" si="1"/>
        <v>0</v>
      </c>
      <c r="H13" s="14">
        <f t="shared" si="2"/>
        <v>0</v>
      </c>
      <c r="I13" s="14">
        <f t="shared" si="3"/>
        <v>0</v>
      </c>
      <c r="J13" s="14">
        <f t="shared" si="4"/>
        <v>0</v>
      </c>
    </row>
    <row r="14" spans="1:11">
      <c r="A14" t="s">
        <v>7</v>
      </c>
      <c r="B14" s="1">
        <v>44204</v>
      </c>
      <c r="C14" s="7">
        <v>2</v>
      </c>
      <c r="D14" s="7">
        <v>0</v>
      </c>
      <c r="E14" s="7">
        <v>3</v>
      </c>
      <c r="F14" s="7">
        <f t="shared" si="0"/>
        <v>0</v>
      </c>
      <c r="G14" s="14">
        <f t="shared" si="1"/>
        <v>0</v>
      </c>
      <c r="H14" s="14">
        <f t="shared" si="2"/>
        <v>0</v>
      </c>
      <c r="I14" s="14">
        <f t="shared" si="3"/>
        <v>0</v>
      </c>
      <c r="J14" s="14">
        <f t="shared" si="4"/>
        <v>0</v>
      </c>
    </row>
    <row r="15" spans="1:11">
      <c r="A15" t="s">
        <v>7</v>
      </c>
      <c r="B15" s="1">
        <v>44203</v>
      </c>
      <c r="C15" s="7">
        <v>2</v>
      </c>
      <c r="D15" s="7">
        <v>0</v>
      </c>
      <c r="E15" s="7">
        <v>3</v>
      </c>
      <c r="F15" s="7">
        <f t="shared" si="0"/>
        <v>0</v>
      </c>
      <c r="G15" s="14">
        <f t="shared" si="1"/>
        <v>0</v>
      </c>
      <c r="H15" s="14">
        <f t="shared" si="2"/>
        <v>0</v>
      </c>
      <c r="I15" s="14">
        <f t="shared" si="3"/>
        <v>0</v>
      </c>
      <c r="J15" s="14">
        <f t="shared" si="4"/>
        <v>0</v>
      </c>
    </row>
    <row r="16" spans="1:11">
      <c r="A16" t="s">
        <v>7</v>
      </c>
      <c r="B16" s="1">
        <v>44202</v>
      </c>
      <c r="C16" s="7">
        <v>2</v>
      </c>
      <c r="D16" s="7">
        <v>0</v>
      </c>
      <c r="E16" s="7">
        <v>3</v>
      </c>
      <c r="F16" s="7">
        <f t="shared" si="0"/>
        <v>0</v>
      </c>
      <c r="G16" s="14">
        <f t="shared" si="1"/>
        <v>0</v>
      </c>
      <c r="H16" s="14">
        <f t="shared" si="2"/>
        <v>0</v>
      </c>
      <c r="I16" s="14">
        <f t="shared" si="3"/>
        <v>0</v>
      </c>
      <c r="J16" s="14">
        <f t="shared" si="4"/>
        <v>0</v>
      </c>
    </row>
    <row r="17" spans="1:10">
      <c r="A17" t="s">
        <v>7</v>
      </c>
      <c r="B17" s="1">
        <v>44201</v>
      </c>
      <c r="C17" s="7">
        <v>2</v>
      </c>
      <c r="D17" s="7">
        <v>0</v>
      </c>
      <c r="E17" s="7">
        <v>3</v>
      </c>
      <c r="F17" s="7">
        <f t="shared" si="0"/>
        <v>0</v>
      </c>
      <c r="G17" s="14">
        <f t="shared" si="1"/>
        <v>0</v>
      </c>
      <c r="H17" s="14">
        <f t="shared" si="2"/>
        <v>0</v>
      </c>
      <c r="I17" s="14">
        <f t="shared" si="3"/>
        <v>0</v>
      </c>
      <c r="J17" s="14">
        <f t="shared" si="4"/>
        <v>0</v>
      </c>
    </row>
    <row r="18" spans="1:10">
      <c r="A18" t="s">
        <v>7</v>
      </c>
      <c r="B18" s="1">
        <v>44200</v>
      </c>
      <c r="C18" s="7">
        <v>2</v>
      </c>
      <c r="D18" s="7">
        <v>0</v>
      </c>
      <c r="E18" s="7">
        <v>3</v>
      </c>
      <c r="F18" s="7">
        <f t="shared" si="0"/>
        <v>0</v>
      </c>
      <c r="G18" s="14">
        <f t="shared" si="1"/>
        <v>0</v>
      </c>
      <c r="H18" s="14">
        <f t="shared" si="2"/>
        <v>0</v>
      </c>
      <c r="I18" s="14">
        <f t="shared" si="3"/>
        <v>0</v>
      </c>
      <c r="J18" s="14">
        <f t="shared" si="4"/>
        <v>0</v>
      </c>
    </row>
    <row r="19" spans="1:10">
      <c r="A19" t="s">
        <v>7</v>
      </c>
      <c r="B19" s="1">
        <v>44199</v>
      </c>
      <c r="C19" s="7">
        <v>2</v>
      </c>
      <c r="D19" s="7">
        <v>0</v>
      </c>
      <c r="E19" s="7">
        <v>3</v>
      </c>
      <c r="F19" s="7">
        <f t="shared" si="0"/>
        <v>0</v>
      </c>
      <c r="G19" s="14">
        <f t="shared" si="1"/>
        <v>0</v>
      </c>
      <c r="H19" s="14">
        <f t="shared" si="2"/>
        <v>0</v>
      </c>
      <c r="I19" s="14">
        <f t="shared" si="3"/>
        <v>0</v>
      </c>
      <c r="J19" s="14">
        <f t="shared" si="4"/>
        <v>0</v>
      </c>
    </row>
    <row r="20" spans="1:10">
      <c r="A20" t="s">
        <v>7</v>
      </c>
      <c r="B20" s="2">
        <v>44198</v>
      </c>
      <c r="C20" s="9">
        <v>2</v>
      </c>
      <c r="D20" s="9">
        <v>0</v>
      </c>
      <c r="E20" s="9">
        <v>3</v>
      </c>
      <c r="F20" s="7">
        <f t="shared" si="0"/>
        <v>0</v>
      </c>
      <c r="G20" s="14">
        <f t="shared" si="1"/>
        <v>0</v>
      </c>
      <c r="H20" s="14">
        <f t="shared" si="2"/>
        <v>-1</v>
      </c>
      <c r="I20" s="14">
        <f t="shared" si="3"/>
        <v>0</v>
      </c>
      <c r="J20" s="14">
        <f t="shared" si="4"/>
        <v>0</v>
      </c>
    </row>
    <row r="21" spans="1:10" ht="26.25">
      <c r="A21" t="s">
        <v>8</v>
      </c>
      <c r="B21" s="2">
        <v>44197</v>
      </c>
      <c r="C21" s="9">
        <v>2</v>
      </c>
      <c r="D21" s="12">
        <v>1</v>
      </c>
      <c r="E21" s="9">
        <v>3</v>
      </c>
      <c r="F21" s="7">
        <f t="shared" si="0"/>
        <v>1</v>
      </c>
      <c r="G21" s="14">
        <f t="shared" si="1"/>
        <v>0</v>
      </c>
      <c r="H21" s="14">
        <f t="shared" si="2"/>
        <v>1</v>
      </c>
      <c r="I21" s="14">
        <f t="shared" si="3"/>
        <v>0</v>
      </c>
      <c r="J21" s="14">
        <f t="shared" si="4"/>
        <v>0</v>
      </c>
    </row>
    <row r="22" spans="1:10">
      <c r="A22" t="s">
        <v>8</v>
      </c>
      <c r="B22" s="1">
        <v>44196</v>
      </c>
      <c r="C22" s="7">
        <v>1</v>
      </c>
      <c r="D22" s="7">
        <v>0</v>
      </c>
      <c r="E22" s="7">
        <v>3</v>
      </c>
      <c r="F22" s="7">
        <f t="shared" si="0"/>
        <v>0</v>
      </c>
      <c r="G22" s="14">
        <f t="shared" si="1"/>
        <v>0</v>
      </c>
      <c r="H22" s="14">
        <f t="shared" si="2"/>
        <v>0</v>
      </c>
      <c r="I22" s="14">
        <f t="shared" si="3"/>
        <v>0</v>
      </c>
      <c r="J22" s="14">
        <f t="shared" si="4"/>
        <v>0</v>
      </c>
    </row>
    <row r="23" spans="1:10">
      <c r="A23" t="s">
        <v>8</v>
      </c>
      <c r="B23" s="1">
        <v>44195</v>
      </c>
      <c r="C23" s="7">
        <v>1</v>
      </c>
      <c r="D23" s="7">
        <v>0</v>
      </c>
      <c r="E23" s="7">
        <v>3</v>
      </c>
      <c r="F23" s="7">
        <f t="shared" si="0"/>
        <v>0</v>
      </c>
      <c r="G23" s="14">
        <f t="shared" si="1"/>
        <v>0</v>
      </c>
      <c r="H23" s="14">
        <f t="shared" si="2"/>
        <v>0</v>
      </c>
      <c r="I23" s="14">
        <f t="shared" si="3"/>
        <v>0</v>
      </c>
      <c r="J23" s="14">
        <f t="shared" si="4"/>
        <v>0</v>
      </c>
    </row>
    <row r="24" spans="1:10">
      <c r="A24" t="s">
        <v>8</v>
      </c>
      <c r="B24" s="1">
        <v>44194</v>
      </c>
      <c r="C24" s="7">
        <v>1</v>
      </c>
      <c r="D24" s="7">
        <v>0</v>
      </c>
      <c r="E24" s="7">
        <v>3</v>
      </c>
      <c r="F24" s="7">
        <f t="shared" si="0"/>
        <v>0</v>
      </c>
      <c r="G24" s="14">
        <f t="shared" si="1"/>
        <v>0</v>
      </c>
      <c r="H24" s="14">
        <f t="shared" si="2"/>
        <v>0</v>
      </c>
      <c r="I24" s="14">
        <f t="shared" si="3"/>
        <v>0</v>
      </c>
      <c r="J24" s="14">
        <f t="shared" si="4"/>
        <v>0</v>
      </c>
    </row>
    <row r="25" spans="1:10">
      <c r="A25" t="s">
        <v>8</v>
      </c>
      <c r="B25" s="1">
        <v>44193</v>
      </c>
      <c r="C25" s="7">
        <v>1</v>
      </c>
      <c r="D25" s="7">
        <v>0</v>
      </c>
      <c r="E25" s="7">
        <v>3</v>
      </c>
      <c r="F25" s="7">
        <f t="shared" si="0"/>
        <v>0</v>
      </c>
      <c r="G25" s="14">
        <f t="shared" si="1"/>
        <v>0</v>
      </c>
      <c r="H25" s="14">
        <f t="shared" si="2"/>
        <v>0</v>
      </c>
      <c r="I25" s="14">
        <f t="shared" si="3"/>
        <v>0</v>
      </c>
      <c r="J25" s="14">
        <f t="shared" si="4"/>
        <v>0</v>
      </c>
    </row>
    <row r="26" spans="1:10">
      <c r="A26" t="s">
        <v>8</v>
      </c>
      <c r="B26" s="1">
        <v>44192</v>
      </c>
      <c r="C26" s="7">
        <v>1</v>
      </c>
      <c r="D26" s="7">
        <v>0</v>
      </c>
      <c r="E26" s="7">
        <v>3</v>
      </c>
      <c r="F26" s="7">
        <f t="shared" si="0"/>
        <v>0</v>
      </c>
      <c r="G26" s="14">
        <f t="shared" si="1"/>
        <v>0</v>
      </c>
      <c r="H26" s="14">
        <f t="shared" si="2"/>
        <v>0</v>
      </c>
      <c r="I26" s="14">
        <f t="shared" si="3"/>
        <v>0</v>
      </c>
      <c r="J26" s="14">
        <f t="shared" si="4"/>
        <v>0</v>
      </c>
    </row>
    <row r="27" spans="1:10">
      <c r="A27" t="s">
        <v>8</v>
      </c>
      <c r="B27" s="1">
        <v>44191</v>
      </c>
      <c r="C27" s="7">
        <v>1</v>
      </c>
      <c r="D27" s="7">
        <v>0</v>
      </c>
      <c r="E27" s="7">
        <v>3</v>
      </c>
      <c r="F27" s="7">
        <f t="shared" si="0"/>
        <v>0</v>
      </c>
      <c r="G27" s="14">
        <f t="shared" si="1"/>
        <v>0</v>
      </c>
      <c r="H27" s="14">
        <f t="shared" si="2"/>
        <v>0</v>
      </c>
      <c r="I27" s="14">
        <f t="shared" si="3"/>
        <v>0</v>
      </c>
      <c r="J27" s="14">
        <f t="shared" si="4"/>
        <v>0</v>
      </c>
    </row>
    <row r="28" spans="1:10">
      <c r="A28" t="s">
        <v>8</v>
      </c>
      <c r="B28" s="1">
        <v>44190</v>
      </c>
      <c r="C28" s="7">
        <v>1</v>
      </c>
      <c r="D28" s="7">
        <v>0</v>
      </c>
      <c r="E28" s="7">
        <v>3</v>
      </c>
      <c r="F28" s="7">
        <f t="shared" si="0"/>
        <v>0</v>
      </c>
      <c r="G28" s="14">
        <f t="shared" si="1"/>
        <v>0</v>
      </c>
      <c r="H28" s="14">
        <f t="shared" si="2"/>
        <v>0</v>
      </c>
      <c r="I28" s="14">
        <f t="shared" si="3"/>
        <v>0</v>
      </c>
      <c r="J28" s="14">
        <f t="shared" si="4"/>
        <v>0</v>
      </c>
    </row>
    <row r="29" spans="1:10">
      <c r="A29" t="s">
        <v>8</v>
      </c>
      <c r="B29" s="1">
        <v>44189</v>
      </c>
      <c r="C29" s="7">
        <v>1</v>
      </c>
      <c r="D29" s="7">
        <v>0</v>
      </c>
      <c r="E29" s="7">
        <v>3</v>
      </c>
      <c r="F29" s="7">
        <f t="shared" si="0"/>
        <v>0</v>
      </c>
      <c r="G29" s="14">
        <f t="shared" si="1"/>
        <v>0</v>
      </c>
      <c r="H29" s="14">
        <f t="shared" si="2"/>
        <v>0</v>
      </c>
    </row>
    <row r="30" spans="1:10">
      <c r="A30" t="s">
        <v>8</v>
      </c>
      <c r="B30" s="1">
        <v>44188</v>
      </c>
      <c r="C30" s="7">
        <v>1</v>
      </c>
      <c r="D30" s="7">
        <v>0</v>
      </c>
      <c r="E30" s="7">
        <v>3</v>
      </c>
      <c r="F30" s="7">
        <f t="shared" si="0"/>
        <v>0</v>
      </c>
      <c r="G30" s="14">
        <f t="shared" si="1"/>
        <v>0</v>
      </c>
      <c r="H30" s="14">
        <f t="shared" si="2"/>
        <v>0</v>
      </c>
    </row>
    <row r="31" spans="1:10">
      <c r="A31" t="s">
        <v>8</v>
      </c>
      <c r="B31" s="1">
        <v>44187</v>
      </c>
      <c r="C31" s="7">
        <v>1</v>
      </c>
      <c r="D31" s="7">
        <v>0</v>
      </c>
      <c r="E31" s="7">
        <v>3</v>
      </c>
      <c r="F31" s="7">
        <f t="shared" si="0"/>
        <v>0</v>
      </c>
      <c r="G31" s="14">
        <f t="shared" si="1"/>
        <v>0</v>
      </c>
      <c r="H31" s="14">
        <f t="shared" si="2"/>
        <v>0</v>
      </c>
    </row>
    <row r="32" spans="1:10">
      <c r="A32" t="s">
        <v>8</v>
      </c>
      <c r="B32" s="1">
        <v>44186</v>
      </c>
      <c r="C32" s="7">
        <v>1</v>
      </c>
      <c r="D32" s="7">
        <v>0</v>
      </c>
      <c r="E32" s="7">
        <v>3</v>
      </c>
      <c r="F32" s="7">
        <f t="shared" si="0"/>
        <v>0</v>
      </c>
      <c r="G32" s="14">
        <f t="shared" si="1"/>
        <v>0</v>
      </c>
      <c r="H32" s="14">
        <f t="shared" si="2"/>
        <v>-1</v>
      </c>
    </row>
    <row r="33" spans="1:8" ht="26.25">
      <c r="A33" t="s">
        <v>8</v>
      </c>
      <c r="B33" s="3">
        <v>44185</v>
      </c>
      <c r="C33" s="10">
        <v>1</v>
      </c>
      <c r="D33" s="13">
        <v>1</v>
      </c>
      <c r="E33" s="10">
        <v>3</v>
      </c>
      <c r="F33" s="7">
        <f t="shared" si="0"/>
        <v>1</v>
      </c>
      <c r="G33" s="14">
        <f t="shared" si="1"/>
        <v>0</v>
      </c>
      <c r="H33" s="14">
        <f t="shared" si="2"/>
        <v>1</v>
      </c>
    </row>
    <row r="34" spans="1:8">
      <c r="A34" t="s">
        <v>9</v>
      </c>
      <c r="B34" s="3">
        <v>44184</v>
      </c>
      <c r="C34" s="10">
        <v>0</v>
      </c>
      <c r="D34" s="10">
        <v>0</v>
      </c>
      <c r="E34" s="10">
        <v>3</v>
      </c>
      <c r="F34" s="7">
        <f t="shared" si="0"/>
        <v>0</v>
      </c>
      <c r="G34" s="14">
        <f t="shared" si="1"/>
        <v>0</v>
      </c>
      <c r="H34" s="14">
        <f t="shared" si="2"/>
        <v>0</v>
      </c>
    </row>
    <row r="35" spans="1:8">
      <c r="A35" t="s">
        <v>9</v>
      </c>
      <c r="B35" s="1">
        <v>44183</v>
      </c>
      <c r="C35" s="7">
        <v>0</v>
      </c>
      <c r="D35" s="7">
        <v>0</v>
      </c>
      <c r="E35" s="7">
        <v>3</v>
      </c>
      <c r="F35" s="7">
        <f t="shared" si="0"/>
        <v>0</v>
      </c>
      <c r="G35" s="14">
        <f t="shared" si="1"/>
        <v>0</v>
      </c>
      <c r="H35" s="14">
        <f t="shared" si="2"/>
        <v>0</v>
      </c>
    </row>
    <row r="36" spans="1:8">
      <c r="A36" t="s">
        <v>9</v>
      </c>
      <c r="B36" s="1">
        <v>44182</v>
      </c>
      <c r="C36" s="7">
        <v>0</v>
      </c>
      <c r="D36" s="7">
        <v>0</v>
      </c>
      <c r="E36" s="7">
        <v>3</v>
      </c>
      <c r="F36" s="7">
        <f t="shared" si="0"/>
        <v>0</v>
      </c>
      <c r="G36" s="14">
        <f t="shared" si="1"/>
        <v>0</v>
      </c>
      <c r="H36" s="14">
        <f t="shared" si="2"/>
        <v>0</v>
      </c>
    </row>
    <row r="37" spans="1:8">
      <c r="A37" t="s">
        <v>9</v>
      </c>
      <c r="B37" s="1">
        <v>44181</v>
      </c>
      <c r="C37" s="7">
        <v>0</v>
      </c>
      <c r="D37" s="7">
        <v>0</v>
      </c>
      <c r="E37" s="7">
        <v>3</v>
      </c>
      <c r="F37" s="7">
        <f t="shared" si="0"/>
        <v>0</v>
      </c>
      <c r="G37" s="14">
        <f t="shared" si="1"/>
        <v>0</v>
      </c>
      <c r="H37" s="14">
        <f t="shared" si="2"/>
        <v>0</v>
      </c>
    </row>
    <row r="38" spans="1:8">
      <c r="A38" t="s">
        <v>9</v>
      </c>
      <c r="B38" s="1">
        <v>44180</v>
      </c>
      <c r="C38" s="7">
        <v>0</v>
      </c>
      <c r="D38" s="7">
        <v>0</v>
      </c>
      <c r="E38" s="7">
        <v>3</v>
      </c>
      <c r="F38" s="7">
        <f t="shared" si="0"/>
        <v>0</v>
      </c>
      <c r="H38" s="14">
        <f t="shared" si="2"/>
        <v>0</v>
      </c>
    </row>
    <row r="39" spans="1:8">
      <c r="A39" t="s">
        <v>9</v>
      </c>
      <c r="B39" s="1">
        <v>44179</v>
      </c>
      <c r="C39" s="7">
        <v>0</v>
      </c>
      <c r="D39" s="7">
        <v>0</v>
      </c>
      <c r="E39" s="7">
        <v>3</v>
      </c>
      <c r="H39" s="14">
        <f t="shared" si="2"/>
        <v>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B6B7-EEF4-40FB-8708-732A363EDBED}">
  <dimension ref="A2:E34"/>
  <sheetViews>
    <sheetView topLeftCell="A10" workbookViewId="0">
      <selection activeCell="D18" sqref="D18"/>
    </sheetView>
  </sheetViews>
  <sheetFormatPr defaultRowHeight="15"/>
  <cols>
    <col min="1" max="1" width="4.28515625" bestFit="1" customWidth="1"/>
    <col min="2" max="2" width="15" customWidth="1"/>
    <col min="3" max="3" width="17.85546875" customWidth="1"/>
    <col min="4" max="4" width="25" customWidth="1"/>
  </cols>
  <sheetData>
    <row r="2" spans="1:5">
      <c r="A2" s="19" t="s">
        <v>17</v>
      </c>
      <c r="B2" s="19" t="s">
        <v>18</v>
      </c>
      <c r="C2" s="19" t="s">
        <v>19</v>
      </c>
      <c r="D2" s="19" t="s">
        <v>20</v>
      </c>
    </row>
    <row r="3" spans="1:5">
      <c r="A3" s="20">
        <v>0</v>
      </c>
      <c r="B3" s="20">
        <v>110</v>
      </c>
      <c r="C3" s="20">
        <v>108</v>
      </c>
      <c r="D3" s="20" t="s">
        <v>21</v>
      </c>
      <c r="E3" s="21">
        <f>(B3-B4)/B4</f>
        <v>1.8518518518518517E-2</v>
      </c>
    </row>
    <row r="4" spans="1:5">
      <c r="A4" s="20">
        <v>1</v>
      </c>
      <c r="B4" s="20">
        <v>108</v>
      </c>
      <c r="C4" s="20">
        <v>106</v>
      </c>
      <c r="D4" s="20" t="s">
        <v>22</v>
      </c>
      <c r="E4" s="21">
        <f t="shared" ref="E4:E12" si="0">(B4-B5)/B5</f>
        <v>1.8867924528301886E-2</v>
      </c>
    </row>
    <row r="5" spans="1:5">
      <c r="A5" s="20">
        <v>2</v>
      </c>
      <c r="B5" s="20">
        <v>106</v>
      </c>
      <c r="C5" s="20">
        <v>107</v>
      </c>
      <c r="D5" s="20" t="s">
        <v>23</v>
      </c>
      <c r="E5" s="21">
        <f t="shared" si="0"/>
        <v>-9.3457943925233638E-3</v>
      </c>
    </row>
    <row r="6" spans="1:5">
      <c r="A6" s="20">
        <v>3</v>
      </c>
      <c r="B6" s="20">
        <v>107</v>
      </c>
      <c r="C6" s="20">
        <v>109</v>
      </c>
      <c r="D6" s="20" t="s">
        <v>24</v>
      </c>
      <c r="E6" s="21">
        <f t="shared" si="0"/>
        <v>-1.834862385321101E-2</v>
      </c>
    </row>
    <row r="7" spans="1:5">
      <c r="A7" s="20">
        <v>4</v>
      </c>
      <c r="B7" s="20">
        <v>109</v>
      </c>
      <c r="C7" s="20">
        <v>108</v>
      </c>
      <c r="D7" s="20" t="s">
        <v>25</v>
      </c>
      <c r="E7" s="21">
        <f t="shared" si="0"/>
        <v>9.2592592592592587E-3</v>
      </c>
    </row>
    <row r="8" spans="1:5">
      <c r="A8" s="20">
        <v>5</v>
      </c>
      <c r="B8" s="20">
        <v>108</v>
      </c>
      <c r="C8" s="20">
        <v>107</v>
      </c>
      <c r="D8" s="20" t="s">
        <v>26</v>
      </c>
      <c r="E8" s="21">
        <f t="shared" si="0"/>
        <v>9.3457943925233638E-3</v>
      </c>
    </row>
    <row r="9" spans="1:5">
      <c r="A9" s="20">
        <v>6</v>
      </c>
      <c r="B9" s="20">
        <v>107</v>
      </c>
      <c r="C9" s="20">
        <v>105</v>
      </c>
      <c r="D9" s="20" t="s">
        <v>27</v>
      </c>
      <c r="E9" s="21">
        <f t="shared" si="0"/>
        <v>1.9047619047619049E-2</v>
      </c>
    </row>
    <row r="10" spans="1:5">
      <c r="A10" s="20">
        <v>7</v>
      </c>
      <c r="B10" s="20">
        <v>105</v>
      </c>
      <c r="C10" s="20">
        <v>104</v>
      </c>
      <c r="D10" s="20" t="s">
        <v>28</v>
      </c>
      <c r="E10" s="21">
        <f t="shared" si="0"/>
        <v>9.6153846153846159E-3</v>
      </c>
    </row>
    <row r="11" spans="1:5">
      <c r="A11" s="20">
        <v>8</v>
      </c>
      <c r="B11" s="20">
        <v>104</v>
      </c>
      <c r="C11" s="20">
        <v>103</v>
      </c>
      <c r="D11" s="20" t="s">
        <v>29</v>
      </c>
      <c r="E11" s="21">
        <f t="shared" si="0"/>
        <v>9.7087378640776691E-3</v>
      </c>
    </row>
    <row r="12" spans="1:5">
      <c r="A12" s="20">
        <v>9</v>
      </c>
      <c r="B12" s="20">
        <v>103</v>
      </c>
      <c r="C12" s="20">
        <v>100</v>
      </c>
      <c r="D12" s="20" t="s">
        <v>30</v>
      </c>
      <c r="E12" s="21">
        <f t="shared" si="0"/>
        <v>0.03</v>
      </c>
    </row>
    <row r="13" spans="1:5">
      <c r="B13" s="20">
        <v>100</v>
      </c>
    </row>
    <row r="14" spans="1:5">
      <c r="E14" s="22">
        <f>SUM(E3:E12)</f>
        <v>9.6668819979949985E-2</v>
      </c>
    </row>
    <row r="15" spans="1:5">
      <c r="B15" s="21">
        <f>(B3-B12)/B12</f>
        <v>6.7961165048543687E-2</v>
      </c>
    </row>
    <row r="19" spans="2:3">
      <c r="B19" t="s">
        <v>31</v>
      </c>
    </row>
    <row r="21" spans="2:3">
      <c r="B21" t="s">
        <v>32</v>
      </c>
    </row>
    <row r="23" spans="2:3">
      <c r="B23" t="s">
        <v>33</v>
      </c>
    </row>
    <row r="26" spans="2:3">
      <c r="B26" t="s">
        <v>34</v>
      </c>
    </row>
    <row r="29" spans="2:3">
      <c r="B29" s="15" t="s">
        <v>17</v>
      </c>
      <c r="C29" s="15" t="s">
        <v>35</v>
      </c>
    </row>
    <row r="30" spans="2:3">
      <c r="B30" s="16">
        <v>0</v>
      </c>
      <c r="C30" s="16">
        <v>100</v>
      </c>
    </row>
    <row r="31" spans="2:3">
      <c r="B31" s="16">
        <v>1</v>
      </c>
      <c r="C31" s="16">
        <v>102</v>
      </c>
    </row>
    <row r="32" spans="2:3">
      <c r="B32" s="16">
        <v>2</v>
      </c>
      <c r="C32" s="16">
        <v>104.04</v>
      </c>
    </row>
    <row r="33" spans="2:3">
      <c r="B33" s="16">
        <v>3</v>
      </c>
      <c r="C33" s="16">
        <v>106.12</v>
      </c>
    </row>
    <row r="34" spans="2:3">
      <c r="B34" s="16">
        <v>4</v>
      </c>
      <c r="C34" s="16">
        <v>108.24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CE38-3EE2-4922-B03C-E2843B84A454}">
  <dimension ref="B9:B31"/>
  <sheetViews>
    <sheetView tabSelected="1" workbookViewId="0">
      <selection activeCell="B24" sqref="B24"/>
    </sheetView>
  </sheetViews>
  <sheetFormatPr defaultRowHeight="15"/>
  <cols>
    <col min="2" max="2" width="157.140625" bestFit="1" customWidth="1"/>
  </cols>
  <sheetData>
    <row r="9" spans="2:2">
      <c r="B9" s="5"/>
    </row>
    <row r="10" spans="2:2">
      <c r="B10" s="23"/>
    </row>
    <row r="11" spans="2:2" ht="18">
      <c r="B11" s="26" t="s">
        <v>37</v>
      </c>
    </row>
    <row r="12" spans="2:2">
      <c r="B12" s="23"/>
    </row>
    <row r="13" spans="2:2">
      <c r="B13" s="23" t="s">
        <v>38</v>
      </c>
    </row>
    <row r="14" spans="2:2">
      <c r="B14" s="23"/>
    </row>
    <row r="15" spans="2:2">
      <c r="B15" s="23" t="s">
        <v>39</v>
      </c>
    </row>
    <row r="16" spans="2:2">
      <c r="B16" s="23"/>
    </row>
    <row r="17" spans="2:2">
      <c r="B17" s="23" t="s">
        <v>40</v>
      </c>
    </row>
    <row r="18" spans="2:2">
      <c r="B18" s="23"/>
    </row>
    <row r="19" spans="2:2">
      <c r="B19" s="23" t="s">
        <v>41</v>
      </c>
    </row>
    <row r="20" spans="2:2">
      <c r="B20" s="23"/>
    </row>
    <row r="21" spans="2:2">
      <c r="B21" s="23" t="s">
        <v>42</v>
      </c>
    </row>
    <row r="22" spans="2:2">
      <c r="B22" s="23"/>
    </row>
    <row r="23" spans="2:2">
      <c r="B23" s="23" t="s">
        <v>43</v>
      </c>
    </row>
    <row r="28" spans="2:2">
      <c r="B28" s="24"/>
    </row>
    <row r="31" spans="2:2" ht="345">
      <c r="B31" s="25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CHOUKRI ABDELILAH</dc:creator>
  <cp:lastModifiedBy>CHOUKRI ABDELILAH</cp:lastModifiedBy>
  <dcterms:created xsi:type="dcterms:W3CDTF">2025-08-17T00:58:49Z</dcterms:created>
  <dcterms:modified xsi:type="dcterms:W3CDTF">2025-08-17T02:06:26Z</dcterms:modified>
</cp:coreProperties>
</file>