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МФТИ\Лабы\1.2.1\"/>
    </mc:Choice>
  </mc:AlternateContent>
  <xr:revisionPtr revIDLastSave="0" documentId="13_ncr:1_{3DF3B866-CF7B-45BB-AE84-AACC85CBC400}" xr6:coauthVersionLast="47" xr6:coauthVersionMax="47" xr10:uidLastSave="{00000000-0000-0000-0000-000000000000}"/>
  <bookViews>
    <workbookView xWindow="-96" yWindow="-96" windowWidth="23232" windowHeight="12552" xr2:uid="{9D679768-4C85-4AF2-9D63-672EE58EA3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F29" i="1"/>
  <c r="F25" i="1"/>
  <c r="F26" i="1"/>
  <c r="F27" i="1"/>
  <c r="F28" i="1"/>
  <c r="F24" i="1"/>
  <c r="E25" i="1"/>
  <c r="E26" i="1"/>
  <c r="E27" i="1"/>
  <c r="E28" i="1"/>
  <c r="E24" i="1"/>
  <c r="E10" i="1"/>
  <c r="F10" i="1" s="1"/>
  <c r="E11" i="1"/>
  <c r="F11" i="1" s="1"/>
  <c r="E12" i="1"/>
  <c r="F12" i="1" s="1"/>
  <c r="E13" i="1"/>
  <c r="F13" i="1" s="1"/>
  <c r="E9" i="1"/>
  <c r="F9" i="1" s="1"/>
  <c r="E14" i="1" l="1"/>
  <c r="F14" i="1"/>
</calcChain>
</file>

<file path=xl/sharedStrings.xml><?xml version="1.0" encoding="utf-8"?>
<sst xmlns="http://schemas.openxmlformats.org/spreadsheetml/2006/main" count="40" uniqueCount="23">
  <si>
    <t>Эксперимент 1</t>
  </si>
  <si>
    <t>L</t>
  </si>
  <si>
    <t>Значение</t>
  </si>
  <si>
    <t>Сист погрешность</t>
  </si>
  <si>
    <t>Размерность</t>
  </si>
  <si>
    <t>мм</t>
  </si>
  <si>
    <t>M</t>
  </si>
  <si>
    <t>г</t>
  </si>
  <si>
    <t>g</t>
  </si>
  <si>
    <t>м/c^2</t>
  </si>
  <si>
    <t>N</t>
  </si>
  <si>
    <t>dx, мм</t>
  </si>
  <si>
    <t>U, м/с</t>
  </si>
  <si>
    <t>dU, м/с</t>
  </si>
  <si>
    <t>m</t>
  </si>
  <si>
    <t>dx</t>
  </si>
  <si>
    <t>Эксперимент 2</t>
  </si>
  <si>
    <t>r</t>
  </si>
  <si>
    <t>d</t>
  </si>
  <si>
    <t>sqrt(kI)</t>
  </si>
  <si>
    <t>м^2 * кг / с</t>
  </si>
  <si>
    <t>m, г</t>
  </si>
  <si>
    <t>Средние: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</si>
</sst>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8A00-41DB-427F-94E0-C6A42736281B}">
  <dimension ref="A1:F29"/>
  <sheetViews>
    <sheetView tabSelected="1" topLeftCell="A8" workbookViewId="0">
      <selection activeCell="E31" sqref="E31"/>
    </sheetView>
  </sheetViews>
  <sheetFormatPr defaultRowHeight="14.4" x14ac:dyDescent="0.55000000000000004"/>
  <cols>
    <col min="1" max="1" width="19.83984375" customWidth="1"/>
    <col min="4" max="4" width="17.1015625" customWidth="1"/>
    <col min="5" max="5" width="11.83984375" customWidth="1"/>
  </cols>
  <sheetData>
    <row r="1" spans="1:6" ht="14.7" thickBot="1" x14ac:dyDescent="0.6">
      <c r="A1" t="s">
        <v>0</v>
      </c>
      <c r="B1" s="10"/>
      <c r="C1" s="12" t="s">
        <v>2</v>
      </c>
      <c r="D1" s="12" t="s">
        <v>3</v>
      </c>
      <c r="E1" s="11" t="s">
        <v>4</v>
      </c>
    </row>
    <row r="2" spans="1:6" x14ac:dyDescent="0.55000000000000004">
      <c r="B2" s="1" t="s">
        <v>1</v>
      </c>
      <c r="C2" s="2">
        <v>2205</v>
      </c>
      <c r="D2" s="2">
        <v>5</v>
      </c>
      <c r="E2" s="3" t="s">
        <v>5</v>
      </c>
    </row>
    <row r="3" spans="1:6" x14ac:dyDescent="0.55000000000000004">
      <c r="B3" s="4" t="s">
        <v>6</v>
      </c>
      <c r="C3" s="5">
        <v>2925</v>
      </c>
      <c r="D3" s="5">
        <v>5</v>
      </c>
      <c r="E3" s="6" t="s">
        <v>7</v>
      </c>
    </row>
    <row r="4" spans="1:6" x14ac:dyDescent="0.55000000000000004">
      <c r="B4" s="4" t="s">
        <v>8</v>
      </c>
      <c r="C4" s="5">
        <v>9.8000000000000007</v>
      </c>
      <c r="D4" s="5">
        <v>0</v>
      </c>
      <c r="E4" s="6" t="s">
        <v>9</v>
      </c>
    </row>
    <row r="5" spans="1:6" x14ac:dyDescent="0.55000000000000004">
      <c r="B5" s="4" t="s">
        <v>14</v>
      </c>
      <c r="C5" s="5"/>
      <c r="D5" s="5">
        <v>1E-3</v>
      </c>
      <c r="E5" s="6" t="s">
        <v>7</v>
      </c>
    </row>
    <row r="6" spans="1:6" ht="14.7" thickBot="1" x14ac:dyDescent="0.6">
      <c r="B6" s="7" t="s">
        <v>15</v>
      </c>
      <c r="C6" s="8"/>
      <c r="D6" s="8">
        <v>0.4</v>
      </c>
      <c r="E6" s="9" t="s">
        <v>5</v>
      </c>
    </row>
    <row r="7" spans="1:6" ht="14.7" thickBot="1" x14ac:dyDescent="0.6"/>
    <row r="8" spans="1:6" ht="14.7" thickBot="1" x14ac:dyDescent="0.6">
      <c r="B8" s="10" t="s">
        <v>10</v>
      </c>
      <c r="C8" s="12" t="s">
        <v>21</v>
      </c>
      <c r="D8" s="12" t="s">
        <v>11</v>
      </c>
      <c r="E8" s="12" t="s">
        <v>12</v>
      </c>
      <c r="F8" s="11" t="s">
        <v>13</v>
      </c>
    </row>
    <row r="9" spans="1:6" x14ac:dyDescent="0.55000000000000004">
      <c r="B9" s="4">
        <v>1</v>
      </c>
      <c r="C9" s="5">
        <v>0.51</v>
      </c>
      <c r="D9" s="5">
        <v>12.2</v>
      </c>
      <c r="E9" s="5">
        <f>$C$3/C9*SQRT($C$4/$C$2*1000)*D9/1000</f>
        <v>147.51095203020733</v>
      </c>
      <c r="F9" s="6">
        <f>E9*SQRT(($D$3/$C$3)^2 + ($D$5/C9)^2 + ($D$6/D9)^2 + 1/4*($D$2/$C$2)^2)</f>
        <v>4.8545046292291509</v>
      </c>
    </row>
    <row r="10" spans="1:6" x14ac:dyDescent="0.55000000000000004">
      <c r="B10" s="4">
        <v>2</v>
      </c>
      <c r="C10" s="5">
        <v>0.50629999999999997</v>
      </c>
      <c r="D10" s="5">
        <v>12.2</v>
      </c>
      <c r="E10" s="5">
        <f t="shared" ref="E10:E13" si="0">$C$3/C10*SQRT($C$4/$C$2*1000)*D10/1000</f>
        <v>148.58895029706844</v>
      </c>
      <c r="F10" s="6">
        <f t="shared" ref="F10:F13" si="1">E10*SQRT(($D$3/$C$3)^2 + ($D$5/C10)^2 + ($D$6/D10)^2 + 1/4*($D$2/$C$2)^2)</f>
        <v>4.8901082819966399</v>
      </c>
    </row>
    <row r="11" spans="1:6" x14ac:dyDescent="0.55000000000000004">
      <c r="B11" s="4">
        <v>3</v>
      </c>
      <c r="C11" s="5">
        <v>0.50970000000000004</v>
      </c>
      <c r="D11" s="5">
        <v>11</v>
      </c>
      <c r="E11" s="5">
        <f t="shared" si="0"/>
        <v>133.079960389664</v>
      </c>
      <c r="F11" s="6">
        <f t="shared" si="1"/>
        <v>4.8539915000778207</v>
      </c>
    </row>
    <row r="12" spans="1:6" x14ac:dyDescent="0.55000000000000004">
      <c r="B12" s="4">
        <v>4</v>
      </c>
      <c r="C12" s="5">
        <v>0.50680000000000003</v>
      </c>
      <c r="D12" s="5">
        <v>11.6</v>
      </c>
      <c r="E12" s="5">
        <f t="shared" si="0"/>
        <v>141.14191135163523</v>
      </c>
      <c r="F12" s="6">
        <f t="shared" si="1"/>
        <v>4.8835132918552784</v>
      </c>
    </row>
    <row r="13" spans="1:6" ht="14.7" thickBot="1" x14ac:dyDescent="0.6">
      <c r="B13" s="7">
        <v>5</v>
      </c>
      <c r="C13" s="8">
        <v>0.50019999999999998</v>
      </c>
      <c r="D13" s="5">
        <v>12</v>
      </c>
      <c r="E13" s="5">
        <f t="shared" si="0"/>
        <v>147.93542032774906</v>
      </c>
      <c r="F13" s="6">
        <f t="shared" si="1"/>
        <v>4.9493528562290239</v>
      </c>
    </row>
    <row r="14" spans="1:6" ht="14.7" thickBot="1" x14ac:dyDescent="0.6">
      <c r="D14" s="10" t="s">
        <v>22</v>
      </c>
      <c r="E14" s="12">
        <f>AVERAGE(E9:E13)</f>
        <v>143.65143887926482</v>
      </c>
      <c r="F14" s="11">
        <f>AVERAGE(F9:F13)</f>
        <v>4.8862941118775831</v>
      </c>
    </row>
    <row r="15" spans="1:6" ht="14.7" thickBot="1" x14ac:dyDescent="0.6"/>
    <row r="16" spans="1:6" ht="14.7" thickBot="1" x14ac:dyDescent="0.6">
      <c r="A16" t="s">
        <v>16</v>
      </c>
      <c r="B16" s="10"/>
      <c r="C16" s="12" t="s">
        <v>2</v>
      </c>
      <c r="D16" s="12" t="s">
        <v>3</v>
      </c>
      <c r="E16" s="11" t="s">
        <v>4</v>
      </c>
    </row>
    <row r="17" spans="1:6" x14ac:dyDescent="0.55000000000000004">
      <c r="B17" s="1" t="s">
        <v>17</v>
      </c>
      <c r="C17" s="2">
        <v>212</v>
      </c>
      <c r="D17" s="2">
        <v>5</v>
      </c>
      <c r="E17" s="3" t="s">
        <v>5</v>
      </c>
    </row>
    <row r="18" spans="1:6" x14ac:dyDescent="0.55000000000000004">
      <c r="B18" s="4" t="s">
        <v>18</v>
      </c>
      <c r="C18" s="5">
        <v>1254</v>
      </c>
      <c r="D18" s="5">
        <v>5</v>
      </c>
      <c r="E18" s="6" t="s">
        <v>5</v>
      </c>
    </row>
    <row r="19" spans="1:6" x14ac:dyDescent="0.55000000000000004">
      <c r="B19" s="13" t="s">
        <v>19</v>
      </c>
      <c r="C19" s="5">
        <v>0.35299999999999998</v>
      </c>
      <c r="D19" s="5">
        <v>1.0999999999999999E-2</v>
      </c>
      <c r="E19" s="6" t="s">
        <v>20</v>
      </c>
    </row>
    <row r="20" spans="1:6" x14ac:dyDescent="0.55000000000000004">
      <c r="B20" s="13" t="s">
        <v>14</v>
      </c>
      <c r="C20" s="15"/>
      <c r="D20" s="15">
        <v>1E-3</v>
      </c>
      <c r="E20" s="14" t="s">
        <v>7</v>
      </c>
    </row>
    <row r="21" spans="1:6" ht="14.7" thickBot="1" x14ac:dyDescent="0.6">
      <c r="B21" s="16" t="s">
        <v>15</v>
      </c>
      <c r="C21" s="8"/>
      <c r="D21" s="17">
        <v>2</v>
      </c>
      <c r="E21" s="18" t="s">
        <v>5</v>
      </c>
    </row>
    <row r="22" spans="1:6" ht="14.7" thickBot="1" x14ac:dyDescent="0.6">
      <c r="A22" s="5"/>
      <c r="B22" s="15"/>
    </row>
    <row r="23" spans="1:6" x14ac:dyDescent="0.55000000000000004">
      <c r="B23" s="19" t="s">
        <v>10</v>
      </c>
      <c r="C23" s="2" t="s">
        <v>21</v>
      </c>
      <c r="D23" s="2" t="s">
        <v>11</v>
      </c>
      <c r="E23" s="2" t="s">
        <v>12</v>
      </c>
      <c r="F23" s="3" t="s">
        <v>13</v>
      </c>
    </row>
    <row r="24" spans="1:6" x14ac:dyDescent="0.55000000000000004">
      <c r="B24" s="4">
        <v>6</v>
      </c>
      <c r="C24" s="5">
        <v>0.50719999999999998</v>
      </c>
      <c r="D24" s="5">
        <v>41</v>
      </c>
      <c r="E24" s="5">
        <f>D24/1000*$C$19/(C24/1000*$C$18/1000*$C$17/1000)</f>
        <v>107.33612679886242</v>
      </c>
      <c r="F24" s="6">
        <f>E24*SQRT(($D$21/D24)^2 + ($D$19/$C$19)^2 + ($D$18/$C$18)^2 + ($D$20/C24)^2 + ($D$17/$C$17))</f>
        <v>17.622508055390661</v>
      </c>
    </row>
    <row r="25" spans="1:6" x14ac:dyDescent="0.55000000000000004">
      <c r="B25" s="4">
        <v>7</v>
      </c>
      <c r="C25" s="5">
        <v>0.50800000000000001</v>
      </c>
      <c r="D25" s="5">
        <v>40</v>
      </c>
      <c r="E25" s="5">
        <f t="shared" ref="E25:E28" si="2">D25/1000*$C$19/(C25/1000*$C$18/1000*$C$17/1000)</f>
        <v>104.55326197884197</v>
      </c>
      <c r="F25" s="6">
        <f t="shared" ref="F25:F28" si="3">E25*SQRT(($D$21/D25)^2 + ($D$19/$C$19)^2 + ($D$18/$C$18)^2 + ($D$20/C25)^2 + ($D$17/$C$17))</f>
        <v>17.203925901779261</v>
      </c>
    </row>
    <row r="26" spans="1:6" x14ac:dyDescent="0.55000000000000004">
      <c r="B26" s="4">
        <v>8</v>
      </c>
      <c r="C26" s="5">
        <v>0.51</v>
      </c>
      <c r="D26" s="5">
        <v>41</v>
      </c>
      <c r="E26" s="5">
        <f t="shared" si="2"/>
        <v>106.74683041643728</v>
      </c>
      <c r="F26" s="6">
        <f t="shared" si="3"/>
        <v>17.525743192913627</v>
      </c>
    </row>
    <row r="27" spans="1:6" x14ac:dyDescent="0.55000000000000004">
      <c r="B27" s="4">
        <v>9</v>
      </c>
      <c r="C27" s="5">
        <v>0.50670000000000004</v>
      </c>
      <c r="D27" s="5">
        <v>40</v>
      </c>
      <c r="E27" s="5">
        <f t="shared" si="2"/>
        <v>104.8215059902343</v>
      </c>
      <c r="F27" s="6">
        <f t="shared" si="3"/>
        <v>17.248070991254899</v>
      </c>
    </row>
    <row r="28" spans="1:6" ht="14.7" thickBot="1" x14ac:dyDescent="0.6">
      <c r="B28" s="7">
        <v>10</v>
      </c>
      <c r="C28" s="8">
        <v>0.50819999999999999</v>
      </c>
      <c r="D28" s="8">
        <v>41</v>
      </c>
      <c r="E28" s="8">
        <f t="shared" si="2"/>
        <v>107.12491836360296</v>
      </c>
      <c r="F28" s="9">
        <f t="shared" si="3"/>
        <v>17.587826745047582</v>
      </c>
    </row>
    <row r="29" spans="1:6" ht="14.7" thickBot="1" x14ac:dyDescent="0.6">
      <c r="D29" s="10" t="s">
        <v>22</v>
      </c>
      <c r="E29" s="12">
        <f>AVERAGE(E24:E28)</f>
        <v>106.11652870959578</v>
      </c>
      <c r="F29" s="11">
        <f>AVERAGE(F24:F28)</f>
        <v>17.437614977277207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Rozhkov</dc:creator>
  <cp:lastModifiedBy>Aleksander Rozhkov</cp:lastModifiedBy>
  <dcterms:created xsi:type="dcterms:W3CDTF">2023-10-23T19:38:34Z</dcterms:created>
  <dcterms:modified xsi:type="dcterms:W3CDTF">2023-10-23T21:34:51Z</dcterms:modified>
</cp:coreProperties>
</file>