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General Information"/>
    <sheet r:id="rId2" sheetId="2" name="Blue Line"/>
    <sheet r:id="rId3" sheetId="3" name="Red Line"/>
    <sheet r:id="rId4" sheetId="4" name="Green Line"/>
    <sheet r:id="rId5" sheetId="5" name="Track Layout"/>
    <sheet r:id="rId6" sheetId="6" name="Vehicle Data 1"/>
    <sheet r:id="rId7" sheetId="7" name="Vehicle Data 2"/>
  </sheets>
  <calcPr fullCalcOnLoad="1"/>
</workbook>
</file>

<file path=xl/sharedStrings.xml><?xml version="1.0" encoding="utf-8"?>
<sst xmlns="http://schemas.openxmlformats.org/spreadsheetml/2006/main" count="499" uniqueCount="93">
  <si>
    <t>Sections consist of multiple blocks.</t>
  </si>
  <si>
    <t>Sections are not drawn to scale</t>
  </si>
  <si>
    <t>The lowest block number is closest to the letter in the alphabet preceding the block section letter.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</si>
  <si>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</si>
  <si>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</si>
  <si>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</si>
  <si>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</si>
  <si>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</si>
  <si>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</si>
  <si>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</si>
  <si>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</si>
  <si>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</si>
  <si>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</si>
  <si>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</si>
  <si>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Green</t>
  </si>
  <si>
    <t>YARD</t>
  </si>
  <si>
    <t>A</t>
  </si>
  <si>
    <t>STATION: PIONEER</t>
  </si>
  <si>
    <t>Left</t>
  </si>
  <si>
    <t>B</t>
  </si>
  <si>
    <t>C</t>
  </si>
  <si>
    <t>STATION: EDGEBROOK</t>
  </si>
  <si>
    <t>SWITCH (12-13; 1-13)</t>
  </si>
  <si>
    <t>D</t>
  </si>
  <si>
    <t>STATION: STATION</t>
  </si>
  <si>
    <t>Left/Right</t>
  </si>
  <si>
    <t>E</t>
  </si>
  <si>
    <t>RAILWAY CROSSING</t>
  </si>
  <si>
    <t>F</t>
  </si>
  <si>
    <t>STATION: WHITED</t>
  </si>
  <si>
    <t>G</t>
  </si>
  <si>
    <t>SWITCH (29-30; 29-150)</t>
  </si>
  <si>
    <t>STATION: SOUTH BANK</t>
  </si>
  <si>
    <t>H</t>
  </si>
  <si>
    <t>I</t>
  </si>
  <si>
    <t>UNDERGROUND</t>
  </si>
  <si>
    <t>STATION: CENTRAL; UNDERGROUND</t>
  </si>
  <si>
    <t>Right</t>
  </si>
  <si>
    <t>STATION: INGLEWOOD; UNDERGROUND</t>
  </si>
  <si>
    <t>STATION: OVERBROOK; UNDERGROUND</t>
  </si>
  <si>
    <t>J</t>
  </si>
  <si>
    <t>SWITCH TO YARD (57-yard)</t>
  </si>
  <si>
    <t>SWITCH FROM YARD (Yard-63)</t>
  </si>
  <si>
    <t>K</t>
  </si>
  <si>
    <t>STATION: GLENBURY</t>
  </si>
  <si>
    <t>L</t>
  </si>
  <si>
    <t>STATION: DORMONT</t>
  </si>
  <si>
    <t>M</t>
  </si>
  <si>
    <t>SWITCH (76-77;77-101)</t>
  </si>
  <si>
    <t>N</t>
  </si>
  <si>
    <t>STATION: MT LEBANON</t>
  </si>
  <si>
    <t>SWITCH (85-86; 100-85)</t>
  </si>
  <si>
    <t>O</t>
  </si>
  <si>
    <t>STATION: POPLAR</t>
  </si>
  <si>
    <t>P</t>
  </si>
  <si>
    <t>STATION: CASTLE SHANNON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</si>
  <si>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</si>
  <si>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</si>
  <si>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</si>
  <si>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</si>
  <si>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</si>
  <si>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</si>
  <si>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</si>
  <si>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</si>
  <si>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</si>
  <si>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</si>
  <si>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Red</t>
  </si>
  <si>
    <t>STATION: SHADYSIDE</t>
  </si>
  <si>
    <t>SWITCH TO/FROM YARD (75-yard)</t>
  </si>
  <si>
    <t>SWITCH (15-16; 1-16)</t>
  </si>
  <si>
    <t>STATION: HERRON AVE</t>
  </si>
  <si>
    <t>STATION: SWISSVILLE</t>
  </si>
  <si>
    <t>STATION: PENN STATION; UNDERGROUND</t>
  </si>
  <si>
    <t>SWITCH (27-28; 27-76); UNDERGROUND</t>
  </si>
  <si>
    <t>SWITCH (32-33; 33-72); UNDERGROUND</t>
  </si>
  <si>
    <t>STATION: STEEL PLAZA; UNDERGROUND</t>
  </si>
  <si>
    <t>SWITCH (38-39; 38-71); UNDERGROUND</t>
  </si>
  <si>
    <t>SWITCH (43-44; 44-67); UNDERGROUND</t>
  </si>
  <si>
    <t>STATION: FIRST AVE; UNDERGROUND</t>
  </si>
  <si>
    <t>STATION: STATION SQUARE</t>
  </si>
  <si>
    <t>SWITCH (52-53; 52-66)</t>
  </si>
  <si>
    <t>STATION: SOUTH HILLS JUNCTION</t>
  </si>
  <si>
    <t xml:space="preserve"> </t>
  </si>
  <si>
    <t>Blue</t>
  </si>
  <si>
    <t>Switch ( 5 to 6) or (5 to 11)</t>
  </si>
  <si>
    <t>Switch ( 5 to 6)</t>
  </si>
  <si>
    <t>Station B</t>
  </si>
  <si>
    <t>Switch (5 to 11)</t>
  </si>
  <si>
    <t>Station C</t>
  </si>
  <si>
    <t>Yard</t>
  </si>
  <si>
    <t>Release 2.0 of Track data - corrections shown in yellow cells; see red and green line</t>
  </si>
  <si>
    <t>PAAC will be deploying the Bombardier Flexity 2 Transit Car with the same configuration as Blackpool</t>
  </si>
  <si>
    <t>http://www.flexity2.bombardier.com/swf/index.html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</si>
</sst>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Calibri"/>
      <family val="2"/>
    </font>
    <font>
      <b/>
      <u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5">
    <xf xfId="0" numFmtId="0" borderId="0" fontId="0" fillId="0"/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center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1" applyBorder="1" fontId="4" applyFont="1" fillId="0" applyAlignment="1">
      <alignment horizontal="center"/>
    </xf>
    <xf xfId="0" numFmtId="1" applyNumberFormat="1" borderId="1" applyBorder="1" fontId="4" applyFont="1" fillId="0" applyAlignment="1">
      <alignment horizontal="center" wrapText="1"/>
    </xf>
    <xf xfId="0" numFmtId="3" applyNumberFormat="1" borderId="1" applyBorder="1" fontId="4" applyFont="1" fillId="0" applyAlignment="1">
      <alignment horizontal="center" wrapText="1"/>
    </xf>
    <xf xfId="0" numFmtId="4" applyNumberFormat="1" borderId="1" applyBorder="1" fontId="4" applyFont="1" fillId="0" applyAlignment="1">
      <alignment horizontal="center" wrapText="1"/>
    </xf>
    <xf xfId="0" numFmtId="0" borderId="1" applyBorder="1" fontId="4" applyFont="1" fillId="0" applyAlignment="1">
      <alignment horizontal="center" wrapText="1"/>
    </xf>
    <xf xfId="0" numFmtId="4" applyNumberFormat="1" borderId="1" applyBorder="1" fontId="5" applyFont="1" fillId="0" applyAlignment="1">
      <alignment horizontal="center" wrapText="1"/>
    </xf>
    <xf xfId="0" numFmtId="0" borderId="1" applyBorder="1" fontId="5" applyFont="1" fillId="0" applyAlignment="1">
      <alignment horizontal="center" wrapText="1"/>
    </xf>
    <xf xfId="0" numFmtId="0" borderId="1" applyBorder="1" fontId="6" applyFont="1" fillId="0" applyAlignment="1">
      <alignment horizontal="center"/>
    </xf>
    <xf xfId="0" numFmtId="1" applyNumberFormat="1" borderId="1" applyBorder="1" fontId="6" applyFont="1" fillId="0" applyAlignment="1">
      <alignment horizontal="center"/>
    </xf>
    <xf xfId="0" numFmtId="3" applyNumberFormat="1" borderId="1" applyBorder="1" fontId="6" applyFont="1" fillId="0" applyAlignment="1">
      <alignment horizontal="center"/>
    </xf>
    <xf xfId="0" numFmtId="4" applyNumberFormat="1" borderId="1" applyBorder="1" fontId="6" applyFont="1" fillId="0" applyAlignment="1">
      <alignment horizontal="center"/>
    </xf>
    <xf xfId="0" numFmtId="164" applyNumberFormat="1" borderId="1" applyBorder="1" fontId="6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0" borderId="1" applyBorder="1" fontId="6" applyFont="1" fillId="0" applyAlignment="1">
      <alignment horizontal="center" wrapText="1"/>
    </xf>
    <xf xfId="0" numFmtId="1" applyNumberFormat="1" borderId="1" applyBorder="1" fontId="6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1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0" borderId="2" applyBorder="1" fontId="1" applyFont="1" fillId="2" applyFill="1" applyAlignment="1">
      <alignment horizontal="left"/>
    </xf>
    <xf xfId="0" numFmtId="0" borderId="2" applyBorder="1" fontId="7" applyFont="1" fillId="2" applyFill="1" applyAlignment="1">
      <alignment horizontal="center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"/>
  <sheetViews>
    <sheetView workbookViewId="0"/>
  </sheetViews>
  <sheetFormatPr defaultRowHeight="15" x14ac:dyDescent="0.25"/>
  <cols>
    <col min="1" max="1" style="44" width="31.719285714285714" customWidth="1" bestFit="1"/>
    <col min="2" max="2" style="10" width="13.719285714285713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</cols>
  <sheetData>
    <row x14ac:dyDescent="0.25" r="1" customHeight="1" ht="18.75">
      <c r="A1" s="40" t="s">
        <v>90</v>
      </c>
      <c r="B1" s="41"/>
      <c r="C1" s="41"/>
      <c r="D1" s="40"/>
      <c r="E1" s="40"/>
      <c r="F1" s="40"/>
      <c r="G1" s="40"/>
    </row>
    <row x14ac:dyDescent="0.25" r="2" customHeight="1" ht="18.75">
      <c r="A2" s="42"/>
      <c r="B2" s="7"/>
      <c r="C2" s="7"/>
      <c r="D2" s="7"/>
      <c r="E2" s="7"/>
      <c r="F2" s="7"/>
      <c r="G2" s="7"/>
    </row>
    <row x14ac:dyDescent="0.25" r="3" customHeight="1" ht="18.75">
      <c r="A3" s="2" t="s">
        <v>91</v>
      </c>
      <c r="B3" s="7"/>
      <c r="C3" s="7"/>
      <c r="D3" s="7"/>
      <c r="E3" s="7"/>
      <c r="F3" s="7"/>
      <c r="G3" s="7"/>
    </row>
    <row x14ac:dyDescent="0.25" r="4" customHeight="1" ht="18.75">
      <c r="A4" s="42"/>
      <c r="B4" s="43"/>
      <c r="C4" s="7"/>
      <c r="D4" s="7"/>
      <c r="E4" s="7"/>
      <c r="F4" s="7"/>
      <c r="G4" s="7"/>
    </row>
    <row x14ac:dyDescent="0.25" r="5" customHeight="1" ht="18.75">
      <c r="A5" s="2" t="s">
        <v>92</v>
      </c>
      <c r="B5" s="7"/>
      <c r="C5" s="7"/>
      <c r="D5" s="7"/>
      <c r="E5" s="7"/>
      <c r="F5" s="7"/>
      <c r="G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6"/>
  <sheetViews>
    <sheetView workbookViewId="0"/>
  </sheetViews>
  <sheetFormatPr defaultRowHeight="15" x14ac:dyDescent="0.25"/>
  <cols>
    <col min="1" max="1" style="11" width="13.576428571428572" customWidth="1" bestFit="1"/>
    <col min="2" max="2" style="32" width="13.576428571428572" customWidth="1" bestFit="1"/>
    <col min="3" max="3" style="32" width="13.576428571428572" customWidth="1" bestFit="1"/>
    <col min="4" max="4" style="32" width="13.576428571428572" customWidth="1" bestFit="1"/>
    <col min="5" max="5" style="32" width="13.576428571428572" customWidth="1" bestFit="1"/>
    <col min="6" max="6" style="32" width="13.576428571428572" customWidth="1" bestFit="1"/>
    <col min="7" max="7" style="10" width="24.290714285714284" customWidth="1" bestFit="1"/>
    <col min="8" max="8" style="10" width="10.005" customWidth="1" bestFit="1"/>
    <col min="9" max="9" style="34" width="10.43357142857143" customWidth="1" bestFit="1"/>
    <col min="10" max="10" style="34" width="13.576428571428572" customWidth="1" bestFit="1"/>
  </cols>
  <sheetData>
    <row x14ac:dyDescent="0.25" r="1" customHeight="1" ht="18.75">
      <c r="A1" s="12" t="s">
        <v>3</v>
      </c>
      <c r="B1" s="36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2" t="s">
        <v>9</v>
      </c>
      <c r="H1" s="37"/>
      <c r="I1" s="18" t="s">
        <v>11</v>
      </c>
      <c r="J1" s="18" t="s">
        <v>12</v>
      </c>
    </row>
    <row x14ac:dyDescent="0.25" r="2" customHeight="1" ht="18.75">
      <c r="A2" s="19" t="s">
        <v>83</v>
      </c>
      <c r="B2" s="21" t="s">
        <v>16</v>
      </c>
      <c r="C2" s="20">
        <v>1</v>
      </c>
      <c r="D2" s="21">
        <v>50</v>
      </c>
      <c r="E2" s="21">
        <v>0</v>
      </c>
      <c r="F2" s="21">
        <v>50</v>
      </c>
      <c r="G2" s="19"/>
      <c r="H2" s="37"/>
      <c r="I2" s="22">
        <f>E2*D2/100</f>
      </c>
      <c r="J2" s="22">
        <f>I2</f>
      </c>
    </row>
    <row x14ac:dyDescent="0.25" r="3" customHeight="1" ht="18.75">
      <c r="A3" s="24">
        <f>A2</f>
      </c>
      <c r="B3" s="21" t="s">
        <v>16</v>
      </c>
      <c r="C3" s="21">
        <v>2</v>
      </c>
      <c r="D3" s="21">
        <v>50</v>
      </c>
      <c r="E3" s="21">
        <v>0</v>
      </c>
      <c r="F3" s="21">
        <v>50</v>
      </c>
      <c r="G3" s="19"/>
      <c r="H3" s="37"/>
      <c r="I3" s="22">
        <f>E3*D3/100</f>
      </c>
      <c r="J3" s="22">
        <f>I3+J2</f>
      </c>
    </row>
    <row x14ac:dyDescent="0.25" r="4" customHeight="1" ht="18.75">
      <c r="A4" s="24">
        <f>A3</f>
      </c>
      <c r="B4" s="21" t="s">
        <v>16</v>
      </c>
      <c r="C4" s="21">
        <v>3</v>
      </c>
      <c r="D4" s="21">
        <v>50</v>
      </c>
      <c r="E4" s="21">
        <v>0</v>
      </c>
      <c r="F4" s="21">
        <v>50</v>
      </c>
      <c r="G4" s="19"/>
      <c r="H4" s="37"/>
      <c r="I4" s="22">
        <f>E4*D4/100</f>
      </c>
      <c r="J4" s="22">
        <f>I4+J3</f>
      </c>
    </row>
    <row x14ac:dyDescent="0.25" r="5" customHeight="1" ht="18.75">
      <c r="A5" s="24">
        <f>A4</f>
      </c>
      <c r="B5" s="21" t="s">
        <v>16</v>
      </c>
      <c r="C5" s="20">
        <v>4</v>
      </c>
      <c r="D5" s="21">
        <v>50</v>
      </c>
      <c r="E5" s="21">
        <v>0</v>
      </c>
      <c r="F5" s="21">
        <v>50</v>
      </c>
      <c r="G5" s="19"/>
      <c r="H5" s="37"/>
      <c r="I5" s="22">
        <f>E5*D5/100</f>
      </c>
      <c r="J5" s="22">
        <f>I5+J4</f>
      </c>
    </row>
    <row x14ac:dyDescent="0.25" r="6" customHeight="1" ht="18.75">
      <c r="A6" s="24">
        <f>A5</f>
      </c>
      <c r="B6" s="21" t="s">
        <v>16</v>
      </c>
      <c r="C6" s="21">
        <v>5</v>
      </c>
      <c r="D6" s="21">
        <v>50</v>
      </c>
      <c r="E6" s="21">
        <v>0</v>
      </c>
      <c r="F6" s="21">
        <v>50</v>
      </c>
      <c r="G6" s="19" t="s">
        <v>84</v>
      </c>
      <c r="H6" s="37"/>
      <c r="I6" s="22">
        <f>E6*D6/100</f>
      </c>
      <c r="J6" s="22">
        <f>I6+J5</f>
      </c>
    </row>
    <row x14ac:dyDescent="0.25" r="7" customHeight="1" ht="18.75">
      <c r="A7" s="24">
        <f>A6</f>
      </c>
      <c r="B7" s="21" t="s">
        <v>19</v>
      </c>
      <c r="C7" s="21">
        <v>6</v>
      </c>
      <c r="D7" s="21">
        <v>50</v>
      </c>
      <c r="E7" s="21">
        <v>0</v>
      </c>
      <c r="F7" s="21">
        <v>50</v>
      </c>
      <c r="G7" s="19" t="s">
        <v>85</v>
      </c>
      <c r="H7" s="37"/>
      <c r="I7" s="22">
        <f>E7*D7/100</f>
      </c>
      <c r="J7" s="22">
        <f>I7+J6</f>
      </c>
    </row>
    <row x14ac:dyDescent="0.25" r="8" customHeight="1" ht="18.75">
      <c r="A8" s="24">
        <f>A7</f>
      </c>
      <c r="B8" s="21" t="s">
        <v>19</v>
      </c>
      <c r="C8" s="20">
        <v>7</v>
      </c>
      <c r="D8" s="21">
        <v>50</v>
      </c>
      <c r="E8" s="21">
        <v>0</v>
      </c>
      <c r="F8" s="21">
        <v>50</v>
      </c>
      <c r="G8" s="19"/>
      <c r="H8" s="37"/>
      <c r="I8" s="22">
        <f>E8*D8/100</f>
      </c>
      <c r="J8" s="22">
        <f>I8+J7</f>
      </c>
    </row>
    <row x14ac:dyDescent="0.25" r="9" customHeight="1" ht="18.75">
      <c r="A9" s="24">
        <f>A8</f>
      </c>
      <c r="B9" s="21" t="s">
        <v>19</v>
      </c>
      <c r="C9" s="21">
        <v>8</v>
      </c>
      <c r="D9" s="21">
        <v>50</v>
      </c>
      <c r="E9" s="21">
        <v>0</v>
      </c>
      <c r="F9" s="21">
        <v>50</v>
      </c>
      <c r="G9" s="19"/>
      <c r="H9" s="37"/>
      <c r="I9" s="22">
        <f>E9*D9/100</f>
      </c>
      <c r="J9" s="22">
        <f>I9+J8</f>
      </c>
    </row>
    <row x14ac:dyDescent="0.25" r="10" customHeight="1" ht="18.75">
      <c r="A10" s="24">
        <f>A9</f>
      </c>
      <c r="B10" s="21" t="s">
        <v>19</v>
      </c>
      <c r="C10" s="21">
        <v>9</v>
      </c>
      <c r="D10" s="21">
        <v>50</v>
      </c>
      <c r="E10" s="21">
        <v>0</v>
      </c>
      <c r="F10" s="21">
        <v>50</v>
      </c>
      <c r="G10" s="19"/>
      <c r="H10" s="37"/>
      <c r="I10" s="22">
        <f>E10*D10/100</f>
      </c>
      <c r="J10" s="22">
        <f>I10+J9</f>
      </c>
    </row>
    <row x14ac:dyDescent="0.25" r="11" customHeight="1" ht="18.75">
      <c r="A11" s="24">
        <f>A10</f>
      </c>
      <c r="B11" s="21" t="s">
        <v>19</v>
      </c>
      <c r="C11" s="20">
        <v>10</v>
      </c>
      <c r="D11" s="21">
        <v>50</v>
      </c>
      <c r="E11" s="21">
        <v>0</v>
      </c>
      <c r="F11" s="21">
        <v>50</v>
      </c>
      <c r="G11" s="19" t="s">
        <v>86</v>
      </c>
      <c r="H11" s="37"/>
      <c r="I11" s="22">
        <f>E11*D11/100</f>
      </c>
      <c r="J11" s="22">
        <f>I11+J10</f>
      </c>
    </row>
    <row x14ac:dyDescent="0.25" r="12" customHeight="1" ht="18.75">
      <c r="A12" s="24">
        <f>A11</f>
      </c>
      <c r="B12" s="21" t="s">
        <v>20</v>
      </c>
      <c r="C12" s="21">
        <v>11</v>
      </c>
      <c r="D12" s="21">
        <v>50</v>
      </c>
      <c r="E12" s="21">
        <v>0</v>
      </c>
      <c r="F12" s="21">
        <v>50</v>
      </c>
      <c r="G12" s="19" t="s">
        <v>87</v>
      </c>
      <c r="H12" s="37"/>
      <c r="I12" s="22">
        <f>E12*D12/100</f>
      </c>
      <c r="J12" s="22">
        <f>I12+J11</f>
      </c>
    </row>
    <row x14ac:dyDescent="0.25" r="13" customHeight="1" ht="18.75">
      <c r="A13" s="24">
        <f>A12</f>
      </c>
      <c r="B13" s="21" t="s">
        <v>20</v>
      </c>
      <c r="C13" s="21">
        <v>12</v>
      </c>
      <c r="D13" s="21">
        <v>50</v>
      </c>
      <c r="E13" s="21">
        <v>0</v>
      </c>
      <c r="F13" s="21">
        <v>50</v>
      </c>
      <c r="G13" s="19"/>
      <c r="H13" s="37"/>
      <c r="I13" s="22">
        <f>E13*D13/100</f>
      </c>
      <c r="J13" s="22">
        <f>I13+J12</f>
      </c>
    </row>
    <row x14ac:dyDescent="0.25" r="14" customHeight="1" ht="18.75">
      <c r="A14" s="24">
        <f>A13</f>
      </c>
      <c r="B14" s="21" t="s">
        <v>20</v>
      </c>
      <c r="C14" s="20">
        <v>13</v>
      </c>
      <c r="D14" s="21">
        <v>50</v>
      </c>
      <c r="E14" s="21">
        <v>0</v>
      </c>
      <c r="F14" s="21">
        <v>50</v>
      </c>
      <c r="G14" s="19"/>
      <c r="H14" s="37"/>
      <c r="I14" s="22">
        <f>E14*D14/100</f>
      </c>
      <c r="J14" s="22">
        <f>I14+J13</f>
      </c>
    </row>
    <row x14ac:dyDescent="0.25" r="15" customHeight="1" ht="18.75">
      <c r="A15" s="24">
        <f>A14</f>
      </c>
      <c r="B15" s="21" t="s">
        <v>20</v>
      </c>
      <c r="C15" s="21">
        <v>14</v>
      </c>
      <c r="D15" s="21">
        <v>50</v>
      </c>
      <c r="E15" s="21">
        <v>0</v>
      </c>
      <c r="F15" s="21">
        <v>50</v>
      </c>
      <c r="G15" s="19"/>
      <c r="H15" s="37"/>
      <c r="I15" s="22">
        <f>E15*D15/100</f>
      </c>
      <c r="J15" s="22">
        <f>I15+J14</f>
      </c>
    </row>
    <row x14ac:dyDescent="0.25" r="16" customHeight="1" ht="18.75">
      <c r="A16" s="24">
        <f>A15</f>
      </c>
      <c r="B16" s="21" t="s">
        <v>20</v>
      </c>
      <c r="C16" s="21">
        <v>15</v>
      </c>
      <c r="D16" s="21">
        <v>50</v>
      </c>
      <c r="E16" s="21">
        <v>0</v>
      </c>
      <c r="F16" s="21">
        <v>50</v>
      </c>
      <c r="G16" s="19" t="s">
        <v>88</v>
      </c>
      <c r="H16" s="37"/>
      <c r="I16" s="22">
        <f>E16*D16/100</f>
      </c>
      <c r="J16" s="22">
        <f>I16+J15</f>
      </c>
    </row>
    <row x14ac:dyDescent="0.25" r="17" customHeight="1" ht="18.75">
      <c r="A17" s="3"/>
      <c r="B17" s="28"/>
      <c r="C17" s="28"/>
      <c r="D17" s="28"/>
      <c r="E17" s="28"/>
      <c r="F17" s="28"/>
      <c r="G17" s="7"/>
      <c r="H17" s="7"/>
      <c r="I17" s="29"/>
      <c r="J17" s="29"/>
    </row>
    <row x14ac:dyDescent="0.25" r="18" customHeight="1" ht="18.75">
      <c r="A18" s="3"/>
      <c r="B18" s="28"/>
      <c r="C18" s="28"/>
      <c r="D18" s="28"/>
      <c r="E18" s="28"/>
      <c r="F18" s="28"/>
      <c r="G18" s="7"/>
      <c r="H18" s="7"/>
      <c r="I18" s="29"/>
      <c r="J18" s="29"/>
    </row>
    <row x14ac:dyDescent="0.25" r="19" customHeight="1" ht="18.75">
      <c r="A19" s="3"/>
      <c r="B19" s="28"/>
      <c r="C19" s="28"/>
      <c r="D19" s="28"/>
      <c r="E19" s="28"/>
      <c r="F19" s="28"/>
      <c r="G19" s="7"/>
      <c r="H19" s="7"/>
      <c r="I19" s="29"/>
      <c r="J19" s="29"/>
    </row>
    <row x14ac:dyDescent="0.25" r="20" customHeight="1" ht="18.75">
      <c r="A20" s="3"/>
      <c r="B20" s="28"/>
      <c r="C20" s="28"/>
      <c r="D20" s="28"/>
      <c r="E20" s="28"/>
      <c r="F20" s="28"/>
      <c r="G20" s="7"/>
      <c r="H20" s="7"/>
      <c r="I20" s="29"/>
      <c r="J20" s="29"/>
    </row>
    <row x14ac:dyDescent="0.25" r="21" customHeight="1" ht="18.75">
      <c r="A21" s="3"/>
      <c r="B21" s="28"/>
      <c r="C21" s="28"/>
      <c r="D21" s="28"/>
      <c r="E21" s="28"/>
      <c r="F21" s="28"/>
      <c r="G21" s="7"/>
      <c r="H21" s="7"/>
      <c r="I21" s="38"/>
      <c r="J21" s="29"/>
    </row>
    <row x14ac:dyDescent="0.25" r="22" customHeight="1" ht="18.75">
      <c r="A22" s="3"/>
      <c r="B22" s="28"/>
      <c r="C22" s="28"/>
      <c r="D22" s="28"/>
      <c r="E22" s="28"/>
      <c r="F22" s="28"/>
      <c r="G22" s="7"/>
      <c r="H22" s="7"/>
      <c r="I22" s="29"/>
      <c r="J22" s="29"/>
    </row>
    <row x14ac:dyDescent="0.25" r="23" customHeight="1" ht="18.75">
      <c r="A23" s="3"/>
      <c r="B23" s="28"/>
      <c r="C23" s="28"/>
      <c r="D23" s="28"/>
      <c r="E23" s="28"/>
      <c r="F23" s="28"/>
      <c r="G23" s="7"/>
      <c r="H23" s="7"/>
      <c r="I23" s="29"/>
      <c r="J23" s="29"/>
    </row>
    <row x14ac:dyDescent="0.25" r="24" customHeight="1" ht="18.75">
      <c r="A24" s="3"/>
      <c r="B24" s="28"/>
      <c r="C24" s="28"/>
      <c r="D24" s="28"/>
      <c r="E24" s="28"/>
      <c r="F24" s="28"/>
      <c r="G24" s="7"/>
      <c r="H24" s="7"/>
      <c r="I24" s="29"/>
      <c r="J24" s="29"/>
    </row>
    <row x14ac:dyDescent="0.25" r="25" customHeight="1" ht="18.75">
      <c r="A25" s="3"/>
      <c r="B25" s="39">
        <v>1</v>
      </c>
      <c r="C25" s="39">
        <v>2</v>
      </c>
      <c r="D25" s="39">
        <v>3</v>
      </c>
      <c r="E25" s="39">
        <v>4</v>
      </c>
      <c r="F25" s="39">
        <v>5</v>
      </c>
      <c r="G25" s="7"/>
      <c r="H25" s="7"/>
      <c r="I25" s="29"/>
      <c r="J25" s="29"/>
    </row>
    <row x14ac:dyDescent="0.25" r="26" customHeight="1" ht="18.75">
      <c r="A26" s="3" t="s">
        <v>89</v>
      </c>
      <c r="B26" s="28"/>
      <c r="C26" s="28"/>
      <c r="D26" s="28"/>
      <c r="E26" s="28"/>
      <c r="F26" s="28"/>
      <c r="G26" s="7"/>
      <c r="H26" s="7"/>
      <c r="I26" s="29"/>
      <c r="J26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55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1" width="8.719285714285713" customWidth="1" bestFit="1"/>
    <col min="2" max="2" style="10" width="12.719285714285713" customWidth="1" bestFit="1"/>
    <col min="3" max="3" style="35" width="8.43357142857143" customWidth="1" bestFit="1"/>
    <col min="4" max="4" style="32" width="11.005" customWidth="1" bestFit="1"/>
    <col min="5" max="5" style="32" width="10.576428571428572" customWidth="1" bestFit="1"/>
    <col min="6" max="6" style="32" width="13.290714285714287" customWidth="1" bestFit="1"/>
    <col min="7" max="7" style="10" width="43.005" customWidth="1" bestFit="1"/>
    <col min="8" max="8" style="10" width="10.862142857142858" customWidth="1" bestFit="1"/>
    <col min="9" max="9" style="33" width="8.719285714285713" customWidth="1" bestFit="1"/>
    <col min="10" max="10" style="33" width="8.719285714285713" customWidth="1" bestFit="1"/>
    <col min="11" max="11" style="10" width="8.719285714285713" customWidth="1" bestFit="1"/>
    <col min="12" max="12" style="10" width="8.719285714285713" customWidth="1" bestFit="1"/>
  </cols>
  <sheetData>
    <row x14ac:dyDescent="0.25" r="1" customHeight="1" ht="37.95">
      <c r="A1" s="12" t="s">
        <v>3</v>
      </c>
      <c r="B1" s="12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2" t="s">
        <v>9</v>
      </c>
      <c r="H1" s="16" t="s">
        <v>10</v>
      </c>
      <c r="I1" s="17" t="s">
        <v>11</v>
      </c>
      <c r="J1" s="17" t="s">
        <v>12</v>
      </c>
      <c r="K1" s="18"/>
      <c r="L1" s="7"/>
    </row>
    <row x14ac:dyDescent="0.25" r="2" customHeight="1" ht="20.25">
      <c r="A2" s="19" t="s">
        <v>66</v>
      </c>
      <c r="B2" s="19" t="s">
        <v>15</v>
      </c>
      <c r="C2" s="20">
        <v>0</v>
      </c>
      <c r="D2" s="21">
        <v>50</v>
      </c>
      <c r="E2" s="22">
        <v>0</v>
      </c>
      <c r="F2" s="21">
        <v>40</v>
      </c>
      <c r="G2" s="7"/>
      <c r="H2" s="7"/>
      <c r="I2" s="22">
        <v>0</v>
      </c>
      <c r="J2" s="22">
        <v>4.13</v>
      </c>
      <c r="K2" s="7"/>
      <c r="L2" s="7"/>
    </row>
    <row x14ac:dyDescent="0.25" r="3" customHeight="1" ht="20.25">
      <c r="A3" s="19" t="s">
        <v>66</v>
      </c>
      <c r="B3" s="19" t="s">
        <v>16</v>
      </c>
      <c r="C3" s="20">
        <v>1</v>
      </c>
      <c r="D3" s="21">
        <v>50</v>
      </c>
      <c r="E3" s="22">
        <v>0.5</v>
      </c>
      <c r="F3" s="21">
        <v>40</v>
      </c>
      <c r="G3" s="7"/>
      <c r="H3" s="7"/>
      <c r="I3" s="22">
        <v>0.25</v>
      </c>
      <c r="J3" s="22">
        <v>0.25</v>
      </c>
      <c r="K3" s="19"/>
      <c r="L3" s="7"/>
    </row>
    <row x14ac:dyDescent="0.25" r="4" customHeight="1" ht="20.25">
      <c r="A4" s="19" t="s">
        <v>66</v>
      </c>
      <c r="B4" s="19" t="s">
        <v>16</v>
      </c>
      <c r="C4" s="21">
        <v>2</v>
      </c>
      <c r="D4" s="21">
        <v>50</v>
      </c>
      <c r="E4" s="21">
        <v>1</v>
      </c>
      <c r="F4" s="21">
        <v>40</v>
      </c>
      <c r="G4" s="7"/>
      <c r="H4" s="7"/>
      <c r="I4" s="22">
        <v>0.5</v>
      </c>
      <c r="J4" s="22">
        <v>0.75</v>
      </c>
      <c r="K4" s="19"/>
      <c r="L4" s="7"/>
    </row>
    <row x14ac:dyDescent="0.25" r="5" customHeight="1" ht="20.25">
      <c r="A5" s="19" t="s">
        <v>66</v>
      </c>
      <c r="B5" s="19" t="s">
        <v>16</v>
      </c>
      <c r="C5" s="21">
        <v>3</v>
      </c>
      <c r="D5" s="21">
        <v>50</v>
      </c>
      <c r="E5" s="22">
        <v>1.5</v>
      </c>
      <c r="F5" s="21">
        <v>40</v>
      </c>
      <c r="G5" s="7"/>
      <c r="H5" s="7"/>
      <c r="I5" s="22">
        <v>0.75</v>
      </c>
      <c r="J5" s="22">
        <v>1.5</v>
      </c>
      <c r="K5" s="7"/>
      <c r="L5" s="26"/>
    </row>
    <row x14ac:dyDescent="0.25" r="6" customHeight="1" ht="20.25">
      <c r="A6" s="19" t="s">
        <v>66</v>
      </c>
      <c r="B6" s="19" t="s">
        <v>19</v>
      </c>
      <c r="C6" s="20">
        <v>4</v>
      </c>
      <c r="D6" s="21">
        <v>50</v>
      </c>
      <c r="E6" s="21">
        <v>2</v>
      </c>
      <c r="F6" s="21">
        <v>40</v>
      </c>
      <c r="G6" s="7"/>
      <c r="H6" s="7"/>
      <c r="I6" s="22">
        <v>1</v>
      </c>
      <c r="J6" s="22">
        <v>2.5</v>
      </c>
      <c r="K6" s="7"/>
      <c r="L6" s="7"/>
    </row>
    <row x14ac:dyDescent="0.25" r="7" customHeight="1" ht="20.25">
      <c r="A7" s="19" t="s">
        <v>66</v>
      </c>
      <c r="B7" s="19" t="s">
        <v>19</v>
      </c>
      <c r="C7" s="21">
        <v>5</v>
      </c>
      <c r="D7" s="21">
        <v>50</v>
      </c>
      <c r="E7" s="22">
        <v>1.5</v>
      </c>
      <c r="F7" s="21">
        <v>40</v>
      </c>
      <c r="G7" s="7"/>
      <c r="H7" s="7"/>
      <c r="I7" s="22">
        <v>0.75</v>
      </c>
      <c r="J7" s="22">
        <v>3.25</v>
      </c>
      <c r="K7" s="7"/>
      <c r="L7" s="7"/>
    </row>
    <row x14ac:dyDescent="0.25" r="8" customHeight="1" ht="20.25">
      <c r="A8" s="19" t="s">
        <v>66</v>
      </c>
      <c r="B8" s="19" t="s">
        <v>19</v>
      </c>
      <c r="C8" s="21">
        <v>6</v>
      </c>
      <c r="D8" s="21">
        <v>50</v>
      </c>
      <c r="E8" s="21">
        <v>1</v>
      </c>
      <c r="F8" s="21">
        <v>40</v>
      </c>
      <c r="G8" s="7"/>
      <c r="H8" s="7"/>
      <c r="I8" s="22">
        <v>0.5</v>
      </c>
      <c r="J8" s="22">
        <v>3.75</v>
      </c>
      <c r="K8" s="7"/>
      <c r="L8" s="7"/>
    </row>
    <row x14ac:dyDescent="0.25" r="9" customHeight="1" ht="20.25">
      <c r="A9" s="19" t="s">
        <v>66</v>
      </c>
      <c r="B9" s="19" t="s">
        <v>20</v>
      </c>
      <c r="C9" s="20">
        <v>7</v>
      </c>
      <c r="D9" s="21">
        <v>75</v>
      </c>
      <c r="E9" s="22">
        <v>0.5</v>
      </c>
      <c r="F9" s="21">
        <v>40</v>
      </c>
      <c r="G9" s="25" t="s">
        <v>67</v>
      </c>
      <c r="H9" s="19" t="s">
        <v>25</v>
      </c>
      <c r="I9" s="22">
        <v>0.38</v>
      </c>
      <c r="J9" s="22">
        <v>4.13</v>
      </c>
      <c r="K9" s="7"/>
      <c r="L9" s="7"/>
    </row>
    <row x14ac:dyDescent="0.25" r="10" customHeight="1" ht="20.25">
      <c r="A10" s="19" t="s">
        <v>66</v>
      </c>
      <c r="B10" s="19" t="s">
        <v>20</v>
      </c>
      <c r="C10" s="21">
        <v>8</v>
      </c>
      <c r="D10" s="21">
        <v>75</v>
      </c>
      <c r="E10" s="21">
        <v>0</v>
      </c>
      <c r="F10" s="21">
        <v>40</v>
      </c>
      <c r="G10" s="7"/>
      <c r="H10" s="7"/>
      <c r="I10" s="22">
        <v>0</v>
      </c>
      <c r="J10" s="22">
        <v>4.13</v>
      </c>
      <c r="K10" s="7"/>
      <c r="L10" s="7"/>
    </row>
    <row x14ac:dyDescent="0.25" r="11" customHeight="1" ht="20.25">
      <c r="A11" s="19" t="s">
        <v>66</v>
      </c>
      <c r="B11" s="19" t="s">
        <v>20</v>
      </c>
      <c r="C11" s="21">
        <v>9</v>
      </c>
      <c r="D11" s="21">
        <v>75</v>
      </c>
      <c r="E11" s="21">
        <v>0</v>
      </c>
      <c r="F11" s="21">
        <v>40</v>
      </c>
      <c r="G11" s="25" t="s">
        <v>68</v>
      </c>
      <c r="H11" s="7"/>
      <c r="I11" s="22">
        <v>0</v>
      </c>
      <c r="J11" s="22">
        <v>4.13</v>
      </c>
      <c r="K11" s="7"/>
      <c r="L11" s="7"/>
    </row>
    <row x14ac:dyDescent="0.25" r="12" customHeight="1" ht="20.25">
      <c r="A12" s="19" t="s">
        <v>66</v>
      </c>
      <c r="B12" s="19" t="s">
        <v>23</v>
      </c>
      <c r="C12" s="20">
        <v>10</v>
      </c>
      <c r="D12" s="21">
        <v>75</v>
      </c>
      <c r="E12" s="21">
        <v>0</v>
      </c>
      <c r="F12" s="21">
        <v>40</v>
      </c>
      <c r="G12" s="7"/>
      <c r="H12" s="7"/>
      <c r="I12" s="22">
        <v>0</v>
      </c>
      <c r="J12" s="22">
        <v>4.13</v>
      </c>
      <c r="K12" s="7"/>
      <c r="L12" s="7"/>
    </row>
    <row x14ac:dyDescent="0.25" r="13" customHeight="1" ht="20.25">
      <c r="A13" s="19" t="s">
        <v>66</v>
      </c>
      <c r="B13" s="19" t="s">
        <v>23</v>
      </c>
      <c r="C13" s="21">
        <v>11</v>
      </c>
      <c r="D13" s="21">
        <v>75</v>
      </c>
      <c r="E13" s="22">
        <v>-0.5</v>
      </c>
      <c r="F13" s="21">
        <v>40</v>
      </c>
      <c r="G13" s="7"/>
      <c r="H13" s="7"/>
      <c r="I13" s="22">
        <v>-0.38</v>
      </c>
      <c r="J13" s="22">
        <v>3.75</v>
      </c>
      <c r="K13" s="7"/>
      <c r="L13" s="7"/>
    </row>
    <row x14ac:dyDescent="0.25" r="14" customHeight="1" ht="20.25">
      <c r="A14" s="19" t="s">
        <v>66</v>
      </c>
      <c r="B14" s="19" t="s">
        <v>23</v>
      </c>
      <c r="C14" s="20">
        <v>12</v>
      </c>
      <c r="D14" s="21">
        <v>75</v>
      </c>
      <c r="E14" s="21">
        <v>-1</v>
      </c>
      <c r="F14" s="21">
        <v>40</v>
      </c>
      <c r="G14" s="7"/>
      <c r="H14" s="7"/>
      <c r="I14" s="22">
        <v>-0.75</v>
      </c>
      <c r="J14" s="22">
        <v>3</v>
      </c>
      <c r="K14" s="7"/>
      <c r="L14" s="7"/>
    </row>
    <row x14ac:dyDescent="0.25" r="15" customHeight="1" ht="20.25">
      <c r="A15" s="19" t="s">
        <v>66</v>
      </c>
      <c r="B15" s="19" t="s">
        <v>26</v>
      </c>
      <c r="C15" s="21">
        <v>13</v>
      </c>
      <c r="D15" s="21">
        <v>70</v>
      </c>
      <c r="E15" s="21">
        <v>-2</v>
      </c>
      <c r="F15" s="21">
        <v>40</v>
      </c>
      <c r="G15" s="7"/>
      <c r="H15" s="7"/>
      <c r="I15" s="22">
        <v>-1.4</v>
      </c>
      <c r="J15" s="22">
        <v>1.6</v>
      </c>
      <c r="K15" s="7"/>
      <c r="L15" s="7"/>
    </row>
    <row x14ac:dyDescent="0.25" r="16" customHeight="1" ht="20.25">
      <c r="A16" s="19" t="s">
        <v>66</v>
      </c>
      <c r="B16" s="19" t="s">
        <v>26</v>
      </c>
      <c r="C16" s="21">
        <v>14</v>
      </c>
      <c r="D16" s="21">
        <v>60</v>
      </c>
      <c r="E16" s="22">
        <v>-1.25</v>
      </c>
      <c r="F16" s="21">
        <v>40</v>
      </c>
      <c r="G16" s="7"/>
      <c r="H16" s="7"/>
      <c r="I16" s="22">
        <v>-0.75</v>
      </c>
      <c r="J16" s="22">
        <v>0.85</v>
      </c>
      <c r="K16" s="7"/>
      <c r="L16" s="7"/>
    </row>
    <row x14ac:dyDescent="0.25" r="17" customHeight="1" ht="20.25">
      <c r="A17" s="19" t="s">
        <v>66</v>
      </c>
      <c r="B17" s="19" t="s">
        <v>26</v>
      </c>
      <c r="C17" s="20">
        <v>15</v>
      </c>
      <c r="D17" s="21">
        <v>60</v>
      </c>
      <c r="E17" s="21">
        <v>-1</v>
      </c>
      <c r="F17" s="21">
        <v>40</v>
      </c>
      <c r="G17" s="19" t="s">
        <v>69</v>
      </c>
      <c r="H17" s="7"/>
      <c r="I17" s="22">
        <v>-0.6</v>
      </c>
      <c r="J17" s="22">
        <v>0.25</v>
      </c>
      <c r="K17" s="7"/>
      <c r="L17" s="7"/>
    </row>
    <row x14ac:dyDescent="0.25" r="18" customHeight="1" ht="20.25">
      <c r="A18" s="19" t="s">
        <v>66</v>
      </c>
      <c r="B18" s="19" t="s">
        <v>28</v>
      </c>
      <c r="C18" s="21">
        <v>16</v>
      </c>
      <c r="D18" s="21">
        <v>50</v>
      </c>
      <c r="E18" s="22">
        <v>-0.5</v>
      </c>
      <c r="F18" s="21">
        <v>40</v>
      </c>
      <c r="G18" s="25" t="s">
        <v>70</v>
      </c>
      <c r="H18" s="19" t="s">
        <v>25</v>
      </c>
      <c r="I18" s="22">
        <v>-0.25</v>
      </c>
      <c r="J18" s="22">
        <v>0</v>
      </c>
      <c r="K18" s="7"/>
      <c r="L18" s="7"/>
    </row>
    <row x14ac:dyDescent="0.25" r="19" customHeight="1" ht="20.25">
      <c r="A19" s="19" t="s">
        <v>66</v>
      </c>
      <c r="B19" s="19" t="s">
        <v>28</v>
      </c>
      <c r="C19" s="20">
        <v>17</v>
      </c>
      <c r="D19" s="21">
        <v>200</v>
      </c>
      <c r="E19" s="22">
        <v>-0.5</v>
      </c>
      <c r="F19" s="21">
        <v>55</v>
      </c>
      <c r="G19" s="7"/>
      <c r="H19" s="7"/>
      <c r="I19" s="22">
        <v>-1</v>
      </c>
      <c r="J19" s="22">
        <v>-1</v>
      </c>
      <c r="K19" s="7"/>
      <c r="L19" s="7"/>
    </row>
    <row x14ac:dyDescent="0.25" r="20" customHeight="1" ht="20.25">
      <c r="A20" s="19" t="s">
        <v>66</v>
      </c>
      <c r="B20" s="19" t="s">
        <v>28</v>
      </c>
      <c r="C20" s="21">
        <v>18</v>
      </c>
      <c r="D20" s="21">
        <v>400</v>
      </c>
      <c r="E20" s="22">
        <v>-0.06</v>
      </c>
      <c r="F20" s="21">
        <v>70</v>
      </c>
      <c r="G20" s="7"/>
      <c r="H20" s="7"/>
      <c r="I20" s="22">
        <v>-0.24</v>
      </c>
      <c r="J20" s="22">
        <v>-1.24</v>
      </c>
      <c r="K20" s="7"/>
      <c r="L20" s="7"/>
    </row>
    <row x14ac:dyDescent="0.25" r="21" customHeight="1" ht="20.25">
      <c r="A21" s="19" t="s">
        <v>66</v>
      </c>
      <c r="B21" s="19" t="s">
        <v>28</v>
      </c>
      <c r="C21" s="21">
        <v>19</v>
      </c>
      <c r="D21" s="21">
        <v>400</v>
      </c>
      <c r="E21" s="21">
        <v>0</v>
      </c>
      <c r="F21" s="21">
        <v>70</v>
      </c>
      <c r="G21" s="7"/>
      <c r="H21" s="7"/>
      <c r="I21" s="22">
        <v>0</v>
      </c>
      <c r="J21" s="22">
        <v>-1.24</v>
      </c>
      <c r="K21" s="7"/>
      <c r="L21" s="7"/>
    </row>
    <row x14ac:dyDescent="0.25" r="22" customHeight="1" ht="20.25">
      <c r="A22" s="19" t="s">
        <v>66</v>
      </c>
      <c r="B22" s="19" t="s">
        <v>28</v>
      </c>
      <c r="C22" s="20">
        <v>20</v>
      </c>
      <c r="D22" s="21">
        <v>200</v>
      </c>
      <c r="E22" s="21">
        <v>0</v>
      </c>
      <c r="F22" s="21">
        <v>70</v>
      </c>
      <c r="G22" s="7"/>
      <c r="H22" s="7"/>
      <c r="I22" s="22">
        <v>0</v>
      </c>
      <c r="J22" s="22">
        <v>-1.24</v>
      </c>
      <c r="K22" s="7"/>
      <c r="L22" s="7"/>
    </row>
    <row x14ac:dyDescent="0.25" r="23" customHeight="1" ht="20.25">
      <c r="A23" s="19" t="s">
        <v>66</v>
      </c>
      <c r="B23" s="19" t="s">
        <v>30</v>
      </c>
      <c r="C23" s="21">
        <v>21</v>
      </c>
      <c r="D23" s="21">
        <v>100</v>
      </c>
      <c r="E23" s="21">
        <v>0</v>
      </c>
      <c r="F23" s="21">
        <v>55</v>
      </c>
      <c r="G23" s="25" t="s">
        <v>71</v>
      </c>
      <c r="H23" s="19" t="s">
        <v>25</v>
      </c>
      <c r="I23" s="22">
        <v>0</v>
      </c>
      <c r="J23" s="22">
        <v>-1.24</v>
      </c>
      <c r="K23" s="7"/>
      <c r="L23" s="7"/>
    </row>
    <row x14ac:dyDescent="0.25" r="24" customHeight="1" ht="20.25">
      <c r="A24" s="19" t="s">
        <v>66</v>
      </c>
      <c r="B24" s="19" t="s">
        <v>30</v>
      </c>
      <c r="C24" s="20">
        <v>22</v>
      </c>
      <c r="D24" s="21">
        <v>100</v>
      </c>
      <c r="E24" s="21">
        <v>0</v>
      </c>
      <c r="F24" s="21">
        <v>55</v>
      </c>
      <c r="G24" s="7"/>
      <c r="H24" s="7"/>
      <c r="I24" s="22">
        <v>0</v>
      </c>
      <c r="J24" s="22">
        <v>-1.24</v>
      </c>
      <c r="K24" s="7"/>
      <c r="L24" s="7"/>
    </row>
    <row x14ac:dyDescent="0.25" r="25" customHeight="1" ht="20.25">
      <c r="A25" s="19" t="s">
        <v>66</v>
      </c>
      <c r="B25" s="19" t="s">
        <v>30</v>
      </c>
      <c r="C25" s="21">
        <v>23</v>
      </c>
      <c r="D25" s="21">
        <v>100</v>
      </c>
      <c r="E25" s="21">
        <v>0</v>
      </c>
      <c r="F25" s="21">
        <v>55</v>
      </c>
      <c r="G25" s="7"/>
      <c r="H25" s="7"/>
      <c r="I25" s="22">
        <v>0</v>
      </c>
      <c r="J25" s="22">
        <v>-1.24</v>
      </c>
      <c r="K25" s="7"/>
      <c r="L25" s="7"/>
    </row>
    <row x14ac:dyDescent="0.25" r="26" customHeight="1" ht="20.25">
      <c r="A26" s="19" t="s">
        <v>66</v>
      </c>
      <c r="B26" s="19" t="s">
        <v>33</v>
      </c>
      <c r="C26" s="21">
        <v>24</v>
      </c>
      <c r="D26" s="21">
        <v>50</v>
      </c>
      <c r="E26" s="21">
        <v>0</v>
      </c>
      <c r="F26" s="21">
        <v>70</v>
      </c>
      <c r="G26" s="19" t="s">
        <v>35</v>
      </c>
      <c r="H26" s="7"/>
      <c r="I26" s="22">
        <v>0</v>
      </c>
      <c r="J26" s="22">
        <v>-1.24</v>
      </c>
      <c r="K26" s="7"/>
      <c r="L26" s="7"/>
    </row>
    <row x14ac:dyDescent="0.25" r="27" customHeight="1" ht="20.25">
      <c r="A27" s="19" t="s">
        <v>66</v>
      </c>
      <c r="B27" s="19" t="s">
        <v>33</v>
      </c>
      <c r="C27" s="20">
        <v>25</v>
      </c>
      <c r="D27" s="21">
        <v>50</v>
      </c>
      <c r="E27" s="21">
        <v>0</v>
      </c>
      <c r="F27" s="21">
        <v>70</v>
      </c>
      <c r="G27" s="25" t="s">
        <v>72</v>
      </c>
      <c r="H27" s="19" t="s">
        <v>25</v>
      </c>
      <c r="I27" s="22">
        <v>0</v>
      </c>
      <c r="J27" s="22">
        <v>-1.24</v>
      </c>
      <c r="K27" s="7"/>
      <c r="L27" s="7"/>
    </row>
    <row x14ac:dyDescent="0.25" r="28" customHeight="1" ht="18.75">
      <c r="A28" s="19" t="s">
        <v>66</v>
      </c>
      <c r="B28" s="19" t="s">
        <v>33</v>
      </c>
      <c r="C28" s="21">
        <v>26</v>
      </c>
      <c r="D28" s="21">
        <v>50</v>
      </c>
      <c r="E28" s="21">
        <v>0</v>
      </c>
      <c r="F28" s="21">
        <v>70</v>
      </c>
      <c r="G28" s="19" t="s">
        <v>35</v>
      </c>
      <c r="H28" s="7"/>
      <c r="I28" s="22">
        <v>0</v>
      </c>
      <c r="J28" s="22">
        <v>-1.24</v>
      </c>
      <c r="K28" s="7"/>
      <c r="L28" s="7"/>
    </row>
    <row x14ac:dyDescent="0.25" r="29" customHeight="1" ht="18.75">
      <c r="A29" s="19" t="s">
        <v>66</v>
      </c>
      <c r="B29" s="19" t="s">
        <v>33</v>
      </c>
      <c r="C29" s="20">
        <v>27</v>
      </c>
      <c r="D29" s="21">
        <v>50</v>
      </c>
      <c r="E29" s="21">
        <v>0</v>
      </c>
      <c r="F29" s="21">
        <v>70</v>
      </c>
      <c r="G29" s="25" t="s">
        <v>73</v>
      </c>
      <c r="H29" s="7"/>
      <c r="I29" s="22">
        <v>0</v>
      </c>
      <c r="J29" s="22">
        <v>-1.24</v>
      </c>
      <c r="K29" s="7"/>
      <c r="L29" s="7"/>
    </row>
    <row x14ac:dyDescent="0.25" r="30" customHeight="1" ht="18.75">
      <c r="A30" s="19" t="s">
        <v>66</v>
      </c>
      <c r="B30" s="19" t="s">
        <v>33</v>
      </c>
      <c r="C30" s="21">
        <v>28</v>
      </c>
      <c r="D30" s="21">
        <v>50</v>
      </c>
      <c r="E30" s="21">
        <v>0</v>
      </c>
      <c r="F30" s="21">
        <v>70</v>
      </c>
      <c r="G30" s="19" t="s">
        <v>35</v>
      </c>
      <c r="H30" s="7"/>
      <c r="I30" s="22">
        <v>0</v>
      </c>
      <c r="J30" s="22">
        <v>-1.24</v>
      </c>
      <c r="K30" s="7"/>
      <c r="L30" s="7"/>
    </row>
    <row x14ac:dyDescent="0.25" r="31" customHeight="1" ht="18.75">
      <c r="A31" s="19" t="s">
        <v>66</v>
      </c>
      <c r="B31" s="19" t="s">
        <v>33</v>
      </c>
      <c r="C31" s="21">
        <v>29</v>
      </c>
      <c r="D31" s="21">
        <v>60</v>
      </c>
      <c r="E31" s="21">
        <v>0</v>
      </c>
      <c r="F31" s="21">
        <v>70</v>
      </c>
      <c r="G31" s="19" t="s">
        <v>35</v>
      </c>
      <c r="H31" s="7"/>
      <c r="I31" s="22">
        <v>0</v>
      </c>
      <c r="J31" s="22">
        <v>-1.24</v>
      </c>
      <c r="K31" s="7"/>
      <c r="L31" s="7"/>
    </row>
    <row x14ac:dyDescent="0.25" r="32" customHeight="1" ht="18.75">
      <c r="A32" s="19" t="s">
        <v>66</v>
      </c>
      <c r="B32" s="19" t="s">
        <v>33</v>
      </c>
      <c r="C32" s="20">
        <v>30</v>
      </c>
      <c r="D32" s="21">
        <v>60</v>
      </c>
      <c r="E32" s="21">
        <v>0</v>
      </c>
      <c r="F32" s="21">
        <v>70</v>
      </c>
      <c r="G32" s="19" t="s">
        <v>35</v>
      </c>
      <c r="H32" s="7"/>
      <c r="I32" s="22">
        <v>0</v>
      </c>
      <c r="J32" s="22">
        <v>-1.24</v>
      </c>
      <c r="K32" s="7"/>
      <c r="L32" s="7"/>
    </row>
    <row x14ac:dyDescent="0.25" r="33" customHeight="1" ht="18.75">
      <c r="A33" s="19" t="s">
        <v>66</v>
      </c>
      <c r="B33" s="19" t="s">
        <v>33</v>
      </c>
      <c r="C33" s="21">
        <v>31</v>
      </c>
      <c r="D33" s="21">
        <v>50</v>
      </c>
      <c r="E33" s="21">
        <v>0</v>
      </c>
      <c r="F33" s="21">
        <v>70</v>
      </c>
      <c r="G33" s="19" t="s">
        <v>35</v>
      </c>
      <c r="H33" s="7"/>
      <c r="I33" s="22">
        <v>0</v>
      </c>
      <c r="J33" s="22">
        <v>-1.24</v>
      </c>
      <c r="K33" s="7"/>
      <c r="L33" s="7"/>
    </row>
    <row x14ac:dyDescent="0.25" r="34" customHeight="1" ht="18.75">
      <c r="A34" s="19" t="s">
        <v>66</v>
      </c>
      <c r="B34" s="19" t="s">
        <v>33</v>
      </c>
      <c r="C34" s="20">
        <v>32</v>
      </c>
      <c r="D34" s="21">
        <v>50</v>
      </c>
      <c r="E34" s="21">
        <v>0</v>
      </c>
      <c r="F34" s="21">
        <v>70</v>
      </c>
      <c r="G34" s="19" t="s">
        <v>35</v>
      </c>
      <c r="H34" s="7"/>
      <c r="I34" s="22">
        <v>0</v>
      </c>
      <c r="J34" s="22">
        <v>-1.24</v>
      </c>
      <c r="K34" s="7"/>
      <c r="L34" s="7"/>
    </row>
    <row x14ac:dyDescent="0.25" r="35" customHeight="1" ht="18.75">
      <c r="A35" s="19" t="s">
        <v>66</v>
      </c>
      <c r="B35" s="19" t="s">
        <v>33</v>
      </c>
      <c r="C35" s="21">
        <v>33</v>
      </c>
      <c r="D35" s="21">
        <v>50</v>
      </c>
      <c r="E35" s="21">
        <v>0</v>
      </c>
      <c r="F35" s="21">
        <v>70</v>
      </c>
      <c r="G35" s="19" t="s">
        <v>74</v>
      </c>
      <c r="H35" s="7"/>
      <c r="I35" s="22">
        <v>0</v>
      </c>
      <c r="J35" s="22">
        <v>-1.24</v>
      </c>
      <c r="K35" s="7"/>
      <c r="L35" s="7"/>
    </row>
    <row x14ac:dyDescent="0.25" r="36" customHeight="1" ht="18.75">
      <c r="A36" s="19" t="s">
        <v>66</v>
      </c>
      <c r="B36" s="19" t="s">
        <v>33</v>
      </c>
      <c r="C36" s="21">
        <v>34</v>
      </c>
      <c r="D36" s="21">
        <v>50</v>
      </c>
      <c r="E36" s="21">
        <v>0</v>
      </c>
      <c r="F36" s="21">
        <v>70</v>
      </c>
      <c r="G36" s="19" t="s">
        <v>35</v>
      </c>
      <c r="H36" s="7"/>
      <c r="I36" s="22">
        <v>0</v>
      </c>
      <c r="J36" s="22">
        <v>-1.24</v>
      </c>
      <c r="K36" s="7"/>
      <c r="L36" s="7"/>
    </row>
    <row x14ac:dyDescent="0.25" r="37" customHeight="1" ht="18.75">
      <c r="A37" s="19" t="s">
        <v>66</v>
      </c>
      <c r="B37" s="19" t="s">
        <v>33</v>
      </c>
      <c r="C37" s="20">
        <v>35</v>
      </c>
      <c r="D37" s="21">
        <v>50</v>
      </c>
      <c r="E37" s="21">
        <v>0</v>
      </c>
      <c r="F37" s="21">
        <v>70</v>
      </c>
      <c r="G37" s="25" t="s">
        <v>75</v>
      </c>
      <c r="H37" s="19" t="s">
        <v>25</v>
      </c>
      <c r="I37" s="22">
        <v>0</v>
      </c>
      <c r="J37" s="22">
        <v>-1.24</v>
      </c>
      <c r="K37" s="7"/>
      <c r="L37" s="7"/>
    </row>
    <row x14ac:dyDescent="0.25" r="38" customHeight="1" ht="18.75">
      <c r="A38" s="19" t="s">
        <v>66</v>
      </c>
      <c r="B38" s="19" t="s">
        <v>33</v>
      </c>
      <c r="C38" s="21">
        <v>36</v>
      </c>
      <c r="D38" s="21">
        <v>50</v>
      </c>
      <c r="E38" s="21">
        <v>0</v>
      </c>
      <c r="F38" s="21">
        <v>70</v>
      </c>
      <c r="G38" s="19" t="s">
        <v>35</v>
      </c>
      <c r="H38" s="7"/>
      <c r="I38" s="22">
        <v>0</v>
      </c>
      <c r="J38" s="22">
        <v>-1.24</v>
      </c>
      <c r="K38" s="7"/>
      <c r="L38" s="7"/>
    </row>
    <row x14ac:dyDescent="0.25" r="39" customHeight="1" ht="18.75">
      <c r="A39" s="19" t="s">
        <v>66</v>
      </c>
      <c r="B39" s="19" t="s">
        <v>33</v>
      </c>
      <c r="C39" s="21">
        <v>37</v>
      </c>
      <c r="D39" s="21">
        <v>50</v>
      </c>
      <c r="E39" s="21">
        <v>0</v>
      </c>
      <c r="F39" s="21">
        <v>70</v>
      </c>
      <c r="G39" s="19" t="s">
        <v>35</v>
      </c>
      <c r="H39" s="7"/>
      <c r="I39" s="22">
        <v>0</v>
      </c>
      <c r="J39" s="22">
        <v>-1.24</v>
      </c>
      <c r="K39" s="7"/>
      <c r="L39" s="7"/>
    </row>
    <row x14ac:dyDescent="0.25" r="40" customHeight="1" ht="18.75">
      <c r="A40" s="19" t="s">
        <v>66</v>
      </c>
      <c r="B40" s="19" t="s">
        <v>33</v>
      </c>
      <c r="C40" s="20">
        <v>38</v>
      </c>
      <c r="D40" s="21">
        <v>50</v>
      </c>
      <c r="E40" s="21">
        <v>0</v>
      </c>
      <c r="F40" s="21">
        <v>70</v>
      </c>
      <c r="G40" s="25" t="s">
        <v>76</v>
      </c>
      <c r="H40" s="7"/>
      <c r="I40" s="22">
        <v>0</v>
      </c>
      <c r="J40" s="22">
        <v>-1.24</v>
      </c>
      <c r="K40" s="7"/>
      <c r="L40" s="7"/>
    </row>
    <row x14ac:dyDescent="0.25" r="41" customHeight="1" ht="18.75">
      <c r="A41" s="19" t="s">
        <v>66</v>
      </c>
      <c r="B41" s="19" t="s">
        <v>33</v>
      </c>
      <c r="C41" s="21">
        <v>39</v>
      </c>
      <c r="D41" s="21">
        <v>50</v>
      </c>
      <c r="E41" s="21">
        <v>0</v>
      </c>
      <c r="F41" s="21">
        <v>70</v>
      </c>
      <c r="G41" s="19" t="s">
        <v>35</v>
      </c>
      <c r="H41" s="7"/>
      <c r="I41" s="22">
        <v>0</v>
      </c>
      <c r="J41" s="22">
        <v>-1.24</v>
      </c>
      <c r="K41" s="7"/>
      <c r="L41" s="7"/>
    </row>
    <row x14ac:dyDescent="0.25" r="42" customHeight="1" ht="18.75">
      <c r="A42" s="19" t="s">
        <v>66</v>
      </c>
      <c r="B42" s="19" t="s">
        <v>33</v>
      </c>
      <c r="C42" s="21">
        <v>40</v>
      </c>
      <c r="D42" s="21">
        <v>60</v>
      </c>
      <c r="E42" s="21">
        <v>0</v>
      </c>
      <c r="F42" s="21">
        <v>70</v>
      </c>
      <c r="G42" s="19" t="s">
        <v>35</v>
      </c>
      <c r="H42" s="7"/>
      <c r="I42" s="22">
        <v>0</v>
      </c>
      <c r="J42" s="22">
        <v>-1.24</v>
      </c>
      <c r="K42" s="7"/>
      <c r="L42" s="7"/>
    </row>
    <row x14ac:dyDescent="0.25" r="43" customHeight="1" ht="18.75">
      <c r="A43" s="19" t="s">
        <v>66</v>
      </c>
      <c r="B43" s="19" t="s">
        <v>33</v>
      </c>
      <c r="C43" s="20">
        <v>41</v>
      </c>
      <c r="D43" s="21">
        <v>60</v>
      </c>
      <c r="E43" s="21">
        <v>0</v>
      </c>
      <c r="F43" s="21">
        <v>70</v>
      </c>
      <c r="G43" s="19" t="s">
        <v>35</v>
      </c>
      <c r="H43" s="7"/>
      <c r="I43" s="22">
        <v>0</v>
      </c>
      <c r="J43" s="22">
        <v>-1.24</v>
      </c>
      <c r="K43" s="7"/>
      <c r="L43" s="7"/>
    </row>
    <row x14ac:dyDescent="0.25" r="44" customHeight="1" ht="18.75">
      <c r="A44" s="19" t="s">
        <v>66</v>
      </c>
      <c r="B44" s="19" t="s">
        <v>33</v>
      </c>
      <c r="C44" s="21">
        <v>42</v>
      </c>
      <c r="D44" s="21">
        <v>50</v>
      </c>
      <c r="E44" s="21">
        <v>0</v>
      </c>
      <c r="F44" s="21">
        <v>70</v>
      </c>
      <c r="G44" s="19" t="s">
        <v>35</v>
      </c>
      <c r="H44" s="7"/>
      <c r="I44" s="22">
        <v>0</v>
      </c>
      <c r="J44" s="22">
        <v>-1.24</v>
      </c>
      <c r="K44" s="7"/>
      <c r="L44" s="7"/>
    </row>
    <row x14ac:dyDescent="0.25" r="45" customHeight="1" ht="18.75">
      <c r="A45" s="19" t="s">
        <v>66</v>
      </c>
      <c r="B45" s="19" t="s">
        <v>33</v>
      </c>
      <c r="C45" s="21">
        <v>43</v>
      </c>
      <c r="D45" s="21">
        <v>50</v>
      </c>
      <c r="E45" s="21">
        <v>0</v>
      </c>
      <c r="F45" s="21">
        <v>70</v>
      </c>
      <c r="G45" s="25" t="s">
        <v>35</v>
      </c>
      <c r="H45" s="7"/>
      <c r="I45" s="22">
        <v>0</v>
      </c>
      <c r="J45" s="22">
        <v>-1.24</v>
      </c>
      <c r="K45" s="7"/>
      <c r="L45" s="7"/>
    </row>
    <row x14ac:dyDescent="0.25" r="46" customHeight="1" ht="18.75">
      <c r="A46" s="19" t="s">
        <v>66</v>
      </c>
      <c r="B46" s="19" t="s">
        <v>33</v>
      </c>
      <c r="C46" s="20">
        <v>44</v>
      </c>
      <c r="D46" s="21">
        <v>50</v>
      </c>
      <c r="E46" s="21">
        <v>0</v>
      </c>
      <c r="F46" s="21">
        <v>70</v>
      </c>
      <c r="G46" s="19" t="s">
        <v>77</v>
      </c>
      <c r="H46" s="7"/>
      <c r="I46" s="22">
        <v>0</v>
      </c>
      <c r="J46" s="22">
        <v>-1.24</v>
      </c>
      <c r="K46" s="7"/>
      <c r="L46" s="7"/>
    </row>
    <row x14ac:dyDescent="0.25" r="47" customHeight="1" ht="18.75">
      <c r="A47" s="19" t="s">
        <v>66</v>
      </c>
      <c r="B47" s="19" t="s">
        <v>33</v>
      </c>
      <c r="C47" s="21">
        <v>45</v>
      </c>
      <c r="D47" s="21">
        <v>50</v>
      </c>
      <c r="E47" s="21">
        <v>0</v>
      </c>
      <c r="F47" s="21">
        <v>70</v>
      </c>
      <c r="G47" s="25" t="s">
        <v>78</v>
      </c>
      <c r="H47" s="19" t="s">
        <v>25</v>
      </c>
      <c r="I47" s="22">
        <v>0</v>
      </c>
      <c r="J47" s="22">
        <v>-1.24</v>
      </c>
      <c r="K47" s="7"/>
      <c r="L47" s="7"/>
    </row>
    <row x14ac:dyDescent="0.25" r="48" customHeight="1" ht="18.75">
      <c r="A48" s="19" t="s">
        <v>66</v>
      </c>
      <c r="B48" s="19" t="s">
        <v>34</v>
      </c>
      <c r="C48" s="21">
        <v>46</v>
      </c>
      <c r="D48" s="21">
        <v>75</v>
      </c>
      <c r="E48" s="21">
        <v>0</v>
      </c>
      <c r="F48" s="21">
        <v>70</v>
      </c>
      <c r="G48" s="19" t="s">
        <v>35</v>
      </c>
      <c r="H48" s="7"/>
      <c r="I48" s="22">
        <v>0</v>
      </c>
      <c r="J48" s="22">
        <v>-1.24</v>
      </c>
      <c r="K48" s="7"/>
      <c r="L48" s="7"/>
    </row>
    <row x14ac:dyDescent="0.25" r="49" customHeight="1" ht="18.75">
      <c r="A49" s="19" t="s">
        <v>66</v>
      </c>
      <c r="B49" s="19" t="s">
        <v>34</v>
      </c>
      <c r="C49" s="20">
        <v>47</v>
      </c>
      <c r="D49" s="21">
        <v>75</v>
      </c>
      <c r="E49" s="21">
        <v>0</v>
      </c>
      <c r="F49" s="21">
        <v>70</v>
      </c>
      <c r="G49" s="25" t="s">
        <v>27</v>
      </c>
      <c r="H49" s="7"/>
      <c r="I49" s="22">
        <v>0</v>
      </c>
      <c r="J49" s="22">
        <v>-1.24</v>
      </c>
      <c r="K49" s="7"/>
      <c r="L49" s="7"/>
    </row>
    <row x14ac:dyDescent="0.25" r="50" customHeight="1" ht="18.75">
      <c r="A50" s="19" t="s">
        <v>66</v>
      </c>
      <c r="B50" s="19" t="s">
        <v>34</v>
      </c>
      <c r="C50" s="21">
        <v>48</v>
      </c>
      <c r="D50" s="21">
        <v>75</v>
      </c>
      <c r="E50" s="21">
        <v>0</v>
      </c>
      <c r="F50" s="21">
        <v>70</v>
      </c>
      <c r="G50" s="25" t="s">
        <v>79</v>
      </c>
      <c r="H50" s="19" t="s">
        <v>25</v>
      </c>
      <c r="I50" s="22">
        <v>0</v>
      </c>
      <c r="J50" s="22">
        <v>-1.24</v>
      </c>
      <c r="K50" s="7"/>
      <c r="L50" s="7"/>
    </row>
    <row x14ac:dyDescent="0.25" r="51" customHeight="1" ht="18.75">
      <c r="A51" s="19" t="s">
        <v>66</v>
      </c>
      <c r="B51" s="19" t="s">
        <v>40</v>
      </c>
      <c r="C51" s="21">
        <v>49</v>
      </c>
      <c r="D51" s="21">
        <v>50</v>
      </c>
      <c r="E51" s="21">
        <v>0</v>
      </c>
      <c r="F51" s="21">
        <v>60</v>
      </c>
      <c r="G51" s="7"/>
      <c r="H51" s="7"/>
      <c r="I51" s="22">
        <v>0</v>
      </c>
      <c r="J51" s="22">
        <v>-1.24</v>
      </c>
      <c r="K51" s="7"/>
      <c r="L51" s="7"/>
    </row>
    <row x14ac:dyDescent="0.25" r="52" customHeight="1" ht="18.75">
      <c r="A52" s="19" t="s">
        <v>66</v>
      </c>
      <c r="B52" s="19" t="s">
        <v>40</v>
      </c>
      <c r="C52" s="20">
        <v>50</v>
      </c>
      <c r="D52" s="21">
        <v>50</v>
      </c>
      <c r="E52" s="21">
        <v>0</v>
      </c>
      <c r="F52" s="21">
        <v>60</v>
      </c>
      <c r="G52" s="7"/>
      <c r="H52" s="7"/>
      <c r="I52" s="22">
        <v>0</v>
      </c>
      <c r="J52" s="22">
        <v>-1.24</v>
      </c>
      <c r="K52" s="7"/>
      <c r="L52" s="7"/>
    </row>
    <row x14ac:dyDescent="0.25" r="53" customHeight="1" ht="18.75">
      <c r="A53" s="19" t="s">
        <v>66</v>
      </c>
      <c r="B53" s="19" t="s">
        <v>40</v>
      </c>
      <c r="C53" s="21">
        <v>51</v>
      </c>
      <c r="D53" s="21">
        <v>50</v>
      </c>
      <c r="E53" s="21">
        <v>0</v>
      </c>
      <c r="F53" s="21">
        <v>55</v>
      </c>
      <c r="G53" s="7"/>
      <c r="H53" s="7"/>
      <c r="I53" s="22">
        <v>0</v>
      </c>
      <c r="J53" s="22">
        <v>-1.24</v>
      </c>
      <c r="K53" s="7"/>
      <c r="L53" s="7"/>
    </row>
    <row x14ac:dyDescent="0.25" r="54" customHeight="1" ht="18.75">
      <c r="A54" s="19" t="s">
        <v>66</v>
      </c>
      <c r="B54" s="19" t="s">
        <v>40</v>
      </c>
      <c r="C54" s="21">
        <v>52</v>
      </c>
      <c r="D54" s="22">
        <v>43.2</v>
      </c>
      <c r="E54" s="21">
        <v>0</v>
      </c>
      <c r="F54" s="21">
        <v>55</v>
      </c>
      <c r="G54" s="19" t="s">
        <v>80</v>
      </c>
      <c r="H54" s="7"/>
      <c r="I54" s="22">
        <v>0</v>
      </c>
      <c r="J54" s="22">
        <v>-1.24</v>
      </c>
      <c r="K54" s="7"/>
      <c r="L54" s="7"/>
    </row>
    <row x14ac:dyDescent="0.25" r="55" customHeight="1" ht="18.75">
      <c r="A55" s="19" t="s">
        <v>66</v>
      </c>
      <c r="B55" s="19" t="s">
        <v>40</v>
      </c>
      <c r="C55" s="20">
        <v>53</v>
      </c>
      <c r="D55" s="21">
        <v>50</v>
      </c>
      <c r="E55" s="21">
        <v>0</v>
      </c>
      <c r="F55" s="21">
        <v>55</v>
      </c>
      <c r="G55" s="7"/>
      <c r="H55" s="7"/>
      <c r="I55" s="22">
        <v>0</v>
      </c>
      <c r="J55" s="22">
        <v>-1.24</v>
      </c>
      <c r="K55" s="7"/>
      <c r="L55" s="7"/>
    </row>
    <row x14ac:dyDescent="0.25" r="56" customHeight="1" ht="18.75">
      <c r="A56" s="19" t="s">
        <v>66</v>
      </c>
      <c r="B56" s="19" t="s">
        <v>40</v>
      </c>
      <c r="C56" s="21">
        <v>54</v>
      </c>
      <c r="D56" s="21">
        <v>50</v>
      </c>
      <c r="E56" s="21">
        <v>0</v>
      </c>
      <c r="F56" s="21">
        <v>55</v>
      </c>
      <c r="G56" s="7"/>
      <c r="H56" s="7"/>
      <c r="I56" s="22">
        <v>0</v>
      </c>
      <c r="J56" s="22">
        <v>-1.24</v>
      </c>
      <c r="K56" s="7"/>
      <c r="L56" s="7"/>
    </row>
    <row x14ac:dyDescent="0.25" r="57" customHeight="1" ht="18.75">
      <c r="A57" s="19" t="s">
        <v>66</v>
      </c>
      <c r="B57" s="19" t="s">
        <v>43</v>
      </c>
      <c r="C57" s="21">
        <v>55</v>
      </c>
      <c r="D57" s="21">
        <v>75</v>
      </c>
      <c r="E57" s="22">
        <v>0.5</v>
      </c>
      <c r="F57" s="21">
        <v>55</v>
      </c>
      <c r="G57" s="7"/>
      <c r="H57" s="7"/>
      <c r="I57" s="22">
        <v>0.38</v>
      </c>
      <c r="J57" s="22">
        <v>-0.87</v>
      </c>
      <c r="K57" s="7"/>
      <c r="L57" s="7"/>
    </row>
    <row x14ac:dyDescent="0.25" r="58" customHeight="1" ht="18.75">
      <c r="A58" s="19" t="s">
        <v>66</v>
      </c>
      <c r="B58" s="19" t="s">
        <v>43</v>
      </c>
      <c r="C58" s="20">
        <v>56</v>
      </c>
      <c r="D58" s="21">
        <v>75</v>
      </c>
      <c r="E58" s="22">
        <v>0.5</v>
      </c>
      <c r="F58" s="21">
        <v>55</v>
      </c>
      <c r="G58" s="7"/>
      <c r="H58" s="7"/>
      <c r="I58" s="22">
        <v>0.38</v>
      </c>
      <c r="J58" s="22">
        <v>-0.49</v>
      </c>
      <c r="K58" s="7"/>
      <c r="L58" s="7"/>
    </row>
    <row x14ac:dyDescent="0.25" r="59" customHeight="1" ht="18.75">
      <c r="A59" s="19" t="s">
        <v>66</v>
      </c>
      <c r="B59" s="19" t="s">
        <v>43</v>
      </c>
      <c r="C59" s="21">
        <v>57</v>
      </c>
      <c r="D59" s="21">
        <v>75</v>
      </c>
      <c r="E59" s="22">
        <v>0.5</v>
      </c>
      <c r="F59" s="21">
        <v>55</v>
      </c>
      <c r="G59" s="7"/>
      <c r="H59" s="7"/>
      <c r="I59" s="22">
        <v>0.38</v>
      </c>
      <c r="J59" s="22">
        <v>-0.12</v>
      </c>
      <c r="K59" s="7"/>
      <c r="L59" s="7"/>
    </row>
    <row x14ac:dyDescent="0.25" r="60" customHeight="1" ht="18.75">
      <c r="A60" s="19" t="s">
        <v>66</v>
      </c>
      <c r="B60" s="19" t="s">
        <v>45</v>
      </c>
      <c r="C60" s="21">
        <v>58</v>
      </c>
      <c r="D60" s="21">
        <v>75</v>
      </c>
      <c r="E60" s="21">
        <v>1</v>
      </c>
      <c r="F60" s="21">
        <v>55</v>
      </c>
      <c r="G60" s="7"/>
      <c r="H60" s="7"/>
      <c r="I60" s="22">
        <v>0.75</v>
      </c>
      <c r="J60" s="22">
        <v>0.63</v>
      </c>
      <c r="K60" s="7"/>
      <c r="L60" s="7"/>
    </row>
    <row x14ac:dyDescent="0.25" r="61" customHeight="1" ht="18.75">
      <c r="A61" s="19" t="s">
        <v>66</v>
      </c>
      <c r="B61" s="19" t="s">
        <v>45</v>
      </c>
      <c r="C61" s="20">
        <v>59</v>
      </c>
      <c r="D61" s="21">
        <v>75</v>
      </c>
      <c r="E61" s="22">
        <v>0.5</v>
      </c>
      <c r="F61" s="21">
        <v>55</v>
      </c>
      <c r="G61" s="7"/>
      <c r="H61" s="7"/>
      <c r="I61" s="22">
        <v>0.38</v>
      </c>
      <c r="J61" s="22">
        <v>1.01</v>
      </c>
      <c r="K61" s="7"/>
      <c r="L61" s="7"/>
    </row>
    <row x14ac:dyDescent="0.25" r="62" customHeight="1" ht="18.75">
      <c r="A62" s="19" t="s">
        <v>66</v>
      </c>
      <c r="B62" s="19" t="s">
        <v>45</v>
      </c>
      <c r="C62" s="21">
        <v>60</v>
      </c>
      <c r="D62" s="21">
        <v>75</v>
      </c>
      <c r="E62" s="21">
        <v>0</v>
      </c>
      <c r="F62" s="21">
        <v>55</v>
      </c>
      <c r="G62" s="25" t="s">
        <v>81</v>
      </c>
      <c r="H62" s="19" t="s">
        <v>25</v>
      </c>
      <c r="I62" s="22">
        <v>0</v>
      </c>
      <c r="J62" s="22">
        <v>1.01</v>
      </c>
      <c r="K62" s="7"/>
      <c r="L62" s="7"/>
    </row>
    <row x14ac:dyDescent="0.25" r="63" customHeight="1" ht="18.75">
      <c r="A63" s="19" t="s">
        <v>66</v>
      </c>
      <c r="B63" s="19" t="s">
        <v>47</v>
      </c>
      <c r="C63" s="21">
        <v>61</v>
      </c>
      <c r="D63" s="21">
        <v>75</v>
      </c>
      <c r="E63" s="22">
        <v>-0.5</v>
      </c>
      <c r="F63" s="21">
        <v>55</v>
      </c>
      <c r="G63" s="7"/>
      <c r="H63" s="7"/>
      <c r="I63" s="22">
        <v>-0.38</v>
      </c>
      <c r="J63" s="22">
        <v>0.63</v>
      </c>
      <c r="K63" s="7"/>
      <c r="L63" s="7"/>
    </row>
    <row x14ac:dyDescent="0.25" r="64" customHeight="1" ht="18.75">
      <c r="A64" s="19" t="s">
        <v>66</v>
      </c>
      <c r="B64" s="19" t="s">
        <v>47</v>
      </c>
      <c r="C64" s="20">
        <v>62</v>
      </c>
      <c r="D64" s="21">
        <v>75</v>
      </c>
      <c r="E64" s="21">
        <v>-1</v>
      </c>
      <c r="F64" s="21">
        <v>55</v>
      </c>
      <c r="G64" s="7"/>
      <c r="H64" s="7"/>
      <c r="I64" s="22">
        <v>-0.75</v>
      </c>
      <c r="J64" s="22">
        <v>-0.12</v>
      </c>
      <c r="K64" s="7"/>
      <c r="L64" s="7"/>
    </row>
    <row x14ac:dyDescent="0.25" r="65" customHeight="1" ht="18.75">
      <c r="A65" s="19" t="s">
        <v>66</v>
      </c>
      <c r="B65" s="19" t="s">
        <v>47</v>
      </c>
      <c r="C65" s="21">
        <v>63</v>
      </c>
      <c r="D65" s="21">
        <v>75</v>
      </c>
      <c r="E65" s="21">
        <v>-1</v>
      </c>
      <c r="F65" s="21">
        <v>55</v>
      </c>
      <c r="G65" s="7"/>
      <c r="H65" s="7"/>
      <c r="I65" s="22">
        <v>-0.75</v>
      </c>
      <c r="J65" s="22">
        <v>-0.87</v>
      </c>
      <c r="K65" s="7"/>
      <c r="L65" s="7"/>
    </row>
    <row x14ac:dyDescent="0.25" r="66" customHeight="1" ht="18.75">
      <c r="A66" s="19" t="s">
        <v>66</v>
      </c>
      <c r="B66" s="19" t="s">
        <v>49</v>
      </c>
      <c r="C66" s="21">
        <v>64</v>
      </c>
      <c r="D66" s="21">
        <v>75</v>
      </c>
      <c r="E66" s="22">
        <v>-0.5</v>
      </c>
      <c r="F66" s="21">
        <v>55</v>
      </c>
      <c r="G66" s="7"/>
      <c r="H66" s="7"/>
      <c r="I66" s="22">
        <v>-0.38</v>
      </c>
      <c r="J66" s="22">
        <v>-1.24</v>
      </c>
      <c r="K66" s="7"/>
      <c r="L66" s="7"/>
    </row>
    <row x14ac:dyDescent="0.25" r="67" customHeight="1" ht="18.75">
      <c r="A67" s="19" t="s">
        <v>66</v>
      </c>
      <c r="B67" s="19" t="s">
        <v>49</v>
      </c>
      <c r="C67" s="20">
        <v>65</v>
      </c>
      <c r="D67" s="21">
        <v>75</v>
      </c>
      <c r="E67" s="21">
        <v>0</v>
      </c>
      <c r="F67" s="21">
        <v>55</v>
      </c>
      <c r="G67" s="7"/>
      <c r="H67" s="7"/>
      <c r="I67" s="22">
        <v>0</v>
      </c>
      <c r="J67" s="22">
        <v>-1.24</v>
      </c>
      <c r="K67" s="7"/>
      <c r="L67" s="7"/>
    </row>
    <row x14ac:dyDescent="0.25" r="68" customHeight="1" ht="18.75">
      <c r="A68" s="19" t="s">
        <v>66</v>
      </c>
      <c r="B68" s="19" t="s">
        <v>49</v>
      </c>
      <c r="C68" s="21">
        <v>66</v>
      </c>
      <c r="D68" s="21">
        <v>75</v>
      </c>
      <c r="E68" s="21">
        <v>0</v>
      </c>
      <c r="F68" s="21">
        <v>55</v>
      </c>
      <c r="G68" s="7"/>
      <c r="H68" s="7"/>
      <c r="I68" s="22">
        <v>0</v>
      </c>
      <c r="J68" s="22">
        <v>-1.24</v>
      </c>
      <c r="K68" s="7"/>
      <c r="L68" s="7"/>
    </row>
    <row x14ac:dyDescent="0.25" r="69" customHeight="1" ht="18.75">
      <c r="A69" s="19" t="s">
        <v>66</v>
      </c>
      <c r="B69" s="19" t="s">
        <v>52</v>
      </c>
      <c r="C69" s="21">
        <v>67</v>
      </c>
      <c r="D69" s="21">
        <v>50</v>
      </c>
      <c r="E69" s="21">
        <v>0</v>
      </c>
      <c r="F69" s="21">
        <v>55</v>
      </c>
      <c r="G69" s="19" t="s">
        <v>35</v>
      </c>
      <c r="H69" s="7"/>
      <c r="I69" s="22">
        <v>0</v>
      </c>
      <c r="J69" s="22">
        <v>-1.24</v>
      </c>
      <c r="K69" s="7"/>
      <c r="L69" s="7"/>
    </row>
    <row x14ac:dyDescent="0.25" r="70" customHeight="1" ht="18.75">
      <c r="A70" s="19" t="s">
        <v>66</v>
      </c>
      <c r="B70" s="19" t="s">
        <v>54</v>
      </c>
      <c r="C70" s="20">
        <v>68</v>
      </c>
      <c r="D70" s="21">
        <v>50</v>
      </c>
      <c r="E70" s="21">
        <v>0</v>
      </c>
      <c r="F70" s="21">
        <v>55</v>
      </c>
      <c r="G70" s="19" t="s">
        <v>35</v>
      </c>
      <c r="H70" s="7"/>
      <c r="I70" s="22">
        <v>0</v>
      </c>
      <c r="J70" s="22">
        <v>-1.24</v>
      </c>
      <c r="K70" s="7"/>
      <c r="L70" s="7"/>
    </row>
    <row x14ac:dyDescent="0.25" r="71" customHeight="1" ht="18.75">
      <c r="A71" s="19" t="s">
        <v>66</v>
      </c>
      <c r="B71" s="19" t="s">
        <v>54</v>
      </c>
      <c r="C71" s="21">
        <v>69</v>
      </c>
      <c r="D71" s="21">
        <v>50</v>
      </c>
      <c r="E71" s="21">
        <v>0</v>
      </c>
      <c r="F71" s="21">
        <v>55</v>
      </c>
      <c r="G71" s="19" t="s">
        <v>35</v>
      </c>
      <c r="H71" s="7"/>
      <c r="I71" s="22">
        <v>0</v>
      </c>
      <c r="J71" s="22">
        <v>-1.24</v>
      </c>
      <c r="K71" s="7"/>
      <c r="L71" s="7"/>
    </row>
    <row x14ac:dyDescent="0.25" r="72" customHeight="1" ht="18.75">
      <c r="A72" s="19" t="s">
        <v>66</v>
      </c>
      <c r="B72" s="19" t="s">
        <v>54</v>
      </c>
      <c r="C72" s="21">
        <v>70</v>
      </c>
      <c r="D72" s="21">
        <v>50</v>
      </c>
      <c r="E72" s="21">
        <v>0</v>
      </c>
      <c r="F72" s="21">
        <v>55</v>
      </c>
      <c r="G72" s="19" t="s">
        <v>35</v>
      </c>
      <c r="H72" s="7"/>
      <c r="I72" s="22">
        <v>0</v>
      </c>
      <c r="J72" s="22">
        <v>-1.24</v>
      </c>
      <c r="K72" s="7"/>
      <c r="L72" s="7"/>
    </row>
    <row x14ac:dyDescent="0.25" r="73" customHeight="1" ht="18.75">
      <c r="A73" s="19" t="s">
        <v>66</v>
      </c>
      <c r="B73" s="19" t="s">
        <v>56</v>
      </c>
      <c r="C73" s="20">
        <v>71</v>
      </c>
      <c r="D73" s="21">
        <v>50</v>
      </c>
      <c r="E73" s="21">
        <v>0</v>
      </c>
      <c r="F73" s="21">
        <v>55</v>
      </c>
      <c r="G73" s="19" t="s">
        <v>35</v>
      </c>
      <c r="H73" s="7"/>
      <c r="I73" s="22">
        <v>0</v>
      </c>
      <c r="J73" s="22">
        <v>-1.24</v>
      </c>
      <c r="K73" s="7"/>
      <c r="L73" s="7"/>
    </row>
    <row x14ac:dyDescent="0.25" r="74" customHeight="1" ht="18.75">
      <c r="A74" s="19" t="s">
        <v>66</v>
      </c>
      <c r="B74" s="19" t="s">
        <v>57</v>
      </c>
      <c r="C74" s="21">
        <v>72</v>
      </c>
      <c r="D74" s="21">
        <v>50</v>
      </c>
      <c r="E74" s="21">
        <v>0</v>
      </c>
      <c r="F74" s="21">
        <v>55</v>
      </c>
      <c r="G74" s="19" t="s">
        <v>35</v>
      </c>
      <c r="H74" s="7"/>
      <c r="I74" s="22">
        <v>0</v>
      </c>
      <c r="J74" s="22">
        <v>-1.24</v>
      </c>
      <c r="K74" s="7"/>
      <c r="L74" s="7"/>
    </row>
    <row x14ac:dyDescent="0.25" r="75" customHeight="1" ht="18.75">
      <c r="A75" s="19" t="s">
        <v>66</v>
      </c>
      <c r="B75" s="19" t="s">
        <v>58</v>
      </c>
      <c r="C75" s="21">
        <v>73</v>
      </c>
      <c r="D75" s="21">
        <v>50</v>
      </c>
      <c r="E75" s="21">
        <v>0</v>
      </c>
      <c r="F75" s="21">
        <v>55</v>
      </c>
      <c r="G75" s="19" t="s">
        <v>35</v>
      </c>
      <c r="H75" s="7"/>
      <c r="I75" s="22">
        <v>0</v>
      </c>
      <c r="J75" s="22">
        <v>-1.24</v>
      </c>
      <c r="K75" s="7"/>
      <c r="L75" s="7"/>
    </row>
    <row x14ac:dyDescent="0.25" r="76" customHeight="1" ht="18.75">
      <c r="A76" s="19" t="s">
        <v>66</v>
      </c>
      <c r="B76" s="19" t="s">
        <v>58</v>
      </c>
      <c r="C76" s="20">
        <v>74</v>
      </c>
      <c r="D76" s="21">
        <v>50</v>
      </c>
      <c r="E76" s="21">
        <v>0</v>
      </c>
      <c r="F76" s="21">
        <v>55</v>
      </c>
      <c r="G76" s="19" t="s">
        <v>35</v>
      </c>
      <c r="H76" s="7"/>
      <c r="I76" s="22">
        <v>0</v>
      </c>
      <c r="J76" s="22">
        <v>-1.24</v>
      </c>
      <c r="K76" s="7"/>
      <c r="L76" s="7"/>
    </row>
    <row x14ac:dyDescent="0.25" r="77" customHeight="1" ht="18.75">
      <c r="A77" s="19" t="s">
        <v>66</v>
      </c>
      <c r="B77" s="19" t="s">
        <v>58</v>
      </c>
      <c r="C77" s="21">
        <v>75</v>
      </c>
      <c r="D77" s="21">
        <v>50</v>
      </c>
      <c r="E77" s="21">
        <v>0</v>
      </c>
      <c r="F77" s="21">
        <v>55</v>
      </c>
      <c r="G77" s="19" t="s">
        <v>35</v>
      </c>
      <c r="H77" s="7"/>
      <c r="I77" s="22">
        <v>0</v>
      </c>
      <c r="J77" s="22">
        <v>-1.24</v>
      </c>
      <c r="K77" s="7"/>
      <c r="L77" s="7"/>
    </row>
    <row x14ac:dyDescent="0.25" r="78" customHeight="1" ht="18.75">
      <c r="A78" s="19" t="s">
        <v>66</v>
      </c>
      <c r="B78" s="19" t="s">
        <v>59</v>
      </c>
      <c r="C78" s="21">
        <v>76</v>
      </c>
      <c r="D78" s="21">
        <v>50</v>
      </c>
      <c r="E78" s="21">
        <v>0</v>
      </c>
      <c r="F78" s="21">
        <v>55</v>
      </c>
      <c r="G78" s="19" t="s">
        <v>35</v>
      </c>
      <c r="H78" s="7"/>
      <c r="I78" s="22">
        <v>0</v>
      </c>
      <c r="J78" s="22">
        <v>-1.24</v>
      </c>
      <c r="K78" s="7"/>
      <c r="L78" s="7"/>
    </row>
    <row x14ac:dyDescent="0.25" r="79" customHeight="1" ht="18.75">
      <c r="A79" s="19" t="s">
        <v>82</v>
      </c>
      <c r="B79" s="7"/>
      <c r="C79" s="20"/>
      <c r="D79" s="28"/>
      <c r="E79" s="28"/>
      <c r="F79" s="28"/>
      <c r="G79" s="7"/>
      <c r="H79" s="7"/>
      <c r="I79" s="29"/>
      <c r="J79" s="29"/>
      <c r="K79" s="7"/>
      <c r="L79" s="7"/>
    </row>
    <row x14ac:dyDescent="0.25" r="80" customHeight="1" ht="18.75">
      <c r="A80" s="24">
        <f>A79</f>
      </c>
      <c r="B80" s="7"/>
      <c r="C80" s="20"/>
      <c r="D80" s="28"/>
      <c r="E80" s="28"/>
      <c r="F80" s="28"/>
      <c r="G80" s="7"/>
      <c r="H80" s="7"/>
      <c r="I80" s="29"/>
      <c r="J80" s="29"/>
      <c r="K80" s="7"/>
      <c r="L80" s="7"/>
    </row>
    <row x14ac:dyDescent="0.25" r="81" customHeight="1" ht="18.75">
      <c r="A81" s="24">
        <f>A80</f>
      </c>
      <c r="B81" s="7"/>
      <c r="C81" s="20"/>
      <c r="D81" s="28"/>
      <c r="E81" s="28"/>
      <c r="F81" s="28"/>
      <c r="G81" s="7"/>
      <c r="H81" s="7"/>
      <c r="I81" s="29"/>
      <c r="J81" s="29"/>
      <c r="K81" s="7"/>
      <c r="L81" s="7"/>
    </row>
    <row x14ac:dyDescent="0.25" r="82" customHeight="1" ht="18.75">
      <c r="A82" s="24">
        <f>A81</f>
      </c>
      <c r="B82" s="7"/>
      <c r="C82" s="20"/>
      <c r="D82" s="28"/>
      <c r="E82" s="28"/>
      <c r="F82" s="28"/>
      <c r="G82" s="7"/>
      <c r="H82" s="7"/>
      <c r="I82" s="29"/>
      <c r="J82" s="29"/>
      <c r="K82" s="7"/>
      <c r="L82" s="7"/>
    </row>
    <row x14ac:dyDescent="0.25" r="83" customHeight="1" ht="18.75">
      <c r="A83" s="24">
        <f>A82</f>
      </c>
      <c r="B83" s="7"/>
      <c r="C83" s="20"/>
      <c r="D83" s="28"/>
      <c r="E83" s="28"/>
      <c r="F83" s="28"/>
      <c r="G83" s="7"/>
      <c r="H83" s="7"/>
      <c r="I83" s="29"/>
      <c r="J83" s="29"/>
      <c r="K83" s="7"/>
      <c r="L83" s="7"/>
    </row>
    <row x14ac:dyDescent="0.25" r="84" customHeight="1" ht="18.75">
      <c r="A84" s="24">
        <f>A83</f>
      </c>
      <c r="B84" s="7"/>
      <c r="C84" s="20"/>
      <c r="D84" s="28"/>
      <c r="E84" s="28"/>
      <c r="F84" s="28"/>
      <c r="G84" s="7"/>
      <c r="H84" s="7"/>
      <c r="I84" s="29"/>
      <c r="J84" s="29"/>
      <c r="K84" s="7"/>
      <c r="L84" s="7"/>
    </row>
    <row x14ac:dyDescent="0.25" r="85" customHeight="1" ht="18.75">
      <c r="A85" s="24">
        <f>A84</f>
      </c>
      <c r="B85" s="7"/>
      <c r="C85" s="20"/>
      <c r="D85" s="28"/>
      <c r="E85" s="28"/>
      <c r="F85" s="28"/>
      <c r="G85" s="7"/>
      <c r="H85" s="7"/>
      <c r="I85" s="29"/>
      <c r="J85" s="29"/>
      <c r="K85" s="7"/>
      <c r="L85" s="7"/>
    </row>
    <row x14ac:dyDescent="0.25" r="86" customHeight="1" ht="18.75">
      <c r="A86" s="24">
        <f>A85</f>
      </c>
      <c r="B86" s="7"/>
      <c r="C86" s="20"/>
      <c r="D86" s="28"/>
      <c r="E86" s="28"/>
      <c r="F86" s="28"/>
      <c r="G86" s="7"/>
      <c r="H86" s="7"/>
      <c r="I86" s="29"/>
      <c r="J86" s="29"/>
      <c r="K86" s="7"/>
      <c r="L86" s="7"/>
    </row>
    <row x14ac:dyDescent="0.25" r="87" customHeight="1" ht="18.75">
      <c r="A87" s="24">
        <f>A86</f>
      </c>
      <c r="B87" s="7"/>
      <c r="C87" s="20"/>
      <c r="D87" s="28"/>
      <c r="E87" s="28"/>
      <c r="F87" s="28"/>
      <c r="G87" s="7"/>
      <c r="H87" s="7"/>
      <c r="I87" s="29"/>
      <c r="J87" s="29"/>
      <c r="K87" s="7"/>
      <c r="L87" s="7"/>
    </row>
    <row x14ac:dyDescent="0.25" r="88" customHeight="1" ht="18.75">
      <c r="A88" s="24">
        <f>A87</f>
      </c>
      <c r="B88" s="7"/>
      <c r="C88" s="20"/>
      <c r="D88" s="28"/>
      <c r="E88" s="28"/>
      <c r="F88" s="28"/>
      <c r="G88" s="7"/>
      <c r="H88" s="7"/>
      <c r="I88" s="29"/>
      <c r="J88" s="29"/>
      <c r="K88" s="7"/>
      <c r="L88" s="7"/>
    </row>
    <row x14ac:dyDescent="0.25" r="89" customHeight="1" ht="18.75">
      <c r="A89" s="24">
        <f>A88</f>
      </c>
      <c r="B89" s="7"/>
      <c r="C89" s="20"/>
      <c r="D89" s="28"/>
      <c r="E89" s="28"/>
      <c r="F89" s="28"/>
      <c r="G89" s="7"/>
      <c r="H89" s="7"/>
      <c r="I89" s="29"/>
      <c r="J89" s="29"/>
      <c r="K89" s="7"/>
      <c r="L89" s="7"/>
    </row>
    <row x14ac:dyDescent="0.25" r="90" customHeight="1" ht="18.75">
      <c r="A90" s="24">
        <f>A89</f>
      </c>
      <c r="B90" s="7"/>
      <c r="C90" s="20"/>
      <c r="D90" s="28"/>
      <c r="E90" s="28"/>
      <c r="F90" s="28"/>
      <c r="G90" s="7"/>
      <c r="H90" s="7"/>
      <c r="I90" s="29"/>
      <c r="J90" s="29"/>
      <c r="K90" s="7"/>
      <c r="L90" s="7"/>
    </row>
    <row x14ac:dyDescent="0.25" r="91" customHeight="1" ht="18.75">
      <c r="A91" s="24">
        <f>A90</f>
      </c>
      <c r="B91" s="7"/>
      <c r="C91" s="20"/>
      <c r="D91" s="28"/>
      <c r="E91" s="28"/>
      <c r="F91" s="28"/>
      <c r="G91" s="7"/>
      <c r="H91" s="7"/>
      <c r="I91" s="29"/>
      <c r="J91" s="29"/>
      <c r="K91" s="7"/>
      <c r="L91" s="7"/>
    </row>
    <row x14ac:dyDescent="0.25" r="92" customHeight="1" ht="18.75">
      <c r="A92" s="24">
        <f>A91</f>
      </c>
      <c r="B92" s="7"/>
      <c r="C92" s="20"/>
      <c r="D92" s="28"/>
      <c r="E92" s="28"/>
      <c r="F92" s="28"/>
      <c r="G92" s="7"/>
      <c r="H92" s="7"/>
      <c r="I92" s="29"/>
      <c r="J92" s="29"/>
      <c r="K92" s="7"/>
      <c r="L92" s="7"/>
    </row>
    <row x14ac:dyDescent="0.25" r="93" customHeight="1" ht="18.75">
      <c r="A93" s="24">
        <f>A92</f>
      </c>
      <c r="B93" s="7"/>
      <c r="C93" s="20"/>
      <c r="D93" s="28"/>
      <c r="E93" s="28"/>
      <c r="F93" s="28"/>
      <c r="G93" s="7"/>
      <c r="H93" s="7"/>
      <c r="I93" s="29"/>
      <c r="J93" s="29"/>
      <c r="K93" s="7"/>
      <c r="L93" s="7"/>
    </row>
    <row x14ac:dyDescent="0.25" r="94" customHeight="1" ht="18.75">
      <c r="A94" s="24">
        <f>A93</f>
      </c>
      <c r="B94" s="7"/>
      <c r="C94" s="20"/>
      <c r="D94" s="28"/>
      <c r="E94" s="28"/>
      <c r="F94" s="28"/>
      <c r="G94" s="7"/>
      <c r="H94" s="7"/>
      <c r="I94" s="29"/>
      <c r="J94" s="29"/>
      <c r="K94" s="7"/>
      <c r="L94" s="7"/>
    </row>
    <row x14ac:dyDescent="0.25" r="95" customHeight="1" ht="18.75">
      <c r="A95" s="24">
        <f>A94</f>
      </c>
      <c r="B95" s="7"/>
      <c r="C95" s="20"/>
      <c r="D95" s="28"/>
      <c r="E95" s="28"/>
      <c r="F95" s="28"/>
      <c r="G95" s="7"/>
      <c r="H95" s="7"/>
      <c r="I95" s="29"/>
      <c r="J95" s="29"/>
      <c r="K95" s="7"/>
      <c r="L95" s="7"/>
    </row>
    <row x14ac:dyDescent="0.25" r="96" customHeight="1" ht="18.75">
      <c r="A96" s="24">
        <f>A95</f>
      </c>
      <c r="B96" s="7"/>
      <c r="C96" s="20"/>
      <c r="D96" s="28"/>
      <c r="E96" s="28"/>
      <c r="F96" s="28"/>
      <c r="G96" s="7"/>
      <c r="H96" s="7"/>
      <c r="I96" s="29"/>
      <c r="J96" s="29"/>
      <c r="K96" s="7"/>
      <c r="L96" s="7"/>
    </row>
    <row x14ac:dyDescent="0.25" r="97" customHeight="1" ht="18.75">
      <c r="A97" s="24">
        <f>A96</f>
      </c>
      <c r="B97" s="7"/>
      <c r="C97" s="20"/>
      <c r="D97" s="28"/>
      <c r="E97" s="28"/>
      <c r="F97" s="28"/>
      <c r="G97" s="7"/>
      <c r="H97" s="7"/>
      <c r="I97" s="29"/>
      <c r="J97" s="29"/>
      <c r="K97" s="7"/>
      <c r="L97" s="7"/>
    </row>
    <row x14ac:dyDescent="0.25" r="98" customHeight="1" ht="18.75">
      <c r="A98" s="24">
        <f>A97</f>
      </c>
      <c r="B98" s="7"/>
      <c r="C98" s="20"/>
      <c r="D98" s="28"/>
      <c r="E98" s="28"/>
      <c r="F98" s="28"/>
      <c r="G98" s="7"/>
      <c r="H98" s="7"/>
      <c r="I98" s="29"/>
      <c r="J98" s="29"/>
      <c r="K98" s="7"/>
      <c r="L98" s="7"/>
    </row>
    <row x14ac:dyDescent="0.25" r="99" customHeight="1" ht="18.75">
      <c r="A99" s="24">
        <f>A98</f>
      </c>
      <c r="B99" s="7"/>
      <c r="C99" s="20"/>
      <c r="D99" s="28"/>
      <c r="E99" s="28"/>
      <c r="F99" s="28"/>
      <c r="G99" s="7"/>
      <c r="H99" s="7"/>
      <c r="I99" s="29"/>
      <c r="J99" s="29"/>
      <c r="K99" s="7"/>
      <c r="L99" s="7"/>
    </row>
    <row x14ac:dyDescent="0.25" r="100" customHeight="1" ht="18.75">
      <c r="A100" s="24">
        <f>A99</f>
      </c>
      <c r="B100" s="7"/>
      <c r="C100" s="20"/>
      <c r="D100" s="28"/>
      <c r="E100" s="28"/>
      <c r="F100" s="28"/>
      <c r="G100" s="7"/>
      <c r="H100" s="7"/>
      <c r="I100" s="29"/>
      <c r="J100" s="29"/>
      <c r="K100" s="7"/>
      <c r="L100" s="7"/>
    </row>
    <row x14ac:dyDescent="0.25" r="101" customHeight="1" ht="18.75">
      <c r="A101" s="24">
        <f>A100</f>
      </c>
      <c r="B101" s="7"/>
      <c r="C101" s="20"/>
      <c r="D101" s="28"/>
      <c r="E101" s="28"/>
      <c r="F101" s="28"/>
      <c r="G101" s="7"/>
      <c r="H101" s="7"/>
      <c r="I101" s="29"/>
      <c r="J101" s="29"/>
      <c r="K101" s="7"/>
      <c r="L101" s="7"/>
    </row>
    <row x14ac:dyDescent="0.25" r="102" customHeight="1" ht="18.75">
      <c r="A102" s="24">
        <f>A101</f>
      </c>
      <c r="B102" s="7"/>
      <c r="C102" s="20"/>
      <c r="D102" s="28"/>
      <c r="E102" s="28"/>
      <c r="F102" s="28"/>
      <c r="G102" s="7"/>
      <c r="H102" s="7"/>
      <c r="I102" s="29"/>
      <c r="J102" s="29"/>
      <c r="K102" s="7"/>
      <c r="L102" s="7"/>
    </row>
    <row x14ac:dyDescent="0.25" r="103" customHeight="1" ht="18.75">
      <c r="A103" s="24">
        <f>A102</f>
      </c>
      <c r="B103" s="7"/>
      <c r="C103" s="20"/>
      <c r="D103" s="28"/>
      <c r="E103" s="28"/>
      <c r="F103" s="28"/>
      <c r="G103" s="7"/>
      <c r="H103" s="7"/>
      <c r="I103" s="29"/>
      <c r="J103" s="29"/>
      <c r="K103" s="7"/>
      <c r="L103" s="7"/>
    </row>
    <row x14ac:dyDescent="0.25" r="104" customHeight="1" ht="18.75">
      <c r="A104" s="24">
        <f>A103</f>
      </c>
      <c r="B104" s="7"/>
      <c r="C104" s="20"/>
      <c r="D104" s="28"/>
      <c r="E104" s="28"/>
      <c r="F104" s="28"/>
      <c r="G104" s="7"/>
      <c r="H104" s="7"/>
      <c r="I104" s="29"/>
      <c r="J104" s="29"/>
      <c r="K104" s="7"/>
      <c r="L104" s="7"/>
    </row>
    <row x14ac:dyDescent="0.25" r="105" customHeight="1" ht="18.75">
      <c r="A105" s="24">
        <f>A104</f>
      </c>
      <c r="B105" s="7"/>
      <c r="C105" s="20"/>
      <c r="D105" s="28"/>
      <c r="E105" s="28"/>
      <c r="F105" s="28"/>
      <c r="G105" s="7"/>
      <c r="H105" s="7"/>
      <c r="I105" s="29"/>
      <c r="J105" s="29"/>
      <c r="K105" s="7"/>
      <c r="L105" s="7"/>
    </row>
    <row x14ac:dyDescent="0.25" r="106" customHeight="1" ht="18.75">
      <c r="A106" s="24">
        <f>A105</f>
      </c>
      <c r="B106" s="7"/>
      <c r="C106" s="20"/>
      <c r="D106" s="28"/>
      <c r="E106" s="28"/>
      <c r="F106" s="28"/>
      <c r="G106" s="7"/>
      <c r="H106" s="7"/>
      <c r="I106" s="29"/>
      <c r="J106" s="29"/>
      <c r="K106" s="7"/>
      <c r="L106" s="7"/>
    </row>
    <row x14ac:dyDescent="0.25" r="107" customHeight="1" ht="18.75">
      <c r="A107" s="24">
        <f>A106</f>
      </c>
      <c r="B107" s="7"/>
      <c r="C107" s="20"/>
      <c r="D107" s="28"/>
      <c r="E107" s="28"/>
      <c r="F107" s="28"/>
      <c r="G107" s="7"/>
      <c r="H107" s="7"/>
      <c r="I107" s="29"/>
      <c r="J107" s="29"/>
      <c r="K107" s="7"/>
      <c r="L107" s="7"/>
    </row>
    <row x14ac:dyDescent="0.25" r="108" customHeight="1" ht="18.75">
      <c r="A108" s="24">
        <f>A107</f>
      </c>
      <c r="B108" s="7"/>
      <c r="C108" s="20"/>
      <c r="D108" s="28"/>
      <c r="E108" s="28"/>
      <c r="F108" s="28"/>
      <c r="G108" s="7"/>
      <c r="H108" s="7"/>
      <c r="I108" s="29"/>
      <c r="J108" s="29"/>
      <c r="K108" s="7"/>
      <c r="L108" s="7"/>
    </row>
    <row x14ac:dyDescent="0.25" r="109" customHeight="1" ht="18.75">
      <c r="A109" s="24">
        <f>A108</f>
      </c>
      <c r="B109" s="7"/>
      <c r="C109" s="20"/>
      <c r="D109" s="28"/>
      <c r="E109" s="28"/>
      <c r="F109" s="28"/>
      <c r="G109" s="7"/>
      <c r="H109" s="7"/>
      <c r="I109" s="29"/>
      <c r="J109" s="29"/>
      <c r="K109" s="7"/>
      <c r="L109" s="7"/>
    </row>
    <row x14ac:dyDescent="0.25" r="110" customHeight="1" ht="18.75">
      <c r="A110" s="24">
        <f>A109</f>
      </c>
      <c r="B110" s="7"/>
      <c r="C110" s="20"/>
      <c r="D110" s="28"/>
      <c r="E110" s="28"/>
      <c r="F110" s="28"/>
      <c r="G110" s="7"/>
      <c r="H110" s="7"/>
      <c r="I110" s="29"/>
      <c r="J110" s="29"/>
      <c r="K110" s="7"/>
      <c r="L110" s="7"/>
    </row>
    <row x14ac:dyDescent="0.25" r="111" customHeight="1" ht="18.75">
      <c r="A111" s="24">
        <f>A110</f>
      </c>
      <c r="B111" s="7"/>
      <c r="C111" s="20"/>
      <c r="D111" s="28"/>
      <c r="E111" s="28"/>
      <c r="F111" s="28"/>
      <c r="G111" s="7"/>
      <c r="H111" s="7"/>
      <c r="I111" s="29"/>
      <c r="J111" s="29"/>
      <c r="K111" s="7"/>
      <c r="L111" s="7"/>
    </row>
    <row x14ac:dyDescent="0.25" r="112" customHeight="1" ht="18.75">
      <c r="A112" s="24">
        <f>A111</f>
      </c>
      <c r="B112" s="7"/>
      <c r="C112" s="20"/>
      <c r="D112" s="28"/>
      <c r="E112" s="28"/>
      <c r="F112" s="28"/>
      <c r="G112" s="7"/>
      <c r="H112" s="7"/>
      <c r="I112" s="29"/>
      <c r="J112" s="29"/>
      <c r="K112" s="7"/>
      <c r="L112" s="7"/>
    </row>
    <row x14ac:dyDescent="0.25" r="113" customHeight="1" ht="18.75">
      <c r="A113" s="24">
        <f>A112</f>
      </c>
      <c r="B113" s="7"/>
      <c r="C113" s="20"/>
      <c r="D113" s="28"/>
      <c r="E113" s="28"/>
      <c r="F113" s="28"/>
      <c r="G113" s="7"/>
      <c r="H113" s="7"/>
      <c r="I113" s="29"/>
      <c r="J113" s="29"/>
      <c r="K113" s="7"/>
      <c r="L113" s="7"/>
    </row>
    <row x14ac:dyDescent="0.25" r="114" customHeight="1" ht="18.75">
      <c r="A114" s="24">
        <f>A113</f>
      </c>
      <c r="B114" s="7"/>
      <c r="C114" s="20"/>
      <c r="D114" s="28"/>
      <c r="E114" s="28"/>
      <c r="F114" s="28"/>
      <c r="G114" s="7"/>
      <c r="H114" s="7"/>
      <c r="I114" s="29"/>
      <c r="J114" s="29"/>
      <c r="K114" s="7"/>
      <c r="L114" s="7"/>
    </row>
    <row x14ac:dyDescent="0.25" r="115" customHeight="1" ht="18.75">
      <c r="A115" s="24">
        <f>A114</f>
      </c>
      <c r="B115" s="7"/>
      <c r="C115" s="20"/>
      <c r="D115" s="28"/>
      <c r="E115" s="28"/>
      <c r="F115" s="28"/>
      <c r="G115" s="7"/>
      <c r="H115" s="7"/>
      <c r="I115" s="29"/>
      <c r="J115" s="29"/>
      <c r="K115" s="7"/>
      <c r="L115" s="7"/>
    </row>
    <row x14ac:dyDescent="0.25" r="116" customHeight="1" ht="18.75">
      <c r="A116" s="24">
        <f>A115</f>
      </c>
      <c r="B116" s="7"/>
      <c r="C116" s="20"/>
      <c r="D116" s="28"/>
      <c r="E116" s="28"/>
      <c r="F116" s="28"/>
      <c r="G116" s="7"/>
      <c r="H116" s="7"/>
      <c r="I116" s="29"/>
      <c r="J116" s="29"/>
      <c r="K116" s="7"/>
      <c r="L116" s="7"/>
    </row>
    <row x14ac:dyDescent="0.25" r="117" customHeight="1" ht="18.75">
      <c r="A117" s="24">
        <f>A116</f>
      </c>
      <c r="B117" s="7"/>
      <c r="C117" s="20"/>
      <c r="D117" s="28"/>
      <c r="E117" s="28"/>
      <c r="F117" s="28"/>
      <c r="G117" s="7"/>
      <c r="H117" s="7"/>
      <c r="I117" s="29"/>
      <c r="J117" s="29"/>
      <c r="K117" s="7"/>
      <c r="L117" s="7"/>
    </row>
    <row x14ac:dyDescent="0.25" r="118" customHeight="1" ht="18.75">
      <c r="A118" s="24">
        <f>A117</f>
      </c>
      <c r="B118" s="7"/>
      <c r="C118" s="20"/>
      <c r="D118" s="28"/>
      <c r="E118" s="28"/>
      <c r="F118" s="28"/>
      <c r="G118" s="7"/>
      <c r="H118" s="7"/>
      <c r="I118" s="29"/>
      <c r="J118" s="29"/>
      <c r="K118" s="7"/>
      <c r="L118" s="7"/>
    </row>
    <row x14ac:dyDescent="0.25" r="119" customHeight="1" ht="18.75">
      <c r="A119" s="24">
        <f>A118</f>
      </c>
      <c r="B119" s="7"/>
      <c r="C119" s="20"/>
      <c r="D119" s="28"/>
      <c r="E119" s="28"/>
      <c r="F119" s="28"/>
      <c r="G119" s="7"/>
      <c r="H119" s="7"/>
      <c r="I119" s="29"/>
      <c r="J119" s="29"/>
      <c r="K119" s="7"/>
      <c r="L119" s="7"/>
    </row>
    <row x14ac:dyDescent="0.25" r="120" customHeight="1" ht="18.75">
      <c r="A120" s="24">
        <f>A119</f>
      </c>
      <c r="B120" s="7"/>
      <c r="C120" s="20"/>
      <c r="D120" s="28"/>
      <c r="E120" s="28"/>
      <c r="F120" s="28"/>
      <c r="G120" s="7"/>
      <c r="H120" s="7"/>
      <c r="I120" s="29"/>
      <c r="J120" s="29"/>
      <c r="K120" s="7"/>
      <c r="L120" s="7"/>
    </row>
    <row x14ac:dyDescent="0.25" r="121" customHeight="1" ht="18.75">
      <c r="A121" s="24">
        <f>A120</f>
      </c>
      <c r="B121" s="7"/>
      <c r="C121" s="20"/>
      <c r="D121" s="28"/>
      <c r="E121" s="28"/>
      <c r="F121" s="28"/>
      <c r="G121" s="7"/>
      <c r="H121" s="7"/>
      <c r="I121" s="29"/>
      <c r="J121" s="29"/>
      <c r="K121" s="7"/>
      <c r="L121" s="7"/>
    </row>
    <row x14ac:dyDescent="0.25" r="122" customHeight="1" ht="18.75">
      <c r="A122" s="24">
        <f>A121</f>
      </c>
      <c r="B122" s="7"/>
      <c r="C122" s="20"/>
      <c r="D122" s="28"/>
      <c r="E122" s="28"/>
      <c r="F122" s="28"/>
      <c r="G122" s="7"/>
      <c r="H122" s="7"/>
      <c r="I122" s="29"/>
      <c r="J122" s="29"/>
      <c r="K122" s="7"/>
      <c r="L122" s="7"/>
    </row>
    <row x14ac:dyDescent="0.25" r="123" customHeight="1" ht="18.75">
      <c r="A123" s="24">
        <f>A122</f>
      </c>
      <c r="B123" s="7"/>
      <c r="C123" s="20"/>
      <c r="D123" s="28"/>
      <c r="E123" s="28"/>
      <c r="F123" s="28"/>
      <c r="G123" s="7"/>
      <c r="H123" s="7"/>
      <c r="I123" s="29"/>
      <c r="J123" s="29"/>
      <c r="K123" s="7"/>
      <c r="L123" s="7"/>
    </row>
    <row x14ac:dyDescent="0.25" r="124" customHeight="1" ht="18.75">
      <c r="A124" s="24">
        <f>A123</f>
      </c>
      <c r="B124" s="7"/>
      <c r="C124" s="20"/>
      <c r="D124" s="28"/>
      <c r="E124" s="28"/>
      <c r="F124" s="28"/>
      <c r="G124" s="7"/>
      <c r="H124" s="7"/>
      <c r="I124" s="29"/>
      <c r="J124" s="29"/>
      <c r="K124" s="7"/>
      <c r="L124" s="7"/>
    </row>
    <row x14ac:dyDescent="0.25" r="125" customHeight="1" ht="18.75">
      <c r="A125" s="24">
        <f>A124</f>
      </c>
      <c r="B125" s="7"/>
      <c r="C125" s="20"/>
      <c r="D125" s="28"/>
      <c r="E125" s="28"/>
      <c r="F125" s="28"/>
      <c r="G125" s="7"/>
      <c r="H125" s="7"/>
      <c r="I125" s="29"/>
      <c r="J125" s="29"/>
      <c r="K125" s="7"/>
      <c r="L125" s="7"/>
    </row>
    <row x14ac:dyDescent="0.25" r="126" customHeight="1" ht="18.75">
      <c r="A126" s="24">
        <f>A125</f>
      </c>
      <c r="B126" s="7"/>
      <c r="C126" s="20"/>
      <c r="D126" s="28"/>
      <c r="E126" s="28"/>
      <c r="F126" s="28"/>
      <c r="G126" s="7"/>
      <c r="H126" s="7"/>
      <c r="I126" s="29"/>
      <c r="J126" s="29"/>
      <c r="K126" s="7"/>
      <c r="L126" s="7"/>
    </row>
    <row x14ac:dyDescent="0.25" r="127" customHeight="1" ht="18.75">
      <c r="A127" s="24">
        <f>A126</f>
      </c>
      <c r="B127" s="7"/>
      <c r="C127" s="20"/>
      <c r="D127" s="28"/>
      <c r="E127" s="28"/>
      <c r="F127" s="28"/>
      <c r="G127" s="7"/>
      <c r="H127" s="7"/>
      <c r="I127" s="29"/>
      <c r="J127" s="29"/>
      <c r="K127" s="7"/>
      <c r="L127" s="7"/>
    </row>
    <row x14ac:dyDescent="0.25" r="128" customHeight="1" ht="18.75">
      <c r="A128" s="24">
        <f>A127</f>
      </c>
      <c r="B128" s="7"/>
      <c r="C128" s="20"/>
      <c r="D128" s="28"/>
      <c r="E128" s="28"/>
      <c r="F128" s="28"/>
      <c r="G128" s="7"/>
      <c r="H128" s="7"/>
      <c r="I128" s="29"/>
      <c r="J128" s="29"/>
      <c r="K128" s="7"/>
      <c r="L128" s="7"/>
    </row>
    <row x14ac:dyDescent="0.25" r="129" customHeight="1" ht="18.75">
      <c r="A129" s="24">
        <f>A128</f>
      </c>
      <c r="B129" s="7"/>
      <c r="C129" s="20"/>
      <c r="D129" s="28"/>
      <c r="E129" s="28"/>
      <c r="F129" s="28"/>
      <c r="G129" s="7"/>
      <c r="H129" s="7"/>
      <c r="I129" s="29"/>
      <c r="J129" s="29"/>
      <c r="K129" s="7"/>
      <c r="L129" s="7"/>
    </row>
    <row x14ac:dyDescent="0.25" r="130" customHeight="1" ht="18.75">
      <c r="A130" s="24">
        <f>A129</f>
      </c>
      <c r="B130" s="7"/>
      <c r="C130" s="20"/>
      <c r="D130" s="28"/>
      <c r="E130" s="28"/>
      <c r="F130" s="28"/>
      <c r="G130" s="7"/>
      <c r="H130" s="7"/>
      <c r="I130" s="29"/>
      <c r="J130" s="29"/>
      <c r="K130" s="7"/>
      <c r="L130" s="7"/>
    </row>
    <row x14ac:dyDescent="0.25" r="131" customHeight="1" ht="18.75">
      <c r="A131" s="24">
        <f>A130</f>
      </c>
      <c r="B131" s="7"/>
      <c r="C131" s="20"/>
      <c r="D131" s="28"/>
      <c r="E131" s="28"/>
      <c r="F131" s="28"/>
      <c r="G131" s="7"/>
      <c r="H131" s="7"/>
      <c r="I131" s="29"/>
      <c r="J131" s="29"/>
      <c r="K131" s="7"/>
      <c r="L131" s="7"/>
    </row>
    <row x14ac:dyDescent="0.25" r="132" customHeight="1" ht="18.75">
      <c r="A132" s="24">
        <f>A131</f>
      </c>
      <c r="B132" s="7"/>
      <c r="C132" s="20"/>
      <c r="D132" s="28"/>
      <c r="E132" s="28"/>
      <c r="F132" s="28"/>
      <c r="G132" s="7"/>
      <c r="H132" s="7"/>
      <c r="I132" s="29"/>
      <c r="J132" s="29"/>
      <c r="K132" s="7"/>
      <c r="L132" s="7"/>
    </row>
    <row x14ac:dyDescent="0.25" r="133" customHeight="1" ht="18.75">
      <c r="A133" s="24">
        <f>A132</f>
      </c>
      <c r="B133" s="7"/>
      <c r="C133" s="20"/>
      <c r="D133" s="28"/>
      <c r="E133" s="28"/>
      <c r="F133" s="28"/>
      <c r="G133" s="7"/>
      <c r="H133" s="7"/>
      <c r="I133" s="29"/>
      <c r="J133" s="29"/>
      <c r="K133" s="7"/>
      <c r="L133" s="7"/>
    </row>
    <row x14ac:dyDescent="0.25" r="134" customHeight="1" ht="18.75">
      <c r="A134" s="24">
        <f>A133</f>
      </c>
      <c r="B134" s="7"/>
      <c r="C134" s="20"/>
      <c r="D134" s="28"/>
      <c r="E134" s="28"/>
      <c r="F134" s="28"/>
      <c r="G134" s="7"/>
      <c r="H134" s="7"/>
      <c r="I134" s="29"/>
      <c r="J134" s="29"/>
      <c r="K134" s="7"/>
      <c r="L134" s="7"/>
    </row>
    <row x14ac:dyDescent="0.25" r="135" customHeight="1" ht="18.75">
      <c r="A135" s="24">
        <f>A134</f>
      </c>
      <c r="B135" s="7"/>
      <c r="C135" s="20"/>
      <c r="D135" s="28"/>
      <c r="E135" s="28"/>
      <c r="F135" s="28"/>
      <c r="G135" s="7"/>
      <c r="H135" s="7"/>
      <c r="I135" s="29"/>
      <c r="J135" s="29"/>
      <c r="K135" s="7"/>
      <c r="L135" s="7"/>
    </row>
    <row x14ac:dyDescent="0.25" r="136" customHeight="1" ht="18.75">
      <c r="A136" s="24">
        <f>A135</f>
      </c>
      <c r="B136" s="7"/>
      <c r="C136" s="20"/>
      <c r="D136" s="28"/>
      <c r="E136" s="28"/>
      <c r="F136" s="28"/>
      <c r="G136" s="7"/>
      <c r="H136" s="7"/>
      <c r="I136" s="29"/>
      <c r="J136" s="29"/>
      <c r="K136" s="7"/>
      <c r="L136" s="7"/>
    </row>
    <row x14ac:dyDescent="0.25" r="137" customHeight="1" ht="18.75">
      <c r="A137" s="24">
        <f>A136</f>
      </c>
      <c r="B137" s="7"/>
      <c r="C137" s="20"/>
      <c r="D137" s="28"/>
      <c r="E137" s="28"/>
      <c r="F137" s="28"/>
      <c r="G137" s="7"/>
      <c r="H137" s="7"/>
      <c r="I137" s="29"/>
      <c r="J137" s="29"/>
      <c r="K137" s="7"/>
      <c r="L137" s="7"/>
    </row>
    <row x14ac:dyDescent="0.25" r="138" customHeight="1" ht="18.75">
      <c r="A138" s="24">
        <f>A137</f>
      </c>
      <c r="B138" s="7"/>
      <c r="C138" s="20"/>
      <c r="D138" s="28"/>
      <c r="E138" s="28"/>
      <c r="F138" s="28"/>
      <c r="G138" s="7"/>
      <c r="H138" s="7"/>
      <c r="I138" s="29"/>
      <c r="J138" s="29"/>
      <c r="K138" s="7"/>
      <c r="L138" s="7"/>
    </row>
    <row x14ac:dyDescent="0.25" r="139" customHeight="1" ht="18.75">
      <c r="A139" s="24">
        <f>A138</f>
      </c>
      <c r="B139" s="7"/>
      <c r="C139" s="20"/>
      <c r="D139" s="28"/>
      <c r="E139" s="28"/>
      <c r="F139" s="28"/>
      <c r="G139" s="7"/>
      <c r="H139" s="7"/>
      <c r="I139" s="29"/>
      <c r="J139" s="29"/>
      <c r="K139" s="7"/>
      <c r="L139" s="7"/>
    </row>
    <row x14ac:dyDescent="0.25" r="140" customHeight="1" ht="18.75">
      <c r="A140" s="24">
        <f>A139</f>
      </c>
      <c r="B140" s="7"/>
      <c r="C140" s="20"/>
      <c r="D140" s="28"/>
      <c r="E140" s="28"/>
      <c r="F140" s="28"/>
      <c r="G140" s="7"/>
      <c r="H140" s="7"/>
      <c r="I140" s="29"/>
      <c r="J140" s="29"/>
      <c r="K140" s="7"/>
      <c r="L140" s="7"/>
    </row>
    <row x14ac:dyDescent="0.25" r="141" customHeight="1" ht="18.75">
      <c r="A141" s="24">
        <f>A140</f>
      </c>
      <c r="B141" s="7"/>
      <c r="C141" s="20"/>
      <c r="D141" s="28"/>
      <c r="E141" s="28"/>
      <c r="F141" s="28"/>
      <c r="G141" s="7"/>
      <c r="H141" s="7"/>
      <c r="I141" s="29"/>
      <c r="J141" s="29"/>
      <c r="K141" s="7"/>
      <c r="L141" s="7"/>
    </row>
    <row x14ac:dyDescent="0.25" r="142" customHeight="1" ht="18.75">
      <c r="A142" s="24">
        <f>A141</f>
      </c>
      <c r="B142" s="7"/>
      <c r="C142" s="20"/>
      <c r="D142" s="28"/>
      <c r="E142" s="28"/>
      <c r="F142" s="28"/>
      <c r="G142" s="7"/>
      <c r="H142" s="7"/>
      <c r="I142" s="29"/>
      <c r="J142" s="29"/>
      <c r="K142" s="7"/>
      <c r="L142" s="7"/>
    </row>
    <row x14ac:dyDescent="0.25" r="143" customHeight="1" ht="18.75">
      <c r="A143" s="24">
        <f>A142</f>
      </c>
      <c r="B143" s="7"/>
      <c r="C143" s="20"/>
      <c r="D143" s="28"/>
      <c r="E143" s="28"/>
      <c r="F143" s="28"/>
      <c r="G143" s="7"/>
      <c r="H143" s="7"/>
      <c r="I143" s="29"/>
      <c r="J143" s="29"/>
      <c r="K143" s="7"/>
      <c r="L143" s="7"/>
    </row>
    <row x14ac:dyDescent="0.25" r="144" customHeight="1" ht="18.75">
      <c r="A144" s="24">
        <f>A143</f>
      </c>
      <c r="B144" s="7"/>
      <c r="C144" s="20"/>
      <c r="D144" s="28"/>
      <c r="E144" s="28"/>
      <c r="F144" s="28"/>
      <c r="G144" s="7"/>
      <c r="H144" s="7"/>
      <c r="I144" s="29"/>
      <c r="J144" s="29"/>
      <c r="K144" s="7"/>
      <c r="L144" s="7"/>
    </row>
    <row x14ac:dyDescent="0.25" r="145" customHeight="1" ht="18.75">
      <c r="A145" s="24">
        <f>A144</f>
      </c>
      <c r="B145" s="7"/>
      <c r="C145" s="20"/>
      <c r="D145" s="28"/>
      <c r="E145" s="28"/>
      <c r="F145" s="28"/>
      <c r="G145" s="7"/>
      <c r="H145" s="7"/>
      <c r="I145" s="29"/>
      <c r="J145" s="29"/>
      <c r="K145" s="7"/>
      <c r="L145" s="7"/>
    </row>
    <row x14ac:dyDescent="0.25" r="146" customHeight="1" ht="18.75">
      <c r="A146" s="24">
        <f>A145</f>
      </c>
      <c r="B146" s="7"/>
      <c r="C146" s="20"/>
      <c r="D146" s="28"/>
      <c r="E146" s="28"/>
      <c r="F146" s="28"/>
      <c r="G146" s="7"/>
      <c r="H146" s="7"/>
      <c r="I146" s="29"/>
      <c r="J146" s="29"/>
      <c r="K146" s="7"/>
      <c r="L146" s="7"/>
    </row>
    <row x14ac:dyDescent="0.25" r="147" customHeight="1" ht="18.75">
      <c r="A147" s="24">
        <f>A146</f>
      </c>
      <c r="B147" s="7"/>
      <c r="C147" s="20"/>
      <c r="D147" s="28"/>
      <c r="E147" s="28"/>
      <c r="F147" s="28"/>
      <c r="G147" s="7"/>
      <c r="H147" s="7"/>
      <c r="I147" s="29"/>
      <c r="J147" s="29"/>
      <c r="K147" s="7"/>
      <c r="L147" s="7"/>
    </row>
    <row x14ac:dyDescent="0.25" r="148" customHeight="1" ht="18.75">
      <c r="A148" s="24">
        <f>A147</f>
      </c>
      <c r="B148" s="7"/>
      <c r="C148" s="20"/>
      <c r="D148" s="28"/>
      <c r="E148" s="28"/>
      <c r="F148" s="28"/>
      <c r="G148" s="7"/>
      <c r="H148" s="7"/>
      <c r="I148" s="29"/>
      <c r="J148" s="29"/>
      <c r="K148" s="7"/>
      <c r="L148" s="7"/>
    </row>
    <row x14ac:dyDescent="0.25" r="149" customHeight="1" ht="18.75">
      <c r="A149" s="24">
        <f>A148</f>
      </c>
      <c r="B149" s="7"/>
      <c r="C149" s="20"/>
      <c r="D149" s="28"/>
      <c r="E149" s="28"/>
      <c r="F149" s="28"/>
      <c r="G149" s="7"/>
      <c r="H149" s="7"/>
      <c r="I149" s="29"/>
      <c r="J149" s="29"/>
      <c r="K149" s="7"/>
      <c r="L149" s="7"/>
    </row>
    <row x14ac:dyDescent="0.25" r="150" customHeight="1" ht="18.75">
      <c r="A150" s="24">
        <f>A149</f>
      </c>
      <c r="B150" s="7"/>
      <c r="C150" s="20"/>
      <c r="D150" s="28"/>
      <c r="E150" s="28"/>
      <c r="F150" s="28"/>
      <c r="G150" s="7"/>
      <c r="H150" s="7"/>
      <c r="I150" s="29"/>
      <c r="J150" s="29"/>
      <c r="K150" s="7"/>
      <c r="L150" s="7"/>
    </row>
    <row x14ac:dyDescent="0.25" r="151" customHeight="1" ht="18.75">
      <c r="A151" s="24">
        <f>A150</f>
      </c>
      <c r="B151" s="7"/>
      <c r="C151" s="20"/>
      <c r="D151" s="28"/>
      <c r="E151" s="28"/>
      <c r="F151" s="28"/>
      <c r="G151" s="7"/>
      <c r="H151" s="7"/>
      <c r="I151" s="29"/>
      <c r="J151" s="29"/>
      <c r="K151" s="7"/>
      <c r="L151" s="7"/>
    </row>
    <row x14ac:dyDescent="0.25" r="152" customHeight="1" ht="18.75">
      <c r="A152" s="24">
        <f>A151</f>
      </c>
      <c r="B152" s="7"/>
      <c r="C152" s="20"/>
      <c r="D152" s="28"/>
      <c r="E152" s="28"/>
      <c r="F152" s="28"/>
      <c r="G152" s="7"/>
      <c r="H152" s="7"/>
      <c r="I152" s="29"/>
      <c r="J152" s="29"/>
      <c r="K152" s="7"/>
      <c r="L152" s="7"/>
    </row>
    <row x14ac:dyDescent="0.25" r="153" customHeight="1" ht="18.75">
      <c r="A153" s="24">
        <f>A152</f>
      </c>
      <c r="B153" s="7"/>
      <c r="C153" s="20"/>
      <c r="D153" s="28"/>
      <c r="E153" s="28"/>
      <c r="F153" s="28"/>
      <c r="G153" s="7"/>
      <c r="H153" s="7"/>
      <c r="I153" s="29"/>
      <c r="J153" s="29"/>
      <c r="K153" s="7"/>
      <c r="L153" s="7"/>
    </row>
    <row x14ac:dyDescent="0.25" r="154" customHeight="1" ht="18.75">
      <c r="A154" s="24">
        <f>A153</f>
      </c>
      <c r="B154" s="7"/>
      <c r="C154" s="20"/>
      <c r="D154" s="28"/>
      <c r="E154" s="28"/>
      <c r="F154" s="28"/>
      <c r="G154" s="7"/>
      <c r="H154" s="7"/>
      <c r="I154" s="29"/>
      <c r="J154" s="29"/>
      <c r="K154" s="7"/>
      <c r="L154" s="7"/>
    </row>
    <row x14ac:dyDescent="0.25" r="155" customHeight="1" ht="18.75">
      <c r="A155" s="24">
        <f>A154</f>
      </c>
      <c r="B155" s="7"/>
      <c r="C155" s="20"/>
      <c r="D155" s="28"/>
      <c r="E155" s="28"/>
      <c r="F155" s="28"/>
      <c r="G155" s="7"/>
      <c r="H155" s="7"/>
      <c r="I155" s="29"/>
      <c r="J155" s="29"/>
      <c r="K155" s="7"/>
      <c r="L15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5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0" width="8.719285714285713" customWidth="1" bestFit="1"/>
    <col min="2" max="2" style="10" width="12.719285714285713" customWidth="1" bestFit="1"/>
    <col min="3" max="3" style="31" width="8.43357142857143" customWidth="1" bestFit="1"/>
    <col min="4" max="4" style="32" width="11.005" customWidth="1" bestFit="1"/>
    <col min="5" max="5" style="33" width="10.576428571428572" customWidth="1" bestFit="1"/>
    <col min="6" max="6" style="32" width="13.290714285714287" customWidth="1" bestFit="1"/>
    <col min="7" max="7" style="10" width="31.005" customWidth="1" bestFit="1"/>
    <col min="8" max="8" style="10" width="8.719285714285713" customWidth="1" bestFit="1"/>
    <col min="9" max="9" style="33" width="8.719285714285713" customWidth="1" bestFit="1"/>
    <col min="10" max="10" style="33" width="8.719285714285713" customWidth="1" bestFit="1"/>
    <col min="11" max="11" style="34" width="8.719285714285713" customWidth="1" bestFit="1"/>
    <col min="12" max="12" style="10" width="8.719285714285713" customWidth="1" bestFit="1"/>
  </cols>
  <sheetData>
    <row x14ac:dyDescent="0.25" r="1" customHeight="1" ht="37.95">
      <c r="A1" s="12" t="s">
        <v>3</v>
      </c>
      <c r="B1" s="12" t="s">
        <v>4</v>
      </c>
      <c r="C1" s="13" t="s">
        <v>5</v>
      </c>
      <c r="D1" s="14" t="s">
        <v>6</v>
      </c>
      <c r="E1" s="15" t="s">
        <v>7</v>
      </c>
      <c r="F1" s="14" t="s">
        <v>8</v>
      </c>
      <c r="G1" s="12" t="s">
        <v>9</v>
      </c>
      <c r="H1" s="16" t="s">
        <v>10</v>
      </c>
      <c r="I1" s="17" t="s">
        <v>11</v>
      </c>
      <c r="J1" s="17" t="s">
        <v>12</v>
      </c>
      <c r="K1" s="18" t="s">
        <v>13</v>
      </c>
      <c r="L1" s="7"/>
    </row>
    <row x14ac:dyDescent="0.25" r="2" customHeight="1" ht="20.25">
      <c r="A2" s="19" t="s">
        <v>14</v>
      </c>
      <c r="B2" s="19" t="s">
        <v>15</v>
      </c>
      <c r="C2" s="20">
        <v>0</v>
      </c>
      <c r="D2" s="21">
        <v>100</v>
      </c>
      <c r="E2" s="22">
        <v>0</v>
      </c>
      <c r="F2" s="21">
        <v>45</v>
      </c>
      <c r="G2" s="7"/>
      <c r="H2" s="7"/>
      <c r="I2" s="22">
        <v>0</v>
      </c>
      <c r="J2" s="22">
        <v>0.5</v>
      </c>
      <c r="K2" s="23">
        <f>D2*(1/(F2*1000/(60*60)))</f>
      </c>
      <c r="L2" s="7"/>
    </row>
    <row x14ac:dyDescent="0.25" r="3" customHeight="1" ht="20.25">
      <c r="A3" s="19" t="s">
        <v>14</v>
      </c>
      <c r="B3" s="19" t="s">
        <v>16</v>
      </c>
      <c r="C3" s="20">
        <v>1</v>
      </c>
      <c r="D3" s="21">
        <v>100</v>
      </c>
      <c r="E3" s="22">
        <v>0.5</v>
      </c>
      <c r="F3" s="21">
        <v>45</v>
      </c>
      <c r="G3" s="7"/>
      <c r="H3" s="7"/>
      <c r="I3" s="22">
        <v>0.5</v>
      </c>
      <c r="J3" s="22">
        <v>0.5</v>
      </c>
      <c r="K3" s="23">
        <f>D3*(1/(F3*1000/(60*60)))</f>
      </c>
      <c r="L3" s="7"/>
    </row>
    <row x14ac:dyDescent="0.25" r="4" customHeight="1" ht="20.25">
      <c r="A4" s="24">
        <f>A3</f>
      </c>
      <c r="B4" s="19" t="s">
        <v>16</v>
      </c>
      <c r="C4" s="21">
        <v>2</v>
      </c>
      <c r="D4" s="21">
        <v>100</v>
      </c>
      <c r="E4" s="21">
        <v>1</v>
      </c>
      <c r="F4" s="21">
        <v>45</v>
      </c>
      <c r="G4" s="25" t="s">
        <v>17</v>
      </c>
      <c r="H4" s="19" t="s">
        <v>18</v>
      </c>
      <c r="I4" s="21">
        <v>1</v>
      </c>
      <c r="J4" s="22">
        <v>1.5</v>
      </c>
      <c r="K4" s="23">
        <f>D4*(1/(F4*1000/(60*60)))</f>
      </c>
      <c r="L4" s="7"/>
    </row>
    <row x14ac:dyDescent="0.25" r="5" customHeight="1" ht="20.25">
      <c r="A5" s="24">
        <f>A4</f>
      </c>
      <c r="B5" s="19" t="s">
        <v>16</v>
      </c>
      <c r="C5" s="21">
        <v>3</v>
      </c>
      <c r="D5" s="21">
        <v>100</v>
      </c>
      <c r="E5" s="22">
        <v>1.5</v>
      </c>
      <c r="F5" s="21">
        <v>45</v>
      </c>
      <c r="G5" s="7"/>
      <c r="H5" s="7"/>
      <c r="I5" s="22">
        <v>1.5</v>
      </c>
      <c r="J5" s="21">
        <v>3</v>
      </c>
      <c r="K5" s="23">
        <f>D5*(1/(F5*1000/(60*60)))</f>
      </c>
      <c r="L5" s="26"/>
    </row>
    <row x14ac:dyDescent="0.25" r="6" customHeight="1" ht="20.25">
      <c r="A6" s="24">
        <f>A5</f>
      </c>
      <c r="B6" s="19" t="s">
        <v>19</v>
      </c>
      <c r="C6" s="20">
        <v>4</v>
      </c>
      <c r="D6" s="21">
        <v>100</v>
      </c>
      <c r="E6" s="21">
        <v>2</v>
      </c>
      <c r="F6" s="21">
        <v>45</v>
      </c>
      <c r="G6" s="7"/>
      <c r="H6" s="7"/>
      <c r="I6" s="21">
        <v>2</v>
      </c>
      <c r="J6" s="21">
        <v>5</v>
      </c>
      <c r="K6" s="23">
        <f>D6*(1/(F6*1000/(60*60)))</f>
      </c>
      <c r="L6" s="7"/>
    </row>
    <row x14ac:dyDescent="0.25" r="7" customHeight="1" ht="20.25">
      <c r="A7" s="24">
        <f>A6</f>
      </c>
      <c r="B7" s="19" t="s">
        <v>19</v>
      </c>
      <c r="C7" s="21">
        <v>5</v>
      </c>
      <c r="D7" s="21">
        <v>100</v>
      </c>
      <c r="E7" s="21">
        <v>3</v>
      </c>
      <c r="F7" s="21">
        <v>45</v>
      </c>
      <c r="G7" s="7"/>
      <c r="H7" s="7"/>
      <c r="I7" s="21">
        <v>3</v>
      </c>
      <c r="J7" s="21">
        <v>8</v>
      </c>
      <c r="K7" s="23">
        <f>D7*(1/(F7*1000/(60*60)))</f>
      </c>
      <c r="L7" s="7"/>
    </row>
    <row x14ac:dyDescent="0.25" r="8" customHeight="1" ht="20.25">
      <c r="A8" s="24">
        <f>A7</f>
      </c>
      <c r="B8" s="19" t="s">
        <v>19</v>
      </c>
      <c r="C8" s="21">
        <v>6</v>
      </c>
      <c r="D8" s="21">
        <v>100</v>
      </c>
      <c r="E8" s="21">
        <v>4</v>
      </c>
      <c r="F8" s="21">
        <v>45</v>
      </c>
      <c r="G8" s="7"/>
      <c r="H8" s="7"/>
      <c r="I8" s="21">
        <v>4</v>
      </c>
      <c r="J8" s="21">
        <v>12</v>
      </c>
      <c r="K8" s="23">
        <f>D8*(1/(F8*1000/(60*60)))</f>
      </c>
      <c r="L8" s="7"/>
    </row>
    <row x14ac:dyDescent="0.25" r="9" customHeight="1" ht="20.25">
      <c r="A9" s="24">
        <f>A8</f>
      </c>
      <c r="B9" s="19" t="s">
        <v>20</v>
      </c>
      <c r="C9" s="20">
        <v>7</v>
      </c>
      <c r="D9" s="21">
        <v>100</v>
      </c>
      <c r="E9" s="21">
        <v>5</v>
      </c>
      <c r="F9" s="21">
        <v>45</v>
      </c>
      <c r="G9" s="25"/>
      <c r="H9" s="7"/>
      <c r="I9" s="21">
        <v>5</v>
      </c>
      <c r="J9" s="21">
        <v>17</v>
      </c>
      <c r="K9" s="23">
        <f>D9*(1/(F9*1000/(60*60)))</f>
      </c>
      <c r="L9" s="7"/>
    </row>
    <row x14ac:dyDescent="0.25" r="10" customHeight="1" ht="20.25">
      <c r="A10" s="24">
        <f>A9</f>
      </c>
      <c r="B10" s="19" t="s">
        <v>20</v>
      </c>
      <c r="C10" s="21">
        <v>8</v>
      </c>
      <c r="D10" s="21">
        <v>100</v>
      </c>
      <c r="E10" s="21">
        <v>0</v>
      </c>
      <c r="F10" s="21">
        <v>45</v>
      </c>
      <c r="G10" s="7"/>
      <c r="H10" s="7"/>
      <c r="I10" s="21">
        <v>0</v>
      </c>
      <c r="J10" s="21">
        <v>17</v>
      </c>
      <c r="K10" s="23">
        <f>D10*(1/(F10*1000/(60*60)))</f>
      </c>
      <c r="L10" s="7"/>
    </row>
    <row x14ac:dyDescent="0.25" r="11" customHeight="1" ht="20.25">
      <c r="A11" s="24">
        <f>A10</f>
      </c>
      <c r="B11" s="19" t="s">
        <v>20</v>
      </c>
      <c r="C11" s="21">
        <v>9</v>
      </c>
      <c r="D11" s="21">
        <v>100</v>
      </c>
      <c r="E11" s="21">
        <v>-5</v>
      </c>
      <c r="F11" s="21">
        <v>45</v>
      </c>
      <c r="G11" s="25" t="s">
        <v>21</v>
      </c>
      <c r="H11" s="19" t="s">
        <v>18</v>
      </c>
      <c r="I11" s="21">
        <v>-5</v>
      </c>
      <c r="J11" s="21">
        <v>12</v>
      </c>
      <c r="K11" s="23">
        <f>D11*(1/(F11*1000/(60*60)))</f>
      </c>
      <c r="L11" s="7"/>
    </row>
    <row x14ac:dyDescent="0.25" r="12" customHeight="1" ht="20.25">
      <c r="A12" s="24">
        <f>A11</f>
      </c>
      <c r="B12" s="19" t="s">
        <v>20</v>
      </c>
      <c r="C12" s="20">
        <v>10</v>
      </c>
      <c r="D12" s="21">
        <v>100</v>
      </c>
      <c r="E12" s="22">
        <v>-4.5</v>
      </c>
      <c r="F12" s="21">
        <v>45</v>
      </c>
      <c r="G12" s="7"/>
      <c r="H12" s="7"/>
      <c r="I12" s="22">
        <v>-4.5</v>
      </c>
      <c r="J12" s="22">
        <v>7.5</v>
      </c>
      <c r="K12" s="23">
        <f>D12*(1/(F12*1000/(60*60)))</f>
      </c>
      <c r="L12" s="7"/>
    </row>
    <row x14ac:dyDescent="0.25" r="13" customHeight="1" ht="20.25">
      <c r="A13" s="24">
        <f>A12</f>
      </c>
      <c r="B13" s="19" t="s">
        <v>20</v>
      </c>
      <c r="C13" s="21">
        <v>11</v>
      </c>
      <c r="D13" s="21">
        <v>100</v>
      </c>
      <c r="E13" s="21">
        <v>-4</v>
      </c>
      <c r="F13" s="21">
        <v>45</v>
      </c>
      <c r="G13" s="7"/>
      <c r="H13" s="7"/>
      <c r="I13" s="21">
        <v>-4</v>
      </c>
      <c r="J13" s="22">
        <v>3.5</v>
      </c>
      <c r="K13" s="23">
        <f>D13*(1/(F13*1000/(60*60)))</f>
      </c>
      <c r="L13" s="7"/>
    </row>
    <row x14ac:dyDescent="0.25" r="14" customHeight="1" ht="20.25">
      <c r="A14" s="24">
        <f>A13</f>
      </c>
      <c r="B14" s="19" t="s">
        <v>20</v>
      </c>
      <c r="C14" s="20">
        <v>12</v>
      </c>
      <c r="D14" s="21">
        <v>100</v>
      </c>
      <c r="E14" s="21">
        <v>-3</v>
      </c>
      <c r="F14" s="21">
        <v>45</v>
      </c>
      <c r="G14" s="19" t="s">
        <v>22</v>
      </c>
      <c r="H14" s="7"/>
      <c r="I14" s="21">
        <v>-3</v>
      </c>
      <c r="J14" s="22">
        <v>0.5</v>
      </c>
      <c r="K14" s="23">
        <f>D14*(1/(F14*1000/(60*60)))</f>
      </c>
      <c r="L14" s="7"/>
    </row>
    <row x14ac:dyDescent="0.25" r="15" customHeight="1" ht="20.25">
      <c r="A15" s="24">
        <f>A14</f>
      </c>
      <c r="B15" s="19" t="s">
        <v>23</v>
      </c>
      <c r="C15" s="21">
        <v>13</v>
      </c>
      <c r="D15" s="21">
        <v>150</v>
      </c>
      <c r="E15" s="21">
        <v>0</v>
      </c>
      <c r="F15" s="21">
        <v>70</v>
      </c>
      <c r="G15" s="7"/>
      <c r="H15" s="7"/>
      <c r="I15" s="21">
        <v>0</v>
      </c>
      <c r="J15" s="22">
        <v>0.5</v>
      </c>
      <c r="K15" s="23">
        <f>D15*(1/(F15*1000/(60*60)))</f>
      </c>
      <c r="L15" s="7"/>
    </row>
    <row x14ac:dyDescent="0.25" r="16" customHeight="1" ht="20.25">
      <c r="A16" s="24">
        <f>A15</f>
      </c>
      <c r="B16" s="19" t="s">
        <v>23</v>
      </c>
      <c r="C16" s="21">
        <v>14</v>
      </c>
      <c r="D16" s="21">
        <v>150</v>
      </c>
      <c r="E16" s="21">
        <v>0</v>
      </c>
      <c r="F16" s="21">
        <v>70</v>
      </c>
      <c r="G16" s="7"/>
      <c r="H16" s="7"/>
      <c r="I16" s="21">
        <v>0</v>
      </c>
      <c r="J16" s="22">
        <v>0.5</v>
      </c>
      <c r="K16" s="23">
        <f>D16*(1/(F16*1000/(60*60)))</f>
      </c>
      <c r="L16" s="7"/>
    </row>
    <row x14ac:dyDescent="0.25" r="17" customHeight="1" ht="20.25">
      <c r="A17" s="24">
        <f>A16</f>
      </c>
      <c r="B17" s="19" t="s">
        <v>23</v>
      </c>
      <c r="C17" s="20">
        <v>15</v>
      </c>
      <c r="D17" s="21">
        <v>150</v>
      </c>
      <c r="E17" s="21">
        <v>0</v>
      </c>
      <c r="F17" s="21">
        <v>70</v>
      </c>
      <c r="G17" s="7"/>
      <c r="H17" s="7"/>
      <c r="I17" s="21">
        <v>0</v>
      </c>
      <c r="J17" s="22">
        <v>0.5</v>
      </c>
      <c r="K17" s="23">
        <f>D17*(1/(F17*1000/(60*60)))</f>
      </c>
      <c r="L17" s="7"/>
    </row>
    <row x14ac:dyDescent="0.25" r="18" customHeight="1" ht="18.75">
      <c r="A18" s="24">
        <f>A17</f>
      </c>
      <c r="B18" s="19" t="s">
        <v>23</v>
      </c>
      <c r="C18" s="21">
        <v>16</v>
      </c>
      <c r="D18" s="21">
        <v>150</v>
      </c>
      <c r="E18" s="21">
        <v>0</v>
      </c>
      <c r="F18" s="21">
        <v>70</v>
      </c>
      <c r="G18" s="25" t="s">
        <v>24</v>
      </c>
      <c r="H18" s="19" t="s">
        <v>25</v>
      </c>
      <c r="I18" s="21">
        <v>0</v>
      </c>
      <c r="J18" s="22">
        <v>0.5</v>
      </c>
      <c r="K18" s="23">
        <f>D18*(1/(F18*1000/(60*60)))</f>
      </c>
      <c r="L18" s="7"/>
    </row>
    <row x14ac:dyDescent="0.25" r="19" customHeight="1" ht="18.75">
      <c r="A19" s="24">
        <f>A18</f>
      </c>
      <c r="B19" s="19" t="s">
        <v>26</v>
      </c>
      <c r="C19" s="20">
        <v>17</v>
      </c>
      <c r="D19" s="21">
        <v>150</v>
      </c>
      <c r="E19" s="21">
        <v>0</v>
      </c>
      <c r="F19" s="21">
        <v>60</v>
      </c>
      <c r="G19" s="7"/>
      <c r="H19" s="7"/>
      <c r="I19" s="21">
        <v>0</v>
      </c>
      <c r="J19" s="22">
        <v>0.5</v>
      </c>
      <c r="K19" s="23">
        <f>D19*(1/(F19*1000/(60*60)))</f>
      </c>
      <c r="L19" s="7"/>
    </row>
    <row x14ac:dyDescent="0.25" r="20" customHeight="1" ht="18.75">
      <c r="A20" s="24">
        <f>A19</f>
      </c>
      <c r="B20" s="19" t="s">
        <v>26</v>
      </c>
      <c r="C20" s="21">
        <v>18</v>
      </c>
      <c r="D20" s="21">
        <v>150</v>
      </c>
      <c r="E20" s="21">
        <v>0</v>
      </c>
      <c r="F20" s="21">
        <v>60</v>
      </c>
      <c r="G20" s="7"/>
      <c r="H20" s="7"/>
      <c r="I20" s="21">
        <v>0</v>
      </c>
      <c r="J20" s="22">
        <v>0.5</v>
      </c>
      <c r="K20" s="23">
        <f>D20*(1/(F20*1000/(60*60)))</f>
      </c>
      <c r="L20" s="7"/>
    </row>
    <row x14ac:dyDescent="0.25" r="21" customHeight="1" ht="18.75">
      <c r="A21" s="24">
        <f>A20</f>
      </c>
      <c r="B21" s="19" t="s">
        <v>26</v>
      </c>
      <c r="C21" s="21">
        <v>19</v>
      </c>
      <c r="D21" s="21">
        <v>150</v>
      </c>
      <c r="E21" s="21">
        <v>0</v>
      </c>
      <c r="F21" s="21">
        <v>60</v>
      </c>
      <c r="G21" s="25" t="s">
        <v>27</v>
      </c>
      <c r="H21" s="7"/>
      <c r="I21" s="21">
        <v>0</v>
      </c>
      <c r="J21" s="22">
        <v>0.5</v>
      </c>
      <c r="K21" s="23">
        <f>D21*(1/(F21*1000/(60*60)))</f>
      </c>
      <c r="L21" s="7"/>
    </row>
    <row x14ac:dyDescent="0.25" r="22" customHeight="1" ht="18.75">
      <c r="A22" s="24">
        <f>A21</f>
      </c>
      <c r="B22" s="19" t="s">
        <v>26</v>
      </c>
      <c r="C22" s="20">
        <v>20</v>
      </c>
      <c r="D22" s="21">
        <v>150</v>
      </c>
      <c r="E22" s="21">
        <v>0</v>
      </c>
      <c r="F22" s="21">
        <v>60</v>
      </c>
      <c r="G22" s="7"/>
      <c r="H22" s="7"/>
      <c r="I22" s="21">
        <v>0</v>
      </c>
      <c r="J22" s="22">
        <v>0.5</v>
      </c>
      <c r="K22" s="23">
        <f>D22*(1/(F22*1000/(60*60)))</f>
      </c>
      <c r="L22" s="7"/>
    </row>
    <row x14ac:dyDescent="0.25" r="23" customHeight="1" ht="18.75">
      <c r="A23" s="24">
        <f>A22</f>
      </c>
      <c r="B23" s="19" t="s">
        <v>28</v>
      </c>
      <c r="C23" s="21">
        <v>21</v>
      </c>
      <c r="D23" s="21">
        <v>300</v>
      </c>
      <c r="E23" s="21">
        <v>0</v>
      </c>
      <c r="F23" s="21">
        <v>70</v>
      </c>
      <c r="G23" s="7"/>
      <c r="H23" s="7"/>
      <c r="I23" s="21">
        <v>0</v>
      </c>
      <c r="J23" s="22">
        <v>0.5</v>
      </c>
      <c r="K23" s="23">
        <f>D23*(1/(F23*1000/(60*60)))</f>
      </c>
      <c r="L23" s="7"/>
    </row>
    <row x14ac:dyDescent="0.25" r="24" customHeight="1" ht="18.75">
      <c r="A24" s="24">
        <f>A23</f>
      </c>
      <c r="B24" s="19" t="s">
        <v>28</v>
      </c>
      <c r="C24" s="20">
        <v>22</v>
      </c>
      <c r="D24" s="21">
        <v>300</v>
      </c>
      <c r="E24" s="21">
        <v>0</v>
      </c>
      <c r="F24" s="21">
        <v>70</v>
      </c>
      <c r="G24" s="25" t="s">
        <v>29</v>
      </c>
      <c r="H24" s="19" t="s">
        <v>25</v>
      </c>
      <c r="I24" s="21">
        <v>0</v>
      </c>
      <c r="J24" s="22">
        <v>0.5</v>
      </c>
      <c r="K24" s="23">
        <f>D24*(1/(F24*1000/(60*60)))</f>
      </c>
      <c r="L24" s="7"/>
    </row>
    <row x14ac:dyDescent="0.25" r="25" customHeight="1" ht="18.75">
      <c r="A25" s="24">
        <f>A24</f>
      </c>
      <c r="B25" s="19" t="s">
        <v>28</v>
      </c>
      <c r="C25" s="21">
        <v>23</v>
      </c>
      <c r="D25" s="21">
        <v>300</v>
      </c>
      <c r="E25" s="21">
        <v>0</v>
      </c>
      <c r="F25" s="21">
        <v>70</v>
      </c>
      <c r="G25" s="7"/>
      <c r="H25" s="7"/>
      <c r="I25" s="21">
        <v>0</v>
      </c>
      <c r="J25" s="22">
        <v>0.5</v>
      </c>
      <c r="K25" s="23">
        <f>D25*(1/(F25*1000/(60*60)))</f>
      </c>
      <c r="L25" s="7"/>
    </row>
    <row x14ac:dyDescent="0.25" r="26" customHeight="1" ht="18.75">
      <c r="A26" s="24">
        <f>A25</f>
      </c>
      <c r="B26" s="19" t="s">
        <v>28</v>
      </c>
      <c r="C26" s="21">
        <v>24</v>
      </c>
      <c r="D26" s="21">
        <v>300</v>
      </c>
      <c r="E26" s="21">
        <v>0</v>
      </c>
      <c r="F26" s="21">
        <v>70</v>
      </c>
      <c r="G26" s="7"/>
      <c r="H26" s="7"/>
      <c r="I26" s="21">
        <v>0</v>
      </c>
      <c r="J26" s="22">
        <v>0.5</v>
      </c>
      <c r="K26" s="23">
        <f>D26*(1/(F26*1000/(60*60)))</f>
      </c>
      <c r="L26" s="7"/>
    </row>
    <row x14ac:dyDescent="0.25" r="27" customHeight="1" ht="18.75">
      <c r="A27" s="24">
        <f>A26</f>
      </c>
      <c r="B27" s="19" t="s">
        <v>28</v>
      </c>
      <c r="C27" s="20">
        <v>25</v>
      </c>
      <c r="D27" s="21">
        <v>200</v>
      </c>
      <c r="E27" s="21">
        <v>0</v>
      </c>
      <c r="F27" s="21">
        <v>70</v>
      </c>
      <c r="G27" s="7"/>
      <c r="H27" s="7"/>
      <c r="I27" s="21">
        <v>0</v>
      </c>
      <c r="J27" s="22">
        <v>0.5</v>
      </c>
      <c r="K27" s="23">
        <f>D27*(1/(F27*1000/(60*60)))</f>
      </c>
      <c r="L27" s="7"/>
    </row>
    <row x14ac:dyDescent="0.25" r="28" customHeight="1" ht="18.75">
      <c r="A28" s="24">
        <f>A27</f>
      </c>
      <c r="B28" s="19" t="s">
        <v>28</v>
      </c>
      <c r="C28" s="21">
        <v>26</v>
      </c>
      <c r="D28" s="21">
        <v>100</v>
      </c>
      <c r="E28" s="21">
        <v>0</v>
      </c>
      <c r="F28" s="21">
        <v>70</v>
      </c>
      <c r="G28" s="7"/>
      <c r="H28" s="7"/>
      <c r="I28" s="21">
        <v>0</v>
      </c>
      <c r="J28" s="22">
        <v>0.5</v>
      </c>
      <c r="K28" s="23">
        <f>D28*(1/(F28*1000/(60*60)))</f>
      </c>
      <c r="L28" s="7"/>
    </row>
    <row x14ac:dyDescent="0.25" r="29" customHeight="1" ht="20.25">
      <c r="A29" s="24">
        <f>A28</f>
      </c>
      <c r="B29" s="19" t="s">
        <v>28</v>
      </c>
      <c r="C29" s="20">
        <v>27</v>
      </c>
      <c r="D29" s="21">
        <v>50</v>
      </c>
      <c r="E29" s="21">
        <v>0</v>
      </c>
      <c r="F29" s="21">
        <v>30</v>
      </c>
      <c r="G29" s="7"/>
      <c r="H29" s="7"/>
      <c r="I29" s="21">
        <v>0</v>
      </c>
      <c r="J29" s="22">
        <v>0.5</v>
      </c>
      <c r="K29" s="23">
        <f>D29*(1/(F29*1000/(60*60)))</f>
      </c>
      <c r="L29" s="7"/>
    </row>
    <row x14ac:dyDescent="0.25" r="30" customHeight="1" ht="20.25">
      <c r="A30" s="24">
        <f>A29</f>
      </c>
      <c r="B30" s="19" t="s">
        <v>28</v>
      </c>
      <c r="C30" s="21">
        <v>28</v>
      </c>
      <c r="D30" s="21">
        <v>50</v>
      </c>
      <c r="E30" s="21">
        <v>0</v>
      </c>
      <c r="F30" s="21">
        <v>30</v>
      </c>
      <c r="G30" s="7"/>
      <c r="H30" s="7"/>
      <c r="I30" s="21">
        <v>0</v>
      </c>
      <c r="J30" s="22">
        <v>0.5</v>
      </c>
      <c r="K30" s="23">
        <f>D30*(1/(F30*1000/(60*60)))</f>
      </c>
      <c r="L30" s="7"/>
    </row>
    <row x14ac:dyDescent="0.25" r="31" customHeight="1" ht="20.25">
      <c r="A31" s="24">
        <f>A30</f>
      </c>
      <c r="B31" s="19" t="s">
        <v>30</v>
      </c>
      <c r="C31" s="21">
        <v>29</v>
      </c>
      <c r="D31" s="21">
        <v>50</v>
      </c>
      <c r="E31" s="21">
        <v>0</v>
      </c>
      <c r="F31" s="21">
        <v>30</v>
      </c>
      <c r="G31" s="19" t="s">
        <v>31</v>
      </c>
      <c r="H31" s="7"/>
      <c r="I31" s="21">
        <v>0</v>
      </c>
      <c r="J31" s="22">
        <v>0.5</v>
      </c>
      <c r="K31" s="23">
        <f>D31*(1/(F31*1000/(60*60)))</f>
      </c>
      <c r="L31" s="7"/>
    </row>
    <row x14ac:dyDescent="0.25" r="32" customHeight="1" ht="20.25">
      <c r="A32" s="24">
        <f>A31</f>
      </c>
      <c r="B32" s="19" t="s">
        <v>30</v>
      </c>
      <c r="C32" s="20">
        <v>30</v>
      </c>
      <c r="D32" s="21">
        <v>50</v>
      </c>
      <c r="E32" s="21">
        <v>0</v>
      </c>
      <c r="F32" s="21">
        <v>30</v>
      </c>
      <c r="G32" s="7"/>
      <c r="H32" s="7"/>
      <c r="I32" s="21">
        <v>0</v>
      </c>
      <c r="J32" s="22">
        <v>0.5</v>
      </c>
      <c r="K32" s="23">
        <f>D32*(1/(F32*1000/(60*60)))</f>
      </c>
      <c r="L32" s="7"/>
    </row>
    <row x14ac:dyDescent="0.25" r="33" customHeight="1" ht="20.25">
      <c r="A33" s="24">
        <f>A32</f>
      </c>
      <c r="B33" s="19" t="s">
        <v>30</v>
      </c>
      <c r="C33" s="21">
        <v>31</v>
      </c>
      <c r="D33" s="21">
        <v>50</v>
      </c>
      <c r="E33" s="21">
        <v>0</v>
      </c>
      <c r="F33" s="21">
        <v>30</v>
      </c>
      <c r="G33" s="25" t="s">
        <v>32</v>
      </c>
      <c r="H33" s="19" t="s">
        <v>18</v>
      </c>
      <c r="I33" s="21">
        <v>0</v>
      </c>
      <c r="J33" s="22">
        <v>0.5</v>
      </c>
      <c r="K33" s="23">
        <f>D33*(1/(F33*1000/(60*60)))</f>
      </c>
      <c r="L33" s="7"/>
    </row>
    <row x14ac:dyDescent="0.25" r="34" customHeight="1" ht="20.25">
      <c r="A34" s="24">
        <f>A33</f>
      </c>
      <c r="B34" s="19" t="s">
        <v>30</v>
      </c>
      <c r="C34" s="20">
        <v>32</v>
      </c>
      <c r="D34" s="21">
        <v>50</v>
      </c>
      <c r="E34" s="21">
        <v>0</v>
      </c>
      <c r="F34" s="21">
        <v>30</v>
      </c>
      <c r="G34" s="7"/>
      <c r="H34" s="7"/>
      <c r="I34" s="21">
        <v>0</v>
      </c>
      <c r="J34" s="22">
        <v>0.5</v>
      </c>
      <c r="K34" s="23">
        <f>D34*(1/(F34*1000/(60*60)))</f>
      </c>
      <c r="L34" s="7"/>
    </row>
    <row x14ac:dyDescent="0.25" r="35" customHeight="1" ht="20.25">
      <c r="A35" s="24">
        <f>A34</f>
      </c>
      <c r="B35" s="19" t="s">
        <v>33</v>
      </c>
      <c r="C35" s="21">
        <v>33</v>
      </c>
      <c r="D35" s="21">
        <v>50</v>
      </c>
      <c r="E35" s="21">
        <v>0</v>
      </c>
      <c r="F35" s="21">
        <v>30</v>
      </c>
      <c r="G35" s="7"/>
      <c r="H35" s="7"/>
      <c r="I35" s="21">
        <v>0</v>
      </c>
      <c r="J35" s="22">
        <v>0.5</v>
      </c>
      <c r="K35" s="23">
        <f>D35*(1/(F35*1000/(60*60)))</f>
      </c>
      <c r="L35" s="7"/>
    </row>
    <row x14ac:dyDescent="0.25" r="36" customHeight="1" ht="20.25">
      <c r="A36" s="24">
        <f>A35</f>
      </c>
      <c r="B36" s="19" t="s">
        <v>33</v>
      </c>
      <c r="C36" s="21">
        <v>34</v>
      </c>
      <c r="D36" s="21">
        <v>50</v>
      </c>
      <c r="E36" s="21">
        <v>0</v>
      </c>
      <c r="F36" s="21">
        <v>30</v>
      </c>
      <c r="G36" s="7"/>
      <c r="H36" s="7"/>
      <c r="I36" s="21">
        <v>0</v>
      </c>
      <c r="J36" s="22">
        <v>0.5</v>
      </c>
      <c r="K36" s="23">
        <f>D36*(1/(F36*1000/(60*60)))</f>
      </c>
      <c r="L36" s="7"/>
    </row>
    <row x14ac:dyDescent="0.25" r="37" customHeight="1" ht="20.25">
      <c r="A37" s="24">
        <f>A36</f>
      </c>
      <c r="B37" s="19" t="s">
        <v>33</v>
      </c>
      <c r="C37" s="20">
        <v>35</v>
      </c>
      <c r="D37" s="21">
        <v>50</v>
      </c>
      <c r="E37" s="21">
        <v>0</v>
      </c>
      <c r="F37" s="21">
        <v>30</v>
      </c>
      <c r="G37" s="7"/>
      <c r="H37" s="7"/>
      <c r="I37" s="21">
        <v>0</v>
      </c>
      <c r="J37" s="22">
        <v>0.5</v>
      </c>
      <c r="K37" s="23">
        <f>D37*(1/(F37*1000/(60*60)))</f>
      </c>
      <c r="L37" s="7"/>
    </row>
    <row x14ac:dyDescent="0.25" r="38" customHeight="1" ht="20.25">
      <c r="A38" s="24">
        <f>A37</f>
      </c>
      <c r="B38" s="19" t="s">
        <v>34</v>
      </c>
      <c r="C38" s="21">
        <v>36</v>
      </c>
      <c r="D38" s="21">
        <v>50</v>
      </c>
      <c r="E38" s="21">
        <v>0</v>
      </c>
      <c r="F38" s="21">
        <v>30</v>
      </c>
      <c r="G38" s="19" t="s">
        <v>35</v>
      </c>
      <c r="H38" s="7"/>
      <c r="I38" s="21">
        <v>0</v>
      </c>
      <c r="J38" s="22">
        <v>0.5</v>
      </c>
      <c r="K38" s="23">
        <f>D38*(1/(F38*1000/(60*60)))</f>
      </c>
      <c r="L38" s="7"/>
    </row>
    <row x14ac:dyDescent="0.25" r="39" customHeight="1" ht="20.25">
      <c r="A39" s="24">
        <f>A35</f>
      </c>
      <c r="B39" s="19" t="s">
        <v>34</v>
      </c>
      <c r="C39" s="21">
        <v>37</v>
      </c>
      <c r="D39" s="21">
        <v>50</v>
      </c>
      <c r="E39" s="21">
        <v>0</v>
      </c>
      <c r="F39" s="21">
        <v>30</v>
      </c>
      <c r="G39" s="19" t="s">
        <v>35</v>
      </c>
      <c r="H39" s="7"/>
      <c r="I39" s="21">
        <v>0</v>
      </c>
      <c r="J39" s="22">
        <v>0.5</v>
      </c>
      <c r="K39" s="23">
        <f>D39*(1/(F39*1000/(60*60)))</f>
      </c>
      <c r="L39" s="7"/>
    </row>
    <row x14ac:dyDescent="0.25" r="40" customHeight="1" ht="20.25">
      <c r="A40" s="24">
        <f>A39</f>
      </c>
      <c r="B40" s="19" t="s">
        <v>34</v>
      </c>
      <c r="C40" s="20">
        <v>38</v>
      </c>
      <c r="D40" s="21">
        <v>50</v>
      </c>
      <c r="E40" s="21">
        <v>0</v>
      </c>
      <c r="F40" s="21">
        <v>30</v>
      </c>
      <c r="G40" s="19" t="s">
        <v>35</v>
      </c>
      <c r="H40" s="7"/>
      <c r="I40" s="21">
        <v>0</v>
      </c>
      <c r="J40" s="22">
        <v>0.5</v>
      </c>
      <c r="K40" s="23">
        <f>D40*(1/(F40*1000/(60*60)))</f>
      </c>
      <c r="L40" s="7"/>
    </row>
    <row x14ac:dyDescent="0.25" r="41" customHeight="1" ht="34.5">
      <c r="A41" s="24">
        <f>A40</f>
      </c>
      <c r="B41" s="19" t="s">
        <v>34</v>
      </c>
      <c r="C41" s="21">
        <v>39</v>
      </c>
      <c r="D41" s="21">
        <v>50</v>
      </c>
      <c r="E41" s="21">
        <v>0</v>
      </c>
      <c r="F41" s="21">
        <v>30</v>
      </c>
      <c r="G41" s="25" t="s">
        <v>36</v>
      </c>
      <c r="H41" s="19" t="s">
        <v>37</v>
      </c>
      <c r="I41" s="21">
        <v>0</v>
      </c>
      <c r="J41" s="22">
        <v>0.5</v>
      </c>
      <c r="K41" s="23">
        <f>D41*(1/(F41*1000/(60*60)))</f>
      </c>
      <c r="L41" s="7"/>
    </row>
    <row x14ac:dyDescent="0.25" r="42" customHeight="1" ht="20.25">
      <c r="A42" s="24">
        <f>A41</f>
      </c>
      <c r="B42" s="19" t="s">
        <v>34</v>
      </c>
      <c r="C42" s="21">
        <v>40</v>
      </c>
      <c r="D42" s="21">
        <v>50</v>
      </c>
      <c r="E42" s="21">
        <v>0</v>
      </c>
      <c r="F42" s="21">
        <v>30</v>
      </c>
      <c r="G42" s="19" t="s">
        <v>35</v>
      </c>
      <c r="H42" s="7"/>
      <c r="I42" s="21">
        <v>0</v>
      </c>
      <c r="J42" s="22">
        <v>0.5</v>
      </c>
      <c r="K42" s="23">
        <f>D42*(1/(F42*1000/(60*60)))</f>
      </c>
      <c r="L42" s="7"/>
    </row>
    <row x14ac:dyDescent="0.25" r="43" customHeight="1" ht="20.25">
      <c r="A43" s="24">
        <f>A42</f>
      </c>
      <c r="B43" s="19" t="s">
        <v>34</v>
      </c>
      <c r="C43" s="20">
        <v>41</v>
      </c>
      <c r="D43" s="21">
        <v>50</v>
      </c>
      <c r="E43" s="21">
        <v>0</v>
      </c>
      <c r="F43" s="21">
        <v>30</v>
      </c>
      <c r="G43" s="19" t="s">
        <v>35</v>
      </c>
      <c r="H43" s="7"/>
      <c r="I43" s="21">
        <v>0</v>
      </c>
      <c r="J43" s="22">
        <v>0.5</v>
      </c>
      <c r="K43" s="23">
        <f>D43*(1/(F43*1000/(60*60)))</f>
      </c>
      <c r="L43" s="7"/>
    </row>
    <row x14ac:dyDescent="0.25" r="44" customHeight="1" ht="20.25">
      <c r="A44" s="24">
        <f>A43</f>
      </c>
      <c r="B44" s="19" t="s">
        <v>34</v>
      </c>
      <c r="C44" s="21">
        <v>42</v>
      </c>
      <c r="D44" s="21">
        <v>50</v>
      </c>
      <c r="E44" s="21">
        <v>0</v>
      </c>
      <c r="F44" s="21">
        <v>30</v>
      </c>
      <c r="G44" s="19" t="s">
        <v>35</v>
      </c>
      <c r="H44" s="7"/>
      <c r="I44" s="21">
        <v>0</v>
      </c>
      <c r="J44" s="22">
        <v>0.5</v>
      </c>
      <c r="K44" s="23">
        <f>D44*(1/(F44*1000/(60*60)))</f>
      </c>
      <c r="L44" s="7"/>
    </row>
    <row x14ac:dyDescent="0.25" r="45" customHeight="1" ht="20.25">
      <c r="A45" s="24">
        <f>A44</f>
      </c>
      <c r="B45" s="19" t="s">
        <v>34</v>
      </c>
      <c r="C45" s="21">
        <v>43</v>
      </c>
      <c r="D45" s="21">
        <v>50</v>
      </c>
      <c r="E45" s="21">
        <v>0</v>
      </c>
      <c r="F45" s="21">
        <v>30</v>
      </c>
      <c r="G45" s="19" t="s">
        <v>35</v>
      </c>
      <c r="H45" s="7"/>
      <c r="I45" s="21">
        <v>0</v>
      </c>
      <c r="J45" s="22">
        <v>0.5</v>
      </c>
      <c r="K45" s="23">
        <f>D45*(1/(F45*1000/(60*60)))</f>
      </c>
      <c r="L45" s="7"/>
    </row>
    <row x14ac:dyDescent="0.25" r="46" customHeight="1" ht="20.25">
      <c r="A46" s="24">
        <f>A45</f>
      </c>
      <c r="B46" s="19" t="s">
        <v>34</v>
      </c>
      <c r="C46" s="20">
        <v>44</v>
      </c>
      <c r="D46" s="21">
        <v>50</v>
      </c>
      <c r="E46" s="21">
        <v>0</v>
      </c>
      <c r="F46" s="21">
        <v>30</v>
      </c>
      <c r="G46" s="19" t="s">
        <v>35</v>
      </c>
      <c r="H46" s="7"/>
      <c r="I46" s="21">
        <v>0</v>
      </c>
      <c r="J46" s="22">
        <v>0.5</v>
      </c>
      <c r="K46" s="23">
        <f>D46*(1/(F46*1000/(60*60)))</f>
      </c>
      <c r="L46" s="7"/>
    </row>
    <row x14ac:dyDescent="0.25" r="47" customHeight="1" ht="18.75">
      <c r="A47" s="24">
        <f>A46</f>
      </c>
      <c r="B47" s="19" t="s">
        <v>34</v>
      </c>
      <c r="C47" s="21">
        <v>45</v>
      </c>
      <c r="D47" s="21">
        <v>50</v>
      </c>
      <c r="E47" s="21">
        <v>0</v>
      </c>
      <c r="F47" s="21">
        <v>30</v>
      </c>
      <c r="G47" s="19" t="s">
        <v>35</v>
      </c>
      <c r="H47" s="7"/>
      <c r="I47" s="21">
        <v>0</v>
      </c>
      <c r="J47" s="22">
        <v>0.5</v>
      </c>
      <c r="K47" s="23">
        <f>D47*(1/(F47*1000/(60*60)))</f>
      </c>
      <c r="L47" s="7"/>
    </row>
    <row x14ac:dyDescent="0.25" r="48" customHeight="1" ht="18.75">
      <c r="A48" s="24">
        <f>A47</f>
      </c>
      <c r="B48" s="19" t="s">
        <v>34</v>
      </c>
      <c r="C48" s="21">
        <v>46</v>
      </c>
      <c r="D48" s="21">
        <v>50</v>
      </c>
      <c r="E48" s="21">
        <v>0</v>
      </c>
      <c r="F48" s="21">
        <v>30</v>
      </c>
      <c r="G48" s="19" t="s">
        <v>35</v>
      </c>
      <c r="H48" s="7"/>
      <c r="I48" s="21">
        <v>0</v>
      </c>
      <c r="J48" s="22">
        <v>0.5</v>
      </c>
      <c r="K48" s="23">
        <f>D48*(1/(F48*1000/(60*60)))</f>
      </c>
      <c r="L48" s="7"/>
    </row>
    <row x14ac:dyDescent="0.25" r="49" customHeight="1" ht="18.75">
      <c r="A49" s="24">
        <f>A48</f>
      </c>
      <c r="B49" s="19" t="s">
        <v>34</v>
      </c>
      <c r="C49" s="20">
        <v>47</v>
      </c>
      <c r="D49" s="21">
        <v>50</v>
      </c>
      <c r="E49" s="21">
        <v>0</v>
      </c>
      <c r="F49" s="21">
        <v>30</v>
      </c>
      <c r="G49" s="19" t="s">
        <v>35</v>
      </c>
      <c r="H49" s="7"/>
      <c r="I49" s="21">
        <v>0</v>
      </c>
      <c r="J49" s="22">
        <v>0.5</v>
      </c>
      <c r="K49" s="23">
        <f>D49*(1/(F49*1000/(60*60)))</f>
      </c>
      <c r="L49" s="7"/>
    </row>
    <row x14ac:dyDescent="0.25" r="50" customHeight="1" ht="18.75">
      <c r="A50" s="24">
        <f>A49</f>
      </c>
      <c r="B50" s="19" t="s">
        <v>34</v>
      </c>
      <c r="C50" s="21">
        <v>48</v>
      </c>
      <c r="D50" s="21">
        <v>50</v>
      </c>
      <c r="E50" s="21">
        <v>0</v>
      </c>
      <c r="F50" s="21">
        <v>30</v>
      </c>
      <c r="G50" s="25" t="s">
        <v>38</v>
      </c>
      <c r="H50" s="19" t="s">
        <v>37</v>
      </c>
      <c r="I50" s="21">
        <v>0</v>
      </c>
      <c r="J50" s="22">
        <v>0.5</v>
      </c>
      <c r="K50" s="23">
        <f>D50*(1/(F50*1000/(60*60)))</f>
      </c>
      <c r="L50" s="7"/>
    </row>
    <row x14ac:dyDescent="0.25" r="51" customHeight="1" ht="18.75">
      <c r="A51" s="24">
        <f>A50</f>
      </c>
      <c r="B51" s="19" t="s">
        <v>34</v>
      </c>
      <c r="C51" s="21">
        <v>49</v>
      </c>
      <c r="D51" s="21">
        <v>50</v>
      </c>
      <c r="E51" s="21">
        <v>0</v>
      </c>
      <c r="F51" s="21">
        <v>30</v>
      </c>
      <c r="G51" s="19" t="s">
        <v>35</v>
      </c>
      <c r="H51" s="7"/>
      <c r="I51" s="21">
        <v>0</v>
      </c>
      <c r="J51" s="22">
        <v>0.5</v>
      </c>
      <c r="K51" s="23">
        <f>D51*(1/(F51*1000/(60*60)))</f>
      </c>
      <c r="L51" s="7"/>
    </row>
    <row x14ac:dyDescent="0.25" r="52" customHeight="1" ht="18.75">
      <c r="A52" s="24">
        <f>A51</f>
      </c>
      <c r="B52" s="19" t="s">
        <v>34</v>
      </c>
      <c r="C52" s="20">
        <v>50</v>
      </c>
      <c r="D52" s="21">
        <v>50</v>
      </c>
      <c r="E52" s="21">
        <v>0</v>
      </c>
      <c r="F52" s="21">
        <v>30</v>
      </c>
      <c r="G52" s="19" t="s">
        <v>35</v>
      </c>
      <c r="H52" s="7"/>
      <c r="I52" s="21">
        <v>0</v>
      </c>
      <c r="J52" s="22">
        <v>0.5</v>
      </c>
      <c r="K52" s="23">
        <f>D52*(1/(F52*1000/(60*60)))</f>
      </c>
      <c r="L52" s="7"/>
    </row>
    <row x14ac:dyDescent="0.25" r="53" customHeight="1" ht="18.75">
      <c r="A53" s="24">
        <f>A52</f>
      </c>
      <c r="B53" s="19" t="s">
        <v>34</v>
      </c>
      <c r="C53" s="21">
        <v>51</v>
      </c>
      <c r="D53" s="21">
        <v>50</v>
      </c>
      <c r="E53" s="21">
        <v>0</v>
      </c>
      <c r="F53" s="21">
        <v>30</v>
      </c>
      <c r="G53" s="19" t="s">
        <v>35</v>
      </c>
      <c r="H53" s="7"/>
      <c r="I53" s="21">
        <v>0</v>
      </c>
      <c r="J53" s="22">
        <v>0.5</v>
      </c>
      <c r="K53" s="23">
        <f>D53*(1/(F53*1000/(60*60)))</f>
      </c>
      <c r="L53" s="7"/>
    </row>
    <row x14ac:dyDescent="0.25" r="54" customHeight="1" ht="18.75">
      <c r="A54" s="24">
        <f>A53</f>
      </c>
      <c r="B54" s="19" t="s">
        <v>34</v>
      </c>
      <c r="C54" s="21">
        <v>52</v>
      </c>
      <c r="D54" s="21">
        <v>50</v>
      </c>
      <c r="E54" s="21">
        <v>0</v>
      </c>
      <c r="F54" s="21">
        <v>30</v>
      </c>
      <c r="G54" s="19" t="s">
        <v>35</v>
      </c>
      <c r="H54" s="7"/>
      <c r="I54" s="21">
        <v>0</v>
      </c>
      <c r="J54" s="22">
        <v>0.5</v>
      </c>
      <c r="K54" s="23">
        <f>D54*(1/(F54*1000/(60*60)))</f>
      </c>
      <c r="L54" s="7"/>
    </row>
    <row x14ac:dyDescent="0.25" r="55" customHeight="1" ht="18.75">
      <c r="A55" s="24">
        <f>A54</f>
      </c>
      <c r="B55" s="19" t="s">
        <v>34</v>
      </c>
      <c r="C55" s="20">
        <v>53</v>
      </c>
      <c r="D55" s="21">
        <v>50</v>
      </c>
      <c r="E55" s="21">
        <v>0</v>
      </c>
      <c r="F55" s="21">
        <v>30</v>
      </c>
      <c r="G55" s="19" t="s">
        <v>35</v>
      </c>
      <c r="H55" s="7"/>
      <c r="I55" s="21">
        <v>0</v>
      </c>
      <c r="J55" s="22">
        <v>0.5</v>
      </c>
      <c r="K55" s="23">
        <f>D55*(1/(F55*1000/(60*60)))</f>
      </c>
      <c r="L55" s="7"/>
    </row>
    <row x14ac:dyDescent="0.25" r="56" customHeight="1" ht="20.25">
      <c r="A56" s="24">
        <f>A55</f>
      </c>
      <c r="B56" s="19" t="s">
        <v>34</v>
      </c>
      <c r="C56" s="21">
        <v>54</v>
      </c>
      <c r="D56" s="21">
        <v>50</v>
      </c>
      <c r="E56" s="21">
        <v>0</v>
      </c>
      <c r="F56" s="21">
        <v>30</v>
      </c>
      <c r="G56" s="19" t="s">
        <v>35</v>
      </c>
      <c r="H56" s="7"/>
      <c r="I56" s="21">
        <v>0</v>
      </c>
      <c r="J56" s="22">
        <v>0.5</v>
      </c>
      <c r="K56" s="23">
        <f>D56*(1/(F56*1000/(60*60)))</f>
      </c>
      <c r="L56" s="7"/>
    </row>
    <row x14ac:dyDescent="0.25" r="57" customHeight="1" ht="20.25">
      <c r="A57" s="24">
        <f>A56</f>
      </c>
      <c r="B57" s="19" t="s">
        <v>34</v>
      </c>
      <c r="C57" s="21">
        <v>55</v>
      </c>
      <c r="D57" s="21">
        <v>50</v>
      </c>
      <c r="E57" s="21">
        <v>0</v>
      </c>
      <c r="F57" s="21">
        <v>30</v>
      </c>
      <c r="G57" s="19" t="s">
        <v>35</v>
      </c>
      <c r="H57" s="7"/>
      <c r="I57" s="21">
        <v>0</v>
      </c>
      <c r="J57" s="22">
        <v>0.5</v>
      </c>
      <c r="K57" s="23">
        <f>D57*(1/(F57*1000/(60*60)))</f>
      </c>
      <c r="L57" s="7"/>
    </row>
    <row x14ac:dyDescent="0.25" r="58" customHeight="1" ht="20.25">
      <c r="A58" s="24">
        <f>A57</f>
      </c>
      <c r="B58" s="19" t="s">
        <v>34</v>
      </c>
      <c r="C58" s="20">
        <v>56</v>
      </c>
      <c r="D58" s="21">
        <v>50</v>
      </c>
      <c r="E58" s="21">
        <v>0</v>
      </c>
      <c r="F58" s="21">
        <v>30</v>
      </c>
      <c r="G58" s="19" t="s">
        <v>35</v>
      </c>
      <c r="H58" s="7"/>
      <c r="I58" s="21">
        <v>0</v>
      </c>
      <c r="J58" s="22">
        <v>0.5</v>
      </c>
      <c r="K58" s="23">
        <f>D58*(1/(F58*1000/(60*60)))</f>
      </c>
      <c r="L58" s="7"/>
    </row>
    <row x14ac:dyDescent="0.25" r="59" customHeight="1" ht="34.5">
      <c r="A59" s="24">
        <f>A58</f>
      </c>
      <c r="B59" s="19" t="s">
        <v>34</v>
      </c>
      <c r="C59" s="21">
        <v>57</v>
      </c>
      <c r="D59" s="21">
        <v>50</v>
      </c>
      <c r="E59" s="21">
        <v>0</v>
      </c>
      <c r="F59" s="21">
        <v>30</v>
      </c>
      <c r="G59" s="25" t="s">
        <v>39</v>
      </c>
      <c r="H59" s="19" t="s">
        <v>37</v>
      </c>
      <c r="I59" s="21">
        <v>0</v>
      </c>
      <c r="J59" s="22">
        <v>0.5</v>
      </c>
      <c r="K59" s="23">
        <f>D59*(1/(F59*1000/(60*60)))</f>
      </c>
      <c r="L59" s="7"/>
    </row>
    <row x14ac:dyDescent="0.25" r="60" customHeight="1" ht="20.25">
      <c r="A60" s="24">
        <f>A59</f>
      </c>
      <c r="B60" s="19" t="s">
        <v>40</v>
      </c>
      <c r="C60" s="21">
        <v>58</v>
      </c>
      <c r="D60" s="21">
        <v>50</v>
      </c>
      <c r="E60" s="21">
        <v>0</v>
      </c>
      <c r="F60" s="21">
        <v>30</v>
      </c>
      <c r="G60" s="25" t="s">
        <v>41</v>
      </c>
      <c r="H60" s="7"/>
      <c r="I60" s="21">
        <v>0</v>
      </c>
      <c r="J60" s="22">
        <v>0.5</v>
      </c>
      <c r="K60" s="23">
        <f>D60*(1/(F60*1000/(60*60)))</f>
      </c>
      <c r="L60" s="7"/>
    </row>
    <row x14ac:dyDescent="0.25" r="61" customHeight="1" ht="20.25">
      <c r="A61" s="24">
        <f>A60</f>
      </c>
      <c r="B61" s="19" t="s">
        <v>40</v>
      </c>
      <c r="C61" s="20">
        <v>59</v>
      </c>
      <c r="D61" s="21">
        <v>50</v>
      </c>
      <c r="E61" s="21">
        <v>0</v>
      </c>
      <c r="F61" s="21">
        <v>30</v>
      </c>
      <c r="G61" s="7"/>
      <c r="H61" s="7"/>
      <c r="I61" s="21">
        <v>0</v>
      </c>
      <c r="J61" s="22">
        <v>0.5</v>
      </c>
      <c r="K61" s="23">
        <f>D61*(1/(F61*1000/(60*60)))</f>
      </c>
      <c r="L61" s="7"/>
    </row>
    <row x14ac:dyDescent="0.25" r="62" customHeight="1" ht="20.25">
      <c r="A62" s="24">
        <f>A61</f>
      </c>
      <c r="B62" s="19" t="s">
        <v>40</v>
      </c>
      <c r="C62" s="21">
        <v>60</v>
      </c>
      <c r="D62" s="21">
        <v>50</v>
      </c>
      <c r="E62" s="21">
        <v>0</v>
      </c>
      <c r="F62" s="21">
        <v>30</v>
      </c>
      <c r="G62" s="7"/>
      <c r="H62" s="7"/>
      <c r="I62" s="21">
        <v>0</v>
      </c>
      <c r="J62" s="22">
        <v>0.5</v>
      </c>
      <c r="K62" s="23">
        <f>D62*(1/(F62*1000/(60*60)))</f>
      </c>
      <c r="L62" s="7"/>
    </row>
    <row x14ac:dyDescent="0.25" r="63" customHeight="1" ht="20.25">
      <c r="A63" s="24">
        <f>A62</f>
      </c>
      <c r="B63" s="19" t="s">
        <v>40</v>
      </c>
      <c r="C63" s="21">
        <v>61</v>
      </c>
      <c r="D63" s="21">
        <v>50</v>
      </c>
      <c r="E63" s="21">
        <v>0</v>
      </c>
      <c r="F63" s="21">
        <v>30</v>
      </c>
      <c r="G63" s="7"/>
      <c r="H63" s="7"/>
      <c r="I63" s="21">
        <v>0</v>
      </c>
      <c r="J63" s="22">
        <v>0.5</v>
      </c>
      <c r="K63" s="23">
        <f>D63*(1/(F63*1000/(60*60)))</f>
      </c>
      <c r="L63" s="7"/>
    </row>
    <row x14ac:dyDescent="0.25" r="64" customHeight="1" ht="20.25">
      <c r="A64" s="24">
        <f>A63</f>
      </c>
      <c r="B64" s="19" t="s">
        <v>40</v>
      </c>
      <c r="C64" s="20">
        <v>62</v>
      </c>
      <c r="D64" s="21">
        <v>50</v>
      </c>
      <c r="E64" s="21">
        <v>0</v>
      </c>
      <c r="F64" s="21">
        <v>30</v>
      </c>
      <c r="G64" s="25" t="s">
        <v>42</v>
      </c>
      <c r="H64" s="7"/>
      <c r="I64" s="21">
        <v>0</v>
      </c>
      <c r="J64" s="22">
        <v>0.5</v>
      </c>
      <c r="K64" s="23">
        <f>D64*(1/(F64*1000/(60*60)))</f>
      </c>
      <c r="L64" s="7"/>
    </row>
    <row x14ac:dyDescent="0.25" r="65" customHeight="1" ht="20.25">
      <c r="A65" s="24">
        <f>A64</f>
      </c>
      <c r="B65" s="19" t="s">
        <v>43</v>
      </c>
      <c r="C65" s="21">
        <v>63</v>
      </c>
      <c r="D65" s="21">
        <v>100</v>
      </c>
      <c r="E65" s="21">
        <v>0</v>
      </c>
      <c r="F65" s="21">
        <v>70</v>
      </c>
      <c r="G65" s="7"/>
      <c r="H65" s="7"/>
      <c r="I65" s="21">
        <v>0</v>
      </c>
      <c r="J65" s="22">
        <v>0.5</v>
      </c>
      <c r="K65" s="23">
        <f>D65*(1/(F65*1000/(60*60)))</f>
      </c>
      <c r="L65" s="7"/>
    </row>
    <row x14ac:dyDescent="0.25" r="66" customHeight="1" ht="20.25">
      <c r="A66" s="24">
        <f>A65</f>
      </c>
      <c r="B66" s="19" t="s">
        <v>43</v>
      </c>
      <c r="C66" s="21">
        <v>64</v>
      </c>
      <c r="D66" s="21">
        <v>100</v>
      </c>
      <c r="E66" s="21">
        <v>0</v>
      </c>
      <c r="F66" s="21">
        <v>70</v>
      </c>
      <c r="G66" s="7"/>
      <c r="H66" s="7"/>
      <c r="I66" s="21">
        <v>0</v>
      </c>
      <c r="J66" s="22">
        <v>0.5</v>
      </c>
      <c r="K66" s="23">
        <f>D66*(1/(F66*1000/(60*60)))</f>
      </c>
      <c r="L66" s="7"/>
    </row>
    <row x14ac:dyDescent="0.25" r="67" customHeight="1" ht="20.25">
      <c r="A67" s="24">
        <f>A66</f>
      </c>
      <c r="B67" s="19" t="s">
        <v>43</v>
      </c>
      <c r="C67" s="20">
        <v>65</v>
      </c>
      <c r="D67" s="21">
        <v>200</v>
      </c>
      <c r="E67" s="21">
        <v>0</v>
      </c>
      <c r="F67" s="21">
        <v>70</v>
      </c>
      <c r="G67" s="25" t="s">
        <v>44</v>
      </c>
      <c r="H67" s="19" t="s">
        <v>37</v>
      </c>
      <c r="I67" s="21">
        <v>0</v>
      </c>
      <c r="J67" s="22">
        <v>0.5</v>
      </c>
      <c r="K67" s="23">
        <f>D67*(1/(F67*1000/(60*60)))</f>
      </c>
      <c r="L67" s="7"/>
    </row>
    <row x14ac:dyDescent="0.25" r="68" customHeight="1" ht="20.25">
      <c r="A68" s="24">
        <f>A67</f>
      </c>
      <c r="B68" s="19" t="s">
        <v>43</v>
      </c>
      <c r="C68" s="21">
        <v>66</v>
      </c>
      <c r="D68" s="21">
        <v>200</v>
      </c>
      <c r="E68" s="21">
        <v>0</v>
      </c>
      <c r="F68" s="21">
        <v>70</v>
      </c>
      <c r="G68" s="7"/>
      <c r="H68" s="7"/>
      <c r="I68" s="21">
        <v>0</v>
      </c>
      <c r="J68" s="22">
        <v>0.5</v>
      </c>
      <c r="K68" s="23">
        <f>D68*(1/(F68*1000/(60*60)))</f>
      </c>
      <c r="L68" s="7"/>
    </row>
    <row x14ac:dyDescent="0.25" r="69" customHeight="1" ht="20.25">
      <c r="A69" s="24">
        <f>A68</f>
      </c>
      <c r="B69" s="19" t="s">
        <v>43</v>
      </c>
      <c r="C69" s="21">
        <v>67</v>
      </c>
      <c r="D69" s="21">
        <v>100</v>
      </c>
      <c r="E69" s="21">
        <v>0</v>
      </c>
      <c r="F69" s="21">
        <v>40</v>
      </c>
      <c r="G69" s="7"/>
      <c r="H69" s="7"/>
      <c r="I69" s="21">
        <v>0</v>
      </c>
      <c r="J69" s="22">
        <v>0.5</v>
      </c>
      <c r="K69" s="23">
        <f>D69*(1/(F69*1000/(60*60)))</f>
      </c>
      <c r="L69" s="7"/>
    </row>
    <row x14ac:dyDescent="0.25" r="70" customHeight="1" ht="20.25">
      <c r="A70" s="24">
        <f>A69</f>
      </c>
      <c r="B70" s="19" t="s">
        <v>43</v>
      </c>
      <c r="C70" s="20">
        <v>68</v>
      </c>
      <c r="D70" s="21">
        <v>100</v>
      </c>
      <c r="E70" s="21">
        <v>0</v>
      </c>
      <c r="F70" s="21">
        <v>40</v>
      </c>
      <c r="G70" s="7"/>
      <c r="H70" s="7"/>
      <c r="I70" s="21">
        <v>0</v>
      </c>
      <c r="J70" s="22">
        <v>0.5</v>
      </c>
      <c r="K70" s="23">
        <f>D70*(1/(F70*1000/(60*60)))</f>
      </c>
      <c r="L70" s="7"/>
    </row>
    <row x14ac:dyDescent="0.25" r="71" customHeight="1" ht="20.25">
      <c r="A71" s="24">
        <f>A70</f>
      </c>
      <c r="B71" s="19" t="s">
        <v>45</v>
      </c>
      <c r="C71" s="21">
        <v>69</v>
      </c>
      <c r="D71" s="21">
        <v>100</v>
      </c>
      <c r="E71" s="21">
        <v>0</v>
      </c>
      <c r="F71" s="21">
        <v>40</v>
      </c>
      <c r="G71" s="7"/>
      <c r="H71" s="7"/>
      <c r="I71" s="21">
        <v>0</v>
      </c>
      <c r="J71" s="22">
        <v>0.5</v>
      </c>
      <c r="K71" s="23">
        <f>D71*(1/(F71*1000/(60*60)))</f>
      </c>
      <c r="L71" s="7"/>
    </row>
    <row x14ac:dyDescent="0.25" r="72" customHeight="1" ht="20.25">
      <c r="A72" s="24">
        <f>A71</f>
      </c>
      <c r="B72" s="19" t="s">
        <v>45</v>
      </c>
      <c r="C72" s="21">
        <v>70</v>
      </c>
      <c r="D72" s="21">
        <v>100</v>
      </c>
      <c r="E72" s="21">
        <v>0</v>
      </c>
      <c r="F72" s="21">
        <v>40</v>
      </c>
      <c r="G72" s="7"/>
      <c r="H72" s="7"/>
      <c r="I72" s="21">
        <v>0</v>
      </c>
      <c r="J72" s="22">
        <v>0.5</v>
      </c>
      <c r="K72" s="23">
        <f>D72*(1/(F72*1000/(60*60)))</f>
      </c>
      <c r="L72" s="7"/>
    </row>
    <row x14ac:dyDescent="0.25" r="73" customHeight="1" ht="20.25">
      <c r="A73" s="24">
        <f>A72</f>
      </c>
      <c r="B73" s="19" t="s">
        <v>45</v>
      </c>
      <c r="C73" s="20">
        <v>71</v>
      </c>
      <c r="D73" s="21">
        <v>100</v>
      </c>
      <c r="E73" s="21">
        <v>0</v>
      </c>
      <c r="F73" s="21">
        <v>40</v>
      </c>
      <c r="G73" s="7"/>
      <c r="H73" s="7"/>
      <c r="I73" s="21">
        <v>0</v>
      </c>
      <c r="J73" s="22">
        <v>0.5</v>
      </c>
      <c r="K73" s="23">
        <f>D73*(1/(F73*1000/(60*60)))</f>
      </c>
      <c r="L73" s="7"/>
    </row>
    <row x14ac:dyDescent="0.25" r="74" customHeight="1" ht="20.25">
      <c r="A74" s="24">
        <f>A73</f>
      </c>
      <c r="B74" s="19" t="s">
        <v>45</v>
      </c>
      <c r="C74" s="21">
        <v>72</v>
      </c>
      <c r="D74" s="21">
        <v>100</v>
      </c>
      <c r="E74" s="21">
        <v>0</v>
      </c>
      <c r="F74" s="21">
        <v>40</v>
      </c>
      <c r="G74" s="7"/>
      <c r="H74" s="7"/>
      <c r="I74" s="21">
        <v>0</v>
      </c>
      <c r="J74" s="22">
        <v>0.5</v>
      </c>
      <c r="K74" s="23">
        <f>D74*(1/(F74*1000/(60*60)))</f>
      </c>
      <c r="L74" s="7"/>
    </row>
    <row x14ac:dyDescent="0.25" r="75" customHeight="1" ht="20.25">
      <c r="A75" s="24">
        <f>A74</f>
      </c>
      <c r="B75" s="19" t="s">
        <v>45</v>
      </c>
      <c r="C75" s="21">
        <v>73</v>
      </c>
      <c r="D75" s="21">
        <v>100</v>
      </c>
      <c r="E75" s="21">
        <v>0</v>
      </c>
      <c r="F75" s="21">
        <v>40</v>
      </c>
      <c r="G75" s="25" t="s">
        <v>46</v>
      </c>
      <c r="H75" s="19" t="s">
        <v>37</v>
      </c>
      <c r="I75" s="21">
        <v>0</v>
      </c>
      <c r="J75" s="22">
        <v>0.5</v>
      </c>
      <c r="K75" s="23">
        <f>D75*(1/(F75*1000/(60*60)))</f>
      </c>
      <c r="L75" s="7"/>
    </row>
    <row x14ac:dyDescent="0.25" r="76" customHeight="1" ht="20.25">
      <c r="A76" s="24">
        <f>A75</f>
      </c>
      <c r="B76" s="19" t="s">
        <v>47</v>
      </c>
      <c r="C76" s="20">
        <v>74</v>
      </c>
      <c r="D76" s="21">
        <v>100</v>
      </c>
      <c r="E76" s="21">
        <v>0</v>
      </c>
      <c r="F76" s="21">
        <v>40</v>
      </c>
      <c r="G76" s="7"/>
      <c r="H76" s="7"/>
      <c r="I76" s="21">
        <v>0</v>
      </c>
      <c r="J76" s="22">
        <v>0.5</v>
      </c>
      <c r="K76" s="23">
        <f>D76*(1/(F76*1000/(60*60)))</f>
      </c>
      <c r="L76" s="7"/>
    </row>
    <row x14ac:dyDescent="0.25" r="77" customHeight="1" ht="20.25">
      <c r="A77" s="24">
        <f>A76</f>
      </c>
      <c r="B77" s="19" t="s">
        <v>47</v>
      </c>
      <c r="C77" s="21">
        <v>75</v>
      </c>
      <c r="D77" s="21">
        <v>100</v>
      </c>
      <c r="E77" s="21">
        <v>0</v>
      </c>
      <c r="F77" s="21">
        <v>40</v>
      </c>
      <c r="G77" s="7"/>
      <c r="H77" s="7"/>
      <c r="I77" s="21">
        <v>0</v>
      </c>
      <c r="J77" s="22">
        <v>0.5</v>
      </c>
      <c r="K77" s="23">
        <f>D77*(1/(F77*1000/(60*60)))</f>
      </c>
      <c r="L77" s="7"/>
    </row>
    <row x14ac:dyDescent="0.25" r="78" customHeight="1" ht="20.25">
      <c r="A78" s="24">
        <f>A77</f>
      </c>
      <c r="B78" s="19" t="s">
        <v>47</v>
      </c>
      <c r="C78" s="21">
        <v>76</v>
      </c>
      <c r="D78" s="21">
        <v>100</v>
      </c>
      <c r="E78" s="21">
        <v>0</v>
      </c>
      <c r="F78" s="21">
        <v>40</v>
      </c>
      <c r="G78" s="19" t="s">
        <v>48</v>
      </c>
      <c r="H78" s="7"/>
      <c r="I78" s="21">
        <v>0</v>
      </c>
      <c r="J78" s="22">
        <v>0.5</v>
      </c>
      <c r="K78" s="23">
        <f>D78*(1/(F78*1000/(60*60)))</f>
      </c>
      <c r="L78" s="7"/>
    </row>
    <row x14ac:dyDescent="0.25" r="79" customHeight="1" ht="20.25">
      <c r="A79" s="24">
        <f>A78</f>
      </c>
      <c r="B79" s="19" t="s">
        <v>49</v>
      </c>
      <c r="C79" s="21">
        <v>77</v>
      </c>
      <c r="D79" s="21">
        <v>300</v>
      </c>
      <c r="E79" s="21">
        <v>0</v>
      </c>
      <c r="F79" s="21">
        <v>70</v>
      </c>
      <c r="G79" s="25" t="s">
        <v>50</v>
      </c>
      <c r="H79" s="19" t="s">
        <v>25</v>
      </c>
      <c r="I79" s="21">
        <v>0</v>
      </c>
      <c r="J79" s="22">
        <v>0.5</v>
      </c>
      <c r="K79" s="23">
        <f>D79*(1/(F79*1000/(60*60)))</f>
      </c>
      <c r="L79" s="7"/>
    </row>
    <row x14ac:dyDescent="0.25" r="80" customHeight="1" ht="20.25">
      <c r="A80" s="24">
        <f>A79</f>
      </c>
      <c r="B80" s="19" t="s">
        <v>49</v>
      </c>
      <c r="C80" s="20">
        <v>78</v>
      </c>
      <c r="D80" s="21">
        <v>300</v>
      </c>
      <c r="E80" s="21">
        <v>0</v>
      </c>
      <c r="F80" s="21">
        <v>70</v>
      </c>
      <c r="G80" s="7"/>
      <c r="H80" s="7"/>
      <c r="I80" s="21">
        <v>0</v>
      </c>
      <c r="J80" s="22">
        <v>0.5</v>
      </c>
      <c r="K80" s="23">
        <f>D80*(1/(F80*1000/(60*60)))</f>
      </c>
      <c r="L80" s="7"/>
    </row>
    <row x14ac:dyDescent="0.25" r="81" customHeight="1" ht="20.25">
      <c r="A81" s="24">
        <f>A80</f>
      </c>
      <c r="B81" s="19" t="s">
        <v>49</v>
      </c>
      <c r="C81" s="21">
        <v>79</v>
      </c>
      <c r="D81" s="21">
        <v>300</v>
      </c>
      <c r="E81" s="21">
        <v>0</v>
      </c>
      <c r="F81" s="21">
        <v>70</v>
      </c>
      <c r="G81" s="7"/>
      <c r="H81" s="7"/>
      <c r="I81" s="21">
        <v>0</v>
      </c>
      <c r="J81" s="22">
        <v>0.5</v>
      </c>
      <c r="K81" s="23">
        <f>D81*(1/(F81*1000/(60*60)))</f>
      </c>
      <c r="L81" s="7"/>
    </row>
    <row x14ac:dyDescent="0.25" r="82" customHeight="1" ht="20.25">
      <c r="A82" s="24">
        <f>A81</f>
      </c>
      <c r="B82" s="19" t="s">
        <v>49</v>
      </c>
      <c r="C82" s="21">
        <v>80</v>
      </c>
      <c r="D82" s="21">
        <v>300</v>
      </c>
      <c r="E82" s="21">
        <v>0</v>
      </c>
      <c r="F82" s="21">
        <v>70</v>
      </c>
      <c r="G82" s="7"/>
      <c r="H82" s="7"/>
      <c r="I82" s="21">
        <v>0</v>
      </c>
      <c r="J82" s="22">
        <v>0.5</v>
      </c>
      <c r="K82" s="23">
        <f>D82*(1/(F82*1000/(60*60)))</f>
      </c>
      <c r="L82" s="7"/>
    </row>
    <row x14ac:dyDescent="0.25" r="83" customHeight="1" ht="20.25">
      <c r="A83" s="24">
        <f>A82</f>
      </c>
      <c r="B83" s="19" t="s">
        <v>49</v>
      </c>
      <c r="C83" s="21">
        <v>81</v>
      </c>
      <c r="D83" s="21">
        <v>300</v>
      </c>
      <c r="E83" s="21">
        <v>0</v>
      </c>
      <c r="F83" s="21">
        <v>70</v>
      </c>
      <c r="G83" s="7"/>
      <c r="H83" s="7"/>
      <c r="I83" s="21">
        <v>0</v>
      </c>
      <c r="J83" s="22">
        <v>0.5</v>
      </c>
      <c r="K83" s="23">
        <f>D83*(1/(F83*1000/(60*60)))</f>
      </c>
      <c r="L83" s="7"/>
    </row>
    <row x14ac:dyDescent="0.25" r="84" customHeight="1" ht="20.25">
      <c r="A84" s="24">
        <f>A83</f>
      </c>
      <c r="B84" s="19" t="s">
        <v>49</v>
      </c>
      <c r="C84" s="20">
        <v>82</v>
      </c>
      <c r="D84" s="21">
        <v>300</v>
      </c>
      <c r="E84" s="21">
        <v>0</v>
      </c>
      <c r="F84" s="21">
        <v>70</v>
      </c>
      <c r="G84" s="7"/>
      <c r="H84" s="7"/>
      <c r="I84" s="21">
        <v>0</v>
      </c>
      <c r="J84" s="22">
        <v>0.5</v>
      </c>
      <c r="K84" s="23">
        <f>D84*(1/(F84*1000/(60*60)))</f>
      </c>
      <c r="L84" s="7"/>
    </row>
    <row x14ac:dyDescent="0.25" r="85" customHeight="1" ht="18.75">
      <c r="A85" s="24">
        <f>A84</f>
      </c>
      <c r="B85" s="19" t="s">
        <v>49</v>
      </c>
      <c r="C85" s="21">
        <v>83</v>
      </c>
      <c r="D85" s="21">
        <v>300</v>
      </c>
      <c r="E85" s="21">
        <v>0</v>
      </c>
      <c r="F85" s="21">
        <v>70</v>
      </c>
      <c r="G85" s="7"/>
      <c r="H85" s="7"/>
      <c r="I85" s="21">
        <v>0</v>
      </c>
      <c r="J85" s="22">
        <v>0.5</v>
      </c>
      <c r="K85" s="23">
        <f>D85*(1/(F85*1000/(60*60)))</f>
      </c>
      <c r="L85" s="7"/>
    </row>
    <row x14ac:dyDescent="0.25" r="86" customHeight="1" ht="18.75">
      <c r="A86" s="24">
        <f>A85</f>
      </c>
      <c r="B86" s="19" t="s">
        <v>49</v>
      </c>
      <c r="C86" s="21">
        <v>84</v>
      </c>
      <c r="D86" s="21">
        <v>300</v>
      </c>
      <c r="E86" s="21">
        <v>0</v>
      </c>
      <c r="F86" s="21">
        <v>70</v>
      </c>
      <c r="G86" s="7"/>
      <c r="H86" s="7"/>
      <c r="I86" s="21">
        <v>0</v>
      </c>
      <c r="J86" s="22">
        <v>0.5</v>
      </c>
      <c r="K86" s="23">
        <f>D86*(1/(F86*1000/(60*60)))</f>
      </c>
      <c r="L86" s="7"/>
    </row>
    <row x14ac:dyDescent="0.25" r="87" customHeight="1" ht="18.75">
      <c r="A87" s="24">
        <f>A86</f>
      </c>
      <c r="B87" s="19" t="s">
        <v>49</v>
      </c>
      <c r="C87" s="21">
        <v>85</v>
      </c>
      <c r="D87" s="21">
        <v>300</v>
      </c>
      <c r="E87" s="21">
        <v>0</v>
      </c>
      <c r="F87" s="21">
        <v>70</v>
      </c>
      <c r="G87" s="19" t="s">
        <v>51</v>
      </c>
      <c r="H87" s="7"/>
      <c r="I87" s="21">
        <v>0</v>
      </c>
      <c r="J87" s="22">
        <v>0.5</v>
      </c>
      <c r="K87" s="23">
        <f>D87*(1/(F87*1000/(60*60)))</f>
      </c>
      <c r="L87" s="7"/>
    </row>
    <row x14ac:dyDescent="0.25" r="88" customHeight="1" ht="18.75">
      <c r="A88" s="24">
        <f>A87</f>
      </c>
      <c r="B88" s="19" t="s">
        <v>52</v>
      </c>
      <c r="C88" s="20">
        <v>86</v>
      </c>
      <c r="D88" s="21">
        <v>100</v>
      </c>
      <c r="E88" s="21">
        <v>0</v>
      </c>
      <c r="F88" s="21">
        <v>25</v>
      </c>
      <c r="G88" s="7"/>
      <c r="H88" s="7"/>
      <c r="I88" s="21">
        <v>0</v>
      </c>
      <c r="J88" s="22">
        <v>0.5</v>
      </c>
      <c r="K88" s="23">
        <f>D88*(1/(F88*1000/(60*60)))</f>
      </c>
      <c r="L88" s="7"/>
    </row>
    <row x14ac:dyDescent="0.25" r="89" customHeight="1" ht="18.75">
      <c r="A89" s="24">
        <f>A88</f>
      </c>
      <c r="B89" s="19" t="s">
        <v>52</v>
      </c>
      <c r="C89" s="21">
        <v>87</v>
      </c>
      <c r="D89" s="22">
        <v>86.6</v>
      </c>
      <c r="E89" s="21">
        <v>0</v>
      </c>
      <c r="F89" s="21">
        <v>25</v>
      </c>
      <c r="G89" s="7"/>
      <c r="H89" s="7"/>
      <c r="I89" s="21">
        <v>0</v>
      </c>
      <c r="J89" s="22">
        <v>0.5</v>
      </c>
      <c r="K89" s="23">
        <f>D89*(1/(F89*1000/(60*60)))</f>
      </c>
      <c r="L89" s="7"/>
    </row>
    <row x14ac:dyDescent="0.25" r="90" customHeight="1" ht="18.75">
      <c r="A90" s="24">
        <f>A89</f>
      </c>
      <c r="B90" s="19" t="s">
        <v>52</v>
      </c>
      <c r="C90" s="21">
        <v>88</v>
      </c>
      <c r="D90" s="21">
        <v>100</v>
      </c>
      <c r="E90" s="21">
        <v>0</v>
      </c>
      <c r="F90" s="21">
        <v>25</v>
      </c>
      <c r="G90" s="25" t="s">
        <v>53</v>
      </c>
      <c r="H90" s="19" t="s">
        <v>18</v>
      </c>
      <c r="I90" s="21">
        <v>0</v>
      </c>
      <c r="J90" s="22">
        <v>0.5</v>
      </c>
      <c r="K90" s="23">
        <f>D90*(1/(F90*1000/(60*60)))</f>
      </c>
      <c r="L90" s="7"/>
    </row>
    <row x14ac:dyDescent="0.25" r="91" customHeight="1" ht="18.75">
      <c r="A91" s="24">
        <f>A90</f>
      </c>
      <c r="B91" s="19" t="s">
        <v>54</v>
      </c>
      <c r="C91" s="21">
        <v>89</v>
      </c>
      <c r="D91" s="21">
        <v>75</v>
      </c>
      <c r="E91" s="22">
        <v>-0.5</v>
      </c>
      <c r="F91" s="21">
        <v>25</v>
      </c>
      <c r="G91" s="7"/>
      <c r="H91" s="7"/>
      <c r="I91" s="22">
        <v>-0.375</v>
      </c>
      <c r="J91" s="22">
        <v>0.125</v>
      </c>
      <c r="K91" s="23">
        <f>D91*(1/(F91*1000/(60*60)))</f>
      </c>
      <c r="L91" s="7"/>
    </row>
    <row x14ac:dyDescent="0.25" r="92" customHeight="1" ht="18.75">
      <c r="A92" s="24">
        <f>A91</f>
      </c>
      <c r="B92" s="19" t="s">
        <v>54</v>
      </c>
      <c r="C92" s="20">
        <v>90</v>
      </c>
      <c r="D92" s="21">
        <v>75</v>
      </c>
      <c r="E92" s="21">
        <v>-1</v>
      </c>
      <c r="F92" s="21">
        <v>25</v>
      </c>
      <c r="G92" s="7"/>
      <c r="H92" s="7"/>
      <c r="I92" s="22">
        <v>-0.75</v>
      </c>
      <c r="J92" s="22">
        <v>-0.625</v>
      </c>
      <c r="K92" s="23">
        <f>D92*(1/(F92*1000/(60*60)))</f>
      </c>
      <c r="L92" s="7"/>
    </row>
    <row x14ac:dyDescent="0.25" r="93" customHeight="1" ht="18.75">
      <c r="A93" s="24">
        <f>A92</f>
      </c>
      <c r="B93" s="19" t="s">
        <v>54</v>
      </c>
      <c r="C93" s="21">
        <v>91</v>
      </c>
      <c r="D93" s="21">
        <v>75</v>
      </c>
      <c r="E93" s="21">
        <v>-2</v>
      </c>
      <c r="F93" s="21">
        <v>25</v>
      </c>
      <c r="G93" s="7"/>
      <c r="H93" s="7"/>
      <c r="I93" s="22">
        <v>-1.5</v>
      </c>
      <c r="J93" s="22">
        <v>-2.125</v>
      </c>
      <c r="K93" s="23">
        <f>D93*(1/(F93*1000/(60*60)))</f>
      </c>
      <c r="L93" s="7"/>
    </row>
    <row x14ac:dyDescent="0.25" r="94" customHeight="1" ht="18.75">
      <c r="A94" s="24">
        <f>A93</f>
      </c>
      <c r="B94" s="19" t="s">
        <v>54</v>
      </c>
      <c r="C94" s="21">
        <v>92</v>
      </c>
      <c r="D94" s="21">
        <v>75</v>
      </c>
      <c r="E94" s="21">
        <v>0</v>
      </c>
      <c r="F94" s="21">
        <v>25</v>
      </c>
      <c r="G94" s="7"/>
      <c r="H94" s="7"/>
      <c r="I94" s="21">
        <v>0</v>
      </c>
      <c r="J94" s="22">
        <v>-2.125</v>
      </c>
      <c r="K94" s="23">
        <f>D94*(1/(F94*1000/(60*60)))</f>
      </c>
      <c r="L94" s="7"/>
    </row>
    <row x14ac:dyDescent="0.25" r="95" customHeight="1" ht="18.75">
      <c r="A95" s="24">
        <f>A94</f>
      </c>
      <c r="B95" s="19" t="s">
        <v>54</v>
      </c>
      <c r="C95" s="21">
        <v>93</v>
      </c>
      <c r="D95" s="21">
        <v>75</v>
      </c>
      <c r="E95" s="21">
        <v>2</v>
      </c>
      <c r="F95" s="21">
        <v>25</v>
      </c>
      <c r="G95" s="7"/>
      <c r="H95" s="7"/>
      <c r="I95" s="22">
        <v>1.5</v>
      </c>
      <c r="J95" s="22">
        <v>-0.625</v>
      </c>
      <c r="K95" s="23">
        <f>D95*(1/(F95*1000/(60*60)))</f>
      </c>
      <c r="L95" s="7"/>
    </row>
    <row x14ac:dyDescent="0.25" r="96" customHeight="1" ht="18.75">
      <c r="A96" s="24">
        <f>A95</f>
      </c>
      <c r="B96" s="19" t="s">
        <v>54</v>
      </c>
      <c r="C96" s="20">
        <v>94</v>
      </c>
      <c r="D96" s="21">
        <v>75</v>
      </c>
      <c r="E96" s="21">
        <v>1</v>
      </c>
      <c r="F96" s="21">
        <v>25</v>
      </c>
      <c r="G96" s="7"/>
      <c r="H96" s="7"/>
      <c r="I96" s="22">
        <v>0.75</v>
      </c>
      <c r="J96" s="22">
        <v>0.125</v>
      </c>
      <c r="K96" s="23">
        <f>D96*(1/(F96*1000/(60*60)))</f>
      </c>
      <c r="L96" s="7"/>
    </row>
    <row x14ac:dyDescent="0.25" r="97" customHeight="1" ht="18.75">
      <c r="A97" s="24">
        <f>A96</f>
      </c>
      <c r="B97" s="19" t="s">
        <v>54</v>
      </c>
      <c r="C97" s="21">
        <v>95</v>
      </c>
      <c r="D97" s="21">
        <v>75</v>
      </c>
      <c r="E97" s="22">
        <v>0.5</v>
      </c>
      <c r="F97" s="21">
        <v>25</v>
      </c>
      <c r="G97" s="7"/>
      <c r="H97" s="7"/>
      <c r="I97" s="22">
        <v>0.375</v>
      </c>
      <c r="J97" s="22">
        <v>0.5</v>
      </c>
      <c r="K97" s="23">
        <f>D97*(1/(F97*1000/(60*60)))</f>
      </c>
      <c r="L97" s="7"/>
    </row>
    <row x14ac:dyDescent="0.25" r="98" customHeight="1" ht="18.75">
      <c r="A98" s="24">
        <f>A97</f>
      </c>
      <c r="B98" s="19" t="s">
        <v>54</v>
      </c>
      <c r="C98" s="21">
        <v>96</v>
      </c>
      <c r="D98" s="21">
        <v>75</v>
      </c>
      <c r="E98" s="21">
        <v>0</v>
      </c>
      <c r="F98" s="21">
        <v>25</v>
      </c>
      <c r="G98" s="25" t="s">
        <v>55</v>
      </c>
      <c r="H98" s="19" t="s">
        <v>18</v>
      </c>
      <c r="I98" s="21">
        <v>0</v>
      </c>
      <c r="J98" s="22">
        <v>0.5</v>
      </c>
      <c r="K98" s="23">
        <f>D98*(1/(F98*1000/(60*60)))</f>
      </c>
      <c r="L98" s="7"/>
    </row>
    <row x14ac:dyDescent="0.25" r="99" customHeight="1" ht="18.75">
      <c r="A99" s="24">
        <f>A98</f>
      </c>
      <c r="B99" s="19" t="s">
        <v>54</v>
      </c>
      <c r="C99" s="21">
        <v>97</v>
      </c>
      <c r="D99" s="21">
        <v>75</v>
      </c>
      <c r="E99" s="21">
        <v>0</v>
      </c>
      <c r="F99" s="21">
        <v>25</v>
      </c>
      <c r="G99" s="7"/>
      <c r="H99" s="7"/>
      <c r="I99" s="21">
        <v>0</v>
      </c>
      <c r="J99" s="22">
        <v>0.5</v>
      </c>
      <c r="K99" s="23">
        <f>D99*(1/(F99*1000/(60*60)))</f>
      </c>
      <c r="L99" s="7"/>
    </row>
    <row x14ac:dyDescent="0.25" r="100" customHeight="1" ht="18.75">
      <c r="A100" s="24">
        <f>A99</f>
      </c>
      <c r="B100" s="19" t="s">
        <v>56</v>
      </c>
      <c r="C100" s="20">
        <v>98</v>
      </c>
      <c r="D100" s="21">
        <v>75</v>
      </c>
      <c r="E100" s="21">
        <v>0</v>
      </c>
      <c r="F100" s="21">
        <v>25</v>
      </c>
      <c r="G100" s="7"/>
      <c r="H100" s="7"/>
      <c r="I100" s="21">
        <v>0</v>
      </c>
      <c r="J100" s="22">
        <v>0.5</v>
      </c>
      <c r="K100" s="23">
        <f>D100*(1/(F100*1000/(60*60)))</f>
      </c>
      <c r="L100" s="7"/>
    </row>
    <row x14ac:dyDescent="0.25" r="101" customHeight="1" ht="18.75">
      <c r="A101" s="24">
        <f>A100</f>
      </c>
      <c r="B101" s="19" t="s">
        <v>56</v>
      </c>
      <c r="C101" s="21">
        <v>99</v>
      </c>
      <c r="D101" s="21">
        <v>75</v>
      </c>
      <c r="E101" s="21">
        <v>0</v>
      </c>
      <c r="F101" s="21">
        <v>25</v>
      </c>
      <c r="G101" s="7"/>
      <c r="H101" s="7"/>
      <c r="I101" s="21">
        <v>0</v>
      </c>
      <c r="J101" s="22">
        <v>0.5</v>
      </c>
      <c r="K101" s="23">
        <f>D101*(1/(F101*1000/(60*60)))</f>
      </c>
      <c r="L101" s="7"/>
    </row>
    <row x14ac:dyDescent="0.25" r="102" customHeight="1" ht="18.75">
      <c r="A102" s="24">
        <f>A101</f>
      </c>
      <c r="B102" s="19" t="s">
        <v>56</v>
      </c>
      <c r="C102" s="21">
        <v>100</v>
      </c>
      <c r="D102" s="21">
        <v>75</v>
      </c>
      <c r="E102" s="21">
        <v>0</v>
      </c>
      <c r="F102" s="21">
        <v>25</v>
      </c>
      <c r="G102" s="7"/>
      <c r="H102" s="7"/>
      <c r="I102" s="21">
        <v>0</v>
      </c>
      <c r="J102" s="22">
        <v>0.5</v>
      </c>
      <c r="K102" s="23">
        <f>D102*(1/(F102*1000/(60*60)))</f>
      </c>
      <c r="L102" s="7"/>
    </row>
    <row x14ac:dyDescent="0.25" r="103" customHeight="1" ht="18.75">
      <c r="A103" s="24">
        <f>A102</f>
      </c>
      <c r="B103" s="19" t="s">
        <v>57</v>
      </c>
      <c r="C103" s="21">
        <v>101</v>
      </c>
      <c r="D103" s="21">
        <v>35</v>
      </c>
      <c r="E103" s="21">
        <v>0</v>
      </c>
      <c r="F103" s="21">
        <v>26</v>
      </c>
      <c r="G103" s="7"/>
      <c r="H103" s="7"/>
      <c r="I103" s="21">
        <v>0</v>
      </c>
      <c r="J103" s="22">
        <v>0.5</v>
      </c>
      <c r="K103" s="23">
        <f>D103*(1/(F103*1000/(60*60)))</f>
      </c>
      <c r="L103" s="7"/>
    </row>
    <row x14ac:dyDescent="0.25" r="104" customHeight="1" ht="18.75">
      <c r="A104" s="24">
        <f>A103</f>
      </c>
      <c r="B104" s="19" t="s">
        <v>58</v>
      </c>
      <c r="C104" s="20">
        <v>102</v>
      </c>
      <c r="D104" s="21">
        <v>100</v>
      </c>
      <c r="E104" s="21">
        <v>0</v>
      </c>
      <c r="F104" s="21">
        <v>28</v>
      </c>
      <c r="G104" s="7"/>
      <c r="H104" s="7"/>
      <c r="I104" s="21">
        <v>0</v>
      </c>
      <c r="J104" s="22">
        <v>0.5</v>
      </c>
      <c r="K104" s="23">
        <f>D104*(1/(F104*1000/(60*60)))</f>
      </c>
      <c r="L104" s="7"/>
    </row>
    <row x14ac:dyDescent="0.25" r="105" customHeight="1" ht="18.75">
      <c r="A105" s="24">
        <f>A104</f>
      </c>
      <c r="B105" s="19" t="s">
        <v>58</v>
      </c>
      <c r="C105" s="21">
        <v>103</v>
      </c>
      <c r="D105" s="21">
        <v>100</v>
      </c>
      <c r="E105" s="21">
        <v>0</v>
      </c>
      <c r="F105" s="21">
        <v>28</v>
      </c>
      <c r="G105" s="7"/>
      <c r="H105" s="7"/>
      <c r="I105" s="21">
        <v>0</v>
      </c>
      <c r="J105" s="22">
        <v>0.5</v>
      </c>
      <c r="K105" s="23">
        <f>D105*(1/(F105*1000/(60*60)))</f>
      </c>
      <c r="L105" s="7"/>
    </row>
    <row x14ac:dyDescent="0.25" r="106" customHeight="1" ht="18.75">
      <c r="A106" s="24">
        <f>A105</f>
      </c>
      <c r="B106" s="19" t="s">
        <v>58</v>
      </c>
      <c r="C106" s="21">
        <v>104</v>
      </c>
      <c r="D106" s="21">
        <v>80</v>
      </c>
      <c r="E106" s="21">
        <v>0</v>
      </c>
      <c r="F106" s="21">
        <v>28</v>
      </c>
      <c r="G106" s="7"/>
      <c r="H106" s="7"/>
      <c r="I106" s="21">
        <v>0</v>
      </c>
      <c r="J106" s="22">
        <v>0.5</v>
      </c>
      <c r="K106" s="23">
        <f>D106*(1/(F106*1000/(60*60)))</f>
      </c>
      <c r="L106" s="7"/>
    </row>
    <row x14ac:dyDescent="0.25" r="107" customHeight="1" ht="18.75">
      <c r="A107" s="24">
        <f>A106</f>
      </c>
      <c r="B107" s="19" t="s">
        <v>59</v>
      </c>
      <c r="C107" s="21">
        <v>105</v>
      </c>
      <c r="D107" s="21">
        <v>100</v>
      </c>
      <c r="E107" s="21">
        <v>0</v>
      </c>
      <c r="F107" s="21">
        <v>28</v>
      </c>
      <c r="G107" s="25" t="s">
        <v>46</v>
      </c>
      <c r="H107" s="19" t="s">
        <v>37</v>
      </c>
      <c r="I107" s="21">
        <v>0</v>
      </c>
      <c r="J107" s="22">
        <v>0.5</v>
      </c>
      <c r="K107" s="23">
        <f>D107*(1/(F107*1000/(60*60)))</f>
      </c>
      <c r="L107" s="7"/>
    </row>
    <row x14ac:dyDescent="0.25" r="108" customHeight="1" ht="18.75">
      <c r="A108" s="24">
        <f>A107</f>
      </c>
      <c r="B108" s="19" t="s">
        <v>59</v>
      </c>
      <c r="C108" s="20">
        <v>106</v>
      </c>
      <c r="D108" s="21">
        <v>100</v>
      </c>
      <c r="E108" s="21">
        <v>0</v>
      </c>
      <c r="F108" s="21">
        <v>28</v>
      </c>
      <c r="G108" s="7"/>
      <c r="H108" s="7"/>
      <c r="I108" s="21">
        <v>0</v>
      </c>
      <c r="J108" s="22">
        <v>0.5</v>
      </c>
      <c r="K108" s="23">
        <f>D108*(1/(F108*1000/(60*60)))</f>
      </c>
      <c r="L108" s="7"/>
    </row>
    <row x14ac:dyDescent="0.25" r="109" customHeight="1" ht="18.75">
      <c r="A109" s="24">
        <f>A108</f>
      </c>
      <c r="B109" s="19" t="s">
        <v>59</v>
      </c>
      <c r="C109" s="21">
        <v>107</v>
      </c>
      <c r="D109" s="21">
        <v>90</v>
      </c>
      <c r="E109" s="21">
        <v>0</v>
      </c>
      <c r="F109" s="21">
        <v>28</v>
      </c>
      <c r="G109" s="7"/>
      <c r="H109" s="7"/>
      <c r="I109" s="21">
        <v>0</v>
      </c>
      <c r="J109" s="22">
        <v>0.5</v>
      </c>
      <c r="K109" s="23">
        <f>D109*(1/(F109*1000/(60*60)))</f>
      </c>
      <c r="L109" s="7"/>
    </row>
    <row x14ac:dyDescent="0.25" r="110" customHeight="1" ht="18.75">
      <c r="A110" s="24">
        <f>A109</f>
      </c>
      <c r="B110" s="19" t="s">
        <v>59</v>
      </c>
      <c r="C110" s="21">
        <v>108</v>
      </c>
      <c r="D110" s="21">
        <v>100</v>
      </c>
      <c r="E110" s="21">
        <v>0</v>
      </c>
      <c r="F110" s="21">
        <v>28</v>
      </c>
      <c r="G110" s="7"/>
      <c r="H110" s="7"/>
      <c r="I110" s="21">
        <v>0</v>
      </c>
      <c r="J110" s="22">
        <v>0.5</v>
      </c>
      <c r="K110" s="23">
        <f>D110*(1/(F110*1000/(60*60)))</f>
      </c>
      <c r="L110" s="7"/>
    </row>
    <row x14ac:dyDescent="0.25" r="111" customHeight="1" ht="18.75">
      <c r="A111" s="24">
        <f>A110</f>
      </c>
      <c r="B111" s="19" t="s">
        <v>59</v>
      </c>
      <c r="C111" s="21">
        <v>109</v>
      </c>
      <c r="D111" s="21">
        <v>100</v>
      </c>
      <c r="E111" s="21">
        <v>0</v>
      </c>
      <c r="F111" s="21">
        <v>28</v>
      </c>
      <c r="G111" s="7"/>
      <c r="H111" s="7"/>
      <c r="I111" s="21">
        <v>0</v>
      </c>
      <c r="J111" s="22">
        <v>0.5</v>
      </c>
      <c r="K111" s="23">
        <f>D111*(1/(F111*1000/(60*60)))</f>
      </c>
      <c r="L111" s="7"/>
    </row>
    <row x14ac:dyDescent="0.25" r="112" customHeight="1" ht="18.75">
      <c r="A112" s="24">
        <f>A111</f>
      </c>
      <c r="B112" s="19" t="s">
        <v>60</v>
      </c>
      <c r="C112" s="20">
        <v>110</v>
      </c>
      <c r="D112" s="21">
        <v>100</v>
      </c>
      <c r="E112" s="21">
        <v>0</v>
      </c>
      <c r="F112" s="21">
        <v>30</v>
      </c>
      <c r="G112" s="7"/>
      <c r="H112" s="7"/>
      <c r="I112" s="21">
        <v>0</v>
      </c>
      <c r="J112" s="22">
        <v>0.5</v>
      </c>
      <c r="K112" s="23">
        <f>D112*(1/(F112*1000/(60*60)))</f>
      </c>
      <c r="L112" s="7"/>
    </row>
    <row x14ac:dyDescent="0.25" r="113" customHeight="1" ht="18.75">
      <c r="A113" s="24">
        <f>A112</f>
      </c>
      <c r="B113" s="19" t="s">
        <v>60</v>
      </c>
      <c r="C113" s="21">
        <v>111</v>
      </c>
      <c r="D113" s="21">
        <v>100</v>
      </c>
      <c r="E113" s="21">
        <v>0</v>
      </c>
      <c r="F113" s="21">
        <v>30</v>
      </c>
      <c r="G113" s="7"/>
      <c r="H113" s="7"/>
      <c r="I113" s="21">
        <v>0</v>
      </c>
      <c r="J113" s="22">
        <v>0.5</v>
      </c>
      <c r="K113" s="23">
        <f>D113*(1/(F113*1000/(60*60)))</f>
      </c>
      <c r="L113" s="7"/>
    </row>
    <row x14ac:dyDescent="0.25" r="114" customHeight="1" ht="18.75">
      <c r="A114" s="24">
        <f>A113</f>
      </c>
      <c r="B114" s="19" t="s">
        <v>60</v>
      </c>
      <c r="C114" s="21">
        <v>112</v>
      </c>
      <c r="D114" s="21">
        <v>100</v>
      </c>
      <c r="E114" s="21">
        <v>0</v>
      </c>
      <c r="F114" s="21">
        <v>30</v>
      </c>
      <c r="G114" s="7"/>
      <c r="H114" s="7"/>
      <c r="I114" s="21">
        <v>0</v>
      </c>
      <c r="J114" s="22">
        <v>0.5</v>
      </c>
      <c r="K114" s="23">
        <f>D114*(1/(F114*1000/(60*60)))</f>
      </c>
      <c r="L114" s="7"/>
    </row>
    <row x14ac:dyDescent="0.25" r="115" customHeight="1" ht="18.75">
      <c r="A115" s="24">
        <f>A114</f>
      </c>
      <c r="B115" s="19" t="s">
        <v>60</v>
      </c>
      <c r="C115" s="21">
        <v>113</v>
      </c>
      <c r="D115" s="21">
        <v>100</v>
      </c>
      <c r="E115" s="21">
        <v>0</v>
      </c>
      <c r="F115" s="21">
        <v>30</v>
      </c>
      <c r="G115" s="7"/>
      <c r="H115" s="7"/>
      <c r="I115" s="21">
        <v>0</v>
      </c>
      <c r="J115" s="22">
        <v>0.5</v>
      </c>
      <c r="K115" s="23">
        <f>D115*(1/(F115*1000/(60*60)))</f>
      </c>
      <c r="L115" s="7"/>
    </row>
    <row x14ac:dyDescent="0.25" r="116" customHeight="1" ht="18.75">
      <c r="A116" s="24">
        <f>A115</f>
      </c>
      <c r="B116" s="19" t="s">
        <v>60</v>
      </c>
      <c r="C116" s="20">
        <v>114</v>
      </c>
      <c r="D116" s="21">
        <v>162</v>
      </c>
      <c r="E116" s="21">
        <v>0</v>
      </c>
      <c r="F116" s="21">
        <v>30</v>
      </c>
      <c r="G116" s="25" t="s">
        <v>44</v>
      </c>
      <c r="H116" s="19" t="s">
        <v>37</v>
      </c>
      <c r="I116" s="21">
        <v>0</v>
      </c>
      <c r="J116" s="22">
        <v>0.5</v>
      </c>
      <c r="K116" s="23">
        <f>D116*(1/(F116*1000/(60*60)))</f>
      </c>
      <c r="L116" s="7"/>
    </row>
    <row x14ac:dyDescent="0.25" r="117" customHeight="1" ht="18.75">
      <c r="A117" s="24">
        <f>A116</f>
      </c>
      <c r="B117" s="19" t="s">
        <v>60</v>
      </c>
      <c r="C117" s="21">
        <v>115</v>
      </c>
      <c r="D117" s="21">
        <v>100</v>
      </c>
      <c r="E117" s="21">
        <v>0</v>
      </c>
      <c r="F117" s="21">
        <v>30</v>
      </c>
      <c r="G117" s="7"/>
      <c r="H117" s="7"/>
      <c r="I117" s="21">
        <v>0</v>
      </c>
      <c r="J117" s="22">
        <v>0.5</v>
      </c>
      <c r="K117" s="23">
        <f>D117*(1/(F117*1000/(60*60)))</f>
      </c>
      <c r="L117" s="7"/>
    </row>
    <row x14ac:dyDescent="0.25" r="118" customHeight="1" ht="18.75">
      <c r="A118" s="24">
        <f>A117</f>
      </c>
      <c r="B118" s="19" t="s">
        <v>60</v>
      </c>
      <c r="C118" s="21">
        <v>116</v>
      </c>
      <c r="D118" s="21">
        <v>100</v>
      </c>
      <c r="E118" s="21">
        <v>0</v>
      </c>
      <c r="F118" s="21">
        <v>30</v>
      </c>
      <c r="G118" s="7"/>
      <c r="H118" s="7"/>
      <c r="I118" s="21">
        <v>0</v>
      </c>
      <c r="J118" s="22">
        <v>0.5</v>
      </c>
      <c r="K118" s="23">
        <f>D118*(1/(F118*1000/(60*60)))</f>
      </c>
      <c r="L118" s="7"/>
    </row>
    <row x14ac:dyDescent="0.25" r="119" customHeight="1" ht="18.75">
      <c r="A119" s="24">
        <f>A118</f>
      </c>
      <c r="B119" s="19" t="s">
        <v>61</v>
      </c>
      <c r="C119" s="21">
        <v>117</v>
      </c>
      <c r="D119" s="21">
        <v>50</v>
      </c>
      <c r="E119" s="21">
        <v>0</v>
      </c>
      <c r="F119" s="21">
        <v>15</v>
      </c>
      <c r="G119" s="7"/>
      <c r="H119" s="7"/>
      <c r="I119" s="21">
        <v>0</v>
      </c>
      <c r="J119" s="22">
        <v>0.5</v>
      </c>
      <c r="K119" s="23">
        <f>D119*(1/(F119*1000/(60*60)))</f>
      </c>
      <c r="L119" s="7"/>
    </row>
    <row x14ac:dyDescent="0.25" r="120" customHeight="1" ht="18.75">
      <c r="A120" s="24">
        <f>A119</f>
      </c>
      <c r="B120" s="19" t="s">
        <v>61</v>
      </c>
      <c r="C120" s="20">
        <v>118</v>
      </c>
      <c r="D120" s="21">
        <v>50</v>
      </c>
      <c r="E120" s="21">
        <v>0</v>
      </c>
      <c r="F120" s="21">
        <v>15</v>
      </c>
      <c r="G120" s="7"/>
      <c r="H120" s="7"/>
      <c r="I120" s="21">
        <v>0</v>
      </c>
      <c r="J120" s="22">
        <v>0.5</v>
      </c>
      <c r="K120" s="23">
        <f>D120*(1/(F120*1000/(60*60)))</f>
      </c>
      <c r="L120" s="7"/>
    </row>
    <row x14ac:dyDescent="0.25" r="121" customHeight="1" ht="18.75">
      <c r="A121" s="24">
        <f>A120</f>
      </c>
      <c r="B121" s="19" t="s">
        <v>61</v>
      </c>
      <c r="C121" s="21">
        <v>119</v>
      </c>
      <c r="D121" s="21">
        <v>40</v>
      </c>
      <c r="E121" s="21">
        <v>0</v>
      </c>
      <c r="F121" s="21">
        <v>15</v>
      </c>
      <c r="G121" s="7"/>
      <c r="H121" s="7"/>
      <c r="I121" s="21">
        <v>0</v>
      </c>
      <c r="J121" s="22">
        <v>0.5</v>
      </c>
      <c r="K121" s="23">
        <f>D121*(1/(F121*1000/(60*60)))</f>
      </c>
      <c r="L121" s="7"/>
    </row>
    <row x14ac:dyDescent="0.25" r="122" customHeight="1" ht="18.75">
      <c r="A122" s="24">
        <f>A121</f>
      </c>
      <c r="B122" s="19" t="s">
        <v>61</v>
      </c>
      <c r="C122" s="21">
        <v>120</v>
      </c>
      <c r="D122" s="21">
        <v>50</v>
      </c>
      <c r="E122" s="21">
        <v>0</v>
      </c>
      <c r="F122" s="21">
        <v>15</v>
      </c>
      <c r="G122" s="7"/>
      <c r="H122" s="7"/>
      <c r="I122" s="21">
        <v>0</v>
      </c>
      <c r="J122" s="22">
        <v>0.5</v>
      </c>
      <c r="K122" s="23">
        <f>D122*(1/(F122*1000/(60*60)))</f>
      </c>
      <c r="L122" s="7"/>
    </row>
    <row x14ac:dyDescent="0.25" r="123" customHeight="1" ht="18.75">
      <c r="A123" s="24">
        <f>A122</f>
      </c>
      <c r="B123" s="19" t="s">
        <v>61</v>
      </c>
      <c r="C123" s="21">
        <v>121</v>
      </c>
      <c r="D123" s="21">
        <v>50</v>
      </c>
      <c r="E123" s="21">
        <v>0</v>
      </c>
      <c r="F123" s="21">
        <v>15</v>
      </c>
      <c r="G123" s="7"/>
      <c r="H123" s="7"/>
      <c r="I123" s="21">
        <v>0</v>
      </c>
      <c r="J123" s="22">
        <v>0.5</v>
      </c>
      <c r="K123" s="23">
        <f>D123*(1/(F123*1000/(60*60)))</f>
      </c>
      <c r="L123" s="7"/>
    </row>
    <row x14ac:dyDescent="0.25" r="124" customHeight="1" ht="18.75">
      <c r="A124" s="24">
        <f>A123</f>
      </c>
      <c r="B124" s="19" t="s">
        <v>62</v>
      </c>
      <c r="C124" s="20">
        <v>122</v>
      </c>
      <c r="D124" s="21">
        <v>50</v>
      </c>
      <c r="E124" s="21">
        <v>0</v>
      </c>
      <c r="F124" s="21">
        <v>20</v>
      </c>
      <c r="G124" s="19" t="s">
        <v>35</v>
      </c>
      <c r="H124" s="7"/>
      <c r="I124" s="21">
        <v>0</v>
      </c>
      <c r="J124" s="22">
        <v>0.5</v>
      </c>
      <c r="K124" s="23">
        <f>D124*(1/(F124*1000/(60*60)))</f>
      </c>
      <c r="L124" s="7"/>
    </row>
    <row x14ac:dyDescent="0.25" r="125" customHeight="1" ht="18.75">
      <c r="A125" s="24">
        <f>A124</f>
      </c>
      <c r="B125" s="19" t="s">
        <v>62</v>
      </c>
      <c r="C125" s="21">
        <v>123</v>
      </c>
      <c r="D125" s="21">
        <v>50</v>
      </c>
      <c r="E125" s="21">
        <v>0</v>
      </c>
      <c r="F125" s="21">
        <v>20</v>
      </c>
      <c r="G125" s="25" t="s">
        <v>39</v>
      </c>
      <c r="H125" s="19" t="s">
        <v>37</v>
      </c>
      <c r="I125" s="21">
        <v>0</v>
      </c>
      <c r="J125" s="22">
        <v>0.5</v>
      </c>
      <c r="K125" s="23">
        <f>D125*(1/(F125*1000/(60*60)))</f>
      </c>
      <c r="L125" s="7"/>
    </row>
    <row x14ac:dyDescent="0.25" r="126" customHeight="1" ht="18.75">
      <c r="A126" s="24">
        <f>A125</f>
      </c>
      <c r="B126" s="19" t="s">
        <v>62</v>
      </c>
      <c r="C126" s="21">
        <v>124</v>
      </c>
      <c r="D126" s="21">
        <v>50</v>
      </c>
      <c r="E126" s="21">
        <v>0</v>
      </c>
      <c r="F126" s="21">
        <v>20</v>
      </c>
      <c r="G126" s="19" t="s">
        <v>35</v>
      </c>
      <c r="H126" s="7"/>
      <c r="I126" s="21">
        <v>0</v>
      </c>
      <c r="J126" s="22">
        <v>0.5</v>
      </c>
      <c r="K126" s="23">
        <f>D126*(1/(F126*1000/(60*60)))</f>
      </c>
      <c r="L126" s="7"/>
    </row>
    <row x14ac:dyDescent="0.25" r="127" customHeight="1" ht="18.75">
      <c r="A127" s="24">
        <f>A126</f>
      </c>
      <c r="B127" s="19" t="s">
        <v>62</v>
      </c>
      <c r="C127" s="21">
        <v>125</v>
      </c>
      <c r="D127" s="21">
        <v>50</v>
      </c>
      <c r="E127" s="21">
        <v>0</v>
      </c>
      <c r="F127" s="21">
        <v>20</v>
      </c>
      <c r="G127" s="19" t="s">
        <v>35</v>
      </c>
      <c r="H127" s="7"/>
      <c r="I127" s="21">
        <v>0</v>
      </c>
      <c r="J127" s="22">
        <v>0.5</v>
      </c>
      <c r="K127" s="23">
        <f>D127*(1/(F127*1000/(60*60)))</f>
      </c>
      <c r="L127" s="7"/>
    </row>
    <row x14ac:dyDescent="0.25" r="128" customHeight="1" ht="18.75">
      <c r="A128" s="24">
        <f>A127</f>
      </c>
      <c r="B128" s="19" t="s">
        <v>62</v>
      </c>
      <c r="C128" s="20">
        <v>126</v>
      </c>
      <c r="D128" s="21">
        <v>50</v>
      </c>
      <c r="E128" s="21">
        <v>0</v>
      </c>
      <c r="F128" s="21">
        <v>20</v>
      </c>
      <c r="G128" s="19" t="s">
        <v>35</v>
      </c>
      <c r="H128" s="7"/>
      <c r="I128" s="21">
        <v>0</v>
      </c>
      <c r="J128" s="22">
        <v>0.5</v>
      </c>
      <c r="K128" s="23">
        <f>D128*(1/(F128*1000/(60*60)))</f>
      </c>
      <c r="L128" s="7"/>
    </row>
    <row x14ac:dyDescent="0.25" r="129" customHeight="1" ht="18.75">
      <c r="A129" s="24">
        <f>A128</f>
      </c>
      <c r="B129" s="19" t="s">
        <v>62</v>
      </c>
      <c r="C129" s="21">
        <v>127</v>
      </c>
      <c r="D129" s="21">
        <v>50</v>
      </c>
      <c r="E129" s="21">
        <v>0</v>
      </c>
      <c r="F129" s="21">
        <v>20</v>
      </c>
      <c r="G129" s="19" t="s">
        <v>35</v>
      </c>
      <c r="H129" s="7"/>
      <c r="I129" s="21">
        <v>0</v>
      </c>
      <c r="J129" s="22">
        <v>0.5</v>
      </c>
      <c r="K129" s="23">
        <f>D129*(1/(F129*1000/(60*60)))</f>
      </c>
      <c r="L129" s="7"/>
    </row>
    <row x14ac:dyDescent="0.25" r="130" customHeight="1" ht="18.75">
      <c r="A130" s="24">
        <f>A129</f>
      </c>
      <c r="B130" s="19" t="s">
        <v>62</v>
      </c>
      <c r="C130" s="21">
        <v>128</v>
      </c>
      <c r="D130" s="21">
        <v>50</v>
      </c>
      <c r="E130" s="21">
        <v>0</v>
      </c>
      <c r="F130" s="21">
        <v>20</v>
      </c>
      <c r="G130" s="19" t="s">
        <v>35</v>
      </c>
      <c r="H130" s="7"/>
      <c r="I130" s="21">
        <v>0</v>
      </c>
      <c r="J130" s="22">
        <v>0.5</v>
      </c>
      <c r="K130" s="23">
        <f>D130*(1/(F130*1000/(60*60)))</f>
      </c>
      <c r="L130" s="7"/>
    </row>
    <row x14ac:dyDescent="0.25" r="131" customHeight="1" ht="18.75">
      <c r="A131" s="24">
        <f>A130</f>
      </c>
      <c r="B131" s="19" t="s">
        <v>62</v>
      </c>
      <c r="C131" s="21">
        <v>129</v>
      </c>
      <c r="D131" s="21">
        <v>50</v>
      </c>
      <c r="E131" s="21">
        <v>0</v>
      </c>
      <c r="F131" s="21">
        <v>20</v>
      </c>
      <c r="G131" s="19" t="s">
        <v>35</v>
      </c>
      <c r="H131" s="7"/>
      <c r="I131" s="21">
        <v>0</v>
      </c>
      <c r="J131" s="22">
        <v>0.5</v>
      </c>
      <c r="K131" s="23">
        <f>D131*(1/(F131*1000/(60*60)))</f>
      </c>
      <c r="L131" s="7"/>
    </row>
    <row x14ac:dyDescent="0.25" r="132" customHeight="1" ht="18.75">
      <c r="A132" s="24">
        <f>A131</f>
      </c>
      <c r="B132" s="19" t="s">
        <v>62</v>
      </c>
      <c r="C132" s="20">
        <v>130</v>
      </c>
      <c r="D132" s="21">
        <v>50</v>
      </c>
      <c r="E132" s="21">
        <v>0</v>
      </c>
      <c r="F132" s="21">
        <v>20</v>
      </c>
      <c r="G132" s="19" t="s">
        <v>35</v>
      </c>
      <c r="H132" s="7"/>
      <c r="I132" s="21">
        <v>0</v>
      </c>
      <c r="J132" s="22">
        <v>0.5</v>
      </c>
      <c r="K132" s="23">
        <f>D132*(1/(F132*1000/(60*60)))</f>
      </c>
      <c r="L132" s="7"/>
    </row>
    <row x14ac:dyDescent="0.25" r="133" customHeight="1" ht="18.75">
      <c r="A133" s="24">
        <f>A132</f>
      </c>
      <c r="B133" s="19" t="s">
        <v>62</v>
      </c>
      <c r="C133" s="21">
        <v>131</v>
      </c>
      <c r="D133" s="21">
        <v>50</v>
      </c>
      <c r="E133" s="21">
        <v>0</v>
      </c>
      <c r="F133" s="21">
        <v>20</v>
      </c>
      <c r="G133" s="19" t="s">
        <v>35</v>
      </c>
      <c r="H133" s="7"/>
      <c r="I133" s="21">
        <v>0</v>
      </c>
      <c r="J133" s="22">
        <v>0.5</v>
      </c>
      <c r="K133" s="23">
        <f>D133*(1/(F133*1000/(60*60)))</f>
      </c>
      <c r="L133" s="7"/>
    </row>
    <row x14ac:dyDescent="0.25" r="134" customHeight="1" ht="18.75">
      <c r="A134" s="24">
        <f>A133</f>
      </c>
      <c r="B134" s="19" t="s">
        <v>62</v>
      </c>
      <c r="C134" s="21">
        <v>132</v>
      </c>
      <c r="D134" s="21">
        <v>50</v>
      </c>
      <c r="E134" s="21">
        <v>0</v>
      </c>
      <c r="F134" s="21">
        <v>20</v>
      </c>
      <c r="G134" s="25" t="s">
        <v>38</v>
      </c>
      <c r="H134" s="19" t="s">
        <v>18</v>
      </c>
      <c r="I134" s="21">
        <v>0</v>
      </c>
      <c r="J134" s="22">
        <v>0.5</v>
      </c>
      <c r="K134" s="23">
        <f>D134*(1/(F134*1000/(60*60)))</f>
      </c>
      <c r="L134" s="7"/>
    </row>
    <row x14ac:dyDescent="0.25" r="135" customHeight="1" ht="18.75">
      <c r="A135" s="24">
        <f>A134</f>
      </c>
      <c r="B135" s="19" t="s">
        <v>62</v>
      </c>
      <c r="C135" s="21">
        <v>133</v>
      </c>
      <c r="D135" s="21">
        <v>50</v>
      </c>
      <c r="E135" s="21">
        <v>0</v>
      </c>
      <c r="F135" s="21">
        <v>20</v>
      </c>
      <c r="G135" s="19" t="s">
        <v>35</v>
      </c>
      <c r="H135" s="7"/>
      <c r="I135" s="21">
        <v>0</v>
      </c>
      <c r="J135" s="22">
        <v>5</v>
      </c>
      <c r="K135" s="23">
        <f>D135*(1/(F135*1000/(60*60)))</f>
      </c>
      <c r="L135" s="7"/>
    </row>
    <row x14ac:dyDescent="0.25" r="136" customHeight="1" ht="18.75">
      <c r="A136" s="24">
        <f>A135</f>
      </c>
      <c r="B136" s="19" t="s">
        <v>62</v>
      </c>
      <c r="C136" s="20">
        <v>134</v>
      </c>
      <c r="D136" s="21">
        <v>50</v>
      </c>
      <c r="E136" s="21">
        <v>0</v>
      </c>
      <c r="F136" s="21">
        <v>20</v>
      </c>
      <c r="G136" s="19" t="s">
        <v>35</v>
      </c>
      <c r="H136" s="7"/>
      <c r="I136" s="21">
        <v>0</v>
      </c>
      <c r="J136" s="22">
        <v>0.5</v>
      </c>
      <c r="K136" s="23">
        <f>D136*(1/(F136*1000/(60*60)))</f>
      </c>
      <c r="L136" s="7"/>
    </row>
    <row x14ac:dyDescent="0.25" r="137" customHeight="1" ht="18.75">
      <c r="A137" s="24">
        <f>A136</f>
      </c>
      <c r="B137" s="19" t="s">
        <v>62</v>
      </c>
      <c r="C137" s="21">
        <v>135</v>
      </c>
      <c r="D137" s="21">
        <v>50</v>
      </c>
      <c r="E137" s="21">
        <v>0</v>
      </c>
      <c r="F137" s="21">
        <v>20</v>
      </c>
      <c r="G137" s="19" t="s">
        <v>35</v>
      </c>
      <c r="H137" s="7"/>
      <c r="I137" s="21">
        <v>0</v>
      </c>
      <c r="J137" s="22">
        <v>0.5</v>
      </c>
      <c r="K137" s="23">
        <f>D137*(1/(F137*1000/(60*60)))</f>
      </c>
      <c r="L137" s="7"/>
    </row>
    <row x14ac:dyDescent="0.25" r="138" customHeight="1" ht="18.75">
      <c r="A138" s="24">
        <f>A137</f>
      </c>
      <c r="B138" s="19" t="s">
        <v>62</v>
      </c>
      <c r="C138" s="21">
        <v>136</v>
      </c>
      <c r="D138" s="21">
        <v>50</v>
      </c>
      <c r="E138" s="21">
        <v>0</v>
      </c>
      <c r="F138" s="21">
        <v>20</v>
      </c>
      <c r="G138" s="19" t="s">
        <v>35</v>
      </c>
      <c r="H138" s="7"/>
      <c r="I138" s="21">
        <v>0</v>
      </c>
      <c r="J138" s="22">
        <v>0.5</v>
      </c>
      <c r="K138" s="23">
        <f>D138*(1/(F138*1000/(60*60)))</f>
      </c>
      <c r="L138" s="7"/>
    </row>
    <row x14ac:dyDescent="0.25" r="139" customHeight="1" ht="18.75">
      <c r="A139" s="24">
        <f>A138</f>
      </c>
      <c r="B139" s="19" t="s">
        <v>62</v>
      </c>
      <c r="C139" s="21">
        <v>137</v>
      </c>
      <c r="D139" s="21">
        <v>50</v>
      </c>
      <c r="E139" s="21">
        <v>0</v>
      </c>
      <c r="F139" s="21">
        <v>20</v>
      </c>
      <c r="G139" s="19" t="s">
        <v>35</v>
      </c>
      <c r="H139" s="7"/>
      <c r="I139" s="21">
        <v>0</v>
      </c>
      <c r="J139" s="22">
        <v>0.5</v>
      </c>
      <c r="K139" s="23">
        <f>D139*(1/(F139*1000/(60*60)))</f>
      </c>
      <c r="L139" s="7"/>
    </row>
    <row x14ac:dyDescent="0.25" r="140" customHeight="1" ht="18.75">
      <c r="A140" s="24">
        <f>A139</f>
      </c>
      <c r="B140" s="19" t="s">
        <v>62</v>
      </c>
      <c r="C140" s="20">
        <v>138</v>
      </c>
      <c r="D140" s="21">
        <v>50</v>
      </c>
      <c r="E140" s="21">
        <v>0</v>
      </c>
      <c r="F140" s="21">
        <v>20</v>
      </c>
      <c r="G140" s="19" t="s">
        <v>35</v>
      </c>
      <c r="H140" s="7"/>
      <c r="I140" s="21">
        <v>0</v>
      </c>
      <c r="J140" s="22">
        <v>0.5</v>
      </c>
      <c r="K140" s="23">
        <f>D140*(1/(F140*1000/(60*60)))</f>
      </c>
      <c r="L140" s="7"/>
    </row>
    <row x14ac:dyDescent="0.25" r="141" customHeight="1" ht="18.75">
      <c r="A141" s="24">
        <f>A140</f>
      </c>
      <c r="B141" s="19" t="s">
        <v>62</v>
      </c>
      <c r="C141" s="21">
        <v>139</v>
      </c>
      <c r="D141" s="21">
        <v>50</v>
      </c>
      <c r="E141" s="21">
        <v>0</v>
      </c>
      <c r="F141" s="21">
        <v>20</v>
      </c>
      <c r="G141" s="19" t="s">
        <v>35</v>
      </c>
      <c r="H141" s="7"/>
      <c r="I141" s="21">
        <v>0</v>
      </c>
      <c r="J141" s="22">
        <v>0.5</v>
      </c>
      <c r="K141" s="23">
        <f>D141*(1/(F141*1000/(60*60)))</f>
      </c>
      <c r="L141" s="7"/>
    </row>
    <row x14ac:dyDescent="0.25" r="142" customHeight="1" ht="18.75">
      <c r="A142" s="24">
        <f>A141</f>
      </c>
      <c r="B142" s="19" t="s">
        <v>62</v>
      </c>
      <c r="C142" s="21">
        <v>140</v>
      </c>
      <c r="D142" s="21">
        <v>50</v>
      </c>
      <c r="E142" s="21">
        <v>0</v>
      </c>
      <c r="F142" s="21">
        <v>20</v>
      </c>
      <c r="G142" s="19" t="s">
        <v>35</v>
      </c>
      <c r="H142" s="7"/>
      <c r="I142" s="21">
        <v>0</v>
      </c>
      <c r="J142" s="22">
        <v>0.5</v>
      </c>
      <c r="K142" s="23">
        <f>D142*(1/(F142*1000/(60*60)))</f>
      </c>
      <c r="L142" s="7"/>
    </row>
    <row x14ac:dyDescent="0.25" r="143" customHeight="1" ht="18.75">
      <c r="A143" s="24">
        <f>A142</f>
      </c>
      <c r="B143" s="19" t="s">
        <v>62</v>
      </c>
      <c r="C143" s="21">
        <v>141</v>
      </c>
      <c r="D143" s="21">
        <v>50</v>
      </c>
      <c r="E143" s="21">
        <v>0</v>
      </c>
      <c r="F143" s="21">
        <v>20</v>
      </c>
      <c r="G143" s="25" t="s">
        <v>36</v>
      </c>
      <c r="H143" s="19" t="s">
        <v>37</v>
      </c>
      <c r="I143" s="21">
        <v>0</v>
      </c>
      <c r="J143" s="22">
        <v>0.5</v>
      </c>
      <c r="K143" s="23">
        <f>D143*(1/(F143*1000/(60*60)))</f>
      </c>
      <c r="L143" s="7"/>
    </row>
    <row x14ac:dyDescent="0.25" r="144" customHeight="1" ht="18.75">
      <c r="A144" s="24">
        <f>A143</f>
      </c>
      <c r="B144" s="19" t="s">
        <v>62</v>
      </c>
      <c r="C144" s="20">
        <v>142</v>
      </c>
      <c r="D144" s="21">
        <v>50</v>
      </c>
      <c r="E144" s="21">
        <v>0</v>
      </c>
      <c r="F144" s="21">
        <v>20</v>
      </c>
      <c r="G144" s="19" t="s">
        <v>35</v>
      </c>
      <c r="H144" s="7"/>
      <c r="I144" s="21">
        <v>0</v>
      </c>
      <c r="J144" s="22">
        <v>0.5</v>
      </c>
      <c r="K144" s="23">
        <f>D144*(1/(F144*1000/(60*60)))</f>
      </c>
      <c r="L144" s="7"/>
    </row>
    <row x14ac:dyDescent="0.25" r="145" customHeight="1" ht="18.75">
      <c r="A145" s="24">
        <f>A144</f>
      </c>
      <c r="B145" s="19" t="s">
        <v>62</v>
      </c>
      <c r="C145" s="21">
        <v>143</v>
      </c>
      <c r="D145" s="21">
        <v>50</v>
      </c>
      <c r="E145" s="21">
        <v>0</v>
      </c>
      <c r="F145" s="21">
        <v>20</v>
      </c>
      <c r="G145" s="19" t="s">
        <v>35</v>
      </c>
      <c r="H145" s="7"/>
      <c r="I145" s="21">
        <v>0</v>
      </c>
      <c r="J145" s="22">
        <v>0.5</v>
      </c>
      <c r="K145" s="23">
        <f>D145*(1/(F145*1000/(60*60)))</f>
      </c>
      <c r="L145" s="7"/>
    </row>
    <row x14ac:dyDescent="0.25" r="146" customHeight="1" ht="18.75">
      <c r="A146" s="24">
        <f>A145</f>
      </c>
      <c r="B146" s="19" t="s">
        <v>63</v>
      </c>
      <c r="C146" s="21">
        <v>144</v>
      </c>
      <c r="D146" s="21">
        <v>50</v>
      </c>
      <c r="E146" s="21">
        <v>0</v>
      </c>
      <c r="F146" s="21">
        <v>20</v>
      </c>
      <c r="G146" s="7"/>
      <c r="H146" s="7"/>
      <c r="I146" s="21">
        <v>0</v>
      </c>
      <c r="J146" s="22">
        <v>0.5</v>
      </c>
      <c r="K146" s="23">
        <f>D146*(1/(F146*1000/(60*60)))</f>
      </c>
      <c r="L146" s="7"/>
    </row>
    <row x14ac:dyDescent="0.25" r="147" customHeight="1" ht="18.75">
      <c r="A147" s="24">
        <f>A146</f>
      </c>
      <c r="B147" s="19" t="s">
        <v>63</v>
      </c>
      <c r="C147" s="21">
        <v>145</v>
      </c>
      <c r="D147" s="21">
        <v>50</v>
      </c>
      <c r="E147" s="21">
        <v>0</v>
      </c>
      <c r="F147" s="21">
        <v>20</v>
      </c>
      <c r="G147" s="7"/>
      <c r="H147" s="7"/>
      <c r="I147" s="21">
        <v>0</v>
      </c>
      <c r="J147" s="22">
        <v>0.5</v>
      </c>
      <c r="K147" s="23">
        <f>D147*(1/(F147*1000/(60*60)))</f>
      </c>
      <c r="L147" s="7"/>
    </row>
    <row x14ac:dyDescent="0.25" r="148" customHeight="1" ht="18.75">
      <c r="A148" s="24">
        <f>A147</f>
      </c>
      <c r="B148" s="19" t="s">
        <v>63</v>
      </c>
      <c r="C148" s="20">
        <v>146</v>
      </c>
      <c r="D148" s="21">
        <v>50</v>
      </c>
      <c r="E148" s="21">
        <v>0</v>
      </c>
      <c r="F148" s="21">
        <v>20</v>
      </c>
      <c r="G148" s="7"/>
      <c r="H148" s="7"/>
      <c r="I148" s="21">
        <v>0</v>
      </c>
      <c r="J148" s="22">
        <v>0.5</v>
      </c>
      <c r="K148" s="23">
        <f>D148*(1/(F148*1000/(60*60)))</f>
      </c>
      <c r="L148" s="7"/>
    </row>
    <row x14ac:dyDescent="0.25" r="149" customHeight="1" ht="18.75">
      <c r="A149" s="24">
        <f>A148</f>
      </c>
      <c r="B149" s="19" t="s">
        <v>64</v>
      </c>
      <c r="C149" s="21">
        <v>147</v>
      </c>
      <c r="D149" s="21">
        <v>50</v>
      </c>
      <c r="E149" s="21">
        <v>0</v>
      </c>
      <c r="F149" s="21">
        <v>20</v>
      </c>
      <c r="G149" s="7"/>
      <c r="H149" s="7"/>
      <c r="I149" s="21">
        <v>0</v>
      </c>
      <c r="J149" s="22">
        <v>0.5</v>
      </c>
      <c r="K149" s="23">
        <f>D149*(1/(F149*1000/(60*60)))</f>
      </c>
      <c r="L149" s="7"/>
    </row>
    <row x14ac:dyDescent="0.25" r="150" customHeight="1" ht="18.75">
      <c r="A150" s="24">
        <f>A149</f>
      </c>
      <c r="B150" s="19" t="s">
        <v>64</v>
      </c>
      <c r="C150" s="21">
        <v>148</v>
      </c>
      <c r="D150" s="21">
        <v>184</v>
      </c>
      <c r="E150" s="21">
        <v>0</v>
      </c>
      <c r="F150" s="21">
        <v>20</v>
      </c>
      <c r="G150" s="7"/>
      <c r="H150" s="7"/>
      <c r="I150" s="21">
        <v>0</v>
      </c>
      <c r="J150" s="22">
        <v>0.5</v>
      </c>
      <c r="K150" s="23">
        <f>D150*(1/(F150*1000/(60*60)))</f>
      </c>
      <c r="L150" s="7"/>
    </row>
    <row x14ac:dyDescent="0.25" r="151" customHeight="1" ht="18.75">
      <c r="A151" s="24">
        <f>A150</f>
      </c>
      <c r="B151" s="19" t="s">
        <v>64</v>
      </c>
      <c r="C151" s="21">
        <v>149</v>
      </c>
      <c r="D151" s="21">
        <v>40</v>
      </c>
      <c r="E151" s="21">
        <v>0</v>
      </c>
      <c r="F151" s="21">
        <v>20</v>
      </c>
      <c r="G151" s="7"/>
      <c r="H151" s="7"/>
      <c r="I151" s="21">
        <v>0</v>
      </c>
      <c r="J151" s="22">
        <v>0.5</v>
      </c>
      <c r="K151" s="23">
        <f>D151*(1/(F151*1000/(60*60)))</f>
      </c>
      <c r="L151" s="7"/>
    </row>
    <row x14ac:dyDescent="0.25" r="152" customHeight="1" ht="18.75">
      <c r="A152" s="24">
        <f>A151</f>
      </c>
      <c r="B152" s="19" t="s">
        <v>65</v>
      </c>
      <c r="C152" s="20">
        <v>150</v>
      </c>
      <c r="D152" s="21">
        <v>35</v>
      </c>
      <c r="E152" s="21">
        <v>0</v>
      </c>
      <c r="F152" s="21">
        <v>20</v>
      </c>
      <c r="G152" s="7"/>
      <c r="H152" s="7"/>
      <c r="I152" s="21">
        <v>0</v>
      </c>
      <c r="J152" s="22">
        <v>0.5</v>
      </c>
      <c r="K152" s="23">
        <f>D152*(1/(F152*1000/(60*60)))</f>
      </c>
      <c r="L152" s="7"/>
    </row>
    <row x14ac:dyDescent="0.25" r="153" customHeight="1" ht="18.75">
      <c r="A153" s="19" t="s">
        <v>14</v>
      </c>
      <c r="B153" s="19" t="s">
        <v>15</v>
      </c>
      <c r="C153" s="20">
        <v>151</v>
      </c>
      <c r="D153" s="21">
        <v>100</v>
      </c>
      <c r="E153" s="22">
        <v>0</v>
      </c>
      <c r="F153" s="21">
        <v>45</v>
      </c>
      <c r="G153" s="7"/>
      <c r="H153" s="7"/>
      <c r="I153" s="22">
        <v>0</v>
      </c>
      <c r="J153" s="22">
        <v>0.5</v>
      </c>
      <c r="K153" s="23">
        <f>D153*(1/(F153*1000/(60*60)))</f>
      </c>
      <c r="L153" s="7"/>
    </row>
    <row x14ac:dyDescent="0.25" r="154" customHeight="1" ht="18.75">
      <c r="A154" s="7"/>
      <c r="B154" s="7"/>
      <c r="C154" s="27"/>
      <c r="D154" s="28"/>
      <c r="E154" s="28"/>
      <c r="F154" s="28"/>
      <c r="G154" s="7"/>
      <c r="H154" s="7"/>
      <c r="I154" s="28"/>
      <c r="J154" s="29"/>
      <c r="K154" s="30">
        <f>MIN(K3:K152)</f>
      </c>
      <c r="L154" s="7"/>
    </row>
    <row x14ac:dyDescent="0.25" r="155" customHeight="1" ht="18.75">
      <c r="A155" s="7"/>
      <c r="B155" s="7"/>
      <c r="C155" s="27"/>
      <c r="D155" s="28"/>
      <c r="E155" s="28"/>
      <c r="F155" s="28"/>
      <c r="G155" s="7"/>
      <c r="H155" s="7"/>
      <c r="I155" s="28"/>
      <c r="J155" s="29"/>
      <c r="K155" s="30">
        <f>K154/1.2</f>
      </c>
      <c r="L15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0"/>
  <sheetViews>
    <sheetView workbookViewId="0"/>
  </sheetViews>
  <sheetFormatPr defaultRowHeight="15" x14ac:dyDescent="0.25"/>
  <cols>
    <col min="1" max="1" style="9" width="13.576428571428572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10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  <col min="10" max="10" style="9" width="13.576428571428572" customWidth="1" bestFit="1"/>
    <col min="11" max="11" style="11" width="13.576428571428572" customWidth="1" bestFit="1"/>
  </cols>
  <sheetData>
    <row x14ac:dyDescent="0.25" r="1" customHeight="1" ht="18.75">
      <c r="A1" s="1" t="s">
        <v>0</v>
      </c>
      <c r="B1" s="1"/>
      <c r="C1" s="1"/>
      <c r="D1" s="1"/>
      <c r="E1" s="2" t="s">
        <v>1</v>
      </c>
      <c r="F1" s="1"/>
      <c r="G1" s="1"/>
      <c r="H1" s="1"/>
      <c r="I1" s="1"/>
      <c r="J1" s="1"/>
      <c r="K1" s="3"/>
    </row>
    <row x14ac:dyDescent="0.25" r="2" customHeight="1" ht="30" customFormat="1" s="4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5"/>
    </row>
    <row x14ac:dyDescent="0.25" r="3" customHeight="1" ht="18.75">
      <c r="A3" s="6"/>
      <c r="B3" s="6"/>
      <c r="C3" s="6"/>
      <c r="D3" s="6"/>
      <c r="E3" s="7"/>
      <c r="F3" s="6"/>
      <c r="G3" s="6"/>
      <c r="H3" s="6"/>
      <c r="I3" s="6"/>
      <c r="J3" s="6"/>
      <c r="K3" s="3"/>
    </row>
    <row x14ac:dyDescent="0.25" r="4" customHeight="1" ht="18.75">
      <c r="A4" s="6"/>
      <c r="B4" s="6"/>
      <c r="C4" s="6"/>
      <c r="D4" s="6"/>
      <c r="E4" s="7"/>
      <c r="F4" s="6"/>
      <c r="G4" s="6"/>
      <c r="H4" s="6"/>
      <c r="I4" s="6"/>
      <c r="J4" s="6"/>
      <c r="K4" s="3"/>
    </row>
    <row x14ac:dyDescent="0.25" r="5" customHeight="1" ht="18.75">
      <c r="A5" s="6"/>
      <c r="B5" s="6"/>
      <c r="C5" s="6"/>
      <c r="D5" s="6"/>
      <c r="E5" s="7"/>
      <c r="F5" s="6"/>
      <c r="G5" s="6"/>
      <c r="H5" s="6"/>
      <c r="I5" s="6"/>
      <c r="J5" s="6"/>
      <c r="K5" s="3"/>
    </row>
    <row x14ac:dyDescent="0.25" r="6" customHeight="1" ht="18.75">
      <c r="A6" s="6"/>
      <c r="B6" s="6"/>
      <c r="C6" s="6"/>
      <c r="D6" s="6"/>
      <c r="E6" s="7"/>
      <c r="F6" s="6"/>
      <c r="G6" s="6"/>
      <c r="H6" s="6"/>
      <c r="I6" s="6"/>
      <c r="J6" s="6"/>
      <c r="K6" s="3"/>
    </row>
    <row x14ac:dyDescent="0.25" r="7" customHeight="1" ht="18.75">
      <c r="A7" s="6"/>
      <c r="B7" s="6"/>
      <c r="C7" s="6"/>
      <c r="D7" s="6"/>
      <c r="E7" s="7"/>
      <c r="F7" s="6"/>
      <c r="G7" s="6"/>
      <c r="H7" s="6"/>
      <c r="I7" s="6"/>
      <c r="J7" s="6"/>
      <c r="K7" s="3"/>
    </row>
    <row x14ac:dyDescent="0.25" r="8" customHeight="1" ht="18.75">
      <c r="A8" s="6"/>
      <c r="B8" s="6"/>
      <c r="C8" s="6"/>
      <c r="D8" s="6"/>
      <c r="E8" s="8"/>
      <c r="F8" s="6"/>
      <c r="G8" s="6"/>
      <c r="H8" s="6"/>
      <c r="I8" s="6"/>
      <c r="J8" s="6"/>
      <c r="K8" s="3"/>
    </row>
    <row x14ac:dyDescent="0.25" r="9" customHeight="1" ht="18.75">
      <c r="A9" s="6"/>
      <c r="B9" s="6"/>
      <c r="C9" s="6"/>
      <c r="D9" s="6"/>
      <c r="E9" s="8"/>
      <c r="F9" s="6"/>
      <c r="G9" s="6"/>
      <c r="H9" s="6"/>
      <c r="I9" s="6"/>
      <c r="J9" s="6"/>
      <c r="K9" s="3"/>
    </row>
    <row x14ac:dyDescent="0.25" r="10" customHeight="1" ht="18.75">
      <c r="A10" s="6"/>
      <c r="B10" s="6"/>
      <c r="C10" s="6"/>
      <c r="D10" s="6"/>
      <c r="E10" s="7"/>
      <c r="F10" s="6"/>
      <c r="G10" s="6"/>
      <c r="H10" s="6"/>
      <c r="I10" s="6"/>
      <c r="J10" s="6"/>
      <c r="K10" s="3"/>
    </row>
    <row x14ac:dyDescent="0.25" r="11" customHeight="1" ht="18.75">
      <c r="A11" s="6"/>
      <c r="B11" s="6"/>
      <c r="C11" s="6"/>
      <c r="D11" s="6"/>
      <c r="E11" s="7"/>
      <c r="F11" s="6"/>
      <c r="G11" s="6"/>
      <c r="H11" s="6"/>
      <c r="I11" s="6"/>
      <c r="J11" s="6"/>
      <c r="K11" s="3"/>
    </row>
    <row x14ac:dyDescent="0.25" r="12" customHeight="1" ht="18.75">
      <c r="A12" s="6"/>
      <c r="B12" s="6"/>
      <c r="C12" s="6"/>
      <c r="D12" s="6"/>
      <c r="E12" s="7"/>
      <c r="F12" s="6"/>
      <c r="G12" s="6"/>
      <c r="H12" s="6"/>
      <c r="I12" s="6"/>
      <c r="J12" s="6"/>
      <c r="K12" s="3"/>
    </row>
    <row x14ac:dyDescent="0.25" r="13" customHeight="1" ht="18.75">
      <c r="A13" s="6"/>
      <c r="B13" s="6"/>
      <c r="C13" s="6"/>
      <c r="D13" s="6"/>
      <c r="E13" s="7"/>
      <c r="F13" s="6"/>
      <c r="G13" s="6"/>
      <c r="H13" s="6"/>
      <c r="I13" s="6"/>
      <c r="J13" s="6"/>
      <c r="K13" s="3"/>
    </row>
    <row x14ac:dyDescent="0.25" r="14" customHeight="1" ht="18.75">
      <c r="A14" s="6"/>
      <c r="B14" s="6"/>
      <c r="C14" s="6"/>
      <c r="D14" s="6"/>
      <c r="E14" s="7"/>
      <c r="F14" s="6"/>
      <c r="G14" s="6"/>
      <c r="H14" s="6"/>
      <c r="I14" s="6"/>
      <c r="J14" s="6"/>
      <c r="K14" s="3"/>
    </row>
    <row x14ac:dyDescent="0.25" r="15" customHeight="1" ht="18.75">
      <c r="A15" s="6"/>
      <c r="B15" s="6"/>
      <c r="C15" s="6"/>
      <c r="D15" s="6"/>
      <c r="E15" s="7"/>
      <c r="F15" s="6"/>
      <c r="G15" s="6"/>
      <c r="H15" s="6"/>
      <c r="I15" s="6"/>
      <c r="J15" s="6"/>
      <c r="K15" s="3"/>
    </row>
    <row x14ac:dyDescent="0.25" r="16" customHeight="1" ht="18.75">
      <c r="A16" s="6"/>
      <c r="B16" s="6"/>
      <c r="C16" s="6"/>
      <c r="D16" s="6"/>
      <c r="E16" s="7"/>
      <c r="F16" s="6"/>
      <c r="G16" s="6"/>
      <c r="H16" s="6"/>
      <c r="I16" s="6"/>
      <c r="J16" s="6"/>
      <c r="K16" s="3"/>
    </row>
    <row x14ac:dyDescent="0.25" r="17" customHeight="1" ht="18.75">
      <c r="A17" s="6"/>
      <c r="B17" s="6"/>
      <c r="C17" s="6"/>
      <c r="D17" s="6"/>
      <c r="E17" s="7"/>
      <c r="F17" s="6"/>
      <c r="G17" s="6"/>
      <c r="H17" s="6"/>
      <c r="I17" s="6"/>
      <c r="J17" s="6"/>
      <c r="K17" s="3"/>
    </row>
    <row x14ac:dyDescent="0.25" r="18" customHeight="1" ht="18.75">
      <c r="A18" s="6"/>
      <c r="B18" s="6"/>
      <c r="C18" s="6"/>
      <c r="D18" s="6"/>
      <c r="E18" s="7"/>
      <c r="F18" s="6"/>
      <c r="G18" s="6"/>
      <c r="H18" s="6"/>
      <c r="I18" s="6"/>
      <c r="J18" s="6"/>
      <c r="K18" s="3"/>
    </row>
    <row x14ac:dyDescent="0.25" r="19" customHeight="1" ht="18.75">
      <c r="A19" s="6"/>
      <c r="B19" s="6"/>
      <c r="C19" s="6"/>
      <c r="D19" s="6"/>
      <c r="E19" s="7"/>
      <c r="F19" s="6"/>
      <c r="G19" s="6"/>
      <c r="H19" s="6"/>
      <c r="I19" s="6"/>
      <c r="J19" s="6"/>
      <c r="K19" s="8"/>
    </row>
    <row x14ac:dyDescent="0.25" r="20" customHeight="1" ht="18.75">
      <c r="A20" s="6"/>
      <c r="B20" s="6"/>
      <c r="C20" s="6"/>
      <c r="D20" s="6"/>
      <c r="E20" s="7"/>
      <c r="F20" s="6"/>
      <c r="G20" s="6"/>
      <c r="H20" s="6"/>
      <c r="I20" s="6"/>
      <c r="J20" s="6"/>
      <c r="K20" s="8"/>
    </row>
  </sheetData>
  <mergeCells count="3">
    <mergeCell ref="A1:D1"/>
    <mergeCell ref="E1:J1"/>
    <mergeCell ref="A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2023-12-12T08:12:35.406Z</dcterms:created>
  <dcterms:modified xsi:type="dcterms:W3CDTF">2023-12-12T08:12:35.406Z</dcterms:modified>
</cp:coreProperties>
</file>