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Feuil1!$A$1:$K$4</definedName>
    <definedName name="head_detail" localSheetId="0">Feuil1!$K$10</definedName>
  </definedNames>
  <calcPr calcId="125725"/>
</workbook>
</file>

<file path=xl/calcChain.xml><?xml version="1.0" encoding="utf-8"?>
<calcChain xmlns="http://schemas.openxmlformats.org/spreadsheetml/2006/main">
  <c r="G38" i="1"/>
  <c r="F38" s="1"/>
  <c r="E38"/>
  <c r="E40"/>
  <c r="E37"/>
  <c r="E36"/>
  <c r="E34"/>
  <c r="E33"/>
  <c r="E32"/>
  <c r="E31"/>
  <c r="E29"/>
  <c r="E28"/>
  <c r="E27"/>
  <c r="E26"/>
  <c r="E25"/>
  <c r="E24"/>
  <c r="E23"/>
  <c r="E22"/>
  <c r="E21"/>
  <c r="E20"/>
  <c r="E18"/>
  <c r="E16"/>
  <c r="E15"/>
  <c r="F15" s="1"/>
  <c r="E14"/>
  <c r="E12"/>
  <c r="E11"/>
  <c r="E10"/>
  <c r="E8"/>
  <c r="E6"/>
  <c r="E4"/>
  <c r="E2"/>
  <c r="E3"/>
  <c r="G37"/>
  <c r="G40"/>
  <c r="G36"/>
  <c r="G34"/>
  <c r="G33"/>
  <c r="G32"/>
  <c r="G31"/>
  <c r="G29"/>
  <c r="G28"/>
  <c r="G27"/>
  <c r="G26"/>
  <c r="G25"/>
  <c r="G24"/>
  <c r="G23"/>
  <c r="G22"/>
  <c r="G21"/>
  <c r="G20"/>
  <c r="F20" s="1"/>
  <c r="G18"/>
  <c r="G16"/>
  <c r="G15"/>
  <c r="G14"/>
  <c r="G12"/>
  <c r="G11"/>
  <c r="G10"/>
  <c r="G8"/>
  <c r="G6"/>
  <c r="G4"/>
  <c r="G2"/>
  <c r="F28" l="1"/>
  <c r="F26"/>
  <c r="F24"/>
  <c r="F22"/>
  <c r="F10"/>
  <c r="F21"/>
  <c r="F25"/>
  <c r="F29"/>
  <c r="F34"/>
  <c r="F6"/>
  <c r="F12"/>
  <c r="F18"/>
  <c r="F23"/>
  <c r="F27"/>
  <c r="F32"/>
  <c r="F8"/>
  <c r="F14"/>
  <c r="F33"/>
  <c r="F40"/>
  <c r="F11"/>
  <c r="F16"/>
  <c r="F31"/>
  <c r="F36"/>
  <c r="F2"/>
  <c r="F4"/>
  <c r="F37"/>
  <c r="F42" l="1"/>
</calcChain>
</file>

<file path=xl/sharedStrings.xml><?xml version="1.0" encoding="utf-8"?>
<sst xmlns="http://schemas.openxmlformats.org/spreadsheetml/2006/main" count="108" uniqueCount="80">
  <si>
    <t>Sorties 220V</t>
  </si>
  <si>
    <t>https://www.conrad.fr/ce/fr/product/1570248/Connecteur-secteur-TRU-COMPONENTS-embase-femelle-verticale-Nbr-total-de-ples-2-PE-10-A-noir-1-pcs/?utm_source=google-search-product&amp;utm_medium=comparateur&amp;utm_campaign=1570248&amp;WT.mc_id=comparateur-gsp-1570248&amp;LGWCODE=1570248;43857;390&amp;gclid=EAIaIQobChMI0ZXhkOGu3gIV7BXTCh1eXQhxEAQYASABEgKVffD_BwE</t>
  </si>
  <si>
    <t>Entrée 220V</t>
  </si>
  <si>
    <t>Embase femelle verticale C13 2P+T</t>
  </si>
  <si>
    <t>Embase mâle verticale C14 2P+T</t>
  </si>
  <si>
    <t>https://www.conrad.fr/ce/fr/product/1567149/Connecteur-secteur-TRU-COMPONENTS-embase-male-verticale-Nbr-total-de-poles-2-PE-10-A-noir-1-pcs/?ref=detview1&amp;rt=detview1&amp;rb=1</t>
  </si>
  <si>
    <t>Entrée USB</t>
  </si>
  <si>
    <t>Thermomètre DS18B20</t>
  </si>
  <si>
    <t>Température</t>
  </si>
  <si>
    <t>Adaptateur USB mâle/femelle A-B réversible</t>
  </si>
  <si>
    <t>Interrupteur 220V</t>
  </si>
  <si>
    <t>Conrad</t>
  </si>
  <si>
    <t>Amazon</t>
  </si>
  <si>
    <t>Embase 3,5 mm femelle stéréo</t>
  </si>
  <si>
    <t>Jack 3,5 mm mâle stéréo</t>
  </si>
  <si>
    <t>Jack 2,5 mm mâle mono</t>
  </si>
  <si>
    <t>Embase 2,5 mm femelle mono</t>
  </si>
  <si>
    <t>Capteur niveau eau coudé</t>
  </si>
  <si>
    <t>https://www.amazon.fr/Aquarium-r%C3%A9servoir-capteur-interrupteur-flotteur/dp/B006Z968TC/ref=pd_cp_60_4?_encoding=UTF8&amp;pd_rd_i=B006Z968TC&amp;pd_rd_r=c6a959e4-edb9-11e8-9b97-b1c6d07c4ee4&amp;pd_rd_w=ehsND&amp;pd_rd_wg=IJkJd&amp;pf_rd_i=desktop-dp-sims&amp;pf_rd_m=A1X6FK5RDHNB96&amp;pf_rd_p=767bee29-b3dc-4737-bd35-530d818921d9&amp;pf_rd_r=0ZEBSBRAF46MCJTEH0DJ&amp;pf_rd_s=desktop-dp-sims&amp;pf_rd_t=40701&amp;psc=1&amp;refRID=0ZEBSBRAF46MCJTEH0DJ</t>
  </si>
  <si>
    <t>Niveau d'eau</t>
  </si>
  <si>
    <t>Module RTC</t>
  </si>
  <si>
    <t>DS 1302</t>
  </si>
  <si>
    <t>https://fr.aliexpress.com/item/4-pcs-DIY-Mini-3-5mm-St-r-o-Casque-Jack-3-4-5-P-le/32896360448.html?spm=a2g0w.search0204.3.275.70464fd8AbanSI&amp;ws_ab_test=searchweb0_0%2Csearchweb201602_2_10065_10068_319_10892_317_10696_10924_453_10084_454_10083_10618_10920_10921_10304_10922_10307_10820_10821_537_10302_536_5730115_10843_10059_10884_10887_100031_321_322_10103_5729115_10930%2Csearchweb201603_51%2CppcSwitch_0_ppcChannel&amp;algo_pvid=5f68fbfa-9075-45de-a2d3-0927c8b74044&amp;algo_expid=5f68fbfa-9075-45de-a2d3-0927c8b74044-38</t>
  </si>
  <si>
    <t>https://fr.aliexpress.com/item/10-Pcs-3-5mm-Femelle-Audio-Connecteur-3-Broches-DIP-Jack-Pour-PJ-301M-Casque-R24/32842790502.html?spm=a2g0w.search0204.3.104.70403602YVka6I&amp;ws_ab_test=searchweb0_0%2Csearchweb201602_2_10065_10068_319_10892_317_10696_10924_453_10084_454_10083_10618_10920_10921_10304_10922_10307_10820_10821_537_10302_536_5730115_10843_10059_10884_10887_100031_321_322_10103_5729115_10930%2Csearchweb201603_51%2CppcSwitch_0_ppcChannel&amp;algo_pvid=f1627bf1-255f-41c8-90bf-d10ec97d5ed7&amp;algo_expid=f1627bf1-255f-41c8-90bf-d10ec97d5ed7-16</t>
  </si>
  <si>
    <t>AliExpress</t>
  </si>
  <si>
    <t>Colisage</t>
  </si>
  <si>
    <t>Prix</t>
  </si>
  <si>
    <t>https://fr.aliexpress.com/item/1-pcs-DS18B20-tanche-1-m-tres-temp-rature-sonde-temp-rature-capteur-neuf-en-stock/32853136998.html?spm=a2g0w.search0204.3.8.189b6859z1Zcvn&amp;s=p&amp;ws_ab_test=searchweb0_0,searchweb201602_2_10065_10068_319_10892_317_10696_10924_453_10084_454_10083_10618_10920_10921_10304_10922_10307_10820_10821_537_10302_536_5730115_10843_10059_10884_10887_100031_321_322_10103_5729115_10930,searchweb201603_51,ppcSwitch_0_ppcChannel</t>
  </si>
  <si>
    <t>https://fr.aliexpress.com/item/Hot-Sale-Smart-Electronics-DS1302-Real-Time-Clock-ModuleWith-CR2032-for-arduino-UNO-MEGA-Development-Board/32556438583.html?spm=a2g0w.search0204.3.69.5ca6181a2499G8&amp;ws_ab_test=searchweb0_0,searchweb201602_2_10065_10068_319_10892_317_10696_10924_453_10084_454_10083_10618_10920_10921_10304_10922_10307_10820_10821_537_10302_536_5730115_10843_10059_10884_10887_100031_321_322_10103_5729115_10930,searchweb201603_51,ppcSwitch_0_ppcChannel&amp;algo_expid=7dbe3d10-0ebe-4c50-af85-36e74e2697bd-1&amp;algo_pvid=7dbe3d10-0ebe-4c50-af85-36e74e2697bd</t>
  </si>
  <si>
    <t>https://fr.aliexpress.com/item/4-pcs-R-Connecteur-Audio-Plug-PRINTEMPS-SOUDURE-ADAPTATEUR-CONNECTEUR-2-5mm-mono-M-LE-JACK/32923231376.html?spm=a2g0w.search0204.3.134.1b2469e1wkYvC0&amp;ws_ab_test=searchweb0_0%2Csearchweb201602_2_10065_10068_319_10892_317_10696_10924_453_10084_454_10083_10618_10920_10921_10304_10922_10307_10820_10821_537_10302_536_5730115_10843_10059_10884_10887_100031_321_322_10103_5729115_10930%2Csearchweb201603_51%2CppcSwitch_0_ppcChannel&amp;algo_pvid=a7a8275e-71f4-434e-8de1-e8455f9cb720&amp;algo_expid=a7a8275e-71f4-434e-8de1-e8455f9cb720-20</t>
  </si>
  <si>
    <t>https://fr.aliexpress.com/item/10Pcs-Good-Quality-2-5mm-Female-Audio-Connector-3-Pin-DIP-Headphone-Jack-Socket/32699305178.html?spm=a2g0w.search0204.3.56.4c174258stYP14&amp;ws_ab_test=searchweb0_0,searchweb201602_2_10065_10068_319_10892_317_10696_10924_453_10084_454_10083_10618_10920_10921_10304_10922_10307_10820_10821_537_10302_536_5730115_10843_10059_10884_10887_100031_321_322_10103_5729115_10930,searchweb201603_51,ppcSwitch_0_ppcChannel&amp;algo_expid=553f1201-baf0-4025-b737-8c0b8a0e78a8-8&amp;algo_pvid=553f1201-baf0-4025-b737-8c0b8a0e78a8</t>
  </si>
  <si>
    <t>Circuit imprimé</t>
  </si>
  <si>
    <t>R1 470 1/4W</t>
  </si>
  <si>
    <t>https://fr.aliexpress.com/item/100-pcs-M-tal-film-r-sistance-1-4-w-s-rie-1R-2-2-m/32853910663.html?spm=a2g0w.search0104.3.2.5f215d31b0xdx4&amp;ws_ab_test=searchweb0_0%2Csearchweb201602_4_10065_10068_5734615_319_10892_317_5734813_10696_5734713_10924_453_10084_454_10083_10618_10920_10921_10304_10922_10307_10820_10821_537_10302_536_5730115_10843_10059_10884_10887_100031_321_322_10103_5729115_5734515_10930%2Csearchweb201603_51%2CppcSwitch_0&amp;algo_pvid=b804b1c4-e9b1-4761-92a5-2237d0a11fb6&amp;algo_expid=b804b1c4-e9b1-4761-92a5-2237d0a11fb6-0</t>
  </si>
  <si>
    <t>R2 1K 1W</t>
  </si>
  <si>
    <t>https://fr.aliexpress.com/item/50-pcs-1-w-M-tal-Film-R-sistance-R-sistance-1-51R-51-k-510R/32864795087.html?spm=a2g0w.search0104.3.30.78ee5312gK2H6m&amp;ws_ab_test=searchweb0_0%2Csearchweb201602_4_10065_10068_5734615_319_10892_317_5734813_10696_5734713_10924_453_10084_454_10083_10618_10920_10921_10304_10922_10307_10820_10821_537_10302_536_5730115_10843_10059_10884_10887_100031_321_322_10103_5729115_5734515_10930%2Csearchweb201603_51%2CppcSwitch_0&amp;algo_pvid=8d723dee-5628-47a4-bcef-7da733593324&amp;algo_expid=8d723dee-5628-47a4-bcef-7da733593324-4</t>
  </si>
  <si>
    <t>https://fr.aliexpress.com/item/5-pcs-6-5x14-5-cm-Stripboard-Veroboard-Prototype-Printed-Circuit-Uncut-PCB-Platine-Seul-C/32851727414.html?spm=a2g0w.search0104.3.2.27354952KeRCdA&amp;ws_ab_test=searchweb0_0%2Csearchweb201602_4_10065_10068_319_10892_317_10696_10924_453_10084_454_10083_10618_10920_10921_10304_10922_10307_10820_10821_537_10302_536_5730115_10843_10059_10884_10887_100031_321_322_10103_5729115_10930%2Csearchweb201603_51%2CppcSwitch_0&amp;algo_pvid=15f0de6b-d525-49b6-a767-2dd7fbb7dfc4&amp;algo_expid=15f0de6b-d525-49b6-a767-2dd7fbb7dfc4-0</t>
  </si>
  <si>
    <t>Veroboard</t>
  </si>
  <si>
    <t>MOC 3043</t>
  </si>
  <si>
    <t>https://fr.aliexpress.com/item/10-pcs-MOC3043-DIP6-Triode-et-SCR-sortie-optocoupleur-6Pin400V-Optocoupleur-Croix-Z-ro-Triac-Dr/32870265704.html?spm=a2g0w.search0204.3.2.240d66291grRdZ&amp;s=p&amp;ws_ab_test=searchweb0_0,searchweb201602_2_10065_10068_319_5735015_10892_317_5734915_10696_10924_453_10084_454_10083_10618_10920_10921_10304_10922_10307_10820_10821_537_10302_536_5730115_10843_10059_10884_10887_100031_5735215_321_322_10103_5729115_5735115_10930,searchweb201603_51,ppcSwitch_0_ppcChannel</t>
  </si>
  <si>
    <t>BTA16-600BW</t>
  </si>
  <si>
    <t>https://fr.aliexpress.com/item/10-pcs-sac-BTA16-600BW-Applicable-la-machine-de-jeu-composants/32850061356.html?spm=a2g0w.search0104.3.2.198f355fm9QdP3&amp;ws_ab_test=searchweb0_0%2Csearchweb201602_4_10065_10068_5734615_319_10892_317_5734813_10696_5734713_10924_453_10084_454_10083_10618_10920_10921_10304_10922_10307_10820_10821_537_10302_536_5730115_10843_10059_10884_10887_100031_321_322_10103_5729115_5734515_10930%2Csearchweb201603_51%2CppcSwitch_0&amp;algo_pvid=584bd9f8-e83b-4fe4-bf0e-af0dbe926dff&amp;algo_expid=584bd9f8-e83b-4fe4-bf0e-af0dbe926dff-0</t>
  </si>
  <si>
    <t>Led rouge 3mm</t>
  </si>
  <si>
    <t>https://fr.aliexpress.com/item/5Colors-20-pcs-100-pcs-1-Couleur-100-pcs-F3-3mm-LED-Diode-Assorties-Lumi-re/32886530132.html?spm=a2g0w.search0104.3.1.670346b3lgwMEY&amp;ws_ab_test=searchweb0_0%2Csearchweb201602_4_10065_10068_5734615_319_10892_317_5734813_10696_5734713_10924_453_10084_454_10083_10618_10920_10921_10304_10922_10307_10820_10821_537_10302_536_5730115_10843_10059_10884_10887_100031_321_322_10103_5729115_5734515_10930-5734615%2Csearchweb201603_51%2CppcSwitch_0&amp;algo_pvid=fe7f5534-343b-4581-bbfc-fee517923348&amp;algo_expid=fe7f5534-343b-4581-bbfc-fee517923348-0</t>
  </si>
  <si>
    <t>Radiateur TO220</t>
  </si>
  <si>
    <t>https://fr.aliexpress.com/item/50-PCS-noir-15-10-20-MM-Triode-Dissipateur-de-Chaleur-10-15-20-MM-TO/32882672963.html?spm=a2g0w.search0104.3.78.1f6466dffPC9Wn&amp;ws_ab_test=searchweb0_0%2Csearchweb201602_4_10065_10068_319_10892_317_10696_10924_453_10084_454_10083_10618_10920_10921_10304_10922_10307_10820_10821_537_10302_536_5730115_10843_10059_10884_10887_100031_321_322_10103_5729115_10930%2Csearchweb201603_51%2CppcSwitch_0&amp;algo_pvid=88a3a22a-114b-416e-8e11-ddfe3283500b&amp;algo_expid=88a3a22a-114b-416e-8e11-ddfe3283500b-11</t>
  </si>
  <si>
    <t>Vis radiateur TO220</t>
  </si>
  <si>
    <t>https://fr.aliexpress.com/item/20-pcs-lot-Vis-M3-3-6mm-3x6mm-En-Aluminium-220-Radiateur-220-Chaleur-vier-Transistor/32954347007.html?spm=a2g0w.search0104.3.163.1f6466dffPC9Wn&amp;ws_ab_test=searchweb0_0%2Csearchweb201602_4_10065_10068_319_10892_317_10696_10924_453_10084_454_10083_10618_10920_10921_10304_10922_10307_10820_10821_537_10302_536_5730115_10843_10059_10884_10887_100031_321_322_10103_5729115_10930%2Csearchweb201603_51%2CppcSwitch_0&amp;algo_pvid=88a3a22a-114b-416e-8e11-ddfe3283500b&amp;algo_expid=88a3a22a-114b-416e-8e11-ddfe3283500b-24</t>
  </si>
  <si>
    <t>Pâte thermique</t>
  </si>
  <si>
    <t>https://fr.aliexpress.com/item/Gris-Silicone-Compos-Conducteur-Thermique-Aiguille-Graisse-P-te-Dissipateur-Thermique-pour-CPU-GPU-LED-Composant/32907683662.html?spm=a2g0w.search0104.3.113.2e046133uplnQH&amp;ws_ab_test=searchweb0_0%2Csearchweb201602_4_10065_10068_319_10892_317_10696_10924_453_10084_454_10083_10618_10920_10921_10304_10922_10307_10820_10821_537_10302_536_5730115_10843_10059_10884_10887_100031_321_322_10103_5729115_10930%2Csearchweb201603_51%2CppcSwitch_0&amp;algo_pvid=b76019e3-be99-4459-8eaf-5d0aae66f63a&amp;algo_expid=b76019e3-be99-4459-8eaf-5d0aae66f63a-19</t>
  </si>
  <si>
    <t>Broches</t>
  </si>
  <si>
    <t>https://fr.aliexpress.com/item/10-paires-20-pcs-40-Broches-1x40-Simple-Rang-e-M-le-et-Femelle-2-54mm/32889458302.html?spm=a2g0w.search0104.3.31.18b59c67fErHJ0&amp;ws_ab_test=searchweb0_0%2Csearchweb201602_4_10065_10068_319_10892_317_10696_10924_453_10084_454_10083_10618_10920_10921_10304_10922_10307_10820_10821_537_10302_536_5730115_10843_10059_10884_10887_100031_321_322_10103_5729115_10930-5730115%2Csearchweb201603_51%2CppcSwitch_0&amp;algo_pvid=af19b676-f3ad-48fa-9537-6fd2a5224775&amp;algo_expid=af19b676-f3ad-48fa-9537-6fd2a5224775-4</t>
  </si>
  <si>
    <t>Module affichage</t>
  </si>
  <si>
    <t>LCD 1602</t>
  </si>
  <si>
    <t>https://fr.aliexpress.com/item/LCD1602-1602-module-5-v-lcd-1602-cran-bleu-Caract-re-LCD-Module-D-affichage-Bleu/32922004464.html?spm=a2g0w.search0204.3.37.c90c7549m1RGCZ&amp;s=p&amp;ws_ab_test=searchweb0_0,searchweb201602_2_10065_10068_319_5735015_10892_317_5734915_10696_10924_453_10084_454_10083_10618_10920_10921_10304_10922_10307_10820_10821_537_10302_536_5730115_10843_10059_10884_10887_100031_5735215_321_322_10103_5729115_5735115_10930,searchweb201603_51,ppcSwitch_0_ppcChannel</t>
  </si>
  <si>
    <t>Potentiomètre 10KO</t>
  </si>
  <si>
    <t>R 220 1/4W</t>
  </si>
  <si>
    <t>https://fr.aliexpress.com/item/Free-Shipping-RV24YN20S-B103-10K-ohm-Potentiometer/32811853339.html?spm=a2g0w.search0204.3.2.60d6698f3t2AtW&amp;s=p&amp;ws_ab_test=searchweb0_0%2Csearchweb201602_2_10065_10068_319_5735015_10892_317_5734915_10696_10924_453_10084_454_10083_10618_10920_10921_10304_10922_10307_10820_10821_537_10302_536_5730115_10843_10059_10884_10887_100031_5735215_321_322_10103_5729115_5735115_10930%2Csearchweb201603_51%2CppcSwitch_0_ppcChannel</t>
  </si>
  <si>
    <t>Bouton potentiomètre</t>
  </si>
  <si>
    <t>https://fr.aliexpress.com/store/product/MF-A03-RV24YN20S-3590S-Potentiometer-Knob-Cap-Inner-6-4mm-Rotary-Switch-Bakelite-Knob-WH118-WX050/1962508_32828775262.html?spm=a2g0w.10010108.1000023.21.6a722894kW9c0w</t>
  </si>
  <si>
    <t>Carte mère</t>
  </si>
  <si>
    <t>ATMega2560</t>
  </si>
  <si>
    <t>https://fr.aliexpress.com/item/Mega-2560-R3-Mega2560-REV3-ATmega2560-16AU-CH340G-Board-ON-USB-Cable-Compatible-for-Arduino-With/32579126109.html?spm=a2g0w.search0204.3.1.736e5efcziWCVO&amp;s=p&amp;ws_ab_test=searchweb0_0%2Csearchweb201602_2_10065_10068_319_5735015_10892_317_5734915_10696_10924_453_10084_454_10083_10618_10920_10921_10304_10922_10307_10820_10821_537_10302_536_5730115_10843_10059_10884_10887_100031_5735215_321_322_10103_5729115_5735115_10930%2Csearchweb201603_51%2CppcSwitch_0_ppcChannel</t>
  </si>
  <si>
    <t>Infra rouge</t>
  </si>
  <si>
    <t>https://fr.aliexpress.com/item/4pcs-Wireless-Remote-Control-Ultrathin-Mini-38-KHZ-Infrared-Receiving-Module-Infrared-Wireless-Remote-Control-Module/32811808815.html?spm=a2g0w.search0204.8.3.dd4973a31QR76M</t>
  </si>
  <si>
    <t>Télécommande + récepteur  IR</t>
  </si>
  <si>
    <t>Total</t>
  </si>
  <si>
    <t>Prix unitaire</t>
  </si>
  <si>
    <t>Alimentation 220V 9V 1A</t>
  </si>
  <si>
    <t>https://fr.aliexpress.com/item/Free-Shipping-AC-100V-240V-9V1A-Converter-Adapter-DC-9V-1A-Power-Supply-EU-Plug-DC/32610324377.html?spm=a2g0w.search0204.3.2.65b51936fORBqQ&amp;s=p&amp;ws_ab_test=searchweb0_0%2Csearchweb201602_2_10065_10068_319_5735015_10892_317_5734915_10696_10924_453_10084_454_10083_10618_10920_10921_10304_10922_10307_10820_10821_537_10302_536_5730115_10843_10059_10884_10887_100031_5735215_321_322_10103_5729115_5735115_10930%2Csearchweb201603_51%2CppcSwitch_0_ppcChannel</t>
  </si>
  <si>
    <t>Nécessaire</t>
  </si>
  <si>
    <t>En stock</t>
  </si>
  <si>
    <t>Prise Male 220V</t>
  </si>
  <si>
    <t>A commander</t>
  </si>
  <si>
    <t>https://www.conrad.fr/p/interrupteur-a-bascule-marquardt-18811105-250-vac-12-a-1-x-offon-ip40-a-accrochage-1-pcs-703042</t>
  </si>
  <si>
    <t>https://www.conrad.fr/p/fiche-usb-b-neutrik-neutrik-nausb-w-b-746648</t>
  </si>
  <si>
    <t>Fournisseur</t>
  </si>
  <si>
    <t>URL</t>
  </si>
  <si>
    <t>Vis</t>
  </si>
  <si>
    <t>https://fr.aliexpress.com/item/400-pcs-M2-M2-5-M3-M4-M5-Phillips-Pan-T-te-Vis-Noix-w-Rondelles/32921980693.html?spm=a2g0s.12269583.0.0.2dce7cacyg8hOf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</si>
</sst>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D30" sqref="D30"/>
    </sheetView>
  </sheetViews>
  <sheetFormatPr baseColWidth="10" defaultRowHeight="15"/>
  <cols>
    <col min="1" max="1" width="19.140625" bestFit="1" customWidth="1"/>
    <col min="2" max="2" width="32.7109375" bestFit="1" customWidth="1"/>
    <col min="3" max="3" width="10.7109375" bestFit="1" customWidth="1"/>
    <col min="4" max="4" width="8.140625" bestFit="1" customWidth="1"/>
  </cols>
  <sheetData>
    <row r="1" spans="1:11">
      <c r="C1" t="s">
        <v>70</v>
      </c>
      <c r="D1" t="s">
        <v>71</v>
      </c>
      <c r="E1" t="s">
        <v>73</v>
      </c>
      <c r="F1" t="s">
        <v>26</v>
      </c>
      <c r="G1" t="s">
        <v>67</v>
      </c>
      <c r="H1" t="s">
        <v>25</v>
      </c>
      <c r="I1" t="s">
        <v>26</v>
      </c>
      <c r="J1" t="s">
        <v>76</v>
      </c>
      <c r="K1" t="s">
        <v>77</v>
      </c>
    </row>
    <row r="2" spans="1:11">
      <c r="A2" t="s">
        <v>2</v>
      </c>
      <c r="B2" t="s">
        <v>4</v>
      </c>
      <c r="C2">
        <v>1</v>
      </c>
      <c r="D2">
        <v>0</v>
      </c>
      <c r="E2">
        <f>C2-D2</f>
        <v>1</v>
      </c>
      <c r="F2" s="3">
        <f>E2*G2</f>
        <v>1.28</v>
      </c>
      <c r="G2" s="3">
        <f>I2/H2</f>
        <v>1.28</v>
      </c>
      <c r="H2" s="4">
        <v>1</v>
      </c>
      <c r="I2" s="3">
        <v>1.28</v>
      </c>
      <c r="J2" t="s">
        <v>11</v>
      </c>
      <c r="K2" t="s">
        <v>5</v>
      </c>
    </row>
    <row r="3" spans="1:11">
      <c r="B3" t="s">
        <v>72</v>
      </c>
      <c r="C3">
        <v>1</v>
      </c>
      <c r="D3">
        <v>1</v>
      </c>
      <c r="E3">
        <f>C3-D3</f>
        <v>0</v>
      </c>
      <c r="F3" s="3"/>
      <c r="G3" s="3"/>
      <c r="H3" s="4"/>
      <c r="I3" s="3"/>
    </row>
    <row r="4" spans="1:11">
      <c r="B4" t="s">
        <v>10</v>
      </c>
      <c r="C4">
        <v>1</v>
      </c>
      <c r="D4">
        <v>0</v>
      </c>
      <c r="E4">
        <f>C4-D4</f>
        <v>1</v>
      </c>
      <c r="F4" s="3">
        <f>E4*G4</f>
        <v>1.82</v>
      </c>
      <c r="G4" s="3">
        <f>I4/H4</f>
        <v>1.82</v>
      </c>
      <c r="H4" s="4">
        <v>1</v>
      </c>
      <c r="I4" s="3">
        <v>1.82</v>
      </c>
      <c r="J4" t="s">
        <v>11</v>
      </c>
      <c r="K4" s="2" t="s">
        <v>74</v>
      </c>
    </row>
    <row r="5" spans="1:11">
      <c r="I5" s="1"/>
    </row>
    <row r="6" spans="1:11">
      <c r="A6" t="s">
        <v>0</v>
      </c>
      <c r="B6" t="s">
        <v>3</v>
      </c>
      <c r="C6">
        <v>16</v>
      </c>
      <c r="D6">
        <v>1</v>
      </c>
      <c r="E6">
        <f>C6-D6</f>
        <v>15</v>
      </c>
      <c r="F6" s="3">
        <f>E6*G6</f>
        <v>22.2</v>
      </c>
      <c r="G6" s="3">
        <f>I6/H6</f>
        <v>1.48</v>
      </c>
      <c r="H6" s="4">
        <v>1</v>
      </c>
      <c r="I6" s="3">
        <v>1.48</v>
      </c>
      <c r="J6" t="s">
        <v>11</v>
      </c>
      <c r="K6" t="s">
        <v>1</v>
      </c>
    </row>
    <row r="7" spans="1:11">
      <c r="I7" s="1"/>
    </row>
    <row r="8" spans="1:11">
      <c r="A8" t="s">
        <v>6</v>
      </c>
      <c r="B8" t="s">
        <v>9</v>
      </c>
      <c r="C8">
        <v>1</v>
      </c>
      <c r="D8">
        <v>0</v>
      </c>
      <c r="E8">
        <f>C8-D8</f>
        <v>1</v>
      </c>
      <c r="F8" s="3">
        <f>E8*G8</f>
        <v>8.7899999999999991</v>
      </c>
      <c r="G8" s="3">
        <f>I8/H8</f>
        <v>8.7899999999999991</v>
      </c>
      <c r="H8" s="4">
        <v>1</v>
      </c>
      <c r="I8" s="3">
        <v>8.7899999999999991</v>
      </c>
      <c r="J8" t="s">
        <v>11</v>
      </c>
      <c r="K8" t="s">
        <v>75</v>
      </c>
    </row>
    <row r="9" spans="1:11">
      <c r="I9" s="1"/>
    </row>
    <row r="10" spans="1:11">
      <c r="A10" t="s">
        <v>8</v>
      </c>
      <c r="B10" t="s">
        <v>14</v>
      </c>
      <c r="C10">
        <v>3</v>
      </c>
      <c r="D10">
        <v>3</v>
      </c>
      <c r="E10">
        <f>C10-D10</f>
        <v>0</v>
      </c>
      <c r="F10" s="3">
        <f>E10*G10</f>
        <v>0</v>
      </c>
      <c r="G10" s="3">
        <f t="shared" ref="G10:G12" si="0">I10/H10</f>
        <v>0.41499999999999998</v>
      </c>
      <c r="H10" s="4">
        <v>4</v>
      </c>
      <c r="I10" s="3">
        <v>1.66</v>
      </c>
      <c r="J10" t="s">
        <v>24</v>
      </c>
      <c r="K10" s="2" t="s">
        <v>22</v>
      </c>
    </row>
    <row r="11" spans="1:11">
      <c r="B11" t="s">
        <v>13</v>
      </c>
      <c r="C11">
        <v>3</v>
      </c>
      <c r="D11">
        <v>0</v>
      </c>
      <c r="E11">
        <f t="shared" ref="E11:E12" si="1">C11-D11</f>
        <v>3</v>
      </c>
      <c r="F11" s="3">
        <f>E11*G11</f>
        <v>0.372</v>
      </c>
      <c r="G11" s="3">
        <f t="shared" si="0"/>
        <v>0.124</v>
      </c>
      <c r="H11" s="4">
        <v>10</v>
      </c>
      <c r="I11" s="3">
        <v>1.24</v>
      </c>
      <c r="J11" t="s">
        <v>24</v>
      </c>
      <c r="K11" s="2" t="s">
        <v>23</v>
      </c>
    </row>
    <row r="12" spans="1:11">
      <c r="B12" t="s">
        <v>7</v>
      </c>
      <c r="C12">
        <v>3</v>
      </c>
      <c r="D12">
        <v>3</v>
      </c>
      <c r="E12">
        <f t="shared" si="1"/>
        <v>0</v>
      </c>
      <c r="F12" s="3">
        <f>E12*G12</f>
        <v>0</v>
      </c>
      <c r="G12" s="3">
        <f t="shared" si="0"/>
        <v>1.25</v>
      </c>
      <c r="H12" s="4">
        <v>1</v>
      </c>
      <c r="I12" s="3">
        <v>1.25</v>
      </c>
      <c r="J12" t="s">
        <v>24</v>
      </c>
      <c r="K12" s="2" t="s">
        <v>27</v>
      </c>
    </row>
    <row r="13" spans="1:11">
      <c r="I13" s="1"/>
    </row>
    <row r="14" spans="1:11">
      <c r="A14" t="s">
        <v>19</v>
      </c>
      <c r="B14" t="s">
        <v>15</v>
      </c>
      <c r="C14">
        <v>2</v>
      </c>
      <c r="D14">
        <v>2</v>
      </c>
      <c r="E14">
        <f t="shared" ref="E14:E16" si="2">C14-D14</f>
        <v>0</v>
      </c>
      <c r="F14" s="3">
        <f t="shared" ref="F14:F16" si="3">E14*G14</f>
        <v>0</v>
      </c>
      <c r="G14" s="3">
        <f t="shared" ref="G14:G16" si="4">I14/H14</f>
        <v>0.39500000000000002</v>
      </c>
      <c r="H14" s="4">
        <v>4</v>
      </c>
      <c r="I14" s="3">
        <v>1.58</v>
      </c>
      <c r="J14" t="s">
        <v>24</v>
      </c>
      <c r="K14" s="2" t="s">
        <v>29</v>
      </c>
    </row>
    <row r="15" spans="1:11">
      <c r="B15" t="s">
        <v>16</v>
      </c>
      <c r="C15">
        <v>2</v>
      </c>
      <c r="D15">
        <v>0</v>
      </c>
      <c r="E15">
        <f t="shared" si="2"/>
        <v>2</v>
      </c>
      <c r="F15" s="3">
        <f t="shared" si="3"/>
        <v>0.17599999999999999</v>
      </c>
      <c r="G15" s="3">
        <f t="shared" si="4"/>
        <v>8.7999999999999995E-2</v>
      </c>
      <c r="H15" s="4">
        <v>10</v>
      </c>
      <c r="I15" s="3">
        <v>0.88</v>
      </c>
      <c r="J15" t="s">
        <v>24</v>
      </c>
      <c r="K15" s="2" t="s">
        <v>30</v>
      </c>
    </row>
    <row r="16" spans="1:11">
      <c r="B16" t="s">
        <v>17</v>
      </c>
      <c r="C16">
        <v>2</v>
      </c>
      <c r="D16">
        <v>2</v>
      </c>
      <c r="E16">
        <f t="shared" si="2"/>
        <v>0</v>
      </c>
      <c r="F16" s="3">
        <f t="shared" si="3"/>
        <v>0</v>
      </c>
      <c r="G16" s="3">
        <f t="shared" si="4"/>
        <v>3.05</v>
      </c>
      <c r="H16" s="4">
        <v>1</v>
      </c>
      <c r="I16" s="3">
        <v>3.05</v>
      </c>
      <c r="J16" t="s">
        <v>12</v>
      </c>
      <c r="K16" s="2" t="s">
        <v>18</v>
      </c>
    </row>
    <row r="17" spans="1:11">
      <c r="I17" s="1"/>
    </row>
    <row r="18" spans="1:11">
      <c r="A18" t="s">
        <v>20</v>
      </c>
      <c r="B18" t="s">
        <v>21</v>
      </c>
      <c r="C18">
        <v>1</v>
      </c>
      <c r="D18">
        <v>0</v>
      </c>
      <c r="E18">
        <f>C18-D18</f>
        <v>1</v>
      </c>
      <c r="F18" s="3">
        <f>E18*G18</f>
        <v>0.69</v>
      </c>
      <c r="G18" s="3">
        <f>I18/H18</f>
        <v>0.69</v>
      </c>
      <c r="H18" s="4">
        <v>1</v>
      </c>
      <c r="I18" s="3">
        <v>0.69</v>
      </c>
      <c r="J18" t="s">
        <v>24</v>
      </c>
      <c r="K18" s="2" t="s">
        <v>28</v>
      </c>
    </row>
    <row r="19" spans="1:11">
      <c r="H19" s="1"/>
      <c r="I19" s="1"/>
    </row>
    <row r="20" spans="1:11">
      <c r="A20" t="s">
        <v>31</v>
      </c>
      <c r="B20" t="s">
        <v>32</v>
      </c>
      <c r="C20">
        <v>32</v>
      </c>
      <c r="D20">
        <v>0</v>
      </c>
      <c r="E20">
        <f t="shared" ref="E20:E29" si="5">C20-D20</f>
        <v>32</v>
      </c>
      <c r="F20" s="3">
        <f t="shared" ref="F20:F29" si="6">E20*G20</f>
        <v>0.18559999999999999</v>
      </c>
      <c r="G20" s="3">
        <f t="shared" ref="G20:G29" si="7">I20/H20</f>
        <v>5.7999999999999996E-3</v>
      </c>
      <c r="H20" s="4">
        <v>100</v>
      </c>
      <c r="I20" s="3">
        <v>0.57999999999999996</v>
      </c>
      <c r="J20" t="s">
        <v>24</v>
      </c>
      <c r="K20" t="s">
        <v>33</v>
      </c>
    </row>
    <row r="21" spans="1:11">
      <c r="B21" t="s">
        <v>34</v>
      </c>
      <c r="C21">
        <v>16</v>
      </c>
      <c r="D21">
        <v>0</v>
      </c>
      <c r="E21">
        <f t="shared" si="5"/>
        <v>16</v>
      </c>
      <c r="F21" s="3">
        <f t="shared" si="6"/>
        <v>0.25920000000000004</v>
      </c>
      <c r="G21" s="3">
        <f t="shared" si="7"/>
        <v>1.6200000000000003E-2</v>
      </c>
      <c r="H21" s="4">
        <v>50</v>
      </c>
      <c r="I21" s="3">
        <v>0.81</v>
      </c>
      <c r="J21" t="s">
        <v>24</v>
      </c>
      <c r="K21" t="s">
        <v>35</v>
      </c>
    </row>
    <row r="22" spans="1:11">
      <c r="B22" t="s">
        <v>37</v>
      </c>
      <c r="C22">
        <v>1</v>
      </c>
      <c r="D22">
        <v>0</v>
      </c>
      <c r="E22">
        <f t="shared" si="5"/>
        <v>1</v>
      </c>
      <c r="F22" s="3">
        <f t="shared" si="6"/>
        <v>0.55800000000000005</v>
      </c>
      <c r="G22" s="3">
        <f t="shared" si="7"/>
        <v>0.55800000000000005</v>
      </c>
      <c r="H22" s="4">
        <v>5</v>
      </c>
      <c r="I22" s="3">
        <v>2.79</v>
      </c>
      <c r="J22" t="s">
        <v>24</v>
      </c>
      <c r="K22" t="s">
        <v>36</v>
      </c>
    </row>
    <row r="23" spans="1:11">
      <c r="B23" t="s">
        <v>38</v>
      </c>
      <c r="C23">
        <v>16</v>
      </c>
      <c r="D23">
        <v>0</v>
      </c>
      <c r="E23">
        <f t="shared" si="5"/>
        <v>16</v>
      </c>
      <c r="F23" s="3">
        <f t="shared" si="6"/>
        <v>2.6239999999999997</v>
      </c>
      <c r="G23" s="3">
        <f t="shared" si="7"/>
        <v>0.16399999999999998</v>
      </c>
      <c r="H23" s="4">
        <v>10</v>
      </c>
      <c r="I23" s="3">
        <v>1.64</v>
      </c>
      <c r="J23" t="s">
        <v>24</v>
      </c>
      <c r="K23" s="2" t="s">
        <v>39</v>
      </c>
    </row>
    <row r="24" spans="1:11">
      <c r="B24" t="s">
        <v>40</v>
      </c>
      <c r="C24">
        <v>16</v>
      </c>
      <c r="D24">
        <v>0</v>
      </c>
      <c r="E24">
        <f t="shared" si="5"/>
        <v>16</v>
      </c>
      <c r="F24" s="3">
        <f t="shared" si="6"/>
        <v>6.4959999999999996</v>
      </c>
      <c r="G24" s="3">
        <f t="shared" si="7"/>
        <v>0.40599999999999997</v>
      </c>
      <c r="H24" s="4">
        <v>10</v>
      </c>
      <c r="I24" s="3">
        <v>4.0599999999999996</v>
      </c>
      <c r="J24" t="s">
        <v>24</v>
      </c>
      <c r="K24" s="2" t="s">
        <v>41</v>
      </c>
    </row>
    <row r="25" spans="1:11">
      <c r="B25" t="s">
        <v>42</v>
      </c>
      <c r="C25">
        <v>16</v>
      </c>
      <c r="D25">
        <v>0</v>
      </c>
      <c r="E25">
        <f t="shared" si="5"/>
        <v>16</v>
      </c>
      <c r="F25" s="3">
        <f t="shared" si="6"/>
        <v>7.8399999999999997E-2</v>
      </c>
      <c r="G25" s="3">
        <f t="shared" si="7"/>
        <v>4.8999999999999998E-3</v>
      </c>
      <c r="H25" s="4">
        <v>100</v>
      </c>
      <c r="I25" s="3">
        <v>0.49</v>
      </c>
      <c r="J25" t="s">
        <v>24</v>
      </c>
      <c r="K25" t="s">
        <v>43</v>
      </c>
    </row>
    <row r="26" spans="1:11">
      <c r="B26" t="s">
        <v>44</v>
      </c>
      <c r="C26">
        <v>16</v>
      </c>
      <c r="D26">
        <v>0</v>
      </c>
      <c r="E26">
        <f t="shared" si="5"/>
        <v>16</v>
      </c>
      <c r="F26" s="3">
        <f t="shared" si="6"/>
        <v>1.1392</v>
      </c>
      <c r="G26" s="3">
        <f t="shared" si="7"/>
        <v>7.1199999999999999E-2</v>
      </c>
      <c r="H26" s="4">
        <v>50</v>
      </c>
      <c r="I26" s="3">
        <v>3.56</v>
      </c>
      <c r="J26" t="s">
        <v>24</v>
      </c>
      <c r="K26" s="2" t="s">
        <v>45</v>
      </c>
    </row>
    <row r="27" spans="1:11">
      <c r="B27" t="s">
        <v>46</v>
      </c>
      <c r="C27">
        <v>16</v>
      </c>
      <c r="D27">
        <v>0</v>
      </c>
      <c r="E27">
        <f t="shared" si="5"/>
        <v>16</v>
      </c>
      <c r="F27" s="3">
        <f t="shared" si="6"/>
        <v>0.29599999999999999</v>
      </c>
      <c r="G27" s="3">
        <f t="shared" si="7"/>
        <v>1.8499999999999999E-2</v>
      </c>
      <c r="H27" s="4">
        <v>20</v>
      </c>
      <c r="I27" s="3">
        <v>0.37</v>
      </c>
      <c r="J27" t="s">
        <v>24</v>
      </c>
      <c r="K27" s="2" t="s">
        <v>47</v>
      </c>
    </row>
    <row r="28" spans="1:11">
      <c r="B28" t="s">
        <v>48</v>
      </c>
      <c r="C28">
        <v>1</v>
      </c>
      <c r="D28">
        <v>0</v>
      </c>
      <c r="E28">
        <f t="shared" si="5"/>
        <v>1</v>
      </c>
      <c r="F28" s="3">
        <f t="shared" si="6"/>
        <v>1.06</v>
      </c>
      <c r="G28" s="3">
        <f t="shared" si="7"/>
        <v>1.06</v>
      </c>
      <c r="H28" s="4">
        <v>1</v>
      </c>
      <c r="I28" s="3">
        <v>1.06</v>
      </c>
      <c r="J28" t="s">
        <v>24</v>
      </c>
      <c r="K28" s="2" t="s">
        <v>49</v>
      </c>
    </row>
    <row r="29" spans="1:11">
      <c r="B29" t="s">
        <v>50</v>
      </c>
      <c r="C29">
        <v>1</v>
      </c>
      <c r="D29">
        <v>0</v>
      </c>
      <c r="E29">
        <f t="shared" si="5"/>
        <v>1</v>
      </c>
      <c r="F29" s="3">
        <f t="shared" si="6"/>
        <v>1.7</v>
      </c>
      <c r="G29" s="3">
        <f t="shared" si="7"/>
        <v>1.7</v>
      </c>
      <c r="H29" s="4">
        <v>1</v>
      </c>
      <c r="I29" s="3">
        <v>1.7</v>
      </c>
      <c r="J29" t="s">
        <v>24</v>
      </c>
      <c r="K29" t="s">
        <v>51</v>
      </c>
    </row>
    <row r="31" spans="1:11">
      <c r="A31" t="s">
        <v>52</v>
      </c>
      <c r="B31" t="s">
        <v>53</v>
      </c>
      <c r="C31">
        <v>1</v>
      </c>
      <c r="D31">
        <v>0</v>
      </c>
      <c r="E31">
        <f>C31-D31</f>
        <v>1</v>
      </c>
      <c r="F31" s="3">
        <f t="shared" ref="F31:F34" si="8">E31*G31</f>
        <v>1.18</v>
      </c>
      <c r="G31" s="3">
        <f t="shared" ref="G31:G34" si="9">I31/H31</f>
        <v>1.18</v>
      </c>
      <c r="H31" s="4">
        <v>1</v>
      </c>
      <c r="I31" s="3">
        <v>1.18</v>
      </c>
      <c r="J31" t="s">
        <v>24</v>
      </c>
      <c r="K31" s="2" t="s">
        <v>54</v>
      </c>
    </row>
    <row r="32" spans="1:11">
      <c r="B32" t="s">
        <v>55</v>
      </c>
      <c r="C32">
        <v>1</v>
      </c>
      <c r="D32">
        <v>0</v>
      </c>
      <c r="E32">
        <f>C32-D32</f>
        <v>1</v>
      </c>
      <c r="F32" s="3">
        <f t="shared" si="8"/>
        <v>1.21</v>
      </c>
      <c r="G32" s="3">
        <f t="shared" si="9"/>
        <v>1.21</v>
      </c>
      <c r="H32" s="4">
        <v>1</v>
      </c>
      <c r="I32" s="3">
        <v>1.21</v>
      </c>
      <c r="J32" t="s">
        <v>24</v>
      </c>
      <c r="K32" s="2" t="s">
        <v>57</v>
      </c>
    </row>
    <row r="33" spans="1:11">
      <c r="B33" t="s">
        <v>58</v>
      </c>
      <c r="C33">
        <v>1</v>
      </c>
      <c r="D33">
        <v>0</v>
      </c>
      <c r="E33">
        <f>C33-D33</f>
        <v>1</v>
      </c>
      <c r="F33" s="3">
        <f t="shared" si="8"/>
        <v>0.73</v>
      </c>
      <c r="G33" s="3">
        <f t="shared" si="9"/>
        <v>0.73</v>
      </c>
      <c r="H33" s="4">
        <v>1</v>
      </c>
      <c r="I33" s="3">
        <v>0.73</v>
      </c>
      <c r="J33" t="s">
        <v>24</v>
      </c>
      <c r="K33" t="s">
        <v>59</v>
      </c>
    </row>
    <row r="34" spans="1:11">
      <c r="B34" t="s">
        <v>56</v>
      </c>
      <c r="C34">
        <v>1</v>
      </c>
      <c r="D34">
        <v>0</v>
      </c>
      <c r="E34">
        <f>C34-D34</f>
        <v>1</v>
      </c>
      <c r="F34" s="3">
        <f t="shared" si="8"/>
        <v>5.7999999999999996E-3</v>
      </c>
      <c r="G34" s="3">
        <f t="shared" si="9"/>
        <v>5.7999999999999996E-3</v>
      </c>
      <c r="H34" s="4">
        <v>100</v>
      </c>
      <c r="I34" s="3">
        <v>0.57999999999999996</v>
      </c>
      <c r="J34" t="s">
        <v>24</v>
      </c>
      <c r="K34" s="2" t="s">
        <v>33</v>
      </c>
    </row>
    <row r="36" spans="1:11">
      <c r="A36" t="s">
        <v>60</v>
      </c>
      <c r="B36" t="s">
        <v>61</v>
      </c>
      <c r="C36">
        <v>1</v>
      </c>
      <c r="D36">
        <v>0</v>
      </c>
      <c r="E36">
        <f>C36-D36</f>
        <v>1</v>
      </c>
      <c r="F36" s="3">
        <f>E36*G36</f>
        <v>9.6999999999999993</v>
      </c>
      <c r="G36" s="3">
        <f>I36/H36</f>
        <v>9.6999999999999993</v>
      </c>
      <c r="H36" s="4">
        <v>1</v>
      </c>
      <c r="I36" s="3">
        <v>9.6999999999999993</v>
      </c>
      <c r="J36" t="s">
        <v>24</v>
      </c>
      <c r="K36" s="2" t="s">
        <v>62</v>
      </c>
    </row>
    <row r="37" spans="1:11">
      <c r="B37" t="s">
        <v>68</v>
      </c>
      <c r="C37">
        <v>1</v>
      </c>
      <c r="D37">
        <v>0</v>
      </c>
      <c r="E37">
        <f>C37-D37</f>
        <v>1</v>
      </c>
      <c r="F37" s="3">
        <f>E37*G37</f>
        <v>4.4400000000000004</v>
      </c>
      <c r="G37" s="3">
        <f>I37/H37</f>
        <v>4.4400000000000004</v>
      </c>
      <c r="H37" s="4">
        <v>1</v>
      </c>
      <c r="I37" s="3">
        <v>4.4400000000000004</v>
      </c>
      <c r="J37" t="s">
        <v>24</v>
      </c>
      <c r="K37" s="2" t="s">
        <v>69</v>
      </c>
    </row>
    <row r="38" spans="1:11">
      <c r="B38" t="s">
        <v>78</v>
      </c>
      <c r="C38">
        <v>1</v>
      </c>
      <c r="D38">
        <v>0</v>
      </c>
      <c r="E38">
        <f>C38-D38</f>
        <v>1</v>
      </c>
      <c r="F38" s="3">
        <f>E38*G38</f>
        <v>12.41</v>
      </c>
      <c r="G38" s="3">
        <f>I38/H38</f>
        <v>12.41</v>
      </c>
      <c r="H38" s="4">
        <v>1</v>
      </c>
      <c r="I38" s="3">
        <v>12.41</v>
      </c>
      <c r="J38" t="s">
        <v>24</v>
      </c>
      <c r="K38" s="2" t="s">
        <v>79</v>
      </c>
    </row>
    <row r="40" spans="1:11">
      <c r="A40" t="s">
        <v>63</v>
      </c>
      <c r="B40" t="s">
        <v>65</v>
      </c>
      <c r="C40">
        <v>1</v>
      </c>
      <c r="D40">
        <v>0</v>
      </c>
      <c r="E40">
        <f>C40-D40</f>
        <v>1</v>
      </c>
      <c r="F40" s="3">
        <f>E40*G40</f>
        <v>1.37</v>
      </c>
      <c r="G40" s="3">
        <f>I40/H40</f>
        <v>1.37</v>
      </c>
      <c r="H40" s="4">
        <v>1</v>
      </c>
      <c r="I40" s="3">
        <v>1.37</v>
      </c>
      <c r="J40" t="s">
        <v>24</v>
      </c>
      <c r="K40" t="s">
        <v>64</v>
      </c>
    </row>
    <row r="42" spans="1:11">
      <c r="A42" t="s">
        <v>66</v>
      </c>
      <c r="F42" s="3">
        <f>SUM(F2:F41)</f>
        <v>80.770200000000017</v>
      </c>
    </row>
  </sheetData>
  <autoFilter ref="A1:K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Feuil1!head_detail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2018-11-25T10:09:10Z</dcterms:modified>
</cp:coreProperties>
</file>