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ULIAH\TUGAS\SEMESTER 1\STATISTIKA DAN PROBABILITAS\(110) Pertemuan 10\"/>
    </mc:Choice>
  </mc:AlternateContent>
  <xr:revisionPtr revIDLastSave="0" documentId="13_ncr:1_{A5843D06-620F-4F60-836C-E03C45C2DF9D}" xr6:coauthVersionLast="47" xr6:coauthVersionMax="47" xr10:uidLastSave="{00000000-0000-0000-0000-000000000000}"/>
  <bookViews>
    <workbookView xWindow="-120" yWindow="-120" windowWidth="20730" windowHeight="11310" xr2:uid="{5C17534E-2E29-4FDC-AC8C-1C4E996541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O9" i="1"/>
  <c r="O5" i="1"/>
  <c r="O6" i="1"/>
  <c r="O7" i="1"/>
  <c r="O8" i="1"/>
  <c r="N8" i="1"/>
  <c r="N7" i="1"/>
  <c r="N6" i="1"/>
  <c r="N5" i="1"/>
  <c r="N32" i="1"/>
  <c r="M32" i="1"/>
  <c r="N27" i="1"/>
  <c r="N28" i="1"/>
  <c r="N29" i="1"/>
  <c r="N30" i="1"/>
  <c r="N31" i="1"/>
  <c r="N26" i="1"/>
  <c r="M27" i="1"/>
  <c r="M28" i="1"/>
  <c r="M29" i="1"/>
  <c r="M30" i="1"/>
  <c r="M31" i="1"/>
  <c r="M26" i="1"/>
  <c r="L27" i="1"/>
  <c r="L28" i="1"/>
  <c r="L29" i="1"/>
  <c r="L30" i="1"/>
  <c r="L31" i="1"/>
  <c r="L26" i="1"/>
  <c r="K27" i="1"/>
  <c r="K28" i="1"/>
  <c r="K29" i="1"/>
  <c r="K30" i="1"/>
  <c r="K31" i="1"/>
  <c r="K26" i="1"/>
  <c r="O4" i="1"/>
  <c r="N4" i="1"/>
  <c r="M9" i="1"/>
  <c r="L9" i="1"/>
  <c r="M5" i="1"/>
  <c r="M6" i="1"/>
  <c r="M7" i="1"/>
  <c r="M8" i="1"/>
  <c r="M4" i="1"/>
  <c r="L5" i="1"/>
  <c r="L6" i="1"/>
  <c r="L7" i="1"/>
  <c r="L8" i="1"/>
  <c r="L4" i="1"/>
  <c r="J20" i="1"/>
  <c r="J21" i="1"/>
  <c r="J22" i="1"/>
  <c r="J19" i="1"/>
  <c r="I20" i="1"/>
  <c r="I21" i="1"/>
  <c r="I22" i="1"/>
  <c r="I19" i="1"/>
  <c r="J16" i="1"/>
  <c r="J15" i="1"/>
  <c r="I15" i="1"/>
  <c r="K9" i="1"/>
  <c r="J9" i="1"/>
  <c r="K5" i="1"/>
  <c r="K6" i="1"/>
  <c r="K7" i="1"/>
  <c r="K8" i="1"/>
  <c r="K4" i="1"/>
  <c r="J5" i="1"/>
  <c r="J6" i="1"/>
  <c r="J7" i="1"/>
  <c r="J8" i="1"/>
  <c r="J4" i="1"/>
  <c r="K13" i="1"/>
  <c r="G9" i="1"/>
  <c r="H9" i="1"/>
  <c r="I9" i="1"/>
  <c r="F9" i="1"/>
  <c r="I5" i="1"/>
  <c r="I6" i="1"/>
  <c r="I7" i="1"/>
  <c r="I8" i="1"/>
  <c r="I4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B9" i="1"/>
  <c r="D9" i="1"/>
  <c r="E9" i="1"/>
  <c r="C9" i="1"/>
</calcChain>
</file>

<file path=xl/sharedStrings.xml><?xml version="1.0" encoding="utf-8"?>
<sst xmlns="http://schemas.openxmlformats.org/spreadsheetml/2006/main" count="49" uniqueCount="36">
  <si>
    <t>Jenis Barang</t>
  </si>
  <si>
    <t>Produksi (Satuan)</t>
  </si>
  <si>
    <t>Harga (Satuan)</t>
  </si>
  <si>
    <t>A</t>
  </si>
  <si>
    <t>B</t>
  </si>
  <si>
    <t>C</t>
  </si>
  <si>
    <t>D</t>
  </si>
  <si>
    <t>E</t>
  </si>
  <si>
    <t>Jumlah</t>
  </si>
  <si>
    <t>1994 Q0</t>
  </si>
  <si>
    <t>1995 Qt</t>
  </si>
  <si>
    <t>1994 P0</t>
  </si>
  <si>
    <t>1995 Pt</t>
  </si>
  <si>
    <t>pt (q0+qt)</t>
  </si>
  <si>
    <t>p0 (q0+qt)</t>
  </si>
  <si>
    <t>pt /q0*qt</t>
  </si>
  <si>
    <t>p0 /q0*qt</t>
  </si>
  <si>
    <t>q0*qt</t>
  </si>
  <si>
    <t>/q0*qt</t>
  </si>
  <si>
    <t>q0</t>
  </si>
  <si>
    <t>qt</t>
  </si>
  <si>
    <t>p0</t>
  </si>
  <si>
    <t>pt</t>
  </si>
  <si>
    <t>q0qt</t>
  </si>
  <si>
    <t>/q0qt</t>
  </si>
  <si>
    <t>pt/qoqt</t>
  </si>
  <si>
    <t>p0/qoqt</t>
  </si>
  <si>
    <t>Indeks Agregatif Tertimbang</t>
  </si>
  <si>
    <t>Indeks Laspeyres</t>
  </si>
  <si>
    <t>Harga</t>
  </si>
  <si>
    <t>Produksi</t>
  </si>
  <si>
    <t>Indeks Passche</t>
  </si>
  <si>
    <t>Indeks Drobisch</t>
  </si>
  <si>
    <t>Indeks Irving Fisher</t>
  </si>
  <si>
    <t>Indeks Walsh</t>
  </si>
  <si>
    <t>Indeks Marshall Edgeworth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</si>
</sst>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6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74" fontId="0" fillId="0" borderId="0" xfId="0" applyNumberFormat="1"/>
    <xf numFmtId="0" fontId="3" fillId="0" borderId="0" xfId="0" applyFont="1" applyBorder="1" applyAlignment="1">
      <alignment horizontal="center" wrapText="1" readingOrder="1"/>
    </xf>
    <xf numFmtId="0" fontId="3" fillId="0" borderId="0" xfId="0" applyFont="1" applyBorder="1" applyAlignment="1">
      <alignment horizontal="center" wrapText="1" readingOrder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447675</xdr:colOff>
      <xdr:row>0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87CF0D-CBEB-4631-BB61-B084F7BDB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4476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409575</xdr:colOff>
      <xdr:row>0</xdr:row>
      <xdr:rowOff>209550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EA7FD-9C65-4F96-9573-4F3CC18AE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4095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409575</xdr:colOff>
      <xdr:row>0</xdr:row>
      <xdr:rowOff>209550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652603-C447-4F3F-8F07-8E211FFAD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4095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371475</xdr:colOff>
      <xdr:row>0</xdr:row>
      <xdr:rowOff>209550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2710EF-DAB6-469D-8139-3562D5D47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3714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3981-F241-47E6-83B4-9C8D23F27217}">
  <dimension ref="A1:O46"/>
  <sheetViews>
    <sheetView tabSelected="1" topLeftCell="A30" workbookViewId="0">
      <selection activeCell="I46" sqref="G36:I46"/>
    </sheetView>
  </sheetViews>
  <sheetFormatPr defaultRowHeight="15" x14ac:dyDescent="0.25"/>
  <cols>
    <col min="1" max="2" width="12.42578125" customWidth="1"/>
    <col min="3" max="3" width="9.85546875" customWidth="1"/>
    <col min="4" max="4" width="12" customWidth="1"/>
    <col min="5" max="5" width="16.42578125" customWidth="1"/>
    <col min="10" max="10" width="11.140625" customWidth="1"/>
    <col min="11" max="11" width="10" customWidth="1"/>
    <col min="12" max="12" width="12.140625" customWidth="1"/>
    <col min="13" max="13" width="12.42578125" customWidth="1"/>
  </cols>
  <sheetData>
    <row r="1" spans="1:15" ht="15.75" x14ac:dyDescent="0.25">
      <c r="A1" s="5" t="s">
        <v>0</v>
      </c>
      <c r="B1" s="5" t="s">
        <v>1</v>
      </c>
      <c r="C1" s="5"/>
      <c r="D1" s="5" t="s">
        <v>2</v>
      </c>
      <c r="E1" s="5"/>
      <c r="F1" s="4"/>
      <c r="G1" s="4"/>
      <c r="H1" s="4"/>
      <c r="I1" s="4"/>
      <c r="J1" s="6" t="s">
        <v>13</v>
      </c>
      <c r="K1" s="6" t="s">
        <v>14</v>
      </c>
      <c r="L1" s="6" t="s">
        <v>17</v>
      </c>
      <c r="M1" s="6" t="s">
        <v>18</v>
      </c>
      <c r="N1" s="6" t="s">
        <v>15</v>
      </c>
      <c r="O1" s="6" t="s">
        <v>16</v>
      </c>
    </row>
    <row r="2" spans="1:15" x14ac:dyDescent="0.25">
      <c r="A2" s="5"/>
      <c r="B2" s="5" t="s">
        <v>9</v>
      </c>
      <c r="C2" s="5" t="s">
        <v>10</v>
      </c>
      <c r="D2" s="5" t="s">
        <v>11</v>
      </c>
      <c r="E2" s="5" t="s">
        <v>12</v>
      </c>
      <c r="F2" s="4"/>
      <c r="G2" s="4"/>
      <c r="H2" s="4"/>
      <c r="I2" s="4"/>
      <c r="J2" s="6"/>
      <c r="K2" s="6"/>
      <c r="L2" s="6"/>
      <c r="M2" s="6"/>
      <c r="N2" s="6"/>
      <c r="O2" s="6"/>
    </row>
    <row r="3" spans="1:15" x14ac:dyDescent="0.25">
      <c r="A3" s="5"/>
      <c r="B3" s="5"/>
      <c r="C3" s="5"/>
      <c r="D3" s="5"/>
      <c r="E3" s="5"/>
      <c r="F3" s="4"/>
      <c r="G3" s="4"/>
      <c r="H3" s="4"/>
      <c r="I3" s="4"/>
      <c r="J3" s="6"/>
      <c r="K3" s="6"/>
      <c r="L3" s="6"/>
      <c r="M3" s="6"/>
      <c r="N3" s="6"/>
      <c r="O3" s="6"/>
    </row>
    <row r="4" spans="1:15" ht="15.75" x14ac:dyDescent="0.25">
      <c r="A4" s="2" t="s">
        <v>3</v>
      </c>
      <c r="B4" s="2">
        <v>35</v>
      </c>
      <c r="C4" s="2">
        <v>20</v>
      </c>
      <c r="D4" s="2">
        <v>20</v>
      </c>
      <c r="E4" s="2">
        <v>15</v>
      </c>
      <c r="F4" s="2">
        <f>D4*B4</f>
        <v>700</v>
      </c>
      <c r="G4" s="2">
        <f>E4*B4</f>
        <v>525</v>
      </c>
      <c r="H4" s="2">
        <f>D4*C4</f>
        <v>400</v>
      </c>
      <c r="I4" s="2">
        <f>E4*C4</f>
        <v>300</v>
      </c>
      <c r="J4">
        <f>E4*(B4+C4)</f>
        <v>825</v>
      </c>
      <c r="K4">
        <f>D4*(B4+C4)</f>
        <v>1100</v>
      </c>
      <c r="L4">
        <f>B4*C4</f>
        <v>700</v>
      </c>
      <c r="M4">
        <f>SQRT(L4)</f>
        <v>26.457513110645905</v>
      </c>
      <c r="N4" s="12">
        <f>E4*M4</f>
        <v>396.86269665968859</v>
      </c>
      <c r="O4" s="12">
        <f>D4*M4</f>
        <v>529.15026221291805</v>
      </c>
    </row>
    <row r="5" spans="1:15" ht="15.75" x14ac:dyDescent="0.25">
      <c r="A5" s="2" t="s">
        <v>4</v>
      </c>
      <c r="B5" s="2">
        <v>15</v>
      </c>
      <c r="C5" s="2">
        <v>40</v>
      </c>
      <c r="D5" s="2">
        <v>35</v>
      </c>
      <c r="E5" s="2">
        <v>30</v>
      </c>
      <c r="F5" s="2">
        <f t="shared" ref="F5:F8" si="0">D5*B5</f>
        <v>525</v>
      </c>
      <c r="G5" s="2">
        <f t="shared" ref="G5:G8" si="1">E5*B5</f>
        <v>450</v>
      </c>
      <c r="H5" s="2">
        <f t="shared" ref="H5:H8" si="2">D5*C5</f>
        <v>1400</v>
      </c>
      <c r="I5" s="2">
        <f t="shared" ref="I5:I8" si="3">E5*C5</f>
        <v>1200</v>
      </c>
      <c r="J5">
        <f t="shared" ref="J5:J8" si="4">E5*(B5+C5)</f>
        <v>1650</v>
      </c>
      <c r="K5">
        <f t="shared" ref="K5:K8" si="5">D5*(B5+C5)</f>
        <v>1925</v>
      </c>
      <c r="L5">
        <f t="shared" ref="L5:L8" si="6">B5*C5</f>
        <v>600</v>
      </c>
      <c r="M5">
        <f t="shared" ref="M5:M9" si="7">SQRT(L5)</f>
        <v>24.494897427831781</v>
      </c>
      <c r="N5" s="12">
        <f t="shared" ref="N5:N8" si="8">E5*M5</f>
        <v>734.84692283495338</v>
      </c>
      <c r="O5" s="12">
        <f t="shared" ref="O5:O8" si="9">D5*M5</f>
        <v>857.32140997411227</v>
      </c>
    </row>
    <row r="6" spans="1:15" ht="15.75" x14ac:dyDescent="0.25">
      <c r="A6" s="2" t="s">
        <v>5</v>
      </c>
      <c r="B6" s="2">
        <v>60</v>
      </c>
      <c r="C6" s="2">
        <v>50</v>
      </c>
      <c r="D6" s="2">
        <v>40</v>
      </c>
      <c r="E6" s="2">
        <v>40</v>
      </c>
      <c r="F6" s="2">
        <f t="shared" si="0"/>
        <v>2400</v>
      </c>
      <c r="G6" s="2">
        <f t="shared" si="1"/>
        <v>2400</v>
      </c>
      <c r="H6" s="2">
        <f t="shared" si="2"/>
        <v>2000</v>
      </c>
      <c r="I6" s="2">
        <f t="shared" si="3"/>
        <v>2000</v>
      </c>
      <c r="J6">
        <f t="shared" si="4"/>
        <v>4400</v>
      </c>
      <c r="K6">
        <f t="shared" si="5"/>
        <v>4400</v>
      </c>
      <c r="L6">
        <f t="shared" si="6"/>
        <v>3000</v>
      </c>
      <c r="M6">
        <f t="shared" si="7"/>
        <v>54.772255750516614</v>
      </c>
      <c r="N6" s="12">
        <f t="shared" si="8"/>
        <v>2190.8902300206646</v>
      </c>
      <c r="O6" s="12">
        <f t="shared" si="9"/>
        <v>2190.8902300206646</v>
      </c>
    </row>
    <row r="7" spans="1:15" ht="15.75" x14ac:dyDescent="0.25">
      <c r="A7" s="2" t="s">
        <v>6</v>
      </c>
      <c r="B7" s="2">
        <v>45</v>
      </c>
      <c r="C7" s="2">
        <v>70</v>
      </c>
      <c r="D7" s="2">
        <v>30</v>
      </c>
      <c r="E7" s="2">
        <v>60</v>
      </c>
      <c r="F7" s="2">
        <f t="shared" si="0"/>
        <v>1350</v>
      </c>
      <c r="G7" s="2">
        <f t="shared" si="1"/>
        <v>2700</v>
      </c>
      <c r="H7" s="2">
        <f t="shared" si="2"/>
        <v>2100</v>
      </c>
      <c r="I7" s="2">
        <f t="shared" si="3"/>
        <v>4200</v>
      </c>
      <c r="J7">
        <f t="shared" si="4"/>
        <v>6900</v>
      </c>
      <c r="K7">
        <f t="shared" si="5"/>
        <v>3450</v>
      </c>
      <c r="L7">
        <f t="shared" si="6"/>
        <v>3150</v>
      </c>
      <c r="M7">
        <f t="shared" si="7"/>
        <v>56.124860801609124</v>
      </c>
      <c r="N7" s="12">
        <f t="shared" si="8"/>
        <v>3367.4916480965476</v>
      </c>
      <c r="O7" s="12">
        <f t="shared" si="9"/>
        <v>1683.7458240482738</v>
      </c>
    </row>
    <row r="8" spans="1:15" ht="15.75" x14ac:dyDescent="0.25">
      <c r="A8" s="2" t="s">
        <v>7</v>
      </c>
      <c r="B8" s="2">
        <v>30</v>
      </c>
      <c r="C8" s="2">
        <v>90</v>
      </c>
      <c r="D8" s="2">
        <v>15</v>
      </c>
      <c r="E8" s="2">
        <v>80</v>
      </c>
      <c r="F8" s="2">
        <f t="shared" si="0"/>
        <v>450</v>
      </c>
      <c r="G8" s="2">
        <f t="shared" si="1"/>
        <v>2400</v>
      </c>
      <c r="H8" s="2">
        <f t="shared" si="2"/>
        <v>1350</v>
      </c>
      <c r="I8" s="2">
        <f t="shared" si="3"/>
        <v>7200</v>
      </c>
      <c r="J8">
        <f t="shared" si="4"/>
        <v>9600</v>
      </c>
      <c r="K8">
        <f t="shared" si="5"/>
        <v>1800</v>
      </c>
      <c r="L8">
        <f t="shared" si="6"/>
        <v>2700</v>
      </c>
      <c r="M8">
        <f t="shared" si="7"/>
        <v>51.96152422706632</v>
      </c>
      <c r="N8" s="12">
        <f t="shared" si="8"/>
        <v>4156.9219381653056</v>
      </c>
      <c r="O8" s="12">
        <f t="shared" si="9"/>
        <v>779.4228634059948</v>
      </c>
    </row>
    <row r="9" spans="1:15" ht="15.75" x14ac:dyDescent="0.25">
      <c r="A9" s="3" t="s">
        <v>8</v>
      </c>
      <c r="B9" s="3">
        <f>SUM(B4:B8)</f>
        <v>185</v>
      </c>
      <c r="C9" s="3">
        <f>SUM(C4:C8)</f>
        <v>270</v>
      </c>
      <c r="D9" s="3">
        <f t="shared" ref="D9:E9" si="10">SUM(D4:D8)</f>
        <v>140</v>
      </c>
      <c r="E9" s="3">
        <f t="shared" si="10"/>
        <v>225</v>
      </c>
      <c r="F9" s="3">
        <f>SUM(F4:F8)</f>
        <v>5425</v>
      </c>
      <c r="G9" s="3">
        <f t="shared" ref="G9:K9" si="11">SUM(G4:G8)</f>
        <v>8475</v>
      </c>
      <c r="H9" s="3">
        <f t="shared" si="11"/>
        <v>7250</v>
      </c>
      <c r="I9" s="3">
        <f t="shared" si="11"/>
        <v>14900</v>
      </c>
      <c r="J9" s="11">
        <f>SUM(J4:J8)</f>
        <v>23375</v>
      </c>
      <c r="K9" s="11">
        <f>SUM(K4:K8)</f>
        <v>12675</v>
      </c>
      <c r="L9" s="11">
        <f>SUM(L4:L8)</f>
        <v>10150</v>
      </c>
      <c r="M9" s="11">
        <f>SUM(M4:M8)</f>
        <v>213.81105131766975</v>
      </c>
      <c r="N9" s="11">
        <f t="shared" ref="N9:O9" si="12">SUM(N4:N8)</f>
        <v>10847.01343577716</v>
      </c>
      <c r="O9" s="11">
        <f t="shared" si="12"/>
        <v>6040.5305896619629</v>
      </c>
    </row>
    <row r="11" spans="1:15" ht="47.25" customHeight="1" x14ac:dyDescent="0.3">
      <c r="A11" s="1" t="s">
        <v>0</v>
      </c>
      <c r="B11" s="8"/>
      <c r="C11" s="9"/>
      <c r="D11" s="9"/>
      <c r="E11" s="8"/>
      <c r="F11" s="8"/>
      <c r="G11" s="10"/>
    </row>
    <row r="12" spans="1:15" ht="20.25" customHeight="1" x14ac:dyDescent="0.3">
      <c r="A12" s="2" t="s">
        <v>3</v>
      </c>
      <c r="B12" s="8"/>
      <c r="C12" s="9"/>
      <c r="D12" s="9"/>
      <c r="E12" s="8"/>
      <c r="F12" s="8"/>
      <c r="G12" s="10"/>
    </row>
    <row r="13" spans="1:15" ht="20.25" customHeight="1" x14ac:dyDescent="0.3">
      <c r="A13" s="2" t="s">
        <v>4</v>
      </c>
      <c r="B13" s="8"/>
      <c r="C13" s="9"/>
      <c r="D13" s="9"/>
      <c r="E13" s="8"/>
      <c r="F13" s="8"/>
      <c r="G13" s="10"/>
      <c r="H13">
        <v>50</v>
      </c>
      <c r="I13">
        <v>0.89</v>
      </c>
      <c r="J13">
        <v>55</v>
      </c>
      <c r="K13">
        <f>I13*(H13+J13)</f>
        <v>93.45</v>
      </c>
    </row>
    <row r="14" spans="1:15" ht="20.25" customHeight="1" x14ac:dyDescent="0.3">
      <c r="A14" s="2" t="s">
        <v>5</v>
      </c>
      <c r="B14" s="8"/>
      <c r="C14" s="9"/>
      <c r="D14" s="9"/>
      <c r="E14" s="8"/>
      <c r="F14" s="8"/>
      <c r="G14" s="10"/>
      <c r="L14" s="7">
        <v>1.05964912280701</v>
      </c>
    </row>
    <row r="15" spans="1:15" ht="20.25" customHeight="1" x14ac:dyDescent="0.3">
      <c r="A15" s="2" t="s">
        <v>6</v>
      </c>
      <c r="B15" s="8"/>
      <c r="C15" s="9"/>
      <c r="D15" s="9"/>
      <c r="E15" s="8"/>
      <c r="F15" s="8"/>
      <c r="G15" s="10">
        <v>15</v>
      </c>
      <c r="H15">
        <v>10</v>
      </c>
      <c r="I15">
        <f>SUM(G15:H15)</f>
        <v>25</v>
      </c>
      <c r="J15">
        <f>SQRT(I15)</f>
        <v>5</v>
      </c>
      <c r="N15" s="12">
        <v>179.571</v>
      </c>
    </row>
    <row r="16" spans="1:15" ht="20.25" x14ac:dyDescent="0.3">
      <c r="A16" s="2" t="s">
        <v>7</v>
      </c>
      <c r="B16" s="8"/>
      <c r="C16" s="9"/>
      <c r="D16" s="9"/>
      <c r="E16" s="8"/>
      <c r="F16" s="8"/>
      <c r="G16" s="10"/>
      <c r="I16">
        <v>10</v>
      </c>
      <c r="J16">
        <f>SQRT(I16)</f>
        <v>3.1622776601683795</v>
      </c>
      <c r="N16" s="12">
        <v>184.41800000000001</v>
      </c>
    </row>
    <row r="17" spans="1:14" ht="15.75" x14ac:dyDescent="0.25">
      <c r="A17" s="3" t="s">
        <v>8</v>
      </c>
      <c r="B17" s="10"/>
      <c r="C17" s="10"/>
      <c r="D17" s="10"/>
      <c r="E17" s="10"/>
      <c r="F17" s="10"/>
      <c r="G17" s="10"/>
    </row>
    <row r="19" spans="1:14" x14ac:dyDescent="0.25">
      <c r="G19">
        <v>5</v>
      </c>
      <c r="H19">
        <v>5</v>
      </c>
      <c r="I19">
        <f>G19*H19</f>
        <v>25</v>
      </c>
      <c r="J19">
        <f>SQRT(I19)</f>
        <v>5</v>
      </c>
    </row>
    <row r="20" spans="1:14" x14ac:dyDescent="0.25">
      <c r="G20">
        <v>10</v>
      </c>
      <c r="H20">
        <v>10</v>
      </c>
      <c r="I20">
        <f t="shared" ref="I20:I22" si="13">G20*H20</f>
        <v>100</v>
      </c>
      <c r="J20">
        <f t="shared" ref="J20:J22" si="14">SQRT(I20)</f>
        <v>10</v>
      </c>
    </row>
    <row r="21" spans="1:14" x14ac:dyDescent="0.25">
      <c r="G21">
        <v>20</v>
      </c>
      <c r="H21">
        <v>20</v>
      </c>
      <c r="I21">
        <f t="shared" si="13"/>
        <v>400</v>
      </c>
      <c r="J21">
        <f t="shared" si="14"/>
        <v>20</v>
      </c>
    </row>
    <row r="22" spans="1:14" x14ac:dyDescent="0.25">
      <c r="G22">
        <v>30</v>
      </c>
      <c r="H22">
        <v>30</v>
      </c>
      <c r="I22">
        <f t="shared" si="13"/>
        <v>900</v>
      </c>
      <c r="J22">
        <f t="shared" si="14"/>
        <v>30</v>
      </c>
    </row>
    <row r="25" spans="1:14" x14ac:dyDescent="0.25"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24</v>
      </c>
      <c r="M25" t="s">
        <v>25</v>
      </c>
      <c r="N25" t="s">
        <v>26</v>
      </c>
    </row>
    <row r="26" spans="1:14" x14ac:dyDescent="0.25">
      <c r="G26">
        <v>50</v>
      </c>
      <c r="H26">
        <v>55</v>
      </c>
      <c r="I26">
        <v>0.77</v>
      </c>
      <c r="J26">
        <v>0.89</v>
      </c>
      <c r="K26">
        <f>G26*H26</f>
        <v>2750</v>
      </c>
      <c r="L26">
        <f>SQRT(K26)</f>
        <v>52.440442408507579</v>
      </c>
      <c r="M26">
        <f>J26*L26</f>
        <v>46.671993743571747</v>
      </c>
      <c r="N26">
        <f>I26*L26</f>
        <v>40.379140654550838</v>
      </c>
    </row>
    <row r="27" spans="1:14" x14ac:dyDescent="0.25">
      <c r="G27">
        <v>26</v>
      </c>
      <c r="H27">
        <v>20</v>
      </c>
      <c r="I27">
        <v>1.85</v>
      </c>
      <c r="J27">
        <v>1.84</v>
      </c>
      <c r="K27">
        <f t="shared" ref="K27:K31" si="15">G27*H27</f>
        <v>520</v>
      </c>
      <c r="L27">
        <f t="shared" ref="L27:L31" si="16">SQRT(K27)</f>
        <v>22.803508501982758</v>
      </c>
      <c r="M27">
        <f t="shared" ref="M27:M31" si="17">J27*L27</f>
        <v>41.958455643648279</v>
      </c>
      <c r="N27">
        <f t="shared" ref="N27:N31" si="18">I27*L27</f>
        <v>42.186490728668105</v>
      </c>
    </row>
    <row r="28" spans="1:14" x14ac:dyDescent="0.25">
      <c r="G28">
        <v>102</v>
      </c>
      <c r="H28">
        <v>130</v>
      </c>
      <c r="I28">
        <v>0.88</v>
      </c>
      <c r="J28">
        <v>1.01</v>
      </c>
      <c r="K28">
        <f t="shared" si="15"/>
        <v>13260</v>
      </c>
      <c r="L28">
        <f t="shared" si="16"/>
        <v>115.15207336387826</v>
      </c>
      <c r="M28">
        <f t="shared" si="17"/>
        <v>116.30359409751705</v>
      </c>
      <c r="N28">
        <f t="shared" si="18"/>
        <v>101.33382456021288</v>
      </c>
    </row>
    <row r="29" spans="1:14" x14ac:dyDescent="0.25">
      <c r="G29">
        <v>30</v>
      </c>
      <c r="H29">
        <v>40</v>
      </c>
      <c r="I29">
        <v>1.46</v>
      </c>
      <c r="J29">
        <v>1.56</v>
      </c>
      <c r="K29">
        <f t="shared" si="15"/>
        <v>1200</v>
      </c>
      <c r="L29">
        <f t="shared" si="16"/>
        <v>34.641016151377549</v>
      </c>
      <c r="M29">
        <f t="shared" si="17"/>
        <v>54.039985196148976</v>
      </c>
      <c r="N29">
        <f t="shared" si="18"/>
        <v>50.575883581011219</v>
      </c>
    </row>
    <row r="30" spans="1:14" x14ac:dyDescent="0.25">
      <c r="G30">
        <v>40</v>
      </c>
      <c r="H30">
        <v>41</v>
      </c>
      <c r="I30">
        <v>1.58</v>
      </c>
      <c r="J30">
        <v>1.7</v>
      </c>
      <c r="K30">
        <f t="shared" si="15"/>
        <v>1640</v>
      </c>
      <c r="L30">
        <f t="shared" si="16"/>
        <v>40.496913462633174</v>
      </c>
      <c r="M30">
        <f t="shared" si="17"/>
        <v>68.8447528864764</v>
      </c>
      <c r="N30">
        <f t="shared" si="18"/>
        <v>63.985123270960415</v>
      </c>
    </row>
    <row r="31" spans="1:14" x14ac:dyDescent="0.25">
      <c r="G31">
        <v>12</v>
      </c>
      <c r="H31">
        <v>12</v>
      </c>
      <c r="I31">
        <v>4.4000000000000004</v>
      </c>
      <c r="J31">
        <v>4.62</v>
      </c>
      <c r="K31">
        <f t="shared" si="15"/>
        <v>144</v>
      </c>
      <c r="L31">
        <f t="shared" si="16"/>
        <v>12</v>
      </c>
      <c r="M31">
        <f t="shared" si="17"/>
        <v>55.44</v>
      </c>
      <c r="N31">
        <f t="shared" si="18"/>
        <v>52.800000000000004</v>
      </c>
    </row>
    <row r="32" spans="1:14" x14ac:dyDescent="0.25">
      <c r="M32" s="12">
        <f>SUM(M26:M31)</f>
        <v>383.2587815673624</v>
      </c>
      <c r="N32">
        <f>SUM(N26:N31)</f>
        <v>351.26046279540344</v>
      </c>
    </row>
    <row r="36" spans="7:9" x14ac:dyDescent="0.25">
      <c r="G36" s="6" t="s">
        <v>27</v>
      </c>
      <c r="H36" s="6"/>
      <c r="I36" s="13">
        <v>1.5622</v>
      </c>
    </row>
    <row r="37" spans="7:9" x14ac:dyDescent="0.25">
      <c r="G37" s="6" t="s">
        <v>28</v>
      </c>
      <c r="H37" t="s">
        <v>29</v>
      </c>
      <c r="I37" s="13">
        <v>1.5622</v>
      </c>
    </row>
    <row r="38" spans="7:9" x14ac:dyDescent="0.25">
      <c r="G38" s="6"/>
      <c r="H38" t="s">
        <v>30</v>
      </c>
      <c r="I38" s="13">
        <v>1.3364</v>
      </c>
    </row>
    <row r="39" spans="7:9" x14ac:dyDescent="0.25">
      <c r="G39" s="6" t="s">
        <v>31</v>
      </c>
      <c r="H39" t="s">
        <v>29</v>
      </c>
      <c r="I39" s="13">
        <v>2.0550999999999999</v>
      </c>
    </row>
    <row r="40" spans="7:9" x14ac:dyDescent="0.25">
      <c r="G40" s="6"/>
      <c r="H40" t="s">
        <v>30</v>
      </c>
      <c r="I40" s="13">
        <v>1.7581</v>
      </c>
    </row>
    <row r="41" spans="7:9" x14ac:dyDescent="0.25">
      <c r="G41" s="6" t="s">
        <v>32</v>
      </c>
      <c r="H41" t="s">
        <v>29</v>
      </c>
      <c r="I41" s="13">
        <v>1.8086</v>
      </c>
    </row>
    <row r="42" spans="7:9" x14ac:dyDescent="0.25">
      <c r="G42" s="6"/>
      <c r="H42" t="s">
        <v>30</v>
      </c>
      <c r="I42" s="13">
        <v>2.0472000000000001</v>
      </c>
    </row>
    <row r="43" spans="7:9" x14ac:dyDescent="0.25">
      <c r="G43" s="6" t="s">
        <v>33</v>
      </c>
      <c r="H43" t="s">
        <v>29</v>
      </c>
      <c r="I43" s="13">
        <v>1.7918000000000001</v>
      </c>
    </row>
    <row r="44" spans="7:9" x14ac:dyDescent="0.25">
      <c r="G44" s="6"/>
      <c r="H44" t="s">
        <v>30</v>
      </c>
      <c r="I44" s="13">
        <v>1.5227999999999999</v>
      </c>
    </row>
    <row r="45" spans="7:9" x14ac:dyDescent="0.25">
      <c r="G45" s="6" t="s">
        <v>34</v>
      </c>
      <c r="H45" s="6"/>
      <c r="I45" s="13">
        <v>1.7957000000000001</v>
      </c>
    </row>
    <row r="46" spans="7:9" x14ac:dyDescent="0.25">
      <c r="G46" s="6" t="s">
        <v>35</v>
      </c>
      <c r="H46" s="6"/>
      <c r="I46" s="13">
        <v>1.8482000000000001</v>
      </c>
    </row>
  </sheetData>
  <mergeCells count="30">
    <mergeCell ref="G45:H45"/>
    <mergeCell ref="G46:H46"/>
    <mergeCell ref="G37:G38"/>
    <mergeCell ref="G36:H36"/>
    <mergeCell ref="G39:G40"/>
    <mergeCell ref="G41:G42"/>
    <mergeCell ref="G43:G44"/>
    <mergeCell ref="O1:O3"/>
    <mergeCell ref="L1:L3"/>
    <mergeCell ref="M1:M3"/>
    <mergeCell ref="C15:D15"/>
    <mergeCell ref="C16:D16"/>
    <mergeCell ref="K1:K3"/>
    <mergeCell ref="N1:N3"/>
    <mergeCell ref="J1:J3"/>
    <mergeCell ref="C11:D11"/>
    <mergeCell ref="C12:D12"/>
    <mergeCell ref="C13:D13"/>
    <mergeCell ref="C14:D14"/>
    <mergeCell ref="A1:A3"/>
    <mergeCell ref="B1:C1"/>
    <mergeCell ref="D1:E1"/>
    <mergeCell ref="F1:F3"/>
    <mergeCell ref="G1:G3"/>
    <mergeCell ref="I1:I3"/>
    <mergeCell ref="B2:B3"/>
    <mergeCell ref="C2:C3"/>
    <mergeCell ref="D2:D3"/>
    <mergeCell ref="E2:E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‎ rama ‎</dc:creator>
  <cp:lastModifiedBy>‎ rama ‎</cp:lastModifiedBy>
  <dcterms:created xsi:type="dcterms:W3CDTF">2022-12-14T02:05:38Z</dcterms:created>
  <dcterms:modified xsi:type="dcterms:W3CDTF">2022-12-14T07:51:48Z</dcterms:modified>
</cp:coreProperties>
</file>