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ork-2023\"/>
    </mc:Choice>
  </mc:AlternateContent>
  <bookViews>
    <workbookView xWindow="120" yWindow="135" windowWidth="12240" windowHeight="7485" tabRatio="873" firstSheet="3" activeTab="3"/>
  </bookViews>
  <sheets>
    <sheet name="اجمالى حضور العاملين" sheetId="9" r:id="rId1"/>
    <sheet name="حضور الاداره" sheetId="12" r:id="rId2"/>
    <sheet name="حضور بنات" sheetId="8" r:id="rId3"/>
    <sheet name="سلف" sheetId="17" r:id="rId4"/>
    <sheet name="حضور بنين" sheetId="7" r:id="rId5"/>
    <sheet name="الترصيد المحاسبى" sheetId="6" r:id="rId6"/>
    <sheet name="مرتبات الاداره" sheetId="4" r:id="rId7"/>
    <sheet name="مرتبات البنات" sheetId="3" r:id="rId8"/>
    <sheet name="مرتبات البنين" sheetId="2" r:id="rId9"/>
    <sheet name="اضافى البنين" sheetId="10" r:id="rId10"/>
    <sheet name="اضافى البنات" sheetId="11" r:id="rId11"/>
    <sheet name="ايجار سيارة الأولاد + البنات" sheetId="5" r:id="rId12"/>
    <sheet name="اضافى الافران" sheetId="13" r:id="rId13"/>
    <sheet name="غسيل افران" sheetId="14" state="hidden" r:id="rId14"/>
    <sheet name="كشف بنات" sheetId="15" state="hidden" r:id="rId15"/>
    <sheet name="كشف بنين" sheetId="16" state="hidden" r:id="rId16"/>
  </sheets>
  <externalReferences>
    <externalReference r:id="rId17"/>
    <externalReference r:id="rId18"/>
  </externalReferences>
  <definedNames>
    <definedName name="_xlnm._FilterDatabase" localSheetId="12" hidden="1">'اضافى الافران'!$A$3:$J$34</definedName>
    <definedName name="_xlnm._FilterDatabase" localSheetId="9" hidden="1">'اضافى البنين'!$A$1:$BS$103</definedName>
    <definedName name="_xlnm._FilterDatabase" localSheetId="2" hidden="1">'حضور بنات'!$A$3:$AJ$104</definedName>
    <definedName name="_xlnm._FilterDatabase" localSheetId="4" hidden="1">'حضور بنين'!$A$3:$AL$117</definedName>
    <definedName name="_xlnm._FilterDatabase" localSheetId="3" hidden="1">سلف!$A$3:$E$34</definedName>
    <definedName name="_xlnm._FilterDatabase" localSheetId="6" hidden="1">'مرتبات الاداره'!$A$4:$L$10</definedName>
    <definedName name="_xlnm._FilterDatabase" localSheetId="7" hidden="1">'مرتبات البنات'!$A$5:$K$111</definedName>
    <definedName name="_xlnm._FilterDatabase" localSheetId="8" hidden="1">'مرتبات البنين'!$A$4:$K$116</definedName>
    <definedName name="_xlnm.Print_Area" localSheetId="0">'اجمالى حضور العاملين'!$A$1:$K$49</definedName>
    <definedName name="_xlnm.Print_Area" localSheetId="12">'اضافى الافران'!$A$1:$J$35</definedName>
    <definedName name="_xlnm.Print_Area" localSheetId="10">'اضافى البنات'!$A$1:$AL$104</definedName>
    <definedName name="_xlnm.Print_Area" localSheetId="9">'اضافى البنين'!$A$1:$AL$103</definedName>
    <definedName name="_xlnm.Print_Area" localSheetId="5">'الترصيد المحاسبى'!$A$1:$I$12</definedName>
    <definedName name="_xlnm.Print_Area" localSheetId="14">'كشف بنات'!$A$1:$U$88</definedName>
    <definedName name="_xlnm.Print_Area" localSheetId="15">'كشف بنين'!$A$1:$U$89</definedName>
    <definedName name="_xlnm.Print_Area" localSheetId="6">'مرتبات الاداره'!$A$1:$M$16</definedName>
    <definedName name="_xlnm.Print_Area" localSheetId="7">'مرتبات البنات'!$A$1:$K$111</definedName>
    <definedName name="_xlnm.Print_Area" localSheetId="8">'مرتبات البنين'!$A$1:$K$116</definedName>
    <definedName name="_xlnm.Print_Titles" localSheetId="9">'اضافى البنين'!$A:$C</definedName>
    <definedName name="_xlnm.Print_Titles" localSheetId="4">'حضور بنين'!$3:$3</definedName>
    <definedName name="_xlnm.Print_Titles" localSheetId="14">'كشف بنات'!$1:$2</definedName>
    <definedName name="_xlnm.Print_Titles" localSheetId="15">'كشف بنين'!$1:$2</definedName>
    <definedName name="_xlnm.Print_Titles" localSheetId="7">'مرتبات البنات'!$1:$5</definedName>
    <definedName name="_xlnm.Print_Titles" localSheetId="8">'مرتبات البنين'!$1:$4</definedName>
  </definedNames>
  <calcPr calcId="152511"/>
</workbook>
</file>

<file path=xl/calcChain.xml><?xml version="1.0" encoding="utf-8"?>
<calcChain xmlns="http://schemas.openxmlformats.org/spreadsheetml/2006/main">
  <c r="E18" i="7" l="1"/>
  <c r="E19" i="7"/>
  <c r="E20" i="7"/>
  <c r="E21" i="7"/>
  <c r="E22" i="7"/>
  <c r="E23" i="7"/>
  <c r="E24" i="7"/>
  <c r="E25" i="7"/>
  <c r="A5" i="17" l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E4" i="7"/>
  <c r="D2" i="17" l="1"/>
  <c r="B5" i="10" l="1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6" i="7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29" i="2" l="1"/>
  <c r="A30" i="2"/>
  <c r="A31" i="2"/>
  <c r="A32" i="2"/>
  <c r="A23" i="2"/>
  <c r="A24" i="2"/>
  <c r="A25" i="2"/>
  <c r="A26" i="2"/>
  <c r="A27" i="2"/>
  <c r="A28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E15" i="7" l="1"/>
  <c r="G111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C33" i="2"/>
  <c r="B6" i="2"/>
  <c r="B7" i="2"/>
  <c r="B8" i="2"/>
  <c r="B9" i="2"/>
  <c r="B10" i="2"/>
  <c r="B11" i="2"/>
  <c r="B12" i="2"/>
  <c r="B13" i="2"/>
  <c r="B14" i="2"/>
  <c r="AL15" i="7" s="1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A32" i="7"/>
  <c r="E13" i="7"/>
  <c r="C14" i="2" s="1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E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E16" i="7"/>
  <c r="C17" i="2" s="1"/>
  <c r="A33" i="7" l="1"/>
  <c r="A34" i="7" s="1"/>
  <c r="A35" i="7" s="1"/>
  <c r="A36" i="7" s="1"/>
  <c r="A37" i="7" s="1"/>
  <c r="A38" i="7" s="1"/>
  <c r="A39" i="7" s="1"/>
  <c r="A33" i="2"/>
  <c r="AK13" i="7"/>
  <c r="H111" i="2"/>
  <c r="C15" i="2"/>
  <c r="AK14" i="7" s="1"/>
  <c r="S117" i="7"/>
  <c r="T117" i="7"/>
  <c r="U117" i="7"/>
  <c r="V117" i="7"/>
  <c r="I23" i="2"/>
  <c r="I24" i="2"/>
  <c r="I25" i="2"/>
  <c r="I26" i="2"/>
  <c r="I27" i="2"/>
  <c r="I28" i="2"/>
  <c r="I29" i="2"/>
  <c r="I30" i="2"/>
  <c r="I31" i="2"/>
  <c r="I32" i="2"/>
  <c r="I33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E33" i="2"/>
  <c r="J33" i="2" s="1"/>
  <c r="AL14" i="7"/>
  <c r="I111" i="2" l="1"/>
  <c r="C23" i="2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C24" i="2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A5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E24" i="2" l="1"/>
  <c r="J24" i="2" s="1"/>
  <c r="C26" i="2"/>
  <c r="E23" i="2"/>
  <c r="J23" i="2" s="1"/>
  <c r="C25" i="2"/>
  <c r="E15" i="2"/>
  <c r="J15" i="2" s="1"/>
  <c r="BH17" i="7"/>
  <c r="I103" i="10" l="1"/>
  <c r="O17" i="6" l="1"/>
  <c r="E3" i="5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BK66" i="8"/>
  <c r="BL66" i="8"/>
  <c r="BM66" i="8"/>
  <c r="BN66" i="8"/>
  <c r="BO66" i="8"/>
  <c r="BP66" i="8"/>
  <c r="BQ66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BK67" i="8"/>
  <c r="BL67" i="8"/>
  <c r="BM67" i="8"/>
  <c r="BN67" i="8"/>
  <c r="BO67" i="8"/>
  <c r="BP67" i="8"/>
  <c r="BQ67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BE68" i="8"/>
  <c r="BF68" i="8"/>
  <c r="BG68" i="8"/>
  <c r="BH68" i="8"/>
  <c r="BI68" i="8"/>
  <c r="BJ68" i="8"/>
  <c r="BK68" i="8"/>
  <c r="BL68" i="8"/>
  <c r="BM68" i="8"/>
  <c r="BN68" i="8"/>
  <c r="BO68" i="8"/>
  <c r="BP68" i="8"/>
  <c r="BQ68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Z69" i="8"/>
  <c r="BA69" i="8"/>
  <c r="BB69" i="8"/>
  <c r="BC69" i="8"/>
  <c r="BD69" i="8"/>
  <c r="BE69" i="8"/>
  <c r="BF69" i="8"/>
  <c r="BG69" i="8"/>
  <c r="BH69" i="8"/>
  <c r="BI69" i="8"/>
  <c r="BJ69" i="8"/>
  <c r="BK69" i="8"/>
  <c r="BL69" i="8"/>
  <c r="BM69" i="8"/>
  <c r="BN69" i="8"/>
  <c r="BO69" i="8"/>
  <c r="BP69" i="8"/>
  <c r="BQ69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BK70" i="8"/>
  <c r="BL70" i="8"/>
  <c r="BM70" i="8"/>
  <c r="BN70" i="8"/>
  <c r="BO70" i="8"/>
  <c r="BP70" i="8"/>
  <c r="BQ70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BE71" i="8"/>
  <c r="BF71" i="8"/>
  <c r="BG71" i="8"/>
  <c r="BH71" i="8"/>
  <c r="BI71" i="8"/>
  <c r="BJ71" i="8"/>
  <c r="BK71" i="8"/>
  <c r="BL71" i="8"/>
  <c r="BM71" i="8"/>
  <c r="BN71" i="8"/>
  <c r="BO71" i="8"/>
  <c r="BP71" i="8"/>
  <c r="BQ71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BE72" i="8"/>
  <c r="BF72" i="8"/>
  <c r="BG72" i="8"/>
  <c r="BH72" i="8"/>
  <c r="BI72" i="8"/>
  <c r="BJ72" i="8"/>
  <c r="BK72" i="8"/>
  <c r="BL72" i="8"/>
  <c r="BM72" i="8"/>
  <c r="BN72" i="8"/>
  <c r="BO72" i="8"/>
  <c r="BP72" i="8"/>
  <c r="BQ72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BK73" i="8"/>
  <c r="BL73" i="8"/>
  <c r="BM73" i="8"/>
  <c r="BN73" i="8"/>
  <c r="BO73" i="8"/>
  <c r="BP73" i="8"/>
  <c r="BQ73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BE74" i="8"/>
  <c r="BF74" i="8"/>
  <c r="BG74" i="8"/>
  <c r="BH74" i="8"/>
  <c r="BI74" i="8"/>
  <c r="BJ74" i="8"/>
  <c r="BK74" i="8"/>
  <c r="BL74" i="8"/>
  <c r="BM74" i="8"/>
  <c r="BN74" i="8"/>
  <c r="BO74" i="8"/>
  <c r="BP74" i="8"/>
  <c r="BQ74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A75" i="8"/>
  <c r="BB75" i="8"/>
  <c r="BC75" i="8"/>
  <c r="BD75" i="8"/>
  <c r="BE75" i="8"/>
  <c r="BF75" i="8"/>
  <c r="BG75" i="8"/>
  <c r="BH75" i="8"/>
  <c r="BI75" i="8"/>
  <c r="BJ75" i="8"/>
  <c r="BK75" i="8"/>
  <c r="BL75" i="8"/>
  <c r="BM75" i="8"/>
  <c r="BN75" i="8"/>
  <c r="BO75" i="8"/>
  <c r="BP75" i="8"/>
  <c r="BQ75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BE76" i="8"/>
  <c r="BF76" i="8"/>
  <c r="BG76" i="8"/>
  <c r="BH76" i="8"/>
  <c r="BI76" i="8"/>
  <c r="BJ76" i="8"/>
  <c r="BK76" i="8"/>
  <c r="BL76" i="8"/>
  <c r="BM76" i="8"/>
  <c r="BN76" i="8"/>
  <c r="BO76" i="8"/>
  <c r="BP76" i="8"/>
  <c r="BQ76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BA77" i="8"/>
  <c r="BB77" i="8"/>
  <c r="BC77" i="8"/>
  <c r="BD77" i="8"/>
  <c r="BE77" i="8"/>
  <c r="BF77" i="8"/>
  <c r="BG77" i="8"/>
  <c r="BH77" i="8"/>
  <c r="BI77" i="8"/>
  <c r="BJ77" i="8"/>
  <c r="BK77" i="8"/>
  <c r="BL77" i="8"/>
  <c r="BM77" i="8"/>
  <c r="BN77" i="8"/>
  <c r="BO77" i="8"/>
  <c r="BP77" i="8"/>
  <c r="BQ77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BE78" i="8"/>
  <c r="BF78" i="8"/>
  <c r="BG78" i="8"/>
  <c r="BH78" i="8"/>
  <c r="BI78" i="8"/>
  <c r="BJ78" i="8"/>
  <c r="BK78" i="8"/>
  <c r="BL78" i="8"/>
  <c r="BM78" i="8"/>
  <c r="BN78" i="8"/>
  <c r="BO78" i="8"/>
  <c r="BP78" i="8"/>
  <c r="BQ78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Z79" i="8"/>
  <c r="BA79" i="8"/>
  <c r="BB79" i="8"/>
  <c r="BC79" i="8"/>
  <c r="BD79" i="8"/>
  <c r="BE79" i="8"/>
  <c r="BF79" i="8"/>
  <c r="BG79" i="8"/>
  <c r="BH79" i="8"/>
  <c r="BI79" i="8"/>
  <c r="BJ79" i="8"/>
  <c r="BK79" i="8"/>
  <c r="BL79" i="8"/>
  <c r="BM79" i="8"/>
  <c r="BN79" i="8"/>
  <c r="BO79" i="8"/>
  <c r="BP79" i="8"/>
  <c r="BQ79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BA80" i="8"/>
  <c r="BB80" i="8"/>
  <c r="BC80" i="8"/>
  <c r="BD80" i="8"/>
  <c r="BE80" i="8"/>
  <c r="BF80" i="8"/>
  <c r="BG80" i="8"/>
  <c r="BH80" i="8"/>
  <c r="BI80" i="8"/>
  <c r="BJ80" i="8"/>
  <c r="BK80" i="8"/>
  <c r="BL80" i="8"/>
  <c r="BM80" i="8"/>
  <c r="BN80" i="8"/>
  <c r="BO80" i="8"/>
  <c r="BP80" i="8"/>
  <c r="BQ80" i="8"/>
  <c r="AM80" i="8"/>
  <c r="AM79" i="8"/>
  <c r="AM78" i="8"/>
  <c r="AM77" i="8"/>
  <c r="AM76" i="8"/>
  <c r="AM75" i="8"/>
  <c r="AM74" i="8"/>
  <c r="AM73" i="8"/>
  <c r="AM72" i="8"/>
  <c r="AM71" i="8"/>
  <c r="AM70" i="8"/>
  <c r="AM69" i="8"/>
  <c r="AM68" i="8"/>
  <c r="AM67" i="8"/>
  <c r="AM66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BO56" i="8"/>
  <c r="BP56" i="8"/>
  <c r="BQ56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N59" i="8"/>
  <c r="BO59" i="8"/>
  <c r="BP59" i="8"/>
  <c r="BQ59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BO60" i="8"/>
  <c r="BP60" i="8"/>
  <c r="BQ60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BL61" i="8"/>
  <c r="BM61" i="8"/>
  <c r="BN61" i="8"/>
  <c r="BO61" i="8"/>
  <c r="BP61" i="8"/>
  <c r="BQ61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BO62" i="8"/>
  <c r="BP62" i="8"/>
  <c r="BQ62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BK63" i="8"/>
  <c r="BL63" i="8"/>
  <c r="BM63" i="8"/>
  <c r="BN63" i="8"/>
  <c r="BO63" i="8"/>
  <c r="BP63" i="8"/>
  <c r="BQ63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BK64" i="8"/>
  <c r="BL64" i="8"/>
  <c r="BM64" i="8"/>
  <c r="BN64" i="8"/>
  <c r="BO64" i="8"/>
  <c r="BP64" i="8"/>
  <c r="BQ64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BE65" i="8"/>
  <c r="BF65" i="8"/>
  <c r="BG65" i="8"/>
  <c r="BH65" i="8"/>
  <c r="BI65" i="8"/>
  <c r="BJ65" i="8"/>
  <c r="BK65" i="8"/>
  <c r="BL65" i="8"/>
  <c r="BM65" i="8"/>
  <c r="BN65" i="8"/>
  <c r="BO65" i="8"/>
  <c r="BP65" i="8"/>
  <c r="BQ65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AM65" i="8"/>
  <c r="AM64" i="8" l="1"/>
  <c r="AM63" i="8"/>
  <c r="AM62" i="8"/>
  <c r="AM61" i="8"/>
  <c r="AM60" i="8"/>
  <c r="AM59" i="8"/>
  <c r="AM57" i="8"/>
  <c r="AM58" i="8"/>
  <c r="AM56" i="8"/>
  <c r="AM55" i="8"/>
  <c r="AM54" i="8"/>
  <c r="AM53" i="8"/>
  <c r="A68" i="3"/>
  <c r="A69" i="3"/>
  <c r="A70" i="3"/>
  <c r="A71" i="3"/>
  <c r="A72" i="3"/>
  <c r="A73" i="3"/>
  <c r="A74" i="3"/>
  <c r="A75" i="3"/>
  <c r="A76" i="3"/>
  <c r="A77" i="3"/>
  <c r="A78" i="3"/>
  <c r="A59" i="3"/>
  <c r="A60" i="3"/>
  <c r="A61" i="3"/>
  <c r="A62" i="3"/>
  <c r="A63" i="3"/>
  <c r="A64" i="3"/>
  <c r="A65" i="3"/>
  <c r="A66" i="3"/>
  <c r="A67" i="3"/>
  <c r="P104" i="8" l="1"/>
  <c r="E48" i="7"/>
  <c r="F25" i="13"/>
  <c r="A47" i="3"/>
  <c r="A48" i="3"/>
  <c r="A49" i="3"/>
  <c r="A50" i="3"/>
  <c r="A51" i="3"/>
  <c r="A52" i="3"/>
  <c r="A53" i="3"/>
  <c r="A54" i="3"/>
  <c r="A55" i="3"/>
  <c r="A56" i="3"/>
  <c r="A57" i="3"/>
  <c r="A58" i="3"/>
  <c r="D9" i="12" l="1"/>
  <c r="A34" i="2" l="1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5" i="2"/>
  <c r="B48" i="3"/>
  <c r="B49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6" i="3"/>
  <c r="G106" i="3" l="1"/>
  <c r="N104" i="8" l="1"/>
  <c r="L104" i="8" l="1"/>
  <c r="AM37" i="8" l="1"/>
  <c r="AG117" i="7"/>
  <c r="G35" i="13" l="1"/>
  <c r="D35" i="13"/>
  <c r="E11" i="4" l="1"/>
  <c r="I12" i="4" s="1"/>
  <c r="N15" i="6" l="1"/>
  <c r="AI104" i="8" l="1"/>
  <c r="N17" i="6" l="1"/>
  <c r="M104" i="11" l="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4" i="11"/>
  <c r="C103" i="11"/>
  <c r="E31" i="8" l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2" i="8"/>
  <c r="E33" i="8"/>
  <c r="E34" i="8"/>
  <c r="E35" i="8"/>
  <c r="E36" i="8"/>
  <c r="E37" i="8"/>
  <c r="E38" i="8"/>
  <c r="E39" i="8"/>
  <c r="E40" i="8"/>
  <c r="E41" i="8"/>
  <c r="E42" i="8"/>
  <c r="E43" i="8"/>
  <c r="E4" i="8"/>
  <c r="C6" i="3" s="1"/>
  <c r="D32" i="10" l="1"/>
  <c r="G10" i="4" l="1"/>
  <c r="C26" i="10" l="1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AN56" i="7" l="1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AM66" i="7"/>
  <c r="AM65" i="7"/>
  <c r="AM64" i="7"/>
  <c r="AM63" i="7"/>
  <c r="AM62" i="7"/>
  <c r="AM61" i="7"/>
  <c r="AM60" i="7"/>
  <c r="AM59" i="7"/>
  <c r="AM58" i="7"/>
  <c r="AM57" i="7"/>
  <c r="AM56" i="7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AM41" i="8"/>
  <c r="AM40" i="8"/>
  <c r="AM39" i="8"/>
  <c r="AM38" i="8"/>
  <c r="AM36" i="8"/>
  <c r="AM35" i="8"/>
  <c r="AM34" i="8"/>
  <c r="AM33" i="8"/>
  <c r="AM32" i="8"/>
  <c r="AM31" i="8"/>
  <c r="AM30" i="8"/>
  <c r="AM29" i="8"/>
  <c r="AM28" i="8"/>
  <c r="AM27" i="8"/>
  <c r="AM26" i="8"/>
  <c r="AM25" i="8"/>
  <c r="AM24" i="8"/>
  <c r="AM23" i="8"/>
  <c r="AM22" i="8"/>
  <c r="AM21" i="8"/>
  <c r="AM20" i="8"/>
  <c r="AM19" i="8"/>
  <c r="AM18" i="8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AM55" i="7"/>
  <c r="AM54" i="7"/>
  <c r="AM53" i="7"/>
  <c r="AM52" i="7"/>
  <c r="AM51" i="7"/>
  <c r="AM50" i="7"/>
  <c r="AM49" i="7"/>
  <c r="AM48" i="7"/>
  <c r="AM47" i="7"/>
  <c r="AM46" i="7"/>
  <c r="AM45" i="7"/>
  <c r="AM44" i="7"/>
  <c r="AM43" i="7"/>
  <c r="AM42" i="7"/>
  <c r="AM41" i="7"/>
  <c r="AM40" i="7"/>
  <c r="AM39" i="7"/>
  <c r="AM38" i="7"/>
  <c r="AM37" i="7"/>
  <c r="AM36" i="7"/>
  <c r="AM35" i="7"/>
  <c r="AM34" i="7"/>
  <c r="AM33" i="7"/>
  <c r="AM32" i="7"/>
  <c r="AM31" i="7"/>
  <c r="AM30" i="7"/>
  <c r="AM29" i="7"/>
  <c r="AM28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AM27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AM21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AM20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AM26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AM19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104" i="7"/>
  <c r="AM105" i="7"/>
  <c r="AM106" i="7"/>
  <c r="AM107" i="7"/>
  <c r="AM108" i="7"/>
  <c r="AM109" i="7"/>
  <c r="AM110" i="7"/>
  <c r="AM111" i="7"/>
  <c r="AM112" i="7"/>
  <c r="AM113" i="7"/>
  <c r="AM114" i="7"/>
  <c r="AM115" i="7"/>
  <c r="AM116" i="7"/>
  <c r="C4" i="12" l="1"/>
  <c r="C5" i="12"/>
  <c r="C6" i="12"/>
  <c r="C7" i="12"/>
  <c r="C8" i="12"/>
  <c r="C3" i="12"/>
  <c r="N12" i="6"/>
  <c r="C9" i="12" l="1"/>
  <c r="AT12" i="6"/>
  <c r="X104" i="8"/>
  <c r="D3" i="5"/>
  <c r="J4" i="9" l="1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I34" i="2" l="1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H5" i="2"/>
  <c r="D5" i="2"/>
  <c r="AL23" i="7"/>
  <c r="AL24" i="7"/>
  <c r="AL25" i="7"/>
  <c r="AL26" i="7"/>
  <c r="AL20" i="7"/>
  <c r="AL21" i="7"/>
  <c r="AL27" i="7"/>
  <c r="AL28" i="7"/>
  <c r="AL29" i="7"/>
  <c r="AL30" i="7"/>
  <c r="AL31" i="7"/>
  <c r="B34" i="2"/>
  <c r="AL32" i="7" s="1"/>
  <c r="B35" i="2"/>
  <c r="AL33" i="7" s="1"/>
  <c r="B36" i="2"/>
  <c r="AL34" i="7" s="1"/>
  <c r="B37" i="2"/>
  <c r="AL35" i="7" s="1"/>
  <c r="B38" i="2"/>
  <c r="AL36" i="7" s="1"/>
  <c r="B39" i="2"/>
  <c r="AL37" i="7" s="1"/>
  <c r="B40" i="2"/>
  <c r="AL38" i="7" s="1"/>
  <c r="B41" i="2"/>
  <c r="AL39" i="7" s="1"/>
  <c r="B42" i="2"/>
  <c r="AL40" i="7" s="1"/>
  <c r="B43" i="2"/>
  <c r="AL41" i="7" s="1"/>
  <c r="B44" i="2"/>
  <c r="AL42" i="7" s="1"/>
  <c r="B45" i="2"/>
  <c r="AL43" i="7" s="1"/>
  <c r="B46" i="2"/>
  <c r="AL44" i="7" s="1"/>
  <c r="B47" i="2"/>
  <c r="AL45" i="7" s="1"/>
  <c r="B48" i="2"/>
  <c r="AL46" i="7" s="1"/>
  <c r="B49" i="2"/>
  <c r="AL47" i="7" s="1"/>
  <c r="B50" i="2"/>
  <c r="AL48" i="7" s="1"/>
  <c r="B51" i="2"/>
  <c r="AL49" i="7" s="1"/>
  <c r="B52" i="2"/>
  <c r="AL50" i="7" s="1"/>
  <c r="B53" i="2"/>
  <c r="AL51" i="7" s="1"/>
  <c r="B54" i="2"/>
  <c r="AL52" i="7" s="1"/>
  <c r="B55" i="2"/>
  <c r="AL53" i="7" s="1"/>
  <c r="B56" i="2"/>
  <c r="AL54" i="7" s="1"/>
  <c r="B57" i="2"/>
  <c r="AL55" i="7" s="1"/>
  <c r="B58" i="2"/>
  <c r="AL56" i="7" s="1"/>
  <c r="B59" i="2"/>
  <c r="AL57" i="7" s="1"/>
  <c r="B60" i="2"/>
  <c r="AL58" i="7" s="1"/>
  <c r="B61" i="2"/>
  <c r="AL59" i="7" s="1"/>
  <c r="B62" i="2"/>
  <c r="AL60" i="7" s="1"/>
  <c r="B63" i="2"/>
  <c r="AL61" i="7" s="1"/>
  <c r="B64" i="2"/>
  <c r="AL62" i="7" s="1"/>
  <c r="B65" i="2"/>
  <c r="AL63" i="7" s="1"/>
  <c r="B66" i="2"/>
  <c r="AL64" i="7" s="1"/>
  <c r="B67" i="2"/>
  <c r="AL65" i="7" s="1"/>
  <c r="B68" i="2"/>
  <c r="AL66" i="7" s="1"/>
  <c r="B69" i="2"/>
  <c r="AL67" i="7" s="1"/>
  <c r="B70" i="2"/>
  <c r="AL68" i="7" s="1"/>
  <c r="B71" i="2"/>
  <c r="AL69" i="7" s="1"/>
  <c r="B72" i="2"/>
  <c r="AL70" i="7" s="1"/>
  <c r="B73" i="2"/>
  <c r="AL71" i="7" s="1"/>
  <c r="B74" i="2"/>
  <c r="AL72" i="7" s="1"/>
  <c r="B75" i="2"/>
  <c r="AL73" i="7" s="1"/>
  <c r="B76" i="2"/>
  <c r="AL74" i="7" s="1"/>
  <c r="B5" i="2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6" i="3"/>
  <c r="I5" i="2" l="1"/>
  <c r="AL16" i="7"/>
  <c r="AL22" i="7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AL18" i="8" s="1"/>
  <c r="B21" i="3"/>
  <c r="AL19" i="8" s="1"/>
  <c r="B22" i="3"/>
  <c r="AL20" i="8" s="1"/>
  <c r="B23" i="3"/>
  <c r="AL21" i="8" s="1"/>
  <c r="B24" i="3"/>
  <c r="AL22" i="8" s="1"/>
  <c r="B25" i="3"/>
  <c r="AL23" i="8" s="1"/>
  <c r="B26" i="3"/>
  <c r="AL24" i="8" s="1"/>
  <c r="B27" i="3"/>
  <c r="AL25" i="8" s="1"/>
  <c r="B28" i="3"/>
  <c r="AL26" i="8" s="1"/>
  <c r="B29" i="3"/>
  <c r="AL27" i="8" s="1"/>
  <c r="B30" i="3"/>
  <c r="AL28" i="8" s="1"/>
  <c r="B31" i="3"/>
  <c r="AL29" i="8" s="1"/>
  <c r="B32" i="3"/>
  <c r="AL30" i="8" s="1"/>
  <c r="B33" i="3"/>
  <c r="AL31" i="8" s="1"/>
  <c r="B34" i="3"/>
  <c r="AL32" i="8" s="1"/>
  <c r="B35" i="3"/>
  <c r="AL33" i="8" s="1"/>
  <c r="B36" i="3"/>
  <c r="AL34" i="8" s="1"/>
  <c r="B37" i="3"/>
  <c r="AL35" i="8" s="1"/>
  <c r="B38" i="3"/>
  <c r="AL36" i="8" s="1"/>
  <c r="B39" i="3"/>
  <c r="AL37" i="8" s="1"/>
  <c r="B40" i="3"/>
  <c r="AL38" i="8" s="1"/>
  <c r="B41" i="3"/>
  <c r="AL39" i="8" s="1"/>
  <c r="B42" i="3"/>
  <c r="AL40" i="8" s="1"/>
  <c r="B43" i="3"/>
  <c r="AL41" i="8" s="1"/>
  <c r="B44" i="3"/>
  <c r="AL42" i="8" s="1"/>
  <c r="B45" i="3"/>
  <c r="AL43" i="8" s="1"/>
  <c r="B46" i="3"/>
  <c r="AL44" i="8" s="1"/>
  <c r="B47" i="3"/>
  <c r="AL45" i="8" s="1"/>
  <c r="AL46" i="8"/>
  <c r="AL47" i="8"/>
  <c r="B50" i="3"/>
  <c r="AL48" i="8" s="1"/>
  <c r="B51" i="3"/>
  <c r="AL49" i="8" s="1"/>
  <c r="B52" i="3"/>
  <c r="AL50" i="8" s="1"/>
  <c r="B53" i="3"/>
  <c r="AL51" i="8" s="1"/>
  <c r="B54" i="3"/>
  <c r="AL52" i="8" s="1"/>
  <c r="B55" i="3"/>
  <c r="AL53" i="8" s="1"/>
  <c r="B56" i="3"/>
  <c r="AL54" i="8" s="1"/>
  <c r="B57" i="3"/>
  <c r="AL55" i="8" s="1"/>
  <c r="B58" i="3"/>
  <c r="AL56" i="8" s="1"/>
  <c r="B59" i="3"/>
  <c r="AL57" i="8" s="1"/>
  <c r="B60" i="3"/>
  <c r="AL58" i="8" s="1"/>
  <c r="B61" i="3"/>
  <c r="AL59" i="8" s="1"/>
  <c r="B62" i="3"/>
  <c r="AL60" i="8" s="1"/>
  <c r="B63" i="3"/>
  <c r="AL61" i="8" s="1"/>
  <c r="B64" i="3"/>
  <c r="AL62" i="8" s="1"/>
  <c r="B65" i="3"/>
  <c r="AL63" i="8" s="1"/>
  <c r="B66" i="3"/>
  <c r="AL64" i="8" s="1"/>
  <c r="B67" i="3"/>
  <c r="AL65" i="8" s="1"/>
  <c r="B68" i="3"/>
  <c r="AL66" i="8" s="1"/>
  <c r="B69" i="3"/>
  <c r="AL67" i="8" s="1"/>
  <c r="B70" i="3"/>
  <c r="AL68" i="8" s="1"/>
  <c r="B71" i="3"/>
  <c r="AL69" i="8" s="1"/>
  <c r="B72" i="3"/>
  <c r="AL70" i="8" s="1"/>
  <c r="B73" i="3"/>
  <c r="AL71" i="8" s="1"/>
  <c r="B74" i="3"/>
  <c r="AL72" i="8" s="1"/>
  <c r="B75" i="3"/>
  <c r="AL73" i="8" s="1"/>
  <c r="B76" i="3"/>
  <c r="AL74" i="8" s="1"/>
  <c r="B77" i="3"/>
  <c r="AL75" i="8" s="1"/>
  <c r="B78" i="3"/>
  <c r="AL76" i="8" s="1"/>
  <c r="B79" i="3"/>
  <c r="AL77" i="8" s="1"/>
  <c r="B80" i="3"/>
  <c r="AL78" i="8" s="1"/>
  <c r="B81" i="3"/>
  <c r="AL79" i="8" s="1"/>
  <c r="B82" i="3"/>
  <c r="AL80" i="8" s="1"/>
  <c r="B83" i="3"/>
  <c r="AL81" i="8" s="1"/>
  <c r="B84" i="3"/>
  <c r="AL82" i="8" s="1"/>
  <c r="B85" i="3"/>
  <c r="AL83" i="8" s="1"/>
  <c r="B86" i="3"/>
  <c r="AL84" i="8" s="1"/>
  <c r="B87" i="3"/>
  <c r="AL85" i="8" s="1"/>
  <c r="B88" i="3"/>
  <c r="AL86" i="8" s="1"/>
  <c r="B89" i="3"/>
  <c r="AL87" i="8" s="1"/>
  <c r="B90" i="3"/>
  <c r="AL88" i="8" s="1"/>
  <c r="B91" i="3"/>
  <c r="AL89" i="8" s="1"/>
  <c r="B92" i="3"/>
  <c r="AL90" i="8" s="1"/>
  <c r="B93" i="3"/>
  <c r="AL91" i="8" s="1"/>
  <c r="B94" i="3"/>
  <c r="AL92" i="8" s="1"/>
  <c r="B95" i="3"/>
  <c r="AL93" i="8" s="1"/>
  <c r="B96" i="3"/>
  <c r="AL94" i="8" s="1"/>
  <c r="B97" i="3"/>
  <c r="AL95" i="8" s="1"/>
  <c r="B98" i="3"/>
  <c r="AL96" i="8" s="1"/>
  <c r="B99" i="3"/>
  <c r="AL97" i="8" s="1"/>
  <c r="B100" i="3"/>
  <c r="AL98" i="8" s="1"/>
  <c r="B101" i="3"/>
  <c r="AL99" i="8" s="1"/>
  <c r="B102" i="3"/>
  <c r="AL100" i="8" s="1"/>
  <c r="B103" i="3"/>
  <c r="AL101" i="8" s="1"/>
  <c r="B104" i="3"/>
  <c r="AL102" i="8" s="1"/>
  <c r="B105" i="3"/>
  <c r="AL103" i="8" s="1"/>
  <c r="AM3" i="12" l="1"/>
  <c r="A54" i="9" l="1"/>
  <c r="A55" i="9"/>
  <c r="I12" i="3" l="1"/>
  <c r="I10" i="3"/>
  <c r="B7" i="3"/>
  <c r="AL5" i="8" s="1"/>
  <c r="B6" i="3"/>
  <c r="AL4" i="8" s="1"/>
  <c r="A3" i="16"/>
  <c r="B3" i="16"/>
  <c r="C3" i="16"/>
  <c r="A4" i="16"/>
  <c r="B4" i="16"/>
  <c r="C4" i="16"/>
  <c r="A5" i="16"/>
  <c r="B5" i="16"/>
  <c r="C5" i="16"/>
  <c r="A6" i="16"/>
  <c r="B6" i="16"/>
  <c r="C6" i="16"/>
  <c r="A7" i="16"/>
  <c r="B7" i="16"/>
  <c r="C7" i="16"/>
  <c r="A8" i="16"/>
  <c r="B8" i="16"/>
  <c r="C8" i="16"/>
  <c r="A9" i="16"/>
  <c r="B9" i="16"/>
  <c r="C9" i="16"/>
  <c r="A10" i="16"/>
  <c r="B10" i="16"/>
  <c r="C10" i="16"/>
  <c r="A11" i="16"/>
  <c r="B11" i="16"/>
  <c r="C11" i="16"/>
  <c r="A12" i="16"/>
  <c r="B12" i="16"/>
  <c r="C12" i="16"/>
  <c r="A13" i="16"/>
  <c r="B13" i="16"/>
  <c r="C13" i="16"/>
  <c r="A14" i="16"/>
  <c r="B14" i="16"/>
  <c r="C14" i="16"/>
  <c r="A15" i="16"/>
  <c r="B15" i="16"/>
  <c r="C15" i="16"/>
  <c r="A16" i="16"/>
  <c r="B16" i="16"/>
  <c r="C16" i="16"/>
  <c r="A17" i="16"/>
  <c r="B17" i="16"/>
  <c r="C17" i="16"/>
  <c r="A18" i="16"/>
  <c r="B18" i="16"/>
  <c r="C18" i="16"/>
  <c r="A19" i="16"/>
  <c r="B19" i="16"/>
  <c r="C19" i="16"/>
  <c r="A20" i="16"/>
  <c r="B20" i="16"/>
  <c r="C20" i="16"/>
  <c r="A21" i="16"/>
  <c r="B21" i="16"/>
  <c r="C21" i="16"/>
  <c r="A22" i="16"/>
  <c r="B22" i="16"/>
  <c r="C22" i="16"/>
  <c r="A23" i="16"/>
  <c r="B23" i="16"/>
  <c r="C23" i="16"/>
  <c r="A24" i="16"/>
  <c r="B24" i="16"/>
  <c r="C24" i="16"/>
  <c r="A25" i="16"/>
  <c r="B25" i="16"/>
  <c r="C25" i="16"/>
  <c r="A26" i="16"/>
  <c r="B26" i="16"/>
  <c r="C26" i="16"/>
  <c r="A27" i="16"/>
  <c r="B27" i="16"/>
  <c r="C27" i="16"/>
  <c r="A28" i="16"/>
  <c r="B28" i="16"/>
  <c r="C28" i="16"/>
  <c r="A29" i="16"/>
  <c r="B29" i="16"/>
  <c r="C29" i="16"/>
  <c r="A30" i="16"/>
  <c r="B30" i="16"/>
  <c r="C30" i="16"/>
  <c r="A31" i="16"/>
  <c r="B31" i="16"/>
  <c r="C31" i="16"/>
  <c r="A32" i="16"/>
  <c r="B32" i="16"/>
  <c r="C32" i="16"/>
  <c r="A33" i="16"/>
  <c r="B33" i="16"/>
  <c r="C33" i="16"/>
  <c r="A34" i="16"/>
  <c r="B34" i="16"/>
  <c r="C34" i="16"/>
  <c r="A35" i="16"/>
  <c r="B35" i="16"/>
  <c r="C35" i="16"/>
  <c r="A36" i="16"/>
  <c r="B36" i="16"/>
  <c r="C36" i="16"/>
  <c r="A37" i="16"/>
  <c r="B37" i="16"/>
  <c r="C37" i="16"/>
  <c r="A38" i="16"/>
  <c r="B38" i="16"/>
  <c r="C38" i="16"/>
  <c r="A39" i="16"/>
  <c r="B39" i="16"/>
  <c r="C39" i="16"/>
  <c r="A40" i="16"/>
  <c r="B40" i="16"/>
  <c r="C40" i="16"/>
  <c r="A41" i="16"/>
  <c r="B41" i="16"/>
  <c r="C41" i="16"/>
  <c r="A42" i="16"/>
  <c r="B42" i="16"/>
  <c r="C42" i="16"/>
  <c r="A43" i="16"/>
  <c r="B43" i="16"/>
  <c r="C43" i="16"/>
  <c r="A44" i="16"/>
  <c r="B44" i="16"/>
  <c r="C44" i="16"/>
  <c r="A45" i="16"/>
  <c r="B45" i="16"/>
  <c r="C45" i="16"/>
  <c r="A46" i="16"/>
  <c r="B46" i="16"/>
  <c r="C46" i="16"/>
  <c r="A47" i="16"/>
  <c r="B47" i="16"/>
  <c r="C47" i="16"/>
  <c r="A48" i="16"/>
  <c r="B48" i="16"/>
  <c r="C48" i="16"/>
  <c r="A49" i="16"/>
  <c r="B49" i="16"/>
  <c r="C49" i="16"/>
  <c r="A50" i="16"/>
  <c r="B50" i="16"/>
  <c r="C50" i="16"/>
  <c r="A51" i="16"/>
  <c r="B51" i="16"/>
  <c r="C51" i="16"/>
  <c r="A52" i="16"/>
  <c r="B52" i="16"/>
  <c r="C52" i="16"/>
  <c r="A53" i="16"/>
  <c r="B53" i="16"/>
  <c r="C53" i="16"/>
  <c r="A54" i="16"/>
  <c r="B54" i="16"/>
  <c r="C54" i="16"/>
  <c r="A55" i="16"/>
  <c r="B55" i="16"/>
  <c r="C55" i="16"/>
  <c r="A56" i="16"/>
  <c r="B56" i="16"/>
  <c r="C56" i="16"/>
  <c r="A57" i="16"/>
  <c r="B57" i="16"/>
  <c r="C57" i="16"/>
  <c r="A58" i="16"/>
  <c r="B58" i="16"/>
  <c r="C58" i="16"/>
  <c r="A59" i="16"/>
  <c r="B59" i="16"/>
  <c r="C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B43" i="15"/>
  <c r="C43" i="15"/>
  <c r="A44" i="15"/>
  <c r="B44" i="15"/>
  <c r="C44" i="15"/>
  <c r="A45" i="15"/>
  <c r="B45" i="15"/>
  <c r="C45" i="15"/>
  <c r="A46" i="15"/>
  <c r="B46" i="15"/>
  <c r="C46" i="15"/>
  <c r="A47" i="15"/>
  <c r="B47" i="15"/>
  <c r="C47" i="15"/>
  <c r="A48" i="15"/>
  <c r="B48" i="15"/>
  <c r="C48" i="15"/>
  <c r="A49" i="15"/>
  <c r="B49" i="15"/>
  <c r="C49" i="15"/>
  <c r="A50" i="15"/>
  <c r="B50" i="15"/>
  <c r="C50" i="15"/>
  <c r="A51" i="15"/>
  <c r="B51" i="15"/>
  <c r="C51" i="15"/>
  <c r="A52" i="15"/>
  <c r="B52" i="15"/>
  <c r="C52" i="15"/>
  <c r="A53" i="15"/>
  <c r="B53" i="15"/>
  <c r="C53" i="15"/>
  <c r="A54" i="15"/>
  <c r="B54" i="15"/>
  <c r="C54" i="15"/>
  <c r="A55" i="15"/>
  <c r="B55" i="15"/>
  <c r="C55" i="15"/>
  <c r="A56" i="15"/>
  <c r="B56" i="15"/>
  <c r="C56" i="15"/>
  <c r="A57" i="15"/>
  <c r="B57" i="15"/>
  <c r="C57" i="15"/>
  <c r="A58" i="15"/>
  <c r="B58" i="15"/>
  <c r="C58" i="15"/>
  <c r="A59" i="15"/>
  <c r="B59" i="15"/>
  <c r="C59" i="15"/>
  <c r="A60" i="15"/>
  <c r="B60" i="15"/>
  <c r="C60" i="15"/>
  <c r="A61" i="15"/>
  <c r="B61" i="15"/>
  <c r="C61" i="15"/>
  <c r="A62" i="15"/>
  <c r="B62" i="15"/>
  <c r="C62" i="15"/>
  <c r="A63" i="15"/>
  <c r="B63" i="15"/>
  <c r="C63" i="15"/>
  <c r="A64" i="15"/>
  <c r="B64" i="15"/>
  <c r="C64" i="15"/>
  <c r="A65" i="15"/>
  <c r="B65" i="15"/>
  <c r="C65" i="15"/>
  <c r="A66" i="15"/>
  <c r="B66" i="15"/>
  <c r="C66" i="15"/>
  <c r="A67" i="15"/>
  <c r="B67" i="15"/>
  <c r="C67" i="15"/>
  <c r="A68" i="15"/>
  <c r="B68" i="15"/>
  <c r="C68" i="15"/>
  <c r="A69" i="15"/>
  <c r="B69" i="15"/>
  <c r="C69" i="15"/>
  <c r="A70" i="15"/>
  <c r="B70" i="15"/>
  <c r="C70" i="15"/>
  <c r="A71" i="15"/>
  <c r="B71" i="15"/>
  <c r="C71" i="15"/>
  <c r="A72" i="15"/>
  <c r="B72" i="15"/>
  <c r="C72" i="15"/>
  <c r="A73" i="15"/>
  <c r="B73" i="15"/>
  <c r="C73" i="15"/>
  <c r="A74" i="15"/>
  <c r="B74" i="15"/>
  <c r="C74" i="15"/>
  <c r="A75" i="15"/>
  <c r="B75" i="15"/>
  <c r="C75" i="15"/>
  <c r="A76" i="15"/>
  <c r="B76" i="15"/>
  <c r="C76" i="15"/>
  <c r="A77" i="15"/>
  <c r="B77" i="15"/>
  <c r="C77" i="15"/>
  <c r="A78" i="15"/>
  <c r="B78" i="15"/>
  <c r="C78" i="15"/>
  <c r="A79" i="15"/>
  <c r="B79" i="15"/>
  <c r="C79" i="15"/>
  <c r="A80" i="15"/>
  <c r="B80" i="15"/>
  <c r="C80" i="15"/>
  <c r="A81" i="15"/>
  <c r="B81" i="15"/>
  <c r="C81" i="15"/>
  <c r="A82" i="15"/>
  <c r="B82" i="15"/>
  <c r="C82" i="15"/>
  <c r="A83" i="15"/>
  <c r="B83" i="15"/>
  <c r="C83" i="15"/>
  <c r="A84" i="15"/>
  <c r="B84" i="15"/>
  <c r="C84" i="15"/>
  <c r="A85" i="15"/>
  <c r="B85" i="15"/>
  <c r="C85" i="15"/>
  <c r="A86" i="15"/>
  <c r="B86" i="15"/>
  <c r="C86" i="15"/>
  <c r="A87" i="15"/>
  <c r="B87" i="15"/>
  <c r="C87" i="15"/>
  <c r="C24" i="14"/>
  <c r="F4" i="13"/>
  <c r="H4" i="13" s="1"/>
  <c r="F5" i="13"/>
  <c r="P13" i="6" s="1"/>
  <c r="F6" i="13"/>
  <c r="Q13" i="6" s="1"/>
  <c r="F7" i="13"/>
  <c r="F8" i="13"/>
  <c r="S13" i="6" s="1"/>
  <c r="F9" i="13"/>
  <c r="T13" i="6" s="1"/>
  <c r="F10" i="13"/>
  <c r="U13" i="6" s="1"/>
  <c r="F11" i="13"/>
  <c r="V13" i="6" s="1"/>
  <c r="F12" i="13"/>
  <c r="W13" i="6" s="1"/>
  <c r="F13" i="13"/>
  <c r="F14" i="13"/>
  <c r="Y13" i="6" s="1"/>
  <c r="F15" i="13"/>
  <c r="Z13" i="6" s="1"/>
  <c r="F16" i="13"/>
  <c r="AA13" i="6" s="1"/>
  <c r="F17" i="13"/>
  <c r="AB13" i="6" s="1"/>
  <c r="F18" i="13"/>
  <c r="AC13" i="6" s="1"/>
  <c r="F19" i="13"/>
  <c r="AD13" i="6" s="1"/>
  <c r="F20" i="13"/>
  <c r="AE13" i="6" s="1"/>
  <c r="F21" i="13"/>
  <c r="AF13" i="6" s="1"/>
  <c r="F22" i="13"/>
  <c r="AG13" i="6" s="1"/>
  <c r="F23" i="13"/>
  <c r="AH13" i="6" s="1"/>
  <c r="F24" i="13"/>
  <c r="AI13" i="6" s="1"/>
  <c r="AJ13" i="6"/>
  <c r="F26" i="13"/>
  <c r="AK13" i="6" s="1"/>
  <c r="F27" i="13"/>
  <c r="AL13" i="6" s="1"/>
  <c r="F28" i="13"/>
  <c r="AM13" i="6" s="1"/>
  <c r="F29" i="13"/>
  <c r="AN13" i="6" s="1"/>
  <c r="F30" i="13"/>
  <c r="AO13" i="6" s="1"/>
  <c r="F31" i="13"/>
  <c r="AP13" i="6" s="1"/>
  <c r="F32" i="13"/>
  <c r="AQ13" i="6" s="1"/>
  <c r="F33" i="13"/>
  <c r="AR13" i="6" s="1"/>
  <c r="F34" i="13"/>
  <c r="AS13" i="6" s="1"/>
  <c r="F3" i="5"/>
  <c r="H3" i="5" s="1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D4" i="5"/>
  <c r="F4" i="5" s="1"/>
  <c r="AP3" i="5"/>
  <c r="AQ3" i="5"/>
  <c r="AR3" i="5"/>
  <c r="AS3" i="5"/>
  <c r="AT3" i="5"/>
  <c r="AU3" i="5"/>
  <c r="AV3" i="5"/>
  <c r="AW3" i="5"/>
  <c r="AW5" i="5" s="1"/>
  <c r="V14" i="6" s="1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G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3" i="10"/>
  <c r="B3" i="10"/>
  <c r="C3" i="10"/>
  <c r="A4" i="10"/>
  <c r="B4" i="10"/>
  <c r="AS4" i="10"/>
  <c r="D4" i="10"/>
  <c r="E4" i="10" s="1"/>
  <c r="AO5" i="10"/>
  <c r="D5" i="10"/>
  <c r="AN6" i="10"/>
  <c r="D6" i="10"/>
  <c r="AP7" i="10"/>
  <c r="D7" i="10"/>
  <c r="AP8" i="10"/>
  <c r="D8" i="10"/>
  <c r="AS9" i="10"/>
  <c r="D9" i="10"/>
  <c r="BP10" i="10"/>
  <c r="D10" i="10"/>
  <c r="AO11" i="10"/>
  <c r="D11" i="10"/>
  <c r="AT12" i="10"/>
  <c r="D12" i="10"/>
  <c r="D13" i="10"/>
  <c r="BO14" i="10"/>
  <c r="D14" i="10"/>
  <c r="AZ15" i="10"/>
  <c r="D15" i="10"/>
  <c r="BD16" i="10"/>
  <c r="D16" i="10"/>
  <c r="AV17" i="10"/>
  <c r="D17" i="10"/>
  <c r="AT18" i="10"/>
  <c r="D18" i="10"/>
  <c r="AW19" i="10"/>
  <c r="D19" i="10"/>
  <c r="BO20" i="10"/>
  <c r="D20" i="10"/>
  <c r="AO21" i="10"/>
  <c r="D21" i="10"/>
  <c r="AO22" i="10"/>
  <c r="D22" i="10"/>
  <c r="BM23" i="10"/>
  <c r="D23" i="10"/>
  <c r="AR24" i="10"/>
  <c r="D24" i="10"/>
  <c r="AO25" i="10"/>
  <c r="D25" i="10"/>
  <c r="BR26" i="10"/>
  <c r="D26" i="10"/>
  <c r="AQ27" i="10"/>
  <c r="D27" i="10"/>
  <c r="AO28" i="10"/>
  <c r="D28" i="10"/>
  <c r="BD29" i="10"/>
  <c r="D29" i="10"/>
  <c r="AW30" i="10"/>
  <c r="D30" i="10"/>
  <c r="BN31" i="10"/>
  <c r="D31" i="10"/>
  <c r="AN32" i="10"/>
  <c r="AN33" i="10"/>
  <c r="D33" i="10"/>
  <c r="AP34" i="10"/>
  <c r="D34" i="10"/>
  <c r="AP35" i="10"/>
  <c r="D35" i="10"/>
  <c r="BA36" i="10"/>
  <c r="D36" i="10"/>
  <c r="BP37" i="10"/>
  <c r="D37" i="10"/>
  <c r="BJ38" i="10"/>
  <c r="D38" i="10"/>
  <c r="AO39" i="10"/>
  <c r="D39" i="10"/>
  <c r="AR40" i="10"/>
  <c r="D40" i="10"/>
  <c r="AU41" i="10"/>
  <c r="D41" i="10"/>
  <c r="AO42" i="10"/>
  <c r="D42" i="10"/>
  <c r="AR43" i="10"/>
  <c r="D43" i="10"/>
  <c r="BE44" i="10"/>
  <c r="D44" i="10"/>
  <c r="AO45" i="10"/>
  <c r="D45" i="10"/>
  <c r="AO46" i="10"/>
  <c r="D46" i="10"/>
  <c r="AT47" i="10"/>
  <c r="D47" i="10"/>
  <c r="AR48" i="10"/>
  <c r="D48" i="10"/>
  <c r="AN49" i="10"/>
  <c r="D49" i="10"/>
  <c r="AP50" i="10"/>
  <c r="D50" i="10"/>
  <c r="AV51" i="10"/>
  <c r="D51" i="10"/>
  <c r="A52" i="10"/>
  <c r="AO52" i="10"/>
  <c r="D52" i="10"/>
  <c r="A53" i="10"/>
  <c r="AN53" i="10"/>
  <c r="D53" i="10"/>
  <c r="A54" i="10"/>
  <c r="AO54" i="10"/>
  <c r="D54" i="10"/>
  <c r="A55" i="10"/>
  <c r="BE55" i="10"/>
  <c r="D55" i="10"/>
  <c r="A56" i="10"/>
  <c r="BC56" i="10"/>
  <c r="D56" i="10"/>
  <c r="A57" i="10"/>
  <c r="AP57" i="10"/>
  <c r="D57" i="10"/>
  <c r="A58" i="10"/>
  <c r="BG58" i="10"/>
  <c r="D58" i="10"/>
  <c r="A59" i="10"/>
  <c r="BD59" i="10"/>
  <c r="D59" i="10"/>
  <c r="A60" i="10"/>
  <c r="AN60" i="10"/>
  <c r="D60" i="10"/>
  <c r="A61" i="10"/>
  <c r="AO61" i="10"/>
  <c r="D61" i="10"/>
  <c r="A62" i="10"/>
  <c r="BL62" i="10"/>
  <c r="D62" i="10"/>
  <c r="A63" i="10"/>
  <c r="D63" i="10"/>
  <c r="A64" i="10"/>
  <c r="D64" i="10"/>
  <c r="A65" i="10"/>
  <c r="D65" i="10"/>
  <c r="A66" i="10"/>
  <c r="D66" i="10"/>
  <c r="A67" i="10"/>
  <c r="D67" i="10"/>
  <c r="A68" i="10"/>
  <c r="D68" i="10"/>
  <c r="A69" i="10"/>
  <c r="D69" i="10"/>
  <c r="A70" i="10"/>
  <c r="D70" i="10"/>
  <c r="A71" i="10"/>
  <c r="D71" i="10"/>
  <c r="A72" i="10"/>
  <c r="D72" i="10"/>
  <c r="A73" i="10"/>
  <c r="D73" i="10"/>
  <c r="A74" i="10"/>
  <c r="D74" i="10"/>
  <c r="A75" i="10"/>
  <c r="D75" i="10"/>
  <c r="A76" i="10"/>
  <c r="D76" i="10"/>
  <c r="A77" i="10"/>
  <c r="D77" i="10"/>
  <c r="A78" i="10"/>
  <c r="D78" i="10"/>
  <c r="A79" i="10"/>
  <c r="D79" i="10"/>
  <c r="A80" i="10"/>
  <c r="D80" i="10"/>
  <c r="A81" i="10"/>
  <c r="D81" i="10"/>
  <c r="A82" i="10"/>
  <c r="D82" i="10"/>
  <c r="A83" i="10"/>
  <c r="D83" i="10"/>
  <c r="A84" i="10"/>
  <c r="D84" i="10"/>
  <c r="A85" i="10"/>
  <c r="D85" i="10"/>
  <c r="A86" i="10"/>
  <c r="D86" i="10"/>
  <c r="A87" i="10"/>
  <c r="D87" i="10"/>
  <c r="A88" i="10"/>
  <c r="D88" i="10"/>
  <c r="A89" i="10"/>
  <c r="D89" i="10"/>
  <c r="A90" i="10"/>
  <c r="D90" i="10"/>
  <c r="A91" i="10"/>
  <c r="D91" i="10"/>
  <c r="A92" i="10"/>
  <c r="D92" i="10"/>
  <c r="A93" i="10"/>
  <c r="D93" i="10"/>
  <c r="A94" i="10"/>
  <c r="D94" i="10"/>
  <c r="A95" i="10"/>
  <c r="D95" i="10"/>
  <c r="A96" i="10"/>
  <c r="D96" i="10"/>
  <c r="A97" i="10"/>
  <c r="D97" i="10"/>
  <c r="A98" i="10"/>
  <c r="D98" i="10"/>
  <c r="A99" i="10"/>
  <c r="D99" i="10"/>
  <c r="A100" i="10"/>
  <c r="D100" i="10"/>
  <c r="A101" i="10"/>
  <c r="D101" i="10"/>
  <c r="A102" i="10"/>
  <c r="D102" i="10"/>
  <c r="B103" i="10"/>
  <c r="F103" i="10"/>
  <c r="H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W103" i="10"/>
  <c r="X103" i="10"/>
  <c r="Y103" i="10"/>
  <c r="Z103" i="10"/>
  <c r="AA103" i="10"/>
  <c r="AB103" i="10"/>
  <c r="AC103" i="10"/>
  <c r="AD103" i="10"/>
  <c r="AE103" i="10"/>
  <c r="AF103" i="10"/>
  <c r="AG103" i="10"/>
  <c r="AH103" i="10"/>
  <c r="AI103" i="10"/>
  <c r="AJ103" i="10"/>
  <c r="AK103" i="10"/>
  <c r="AL103" i="10"/>
  <c r="A3" i="11"/>
  <c r="B3" i="11"/>
  <c r="C3" i="11"/>
  <c r="A4" i="11"/>
  <c r="BC4" i="11"/>
  <c r="D4" i="11"/>
  <c r="A5" i="11"/>
  <c r="AN5" i="11"/>
  <c r="D5" i="11"/>
  <c r="A6" i="11"/>
  <c r="AV6" i="11"/>
  <c r="D6" i="11"/>
  <c r="A7" i="11"/>
  <c r="D7" i="11"/>
  <c r="A8" i="11"/>
  <c r="AR8" i="11"/>
  <c r="D8" i="11"/>
  <c r="A9" i="11"/>
  <c r="AO9" i="11"/>
  <c r="D9" i="11"/>
  <c r="A10" i="11"/>
  <c r="BG10" i="11"/>
  <c r="D10" i="11"/>
  <c r="A11" i="11"/>
  <c r="BC11" i="11"/>
  <c r="D11" i="11"/>
  <c r="A12" i="11"/>
  <c r="AQ12" i="11"/>
  <c r="D12" i="11"/>
  <c r="A13" i="11"/>
  <c r="BP13" i="11"/>
  <c r="D13" i="11"/>
  <c r="A14" i="11"/>
  <c r="BO14" i="11"/>
  <c r="D14" i="11"/>
  <c r="A15" i="11"/>
  <c r="AZ15" i="11"/>
  <c r="D15" i="11"/>
  <c r="A16" i="11"/>
  <c r="AS16" i="11"/>
  <c r="D16" i="11"/>
  <c r="A17" i="11"/>
  <c r="AR17" i="11"/>
  <c r="D17" i="11"/>
  <c r="A18" i="11"/>
  <c r="AO18" i="11"/>
  <c r="D18" i="11"/>
  <c r="A19" i="11"/>
  <c r="AZ19" i="11"/>
  <c r="D19" i="11"/>
  <c r="A20" i="11"/>
  <c r="AO20" i="11"/>
  <c r="D20" i="11"/>
  <c r="A21" i="11"/>
  <c r="D21" i="11"/>
  <c r="A22" i="11"/>
  <c r="AN22" i="11"/>
  <c r="D22" i="11"/>
  <c r="A23" i="11"/>
  <c r="AO23" i="11"/>
  <c r="D23" i="11"/>
  <c r="A24" i="11"/>
  <c r="D24" i="11"/>
  <c r="A25" i="11"/>
  <c r="AN25" i="11"/>
  <c r="D25" i="11"/>
  <c r="A26" i="11"/>
  <c r="BB26" i="11"/>
  <c r="D26" i="11"/>
  <c r="A27" i="11"/>
  <c r="AS27" i="11"/>
  <c r="D27" i="11"/>
  <c r="A28" i="11"/>
  <c r="AP28" i="11"/>
  <c r="D28" i="11"/>
  <c r="A29" i="11"/>
  <c r="AP29" i="11"/>
  <c r="D29" i="11"/>
  <c r="A30" i="11"/>
  <c r="AS30" i="11"/>
  <c r="D30" i="11"/>
  <c r="A31" i="11"/>
  <c r="AN31" i="11"/>
  <c r="D31" i="11"/>
  <c r="A32" i="11"/>
  <c r="AP32" i="11"/>
  <c r="D32" i="11"/>
  <c r="A33" i="11"/>
  <c r="AN33" i="11"/>
  <c r="D33" i="11"/>
  <c r="A34" i="11"/>
  <c r="AU34" i="11"/>
  <c r="D34" i="11"/>
  <c r="A35" i="11"/>
  <c r="AP35" i="11"/>
  <c r="D35" i="11"/>
  <c r="A36" i="11"/>
  <c r="AQ36" i="11"/>
  <c r="D36" i="11"/>
  <c r="A37" i="11"/>
  <c r="AQ37" i="11"/>
  <c r="D37" i="11"/>
  <c r="A38" i="11"/>
  <c r="AR38" i="11"/>
  <c r="D38" i="11"/>
  <c r="A39" i="11"/>
  <c r="AS39" i="11"/>
  <c r="D39" i="11"/>
  <c r="A40" i="11"/>
  <c r="AP40" i="11"/>
  <c r="D40" i="11"/>
  <c r="A41" i="11"/>
  <c r="BH41" i="11"/>
  <c r="D41" i="11"/>
  <c r="E41" i="11" s="1"/>
  <c r="A42" i="11"/>
  <c r="AQ42" i="11"/>
  <c r="D42" i="11"/>
  <c r="E42" i="11" s="1"/>
  <c r="A43" i="11"/>
  <c r="AO43" i="11"/>
  <c r="D43" i="11"/>
  <c r="E43" i="11" s="1"/>
  <c r="A44" i="11"/>
  <c r="AN44" i="11"/>
  <c r="D44" i="11"/>
  <c r="A45" i="11"/>
  <c r="BP45" i="11"/>
  <c r="D45" i="11"/>
  <c r="A46" i="11"/>
  <c r="AQ46" i="11"/>
  <c r="D46" i="11"/>
  <c r="A47" i="11"/>
  <c r="AO47" i="11"/>
  <c r="D47" i="11"/>
  <c r="A48" i="11"/>
  <c r="AV48" i="11"/>
  <c r="D48" i="11"/>
  <c r="A49" i="11"/>
  <c r="AZ49" i="11"/>
  <c r="D49" i="11"/>
  <c r="A50" i="11"/>
  <c r="AU50" i="11"/>
  <c r="D50" i="11"/>
  <c r="A51" i="11"/>
  <c r="AN51" i="11"/>
  <c r="D51" i="11"/>
  <c r="A52" i="11"/>
  <c r="AS52" i="11"/>
  <c r="D52" i="11"/>
  <c r="A53" i="11"/>
  <c r="AN53" i="11"/>
  <c r="D53" i="11"/>
  <c r="A54" i="11"/>
  <c r="AO54" i="11"/>
  <c r="D54" i="11"/>
  <c r="A55" i="11"/>
  <c r="BH55" i="11"/>
  <c r="D55" i="11"/>
  <c r="A56" i="11"/>
  <c r="AO56" i="11"/>
  <c r="D56" i="11"/>
  <c r="A57" i="11"/>
  <c r="BH57" i="11"/>
  <c r="D57" i="11"/>
  <c r="A58" i="11"/>
  <c r="BE58" i="11"/>
  <c r="D58" i="11"/>
  <c r="A59" i="11"/>
  <c r="AS59" i="11"/>
  <c r="D59" i="11"/>
  <c r="A60" i="11"/>
  <c r="AP60" i="11"/>
  <c r="D60" i="11"/>
  <c r="A61" i="11"/>
  <c r="BP61" i="11"/>
  <c r="D61" i="11"/>
  <c r="A62" i="11"/>
  <c r="AO62" i="11"/>
  <c r="D62" i="11"/>
  <c r="A63" i="11"/>
  <c r="AR63" i="11"/>
  <c r="D63" i="11"/>
  <c r="A64" i="11"/>
  <c r="D64" i="11"/>
  <c r="A65" i="11"/>
  <c r="D65" i="11"/>
  <c r="A66" i="11"/>
  <c r="D66" i="11"/>
  <c r="A67" i="11"/>
  <c r="D67" i="11"/>
  <c r="A68" i="11"/>
  <c r="D68" i="11"/>
  <c r="A69" i="11"/>
  <c r="D69" i="11"/>
  <c r="A70" i="11"/>
  <c r="D70" i="11"/>
  <c r="A71" i="11"/>
  <c r="D71" i="11"/>
  <c r="A72" i="11"/>
  <c r="D72" i="11"/>
  <c r="A73" i="11"/>
  <c r="D73" i="11"/>
  <c r="A74" i="11"/>
  <c r="D74" i="11"/>
  <c r="A75" i="11"/>
  <c r="D75" i="11"/>
  <c r="A76" i="11"/>
  <c r="D76" i="11"/>
  <c r="A77" i="11"/>
  <c r="D77" i="11"/>
  <c r="A78" i="11"/>
  <c r="D78" i="11"/>
  <c r="A79" i="11"/>
  <c r="D79" i="11"/>
  <c r="A80" i="11"/>
  <c r="D80" i="11"/>
  <c r="A81" i="11"/>
  <c r="D81" i="11"/>
  <c r="A82" i="11"/>
  <c r="D82" i="11"/>
  <c r="A83" i="11"/>
  <c r="D83" i="11"/>
  <c r="A84" i="11"/>
  <c r="D84" i="11"/>
  <c r="A85" i="11"/>
  <c r="D85" i="11"/>
  <c r="A86" i="11"/>
  <c r="D86" i="11"/>
  <c r="A87" i="11"/>
  <c r="D87" i="11"/>
  <c r="A88" i="11"/>
  <c r="D88" i="11"/>
  <c r="A89" i="11"/>
  <c r="D89" i="11"/>
  <c r="A90" i="11"/>
  <c r="D90" i="11"/>
  <c r="A91" i="11"/>
  <c r="D91" i="11"/>
  <c r="A92" i="11"/>
  <c r="D92" i="11"/>
  <c r="A93" i="11"/>
  <c r="D93" i="11"/>
  <c r="A94" i="11"/>
  <c r="D94" i="11"/>
  <c r="A95" i="11"/>
  <c r="D95" i="11"/>
  <c r="A96" i="11"/>
  <c r="D96" i="11"/>
  <c r="A97" i="11"/>
  <c r="D97" i="11"/>
  <c r="A98" i="11"/>
  <c r="D98" i="11"/>
  <c r="A99" i="11"/>
  <c r="D99" i="11"/>
  <c r="A100" i="11"/>
  <c r="D100" i="11"/>
  <c r="A101" i="11"/>
  <c r="D101" i="11"/>
  <c r="A102" i="11"/>
  <c r="D102" i="11"/>
  <c r="A103" i="11"/>
  <c r="D103" i="11"/>
  <c r="A104" i="11"/>
  <c r="F104" i="11"/>
  <c r="H104" i="11"/>
  <c r="I104" i="11"/>
  <c r="J104" i="11"/>
  <c r="K104" i="11"/>
  <c r="L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L4" i="7"/>
  <c r="AL5" i="7"/>
  <c r="AL6" i="7"/>
  <c r="AL7" i="7"/>
  <c r="AL8" i="7"/>
  <c r="AL9" i="7"/>
  <c r="AL10" i="7"/>
  <c r="AL11" i="7"/>
  <c r="AL12" i="7"/>
  <c r="AL17" i="7"/>
  <c r="AL18" i="7"/>
  <c r="AL19" i="7"/>
  <c r="B77" i="2"/>
  <c r="AL75" i="7" s="1"/>
  <c r="B78" i="2"/>
  <c r="AL76" i="7" s="1"/>
  <c r="I78" i="2"/>
  <c r="B79" i="2"/>
  <c r="AL77" i="7" s="1"/>
  <c r="I79" i="2"/>
  <c r="B80" i="2"/>
  <c r="AL78" i="7" s="1"/>
  <c r="I80" i="2"/>
  <c r="B81" i="2"/>
  <c r="AL79" i="7" s="1"/>
  <c r="I81" i="2"/>
  <c r="B82" i="2"/>
  <c r="AL80" i="7" s="1"/>
  <c r="I82" i="2"/>
  <c r="B83" i="2"/>
  <c r="AL81" i="7" s="1"/>
  <c r="I83" i="2"/>
  <c r="B84" i="2"/>
  <c r="AL82" i="7" s="1"/>
  <c r="I84" i="2"/>
  <c r="B85" i="2"/>
  <c r="AL83" i="7" s="1"/>
  <c r="I85" i="2"/>
  <c r="B86" i="2"/>
  <c r="AL84" i="7" s="1"/>
  <c r="I86" i="2"/>
  <c r="B87" i="2"/>
  <c r="AL85" i="7" s="1"/>
  <c r="I87" i="2"/>
  <c r="B88" i="2"/>
  <c r="AL86" i="7" s="1"/>
  <c r="I88" i="2"/>
  <c r="B89" i="2"/>
  <c r="AL87" i="7" s="1"/>
  <c r="I89" i="2"/>
  <c r="B90" i="2"/>
  <c r="AL88" i="7" s="1"/>
  <c r="I90" i="2"/>
  <c r="B91" i="2"/>
  <c r="AL89" i="7" s="1"/>
  <c r="I91" i="2"/>
  <c r="B92" i="2"/>
  <c r="AL90" i="7" s="1"/>
  <c r="I92" i="2"/>
  <c r="B93" i="2"/>
  <c r="AL91" i="7" s="1"/>
  <c r="I93" i="2"/>
  <c r="B94" i="2"/>
  <c r="AL92" i="7" s="1"/>
  <c r="I94" i="2"/>
  <c r="B95" i="2"/>
  <c r="AL93" i="7" s="1"/>
  <c r="I95" i="2"/>
  <c r="B96" i="2"/>
  <c r="AL94" i="7" s="1"/>
  <c r="I96" i="2"/>
  <c r="B97" i="2"/>
  <c r="AL95" i="7" s="1"/>
  <c r="I97" i="2"/>
  <c r="B98" i="2"/>
  <c r="AL96" i="7" s="1"/>
  <c r="I98" i="2"/>
  <c r="B99" i="2"/>
  <c r="AL97" i="7" s="1"/>
  <c r="I99" i="2"/>
  <c r="B100" i="2"/>
  <c r="AL98" i="7" s="1"/>
  <c r="I100" i="2"/>
  <c r="B101" i="2"/>
  <c r="AL99" i="7" s="1"/>
  <c r="I101" i="2"/>
  <c r="B102" i="2"/>
  <c r="AL100" i="7" s="1"/>
  <c r="I102" i="2"/>
  <c r="B103" i="2"/>
  <c r="AL101" i="7" s="1"/>
  <c r="I103" i="2"/>
  <c r="B104" i="2"/>
  <c r="AL102" i="7" s="1"/>
  <c r="I104" i="2"/>
  <c r="B105" i="2"/>
  <c r="AL103" i="7" s="1"/>
  <c r="I105" i="2"/>
  <c r="B106" i="2"/>
  <c r="AL104" i="7" s="1"/>
  <c r="I106" i="2"/>
  <c r="B107" i="2"/>
  <c r="AL105" i="7" s="1"/>
  <c r="I107" i="2"/>
  <c r="B108" i="2"/>
  <c r="AL106" i="7" s="1"/>
  <c r="I108" i="2"/>
  <c r="B109" i="2"/>
  <c r="AL107" i="7" s="1"/>
  <c r="I109" i="2"/>
  <c r="B110" i="2"/>
  <c r="AL108" i="7" s="1"/>
  <c r="I110" i="2"/>
  <c r="H114" i="2"/>
  <c r="G9" i="6" s="1"/>
  <c r="I6" i="3"/>
  <c r="I7" i="3"/>
  <c r="AL6" i="8"/>
  <c r="I8" i="3"/>
  <c r="AL7" i="8"/>
  <c r="I9" i="3"/>
  <c r="AL8" i="8"/>
  <c r="AL9" i="8"/>
  <c r="I11" i="3"/>
  <c r="AL10" i="8"/>
  <c r="AL11" i="8"/>
  <c r="I13" i="3"/>
  <c r="AL12" i="8"/>
  <c r="I14" i="3"/>
  <c r="AL13" i="8"/>
  <c r="AL14" i="8"/>
  <c r="I16" i="3"/>
  <c r="AL15" i="8"/>
  <c r="I17" i="3"/>
  <c r="AL16" i="8"/>
  <c r="I18" i="3"/>
  <c r="AL17" i="8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D56" i="3"/>
  <c r="H56" i="3"/>
  <c r="I56" i="3" s="1"/>
  <c r="D57" i="3"/>
  <c r="H57" i="3"/>
  <c r="I57" i="3" s="1"/>
  <c r="D58" i="3"/>
  <c r="H58" i="3"/>
  <c r="I58" i="3" s="1"/>
  <c r="D59" i="3"/>
  <c r="H59" i="3"/>
  <c r="I59" i="3" s="1"/>
  <c r="D60" i="3"/>
  <c r="H60" i="3"/>
  <c r="I60" i="3" s="1"/>
  <c r="D61" i="3"/>
  <c r="H61" i="3"/>
  <c r="I61" i="3" s="1"/>
  <c r="D62" i="3"/>
  <c r="H62" i="3"/>
  <c r="I62" i="3" s="1"/>
  <c r="D63" i="3"/>
  <c r="H63" i="3"/>
  <c r="I63" i="3" s="1"/>
  <c r="D64" i="3"/>
  <c r="H64" i="3"/>
  <c r="I64" i="3" s="1"/>
  <c r="D65" i="3"/>
  <c r="H65" i="3"/>
  <c r="I65" i="3" s="1"/>
  <c r="D66" i="3"/>
  <c r="H66" i="3"/>
  <c r="I66" i="3" s="1"/>
  <c r="D67" i="3"/>
  <c r="H67" i="3"/>
  <c r="I67" i="3" s="1"/>
  <c r="D68" i="3"/>
  <c r="H68" i="3"/>
  <c r="I68" i="3" s="1"/>
  <c r="D69" i="3"/>
  <c r="H69" i="3"/>
  <c r="I69" i="3" s="1"/>
  <c r="D70" i="3"/>
  <c r="H70" i="3"/>
  <c r="I70" i="3" s="1"/>
  <c r="D71" i="3"/>
  <c r="H71" i="3"/>
  <c r="I71" i="3" s="1"/>
  <c r="D72" i="3"/>
  <c r="H72" i="3"/>
  <c r="I72" i="3" s="1"/>
  <c r="D73" i="3"/>
  <c r="H73" i="3"/>
  <c r="I73" i="3" s="1"/>
  <c r="D74" i="3"/>
  <c r="H74" i="3"/>
  <c r="I74" i="3" s="1"/>
  <c r="D75" i="3"/>
  <c r="H75" i="3"/>
  <c r="I75" i="3" s="1"/>
  <c r="D76" i="3"/>
  <c r="H76" i="3"/>
  <c r="I76" i="3" s="1"/>
  <c r="D77" i="3"/>
  <c r="H77" i="3"/>
  <c r="I77" i="3" s="1"/>
  <c r="D78" i="3"/>
  <c r="H78" i="3"/>
  <c r="I78" i="3" s="1"/>
  <c r="D79" i="3"/>
  <c r="H79" i="3"/>
  <c r="I79" i="3" s="1"/>
  <c r="D80" i="3"/>
  <c r="H80" i="3"/>
  <c r="I80" i="3" s="1"/>
  <c r="D81" i="3"/>
  <c r="H81" i="3"/>
  <c r="I81" i="3" s="1"/>
  <c r="D82" i="3"/>
  <c r="H82" i="3"/>
  <c r="I82" i="3" s="1"/>
  <c r="D83" i="3"/>
  <c r="H83" i="3"/>
  <c r="I83" i="3" s="1"/>
  <c r="D84" i="3"/>
  <c r="H84" i="3"/>
  <c r="I84" i="3" s="1"/>
  <c r="D85" i="3"/>
  <c r="H85" i="3"/>
  <c r="I85" i="3" s="1"/>
  <c r="D86" i="3"/>
  <c r="H86" i="3"/>
  <c r="I86" i="3" s="1"/>
  <c r="D87" i="3"/>
  <c r="H87" i="3"/>
  <c r="I87" i="3" s="1"/>
  <c r="D88" i="3"/>
  <c r="H88" i="3"/>
  <c r="I88" i="3" s="1"/>
  <c r="D89" i="3"/>
  <c r="H89" i="3"/>
  <c r="I89" i="3" s="1"/>
  <c r="D90" i="3"/>
  <c r="H90" i="3"/>
  <c r="I90" i="3" s="1"/>
  <c r="D91" i="3"/>
  <c r="H91" i="3"/>
  <c r="I91" i="3" s="1"/>
  <c r="D92" i="3"/>
  <c r="H92" i="3"/>
  <c r="I92" i="3" s="1"/>
  <c r="D93" i="3"/>
  <c r="H93" i="3"/>
  <c r="I93" i="3" s="1"/>
  <c r="D94" i="3"/>
  <c r="H94" i="3"/>
  <c r="I94" i="3" s="1"/>
  <c r="D95" i="3"/>
  <c r="H95" i="3"/>
  <c r="I95" i="3" s="1"/>
  <c r="D96" i="3"/>
  <c r="H96" i="3"/>
  <c r="I96" i="3" s="1"/>
  <c r="D97" i="3"/>
  <c r="H97" i="3"/>
  <c r="I97" i="3" s="1"/>
  <c r="D98" i="3"/>
  <c r="H98" i="3"/>
  <c r="I98" i="3" s="1"/>
  <c r="D99" i="3"/>
  <c r="H99" i="3"/>
  <c r="I99" i="3" s="1"/>
  <c r="D100" i="3"/>
  <c r="H100" i="3"/>
  <c r="I100" i="3" s="1"/>
  <c r="D101" i="3"/>
  <c r="H101" i="3"/>
  <c r="I101" i="3" s="1"/>
  <c r="D102" i="3"/>
  <c r="H102" i="3"/>
  <c r="I102" i="3" s="1"/>
  <c r="D103" i="3"/>
  <c r="H103" i="3"/>
  <c r="I103" i="3" s="1"/>
  <c r="D104" i="3"/>
  <c r="H104" i="3"/>
  <c r="I104" i="3" s="1"/>
  <c r="D105" i="3"/>
  <c r="H105" i="3"/>
  <c r="I105" i="3" s="1"/>
  <c r="H109" i="3"/>
  <c r="H9" i="6" s="1"/>
  <c r="H5" i="4"/>
  <c r="H6" i="4"/>
  <c r="H7" i="4"/>
  <c r="H8" i="4"/>
  <c r="H9" i="4"/>
  <c r="H10" i="4"/>
  <c r="F7" i="6"/>
  <c r="J11" i="4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E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E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E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E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E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E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E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E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E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I17" i="7"/>
  <c r="BJ17" i="7"/>
  <c r="BK17" i="7"/>
  <c r="BL17" i="7"/>
  <c r="BM17" i="7"/>
  <c r="BN17" i="7"/>
  <c r="BO17" i="7"/>
  <c r="BP17" i="7"/>
  <c r="BQ17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C20" i="2"/>
  <c r="E26" i="7"/>
  <c r="C21" i="2"/>
  <c r="E21" i="2" s="1"/>
  <c r="J21" i="2" s="1"/>
  <c r="E27" i="7"/>
  <c r="E28" i="7"/>
  <c r="E29" i="7"/>
  <c r="E30" i="7"/>
  <c r="C31" i="2" s="1"/>
  <c r="E31" i="2" s="1"/>
  <c r="J31" i="2" s="1"/>
  <c r="E31" i="7"/>
  <c r="C32" i="2" s="1"/>
  <c r="E32" i="2" s="1"/>
  <c r="J32" i="2" s="1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E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E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E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E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E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E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E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E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E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E77" i="7"/>
  <c r="C79" i="2" s="1"/>
  <c r="E79" i="2" s="1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E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E79" i="7"/>
  <c r="C81" i="2" s="1"/>
  <c r="E81" i="2" s="1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E80" i="7"/>
  <c r="C82" i="2" s="1"/>
  <c r="E82" i="2" s="1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E81" i="7"/>
  <c r="C83" i="2" s="1"/>
  <c r="E83" i="2" s="1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E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E83" i="7"/>
  <c r="C85" i="2" s="1"/>
  <c r="E85" i="2" s="1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E84" i="7"/>
  <c r="C86" i="2" s="1"/>
  <c r="E86" i="2" s="1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E85" i="7"/>
  <c r="C87" i="2" s="1"/>
  <c r="E87" i="2" s="1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E86" i="7"/>
  <c r="C88" i="2" s="1"/>
  <c r="E88" i="2" s="1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E87" i="7"/>
  <c r="C89" i="2" s="1"/>
  <c r="E89" i="2" s="1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E88" i="7"/>
  <c r="C90" i="2" s="1"/>
  <c r="E90" i="2" s="1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E89" i="7"/>
  <c r="C91" i="2" s="1"/>
  <c r="E91" i="2" s="1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E90" i="7"/>
  <c r="C92" i="2" s="1"/>
  <c r="E92" i="2" s="1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E91" i="7"/>
  <c r="C93" i="2" s="1"/>
  <c r="E93" i="2" s="1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BQ91" i="7"/>
  <c r="E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BQ92" i="7"/>
  <c r="E93" i="7"/>
  <c r="C95" i="2" s="1"/>
  <c r="E95" i="2" s="1"/>
  <c r="E94" i="7"/>
  <c r="C96" i="2" s="1"/>
  <c r="E96" i="2" s="1"/>
  <c r="E95" i="7"/>
  <c r="C97" i="2" s="1"/>
  <c r="E97" i="2" s="1"/>
  <c r="E96" i="7"/>
  <c r="C98" i="2" s="1"/>
  <c r="E98" i="2" s="1"/>
  <c r="E97" i="7"/>
  <c r="C99" i="2" s="1"/>
  <c r="E99" i="2" s="1"/>
  <c r="E98" i="7"/>
  <c r="C100" i="2" s="1"/>
  <c r="E100" i="2" s="1"/>
  <c r="E99" i="7"/>
  <c r="C101" i="2" s="1"/>
  <c r="E101" i="2" s="1"/>
  <c r="E100" i="7"/>
  <c r="C102" i="2" s="1"/>
  <c r="E102" i="2" s="1"/>
  <c r="E101" i="7"/>
  <c r="C103" i="2" s="1"/>
  <c r="E103" i="2" s="1"/>
  <c r="E102" i="7"/>
  <c r="C104" i="2" s="1"/>
  <c r="E104" i="2" s="1"/>
  <c r="E103" i="7"/>
  <c r="C105" i="2" s="1"/>
  <c r="E105" i="2" s="1"/>
  <c r="E104" i="7"/>
  <c r="C106" i="2" s="1"/>
  <c r="E106" i="2" s="1"/>
  <c r="E105" i="7"/>
  <c r="C107" i="2" s="1"/>
  <c r="E107" i="2" s="1"/>
  <c r="E106" i="7"/>
  <c r="C108" i="2" s="1"/>
  <c r="E108" i="2" s="1"/>
  <c r="E107" i="7"/>
  <c r="C109" i="2" s="1"/>
  <c r="E109" i="2" s="1"/>
  <c r="E108" i="7"/>
  <c r="C110" i="2" s="1"/>
  <c r="E110" i="2" s="1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W117" i="7"/>
  <c r="X117" i="7"/>
  <c r="Y117" i="7"/>
  <c r="Z117" i="7"/>
  <c r="AA117" i="7"/>
  <c r="AB117" i="7"/>
  <c r="AC117" i="7"/>
  <c r="AD117" i="7"/>
  <c r="AE117" i="7"/>
  <c r="AF117" i="7"/>
  <c r="AH117" i="7"/>
  <c r="AI117" i="7"/>
  <c r="AJ117" i="7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K4" i="9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K9" i="9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K10" i="9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AM17" i="8"/>
  <c r="K17" i="9"/>
  <c r="K24" i="9"/>
  <c r="K26" i="9"/>
  <c r="K30" i="9"/>
  <c r="K32" i="9"/>
  <c r="K40" i="9"/>
  <c r="K41" i="9"/>
  <c r="AM42" i="8"/>
  <c r="AM43" i="8"/>
  <c r="E44" i="8"/>
  <c r="AM44" i="8"/>
  <c r="E45" i="8"/>
  <c r="AM45" i="8"/>
  <c r="E46" i="8"/>
  <c r="AM46" i="8"/>
  <c r="E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E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E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E50" i="8"/>
  <c r="K49" i="9" s="1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E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E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E53" i="8"/>
  <c r="K52" i="9" s="1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E54" i="8"/>
  <c r="E55" i="8"/>
  <c r="E56" i="8"/>
  <c r="E57" i="8"/>
  <c r="K56" i="9" s="1"/>
  <c r="E58" i="8"/>
  <c r="E59" i="8"/>
  <c r="K58" i="9" s="1"/>
  <c r="E60" i="8"/>
  <c r="E61" i="8"/>
  <c r="E62" i="8"/>
  <c r="E63" i="8"/>
  <c r="E64" i="8"/>
  <c r="K63" i="9" s="1"/>
  <c r="E65" i="8"/>
  <c r="E66" i="8"/>
  <c r="K65" i="9" s="1"/>
  <c r="E67" i="8"/>
  <c r="E68" i="8"/>
  <c r="E69" i="8"/>
  <c r="E70" i="8"/>
  <c r="K69" i="9" s="1"/>
  <c r="E71" i="8"/>
  <c r="E72" i="8"/>
  <c r="E73" i="8"/>
  <c r="K72" i="9" s="1"/>
  <c r="E74" i="8"/>
  <c r="E75" i="8"/>
  <c r="E76" i="8"/>
  <c r="E77" i="8"/>
  <c r="E78" i="8"/>
  <c r="E79" i="8"/>
  <c r="K78" i="9" s="1"/>
  <c r="E80" i="8"/>
  <c r="K79" i="9" s="1"/>
  <c r="E81" i="8"/>
  <c r="E82" i="8"/>
  <c r="K81" i="9" s="1"/>
  <c r="E83" i="8"/>
  <c r="E84" i="8"/>
  <c r="K83" i="9" s="1"/>
  <c r="E85" i="8"/>
  <c r="E86" i="8"/>
  <c r="E87" i="8"/>
  <c r="E88" i="8"/>
  <c r="K87" i="9" s="1"/>
  <c r="E89" i="8"/>
  <c r="K88" i="9" s="1"/>
  <c r="E90" i="8"/>
  <c r="E91" i="8"/>
  <c r="E92" i="8"/>
  <c r="E93" i="8"/>
  <c r="E94" i="8"/>
  <c r="E95" i="8"/>
  <c r="K94" i="9" s="1"/>
  <c r="E96" i="8"/>
  <c r="K95" i="9" s="1"/>
  <c r="E97" i="8"/>
  <c r="E98" i="8"/>
  <c r="K97" i="9" s="1"/>
  <c r="E99" i="8"/>
  <c r="E100" i="8"/>
  <c r="C102" i="3" s="1"/>
  <c r="AK100" i="8" s="1"/>
  <c r="E101" i="8"/>
  <c r="C103" i="3" s="1"/>
  <c r="E102" i="8"/>
  <c r="C104" i="3" s="1"/>
  <c r="E103" i="8"/>
  <c r="C105" i="3" s="1"/>
  <c r="F104" i="8"/>
  <c r="G104" i="8"/>
  <c r="H104" i="8"/>
  <c r="I104" i="8"/>
  <c r="J104" i="8"/>
  <c r="K104" i="8"/>
  <c r="M104" i="8"/>
  <c r="O104" i="8"/>
  <c r="Q104" i="8"/>
  <c r="R104" i="8"/>
  <c r="S104" i="8"/>
  <c r="T104" i="8"/>
  <c r="U104" i="8"/>
  <c r="V104" i="8"/>
  <c r="W104" i="8"/>
  <c r="Y104" i="8"/>
  <c r="Z104" i="8"/>
  <c r="AA104" i="8"/>
  <c r="AB104" i="8"/>
  <c r="AC104" i="8"/>
  <c r="AD104" i="8"/>
  <c r="AE104" i="8"/>
  <c r="AF104" i="8"/>
  <c r="AG104" i="8"/>
  <c r="AH104" i="8"/>
  <c r="AJ104" i="8"/>
  <c r="AL3" i="12"/>
  <c r="E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BH3" i="12"/>
  <c r="BI3" i="12"/>
  <c r="BJ3" i="12"/>
  <c r="BK3" i="12"/>
  <c r="BL3" i="12"/>
  <c r="BM3" i="12"/>
  <c r="BN3" i="12"/>
  <c r="BO3" i="12"/>
  <c r="BP3" i="12"/>
  <c r="BQ3" i="12"/>
  <c r="B4" i="12"/>
  <c r="AL4" i="12" s="1"/>
  <c r="AM4" i="12"/>
  <c r="E4" i="12"/>
  <c r="AP4" i="12"/>
  <c r="AV4" i="12"/>
  <c r="BA4" i="12"/>
  <c r="BF4" i="12"/>
  <c r="BI4" i="12"/>
  <c r="BL4" i="12"/>
  <c r="BN4" i="12"/>
  <c r="BQ4" i="12"/>
  <c r="B5" i="12"/>
  <c r="AL5" i="12" s="1"/>
  <c r="AP5" i="12"/>
  <c r="E5" i="12"/>
  <c r="D7" i="4" s="1"/>
  <c r="G7" i="4" s="1"/>
  <c r="AM5" i="12"/>
  <c r="AN5" i="12"/>
  <c r="AO5" i="12"/>
  <c r="AQ5" i="12"/>
  <c r="AR5" i="12"/>
  <c r="AS5" i="12"/>
  <c r="AU5" i="12"/>
  <c r="AV5" i="12"/>
  <c r="AW5" i="12"/>
  <c r="AY5" i="12"/>
  <c r="AZ5" i="12"/>
  <c r="BA5" i="12"/>
  <c r="BC5" i="12"/>
  <c r="BD5" i="12"/>
  <c r="BE5" i="12"/>
  <c r="BG5" i="12"/>
  <c r="BH5" i="12"/>
  <c r="BI5" i="12"/>
  <c r="BK5" i="12"/>
  <c r="BL5" i="12"/>
  <c r="BM5" i="12"/>
  <c r="BO5" i="12"/>
  <c r="BP5" i="12"/>
  <c r="BQ5" i="12"/>
  <c r="B6" i="12"/>
  <c r="AL6" i="12" s="1"/>
  <c r="AR6" i="12"/>
  <c r="E6" i="12"/>
  <c r="AM6" i="12"/>
  <c r="AN6" i="12"/>
  <c r="AQ6" i="12"/>
  <c r="AU6" i="12"/>
  <c r="AV6" i="12"/>
  <c r="AY6" i="12"/>
  <c r="BC6" i="12"/>
  <c r="BD6" i="12"/>
  <c r="BG6" i="12"/>
  <c r="BK6" i="12"/>
  <c r="BL6" i="12"/>
  <c r="BO6" i="12"/>
  <c r="B7" i="12"/>
  <c r="AL7" i="12" s="1"/>
  <c r="E7" i="12"/>
  <c r="D9" i="4" s="1"/>
  <c r="G9" i="4" s="1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BH7" i="12"/>
  <c r="BI7" i="12"/>
  <c r="BJ7" i="12"/>
  <c r="BK7" i="12"/>
  <c r="BL7" i="12"/>
  <c r="BM7" i="12"/>
  <c r="BN7" i="12"/>
  <c r="BO7" i="12"/>
  <c r="BP7" i="12"/>
  <c r="BQ7" i="12"/>
  <c r="B8" i="12"/>
  <c r="AL8" i="12" s="1"/>
  <c r="AO8" i="12"/>
  <c r="E8" i="12"/>
  <c r="AM8" i="12"/>
  <c r="AN8" i="12"/>
  <c r="AP8" i="12"/>
  <c r="AQ8" i="12"/>
  <c r="AR8" i="12"/>
  <c r="AT8" i="12"/>
  <c r="AU8" i="12"/>
  <c r="AV8" i="12"/>
  <c r="AX8" i="12"/>
  <c r="AY8" i="12"/>
  <c r="AZ8" i="12"/>
  <c r="BB8" i="12"/>
  <c r="BC8" i="12"/>
  <c r="BD8" i="12"/>
  <c r="BF8" i="12"/>
  <c r="BG8" i="12"/>
  <c r="BH8" i="12"/>
  <c r="BJ8" i="12"/>
  <c r="BK8" i="12"/>
  <c r="BL8" i="12"/>
  <c r="BN8" i="12"/>
  <c r="BO8" i="12"/>
  <c r="BP8" i="12"/>
  <c r="B9" i="12"/>
  <c r="AL9" i="12" s="1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2" i="9"/>
  <c r="B2" i="9"/>
  <c r="D2" i="9"/>
  <c r="E2" i="9"/>
  <c r="G2" i="9"/>
  <c r="H2" i="9"/>
  <c r="J2" i="9"/>
  <c r="K2" i="9"/>
  <c r="A3" i="9"/>
  <c r="B3" i="9"/>
  <c r="D3" i="9"/>
  <c r="G3" i="9"/>
  <c r="H3" i="9"/>
  <c r="J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A23" i="9"/>
  <c r="G23" i="9"/>
  <c r="A24" i="9"/>
  <c r="G24" i="9"/>
  <c r="A25" i="9"/>
  <c r="G25" i="9"/>
  <c r="A26" i="9"/>
  <c r="G26" i="9"/>
  <c r="A27" i="9"/>
  <c r="G27" i="9"/>
  <c r="A28" i="9"/>
  <c r="G28" i="9"/>
  <c r="A29" i="9"/>
  <c r="G29" i="9"/>
  <c r="A30" i="9"/>
  <c r="G30" i="9"/>
  <c r="A31" i="9"/>
  <c r="G31" i="9"/>
  <c r="A32" i="9"/>
  <c r="G32" i="9"/>
  <c r="A33" i="9"/>
  <c r="G33" i="9"/>
  <c r="A34" i="9"/>
  <c r="G34" i="9"/>
  <c r="A35" i="9"/>
  <c r="G35" i="9"/>
  <c r="A36" i="9"/>
  <c r="G36" i="9"/>
  <c r="A37" i="9"/>
  <c r="G37" i="9"/>
  <c r="A38" i="9"/>
  <c r="G38" i="9"/>
  <c r="A39" i="9"/>
  <c r="G39" i="9"/>
  <c r="A40" i="9"/>
  <c r="G40" i="9"/>
  <c r="A41" i="9"/>
  <c r="G41" i="9"/>
  <c r="A42" i="9"/>
  <c r="G42" i="9"/>
  <c r="A43" i="9"/>
  <c r="G43" i="9"/>
  <c r="A44" i="9"/>
  <c r="G44" i="9"/>
  <c r="A45" i="9"/>
  <c r="G45" i="9"/>
  <c r="A46" i="9"/>
  <c r="G46" i="9"/>
  <c r="A47" i="9"/>
  <c r="G47" i="9"/>
  <c r="A48" i="9"/>
  <c r="G48" i="9"/>
  <c r="A49" i="9"/>
  <c r="G49" i="9"/>
  <c r="A50" i="9"/>
  <c r="G50" i="9"/>
  <c r="A51" i="9"/>
  <c r="G51" i="9"/>
  <c r="A52" i="9"/>
  <c r="G52" i="9"/>
  <c r="A53" i="9"/>
  <c r="G53" i="9"/>
  <c r="G54" i="9"/>
  <c r="G55" i="9"/>
  <c r="A56" i="9"/>
  <c r="G56" i="9"/>
  <c r="A57" i="9"/>
  <c r="G57" i="9"/>
  <c r="A58" i="9"/>
  <c r="G58" i="9"/>
  <c r="A59" i="9"/>
  <c r="G59" i="9"/>
  <c r="A60" i="9"/>
  <c r="G60" i="9"/>
  <c r="A61" i="9"/>
  <c r="G61" i="9"/>
  <c r="A62" i="9"/>
  <c r="G62" i="9"/>
  <c r="A63" i="9"/>
  <c r="G63" i="9"/>
  <c r="A64" i="9"/>
  <c r="G64" i="9"/>
  <c r="A65" i="9"/>
  <c r="G65" i="9"/>
  <c r="A66" i="9"/>
  <c r="G66" i="9"/>
  <c r="A67" i="9"/>
  <c r="G67" i="9"/>
  <c r="A68" i="9"/>
  <c r="G68" i="9"/>
  <c r="A69" i="9"/>
  <c r="B69" i="9"/>
  <c r="D69" i="9"/>
  <c r="G69" i="9"/>
  <c r="H69" i="9"/>
  <c r="A70" i="9"/>
  <c r="B70" i="9"/>
  <c r="D70" i="9"/>
  <c r="G70" i="9"/>
  <c r="H70" i="9"/>
  <c r="A71" i="9"/>
  <c r="B71" i="9"/>
  <c r="D71" i="9"/>
  <c r="G71" i="9"/>
  <c r="H71" i="9"/>
  <c r="A72" i="9"/>
  <c r="B72" i="9"/>
  <c r="D72" i="9"/>
  <c r="G72" i="9"/>
  <c r="H72" i="9"/>
  <c r="A73" i="9"/>
  <c r="B73" i="9"/>
  <c r="D73" i="9"/>
  <c r="G73" i="9"/>
  <c r="H73" i="9"/>
  <c r="A74" i="9"/>
  <c r="B74" i="9"/>
  <c r="D74" i="9"/>
  <c r="G74" i="9"/>
  <c r="H74" i="9"/>
  <c r="A75" i="9"/>
  <c r="B75" i="9"/>
  <c r="D75" i="9"/>
  <c r="G75" i="9"/>
  <c r="H75" i="9"/>
  <c r="A76" i="9"/>
  <c r="B76" i="9"/>
  <c r="D76" i="9"/>
  <c r="G76" i="9"/>
  <c r="H76" i="9"/>
  <c r="A77" i="9"/>
  <c r="B77" i="9"/>
  <c r="D77" i="9"/>
  <c r="G77" i="9"/>
  <c r="H77" i="9"/>
  <c r="A78" i="9"/>
  <c r="B78" i="9"/>
  <c r="D78" i="9"/>
  <c r="G78" i="9"/>
  <c r="H78" i="9"/>
  <c r="A79" i="9"/>
  <c r="B79" i="9"/>
  <c r="D79" i="9"/>
  <c r="G79" i="9"/>
  <c r="H79" i="9"/>
  <c r="A80" i="9"/>
  <c r="B80" i="9"/>
  <c r="D80" i="9"/>
  <c r="G80" i="9"/>
  <c r="H80" i="9"/>
  <c r="A81" i="9"/>
  <c r="B81" i="9"/>
  <c r="D81" i="9"/>
  <c r="G81" i="9"/>
  <c r="H81" i="9"/>
  <c r="A82" i="9"/>
  <c r="B82" i="9"/>
  <c r="D82" i="9"/>
  <c r="G82" i="9"/>
  <c r="H82" i="9"/>
  <c r="A83" i="9"/>
  <c r="B83" i="9"/>
  <c r="D83" i="9"/>
  <c r="G83" i="9"/>
  <c r="H83" i="9"/>
  <c r="A84" i="9"/>
  <c r="B84" i="9"/>
  <c r="D84" i="9"/>
  <c r="G84" i="9"/>
  <c r="H84" i="9"/>
  <c r="A85" i="9"/>
  <c r="B85" i="9"/>
  <c r="D85" i="9"/>
  <c r="G85" i="9"/>
  <c r="H85" i="9"/>
  <c r="A86" i="9"/>
  <c r="B86" i="9"/>
  <c r="D86" i="9"/>
  <c r="G86" i="9"/>
  <c r="H86" i="9"/>
  <c r="J86" i="9"/>
  <c r="A87" i="9"/>
  <c r="B87" i="9"/>
  <c r="D87" i="9"/>
  <c r="G87" i="9"/>
  <c r="H87" i="9"/>
  <c r="J87" i="9"/>
  <c r="A88" i="9"/>
  <c r="B88" i="9"/>
  <c r="D88" i="9"/>
  <c r="G88" i="9"/>
  <c r="H88" i="9"/>
  <c r="J88" i="9"/>
  <c r="A89" i="9"/>
  <c r="B89" i="9"/>
  <c r="D89" i="9"/>
  <c r="G89" i="9"/>
  <c r="H89" i="9"/>
  <c r="J89" i="9"/>
  <c r="A90" i="9"/>
  <c r="B90" i="9"/>
  <c r="D90" i="9"/>
  <c r="G90" i="9"/>
  <c r="H90" i="9"/>
  <c r="J90" i="9"/>
  <c r="A91" i="9"/>
  <c r="B91" i="9"/>
  <c r="D91" i="9"/>
  <c r="G91" i="9"/>
  <c r="H91" i="9"/>
  <c r="J91" i="9"/>
  <c r="A92" i="9"/>
  <c r="B92" i="9"/>
  <c r="D92" i="9"/>
  <c r="G92" i="9"/>
  <c r="H92" i="9"/>
  <c r="J92" i="9"/>
  <c r="A93" i="9"/>
  <c r="B93" i="9"/>
  <c r="D93" i="9"/>
  <c r="G93" i="9"/>
  <c r="H93" i="9"/>
  <c r="J93" i="9"/>
  <c r="A94" i="9"/>
  <c r="B94" i="9"/>
  <c r="D94" i="9"/>
  <c r="G94" i="9"/>
  <c r="H94" i="9"/>
  <c r="J94" i="9"/>
  <c r="A95" i="9"/>
  <c r="B95" i="9"/>
  <c r="D95" i="9"/>
  <c r="G95" i="9"/>
  <c r="H95" i="9"/>
  <c r="J95" i="9"/>
  <c r="A96" i="9"/>
  <c r="B96" i="9"/>
  <c r="D96" i="9"/>
  <c r="G96" i="9"/>
  <c r="H96" i="9"/>
  <c r="J96" i="9"/>
  <c r="A97" i="9"/>
  <c r="B97" i="9"/>
  <c r="D97" i="9"/>
  <c r="G97" i="9"/>
  <c r="H97" i="9"/>
  <c r="J97" i="9"/>
  <c r="A98" i="9"/>
  <c r="B98" i="9"/>
  <c r="D98" i="9"/>
  <c r="G98" i="9"/>
  <c r="H98" i="9"/>
  <c r="J98" i="9"/>
  <c r="A99" i="9"/>
  <c r="B99" i="9"/>
  <c r="D99" i="9"/>
  <c r="G99" i="9"/>
  <c r="H99" i="9"/>
  <c r="J99" i="9"/>
  <c r="A100" i="9"/>
  <c r="B100" i="9"/>
  <c r="D100" i="9"/>
  <c r="G100" i="9"/>
  <c r="H100" i="9"/>
  <c r="J100" i="9"/>
  <c r="A101" i="9"/>
  <c r="B101" i="9"/>
  <c r="D101" i="9"/>
  <c r="G101" i="9"/>
  <c r="H101" i="9"/>
  <c r="J101" i="9"/>
  <c r="A102" i="9"/>
  <c r="B102" i="9"/>
  <c r="D102" i="9"/>
  <c r="G102" i="9"/>
  <c r="H102" i="9"/>
  <c r="J102" i="9"/>
  <c r="E26" i="2" l="1"/>
  <c r="J26" i="2" s="1"/>
  <c r="C28" i="2"/>
  <c r="E28" i="2" s="1"/>
  <c r="J28" i="2" s="1"/>
  <c r="E25" i="2"/>
  <c r="J25" i="2" s="1"/>
  <c r="C27" i="2"/>
  <c r="E27" i="2" s="1"/>
  <c r="J27" i="2" s="1"/>
  <c r="E14" i="2"/>
  <c r="J14" i="2" s="1"/>
  <c r="C16" i="2"/>
  <c r="E16" i="2" s="1"/>
  <c r="J16" i="2" s="1"/>
  <c r="AK15" i="7"/>
  <c r="C6" i="2"/>
  <c r="E6" i="2" s="1"/>
  <c r="J6" i="2" s="1"/>
  <c r="C30" i="2"/>
  <c r="E30" i="2" s="1"/>
  <c r="J30" i="2" s="1"/>
  <c r="C29" i="2"/>
  <c r="E29" i="2" s="1"/>
  <c r="J29" i="2" s="1"/>
  <c r="E20" i="2"/>
  <c r="J20" i="2" s="1"/>
  <c r="C22" i="2"/>
  <c r="E22" i="2" s="1"/>
  <c r="J22" i="2" s="1"/>
  <c r="E17" i="2"/>
  <c r="J17" i="2" s="1"/>
  <c r="C19" i="2"/>
  <c r="E19" i="2" s="1"/>
  <c r="J19" i="2" s="1"/>
  <c r="C18" i="2"/>
  <c r="E18" i="2" s="1"/>
  <c r="J18" i="2" s="1"/>
  <c r="C13" i="2"/>
  <c r="E13" i="2" s="1"/>
  <c r="J13" i="2" s="1"/>
  <c r="C12" i="2"/>
  <c r="E12" i="2" s="1"/>
  <c r="J12" i="2" s="1"/>
  <c r="C11" i="2"/>
  <c r="E11" i="2" s="1"/>
  <c r="J11" i="2" s="1"/>
  <c r="C10" i="2"/>
  <c r="E10" i="2" s="1"/>
  <c r="J10" i="2" s="1"/>
  <c r="C9" i="2"/>
  <c r="E9" i="2" s="1"/>
  <c r="J9" i="2" s="1"/>
  <c r="C8" i="2"/>
  <c r="E8" i="2" s="1"/>
  <c r="J8" i="2" s="1"/>
  <c r="C7" i="2"/>
  <c r="E7" i="2" s="1"/>
  <c r="J7" i="2" s="1"/>
  <c r="I77" i="2"/>
  <c r="X13" i="6"/>
  <c r="F35" i="13"/>
  <c r="H35" i="13" s="1"/>
  <c r="BC5" i="5"/>
  <c r="AB14" i="6" s="1"/>
  <c r="AS5" i="5"/>
  <c r="R14" i="6" s="1"/>
  <c r="AV5" i="5"/>
  <c r="U14" i="6" s="1"/>
  <c r="H5" i="13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O13" i="6"/>
  <c r="D8" i="4"/>
  <c r="G8" i="4" s="1"/>
  <c r="D6" i="4"/>
  <c r="G6" i="4" s="1"/>
  <c r="G5" i="4"/>
  <c r="C5" i="2"/>
  <c r="E5" i="2" s="1"/>
  <c r="H11" i="6"/>
  <c r="BP5" i="5"/>
  <c r="AO14" i="6" s="1"/>
  <c r="C93" i="3"/>
  <c r="AK91" i="8" s="1"/>
  <c r="K90" i="9"/>
  <c r="C85" i="3"/>
  <c r="E85" i="3" s="1"/>
  <c r="K82" i="9"/>
  <c r="C77" i="3"/>
  <c r="AK75" i="8" s="1"/>
  <c r="K74" i="9"/>
  <c r="C69" i="3"/>
  <c r="E69" i="3" s="1"/>
  <c r="K66" i="9"/>
  <c r="C78" i="3"/>
  <c r="AK76" i="8" s="1"/>
  <c r="K75" i="9"/>
  <c r="C70" i="3"/>
  <c r="E70" i="3" s="1"/>
  <c r="K67" i="9"/>
  <c r="C62" i="3"/>
  <c r="E62" i="3" s="1"/>
  <c r="K59" i="9"/>
  <c r="C99" i="3"/>
  <c r="AK97" i="8" s="1"/>
  <c r="K96" i="9"/>
  <c r="C95" i="3"/>
  <c r="AK93" i="8" s="1"/>
  <c r="K92" i="9"/>
  <c r="C87" i="3"/>
  <c r="E87" i="3" s="1"/>
  <c r="K84" i="9"/>
  <c r="C83" i="3"/>
  <c r="AK81" i="8" s="1"/>
  <c r="K80" i="9"/>
  <c r="C79" i="3"/>
  <c r="E79" i="3" s="1"/>
  <c r="K76" i="9"/>
  <c r="C71" i="3"/>
  <c r="AK69" i="8" s="1"/>
  <c r="K68" i="9"/>
  <c r="C67" i="3"/>
  <c r="E67" i="3" s="1"/>
  <c r="K64" i="9"/>
  <c r="C63" i="3"/>
  <c r="AK61" i="8" s="1"/>
  <c r="K60" i="9"/>
  <c r="C89" i="3"/>
  <c r="AK87" i="8" s="1"/>
  <c r="K86" i="9"/>
  <c r="C73" i="3"/>
  <c r="AK71" i="8" s="1"/>
  <c r="K70" i="9"/>
  <c r="C65" i="3"/>
  <c r="E65" i="3" s="1"/>
  <c r="K62" i="9"/>
  <c r="C57" i="3"/>
  <c r="E57" i="3" s="1"/>
  <c r="K54" i="9"/>
  <c r="C94" i="3"/>
  <c r="E94" i="3" s="1"/>
  <c r="K91" i="9"/>
  <c r="C74" i="3"/>
  <c r="E74" i="3" s="1"/>
  <c r="K71" i="9"/>
  <c r="C58" i="3"/>
  <c r="E58" i="3" s="1"/>
  <c r="K55" i="9"/>
  <c r="C96" i="3"/>
  <c r="E96" i="3" s="1"/>
  <c r="K93" i="9"/>
  <c r="C92" i="3"/>
  <c r="E92" i="3" s="1"/>
  <c r="K89" i="9"/>
  <c r="C88" i="3"/>
  <c r="E88" i="3" s="1"/>
  <c r="K85" i="9"/>
  <c r="C80" i="3"/>
  <c r="E80" i="3" s="1"/>
  <c r="K77" i="9"/>
  <c r="C76" i="3"/>
  <c r="E76" i="3" s="1"/>
  <c r="K73" i="9"/>
  <c r="C64" i="3"/>
  <c r="AK62" i="8" s="1"/>
  <c r="K61" i="9"/>
  <c r="C60" i="3"/>
  <c r="E60" i="3" s="1"/>
  <c r="K57" i="9"/>
  <c r="C56" i="3"/>
  <c r="AK54" i="8" s="1"/>
  <c r="K53" i="9"/>
  <c r="C54" i="3"/>
  <c r="E54" i="3" s="1"/>
  <c r="K51" i="9"/>
  <c r="C53" i="3"/>
  <c r="AK51" i="8" s="1"/>
  <c r="K50" i="9"/>
  <c r="C51" i="3"/>
  <c r="E51" i="3" s="1"/>
  <c r="K48" i="9"/>
  <c r="C50" i="3"/>
  <c r="AK48" i="8" s="1"/>
  <c r="K47" i="9"/>
  <c r="C49" i="3"/>
  <c r="E49" i="3" s="1"/>
  <c r="K46" i="9"/>
  <c r="C48" i="3"/>
  <c r="AK46" i="8" s="1"/>
  <c r="K45" i="9"/>
  <c r="C77" i="2"/>
  <c r="E68" i="9"/>
  <c r="C74" i="2"/>
  <c r="E65" i="9"/>
  <c r="C73" i="2"/>
  <c r="E73" i="2" s="1"/>
  <c r="E64" i="9"/>
  <c r="C71" i="2"/>
  <c r="E71" i="2" s="1"/>
  <c r="E62" i="9"/>
  <c r="C70" i="2"/>
  <c r="E61" i="9"/>
  <c r="C67" i="2"/>
  <c r="E67" i="2" s="1"/>
  <c r="E58" i="9"/>
  <c r="C66" i="2"/>
  <c r="E66" i="2" s="1"/>
  <c r="E57" i="9"/>
  <c r="C62" i="2"/>
  <c r="E62" i="2" s="1"/>
  <c r="E53" i="9"/>
  <c r="C61" i="2"/>
  <c r="E61" i="2" s="1"/>
  <c r="E52" i="9"/>
  <c r="C59" i="2"/>
  <c r="E59" i="2" s="1"/>
  <c r="E50" i="9"/>
  <c r="C57" i="2"/>
  <c r="E57" i="2" s="1"/>
  <c r="E48" i="9"/>
  <c r="C55" i="2"/>
  <c r="E46" i="9"/>
  <c r="C76" i="2"/>
  <c r="E76" i="2" s="1"/>
  <c r="E67" i="9"/>
  <c r="C75" i="2"/>
  <c r="E66" i="9"/>
  <c r="C72" i="2"/>
  <c r="E63" i="9"/>
  <c r="C69" i="2"/>
  <c r="E69" i="2" s="1"/>
  <c r="E60" i="9"/>
  <c r="C68" i="2"/>
  <c r="E68" i="2" s="1"/>
  <c r="E59" i="9"/>
  <c r="C65" i="2"/>
  <c r="E56" i="9"/>
  <c r="C64" i="2"/>
  <c r="E64" i="2" s="1"/>
  <c r="E55" i="9"/>
  <c r="C63" i="2"/>
  <c r="E54" i="9"/>
  <c r="C60" i="2"/>
  <c r="E51" i="9"/>
  <c r="C58" i="2"/>
  <c r="E49" i="9"/>
  <c r="C56" i="2"/>
  <c r="E56" i="2" s="1"/>
  <c r="E47" i="9"/>
  <c r="C54" i="2"/>
  <c r="E54" i="2" s="1"/>
  <c r="E45" i="9"/>
  <c r="C53" i="2"/>
  <c r="E53" i="2" s="1"/>
  <c r="E44" i="9"/>
  <c r="C52" i="2"/>
  <c r="E43" i="9"/>
  <c r="C51" i="2"/>
  <c r="E51" i="2" s="1"/>
  <c r="E42" i="9"/>
  <c r="C50" i="2"/>
  <c r="E50" i="2" s="1"/>
  <c r="E41" i="9"/>
  <c r="C49" i="2"/>
  <c r="E49" i="2" s="1"/>
  <c r="E40" i="9"/>
  <c r="C48" i="2"/>
  <c r="E48" i="2" s="1"/>
  <c r="E39" i="9"/>
  <c r="C47" i="2"/>
  <c r="E38" i="9"/>
  <c r="C46" i="2"/>
  <c r="E37" i="9"/>
  <c r="C45" i="2"/>
  <c r="E45" i="2" s="1"/>
  <c r="E36" i="9"/>
  <c r="C44" i="2"/>
  <c r="E35" i="9"/>
  <c r="C43" i="2"/>
  <c r="E43" i="2" s="1"/>
  <c r="E34" i="9"/>
  <c r="C42" i="2"/>
  <c r="E42" i="2" s="1"/>
  <c r="E33" i="9"/>
  <c r="C41" i="2"/>
  <c r="E41" i="2" s="1"/>
  <c r="E32" i="9"/>
  <c r="C40" i="2"/>
  <c r="E40" i="2" s="1"/>
  <c r="E31" i="9"/>
  <c r="C39" i="2"/>
  <c r="E30" i="9"/>
  <c r="C38" i="2"/>
  <c r="E38" i="2" s="1"/>
  <c r="E29" i="9"/>
  <c r="C37" i="2"/>
  <c r="E28" i="9"/>
  <c r="C36" i="2"/>
  <c r="E36" i="2" s="1"/>
  <c r="E27" i="9"/>
  <c r="C35" i="2"/>
  <c r="E26" i="9"/>
  <c r="C34" i="2"/>
  <c r="E34" i="2" s="1"/>
  <c r="E25" i="9"/>
  <c r="E24" i="9"/>
  <c r="E23" i="9"/>
  <c r="E22" i="9"/>
  <c r="E21" i="9"/>
  <c r="E20" i="9"/>
  <c r="AK21" i="7"/>
  <c r="E19" i="9"/>
  <c r="AK20" i="7"/>
  <c r="E18" i="9"/>
  <c r="E17" i="9"/>
  <c r="E16" i="9"/>
  <c r="AK24" i="7"/>
  <c r="E15" i="9"/>
  <c r="E14" i="9"/>
  <c r="AK22" i="7"/>
  <c r="E13" i="9"/>
  <c r="E12" i="9"/>
  <c r="E11" i="9"/>
  <c r="AK11" i="7"/>
  <c r="E10" i="9"/>
  <c r="E9" i="9"/>
  <c r="E8" i="9"/>
  <c r="E7" i="9"/>
  <c r="E6" i="9"/>
  <c r="E5" i="9"/>
  <c r="E4" i="9"/>
  <c r="C47" i="3"/>
  <c r="AK45" i="8" s="1"/>
  <c r="K44" i="9"/>
  <c r="C46" i="3"/>
  <c r="E46" i="3" s="1"/>
  <c r="K43" i="9"/>
  <c r="C45" i="3"/>
  <c r="K42" i="9"/>
  <c r="C42" i="3"/>
  <c r="E42" i="3" s="1"/>
  <c r="K39" i="9"/>
  <c r="C41" i="3"/>
  <c r="E41" i="3" s="1"/>
  <c r="K38" i="9"/>
  <c r="C40" i="3"/>
  <c r="E40" i="3" s="1"/>
  <c r="K37" i="9"/>
  <c r="C39" i="3"/>
  <c r="AK37" i="8" s="1"/>
  <c r="K36" i="9"/>
  <c r="C38" i="3"/>
  <c r="AK36" i="8" s="1"/>
  <c r="K35" i="9"/>
  <c r="C37" i="3"/>
  <c r="E37" i="3" s="1"/>
  <c r="K34" i="9"/>
  <c r="C36" i="3"/>
  <c r="K33" i="9"/>
  <c r="C34" i="3"/>
  <c r="AK32" i="8" s="1"/>
  <c r="K31" i="9"/>
  <c r="C32" i="3"/>
  <c r="E32" i="3" s="1"/>
  <c r="K29" i="9"/>
  <c r="C31" i="3"/>
  <c r="E31" i="3" s="1"/>
  <c r="K28" i="9"/>
  <c r="C30" i="3"/>
  <c r="E30" i="3" s="1"/>
  <c r="K27" i="9"/>
  <c r="C28" i="3"/>
  <c r="AK26" i="8" s="1"/>
  <c r="K25" i="9"/>
  <c r="C26" i="3"/>
  <c r="AK24" i="8" s="1"/>
  <c r="K23" i="9"/>
  <c r="C25" i="3"/>
  <c r="AK23" i="8" s="1"/>
  <c r="K22" i="9"/>
  <c r="C24" i="3"/>
  <c r="AK22" i="8" s="1"/>
  <c r="K21" i="9"/>
  <c r="C23" i="3"/>
  <c r="AK21" i="8" s="1"/>
  <c r="K20" i="9"/>
  <c r="C22" i="3"/>
  <c r="K19" i="9"/>
  <c r="C16" i="3"/>
  <c r="AK14" i="8" s="1"/>
  <c r="K13" i="9"/>
  <c r="C11" i="3"/>
  <c r="E11" i="3" s="1"/>
  <c r="K8" i="9"/>
  <c r="C9" i="3"/>
  <c r="E9" i="3" s="1"/>
  <c r="K6" i="9"/>
  <c r="C10" i="3"/>
  <c r="E10" i="3" s="1"/>
  <c r="K7" i="9"/>
  <c r="C21" i="3"/>
  <c r="E21" i="3" s="1"/>
  <c r="K18" i="9"/>
  <c r="C15" i="3"/>
  <c r="AK13" i="8" s="1"/>
  <c r="K12" i="9"/>
  <c r="C18" i="3"/>
  <c r="E18" i="3" s="1"/>
  <c r="K15" i="9"/>
  <c r="C14" i="3"/>
  <c r="K11" i="9"/>
  <c r="C17" i="3"/>
  <c r="AK15" i="8" s="1"/>
  <c r="K14" i="9"/>
  <c r="C19" i="3"/>
  <c r="E19" i="3" s="1"/>
  <c r="K16" i="9"/>
  <c r="C8" i="3"/>
  <c r="AK6" i="8" s="1"/>
  <c r="K5" i="9"/>
  <c r="C44" i="3"/>
  <c r="AK42" i="8" s="1"/>
  <c r="C29" i="3"/>
  <c r="E29" i="3" s="1"/>
  <c r="C33" i="3"/>
  <c r="E33" i="3" s="1"/>
  <c r="C35" i="3"/>
  <c r="AK33" i="8" s="1"/>
  <c r="C27" i="3"/>
  <c r="AK25" i="8" s="1"/>
  <c r="C55" i="3"/>
  <c r="E55" i="3" s="1"/>
  <c r="C52" i="3"/>
  <c r="E52" i="3" s="1"/>
  <c r="C12" i="3"/>
  <c r="AK10" i="8" s="1"/>
  <c r="C43" i="3"/>
  <c r="E43" i="3" s="1"/>
  <c r="C20" i="3"/>
  <c r="E20" i="3" s="1"/>
  <c r="C13" i="3"/>
  <c r="AK11" i="8" s="1"/>
  <c r="C7" i="3"/>
  <c r="AK5" i="8" s="1"/>
  <c r="E103" i="11"/>
  <c r="G103" i="11" s="1"/>
  <c r="BS103" i="11" s="1"/>
  <c r="E102" i="11"/>
  <c r="G102" i="11" s="1"/>
  <c r="F104" i="3" s="1"/>
  <c r="E101" i="11"/>
  <c r="G101" i="11" s="1"/>
  <c r="BS101" i="11" s="1"/>
  <c r="E99" i="11"/>
  <c r="G99" i="11" s="1"/>
  <c r="BS99" i="11" s="1"/>
  <c r="E70" i="11"/>
  <c r="G70" i="11" s="1"/>
  <c r="F72" i="3" s="1"/>
  <c r="E69" i="11"/>
  <c r="G69" i="11" s="1"/>
  <c r="BS69" i="11" s="1"/>
  <c r="E67" i="11"/>
  <c r="G67" i="11" s="1"/>
  <c r="BS67" i="11" s="1"/>
  <c r="E66" i="11"/>
  <c r="G66" i="11" s="1"/>
  <c r="BS66" i="11" s="1"/>
  <c r="E65" i="11"/>
  <c r="G65" i="11" s="1"/>
  <c r="BS65" i="11" s="1"/>
  <c r="E86" i="9"/>
  <c r="C94" i="2"/>
  <c r="E94" i="2" s="1"/>
  <c r="E76" i="9"/>
  <c r="C84" i="2"/>
  <c r="E84" i="2" s="1"/>
  <c r="C80" i="2"/>
  <c r="E70" i="9"/>
  <c r="C78" i="2"/>
  <c r="E78" i="2" s="1"/>
  <c r="D52" i="16"/>
  <c r="D8" i="16"/>
  <c r="E21" i="11"/>
  <c r="G21" i="11" s="1"/>
  <c r="F23" i="3" s="1"/>
  <c r="E102" i="10"/>
  <c r="G102" i="10" s="1"/>
  <c r="F110" i="2" s="1"/>
  <c r="E92" i="10"/>
  <c r="G92" i="10" s="1"/>
  <c r="BS92" i="10" s="1"/>
  <c r="E88" i="10"/>
  <c r="G88" i="10" s="1"/>
  <c r="BS88" i="10" s="1"/>
  <c r="E86" i="10"/>
  <c r="G86" i="10" s="1"/>
  <c r="F94" i="2" s="1"/>
  <c r="E76" i="10"/>
  <c r="G76" i="10" s="1"/>
  <c r="BS76" i="10" s="1"/>
  <c r="E72" i="10"/>
  <c r="G72" i="10" s="1"/>
  <c r="BS72" i="10" s="1"/>
  <c r="BR5" i="5"/>
  <c r="AQ14" i="6" s="1"/>
  <c r="BN5" i="5"/>
  <c r="AM14" i="6" s="1"/>
  <c r="BJ5" i="5"/>
  <c r="AI14" i="6" s="1"/>
  <c r="BF5" i="5"/>
  <c r="AE14" i="6" s="1"/>
  <c r="BB5" i="5"/>
  <c r="AA14" i="6" s="1"/>
  <c r="BS5" i="5"/>
  <c r="AR14" i="6" s="1"/>
  <c r="BO5" i="5"/>
  <c r="AN14" i="6" s="1"/>
  <c r="BM5" i="5"/>
  <c r="AL14" i="6" s="1"/>
  <c r="BK5" i="5"/>
  <c r="AJ14" i="6" s="1"/>
  <c r="BG5" i="5"/>
  <c r="AF14" i="6" s="1"/>
  <c r="D28" i="16"/>
  <c r="D44" i="16"/>
  <c r="D35" i="16"/>
  <c r="D13" i="16"/>
  <c r="D7" i="16"/>
  <c r="D6" i="16"/>
  <c r="D15" i="16"/>
  <c r="D19" i="16"/>
  <c r="D9" i="16"/>
  <c r="D17" i="16"/>
  <c r="D30" i="16"/>
  <c r="D29" i="16"/>
  <c r="D21" i="16"/>
  <c r="D3" i="16"/>
  <c r="D4" i="16"/>
  <c r="BP27" i="11"/>
  <c r="BP46" i="11"/>
  <c r="I10" i="4"/>
  <c r="K10" i="4" s="1"/>
  <c r="BL21" i="11"/>
  <c r="AS28" i="11"/>
  <c r="AQ4" i="10"/>
  <c r="BJ4" i="10"/>
  <c r="AP46" i="11"/>
  <c r="BL46" i="11"/>
  <c r="BT5" i="5"/>
  <c r="AS14" i="6" s="1"/>
  <c r="BA46" i="11"/>
  <c r="BI52" i="11"/>
  <c r="BM51" i="11"/>
  <c r="AT46" i="11"/>
  <c r="AZ58" i="11"/>
  <c r="AW51" i="11"/>
  <c r="BP53" i="11"/>
  <c r="BL48" i="11"/>
  <c r="BP58" i="11"/>
  <c r="E103" i="3"/>
  <c r="AZ59" i="11"/>
  <c r="AO58" i="11"/>
  <c r="BP47" i="11"/>
  <c r="BA44" i="11"/>
  <c r="AW58" i="11"/>
  <c r="BA52" i="11"/>
  <c r="AS48" i="11"/>
  <c r="BE46" i="11"/>
  <c r="BI44" i="11"/>
  <c r="BH61" i="11"/>
  <c r="BQ52" i="11"/>
  <c r="BP51" i="11"/>
  <c r="BQ46" i="11"/>
  <c r="BF46" i="11"/>
  <c r="AV46" i="11"/>
  <c r="BQ44" i="11"/>
  <c r="BE39" i="11"/>
  <c r="AY62" i="11"/>
  <c r="BH53" i="11"/>
  <c r="AR52" i="11"/>
  <c r="AR51" i="11"/>
  <c r="AZ47" i="11"/>
  <c r="BJ46" i="11"/>
  <c r="AZ46" i="11"/>
  <c r="AO46" i="11"/>
  <c r="AS44" i="11"/>
  <c r="E101" i="9"/>
  <c r="AS46" i="10"/>
  <c r="BG49" i="10"/>
  <c r="BE48" i="10"/>
  <c r="BC42" i="10"/>
  <c r="BQ46" i="10"/>
  <c r="BQ48" i="10"/>
  <c r="BO49" i="10"/>
  <c r="BP61" i="10"/>
  <c r="AY49" i="10"/>
  <c r="AQ49" i="10"/>
  <c r="AV58" i="10"/>
  <c r="AQ5" i="5"/>
  <c r="P14" i="6" s="1"/>
  <c r="BM4" i="12"/>
  <c r="BH4" i="12"/>
  <c r="BB4" i="12"/>
  <c r="AW4" i="12"/>
  <c r="AR4" i="12"/>
  <c r="AR9" i="12" s="1"/>
  <c r="T7" i="6" s="1"/>
  <c r="BD4" i="12"/>
  <c r="BD9" i="12" s="1"/>
  <c r="AF7" i="6" s="1"/>
  <c r="AX4" i="12"/>
  <c r="AS4" i="12"/>
  <c r="AN4" i="12"/>
  <c r="AN9" i="12" s="1"/>
  <c r="P7" i="6" s="1"/>
  <c r="BP4" i="12"/>
  <c r="BJ4" i="12"/>
  <c r="BE4" i="12"/>
  <c r="AZ4" i="12"/>
  <c r="AT4" i="12"/>
  <c r="AO4" i="12"/>
  <c r="BK6" i="10"/>
  <c r="BO5" i="10"/>
  <c r="BL52" i="11"/>
  <c r="BD52" i="11"/>
  <c r="AV52" i="11"/>
  <c r="BP48" i="11"/>
  <c r="BA48" i="11"/>
  <c r="BR44" i="11"/>
  <c r="BJ44" i="11"/>
  <c r="BB44" i="11"/>
  <c r="AT44" i="11"/>
  <c r="BP39" i="11"/>
  <c r="K101" i="9"/>
  <c r="C72" i="3"/>
  <c r="E72" i="3" s="1"/>
  <c r="E72" i="11"/>
  <c r="G72" i="11" s="1"/>
  <c r="F74" i="3" s="1"/>
  <c r="E71" i="11"/>
  <c r="G71" i="11" s="1"/>
  <c r="BS71" i="11" s="1"/>
  <c r="BI63" i="11"/>
  <c r="AS60" i="11"/>
  <c r="BM52" i="11"/>
  <c r="BE52" i="11"/>
  <c r="AW52" i="11"/>
  <c r="AN52" i="11"/>
  <c r="BE51" i="11"/>
  <c r="BD48" i="11"/>
  <c r="AN48" i="11"/>
  <c r="BR46" i="11"/>
  <c r="BM46" i="11"/>
  <c r="BH46" i="11"/>
  <c r="BB46" i="11"/>
  <c r="AW46" i="11"/>
  <c r="AR46" i="11"/>
  <c r="BH45" i="11"/>
  <c r="BM44" i="11"/>
  <c r="BE44" i="11"/>
  <c r="AW44" i="11"/>
  <c r="AO44" i="11"/>
  <c r="AN39" i="11"/>
  <c r="BI60" i="11"/>
  <c r="BM58" i="11"/>
  <c r="BD54" i="11"/>
  <c r="BP52" i="11"/>
  <c r="BH52" i="11"/>
  <c r="AZ52" i="11"/>
  <c r="AO52" i="11"/>
  <c r="BH51" i="11"/>
  <c r="AO51" i="11"/>
  <c r="BI48" i="11"/>
  <c r="AR48" i="11"/>
  <c r="AW47" i="11"/>
  <c r="BN46" i="11"/>
  <c r="BI46" i="11"/>
  <c r="BD46" i="11"/>
  <c r="AX46" i="11"/>
  <c r="AS46" i="11"/>
  <c r="AN46" i="11"/>
  <c r="BN44" i="11"/>
  <c r="BF44" i="11"/>
  <c r="AX44" i="11"/>
  <c r="AP44" i="11"/>
  <c r="BD39" i="11"/>
  <c r="BR38" i="11"/>
  <c r="AN37" i="11"/>
  <c r="BH37" i="11"/>
  <c r="BA37" i="11"/>
  <c r="AX36" i="11"/>
  <c r="AO32" i="11"/>
  <c r="BG32" i="11"/>
  <c r="BM32" i="11"/>
  <c r="BC32" i="11"/>
  <c r="AT29" i="11"/>
  <c r="BQ28" i="11"/>
  <c r="BA21" i="11"/>
  <c r="BE18" i="11"/>
  <c r="BM16" i="11"/>
  <c r="AU8" i="11"/>
  <c r="BR8" i="11"/>
  <c r="BN5" i="11"/>
  <c r="BC5" i="10"/>
  <c r="AV5" i="10"/>
  <c r="AT4" i="10"/>
  <c r="BR4" i="10"/>
  <c r="AU5" i="10"/>
  <c r="BA40" i="10"/>
  <c r="BG5" i="10"/>
  <c r="BB4" i="10"/>
  <c r="BO40" i="10"/>
  <c r="AV40" i="10"/>
  <c r="BI40" i="10"/>
  <c r="BK40" i="10"/>
  <c r="AS40" i="10"/>
  <c r="BA55" i="11"/>
  <c r="BA40" i="11"/>
  <c r="E100" i="11"/>
  <c r="G100" i="11" s="1"/>
  <c r="F102" i="3" s="1"/>
  <c r="AY60" i="11"/>
  <c r="BP55" i="11"/>
  <c r="AS63" i="11"/>
  <c r="BO60" i="11"/>
  <c r="AZ60" i="11"/>
  <c r="AN60" i="11"/>
  <c r="BQ55" i="11"/>
  <c r="AR55" i="11"/>
  <c r="AQ54" i="11"/>
  <c r="AY50" i="11"/>
  <c r="BL40" i="11"/>
  <c r="AQ40" i="11"/>
  <c r="AV39" i="11"/>
  <c r="BQ32" i="11"/>
  <c r="AU32" i="11"/>
  <c r="BI28" i="11"/>
  <c r="BP21" i="11"/>
  <c r="BD20" i="11"/>
  <c r="BD9" i="11"/>
  <c r="BK60" i="11"/>
  <c r="BL54" i="11"/>
  <c r="BE40" i="11"/>
  <c r="AZ63" i="11"/>
  <c r="AZ61" i="11"/>
  <c r="BD60" i="11"/>
  <c r="AO60" i="11"/>
  <c r="BB56" i="11"/>
  <c r="AZ55" i="11"/>
  <c r="AX54" i="11"/>
  <c r="AZ51" i="11"/>
  <c r="BO50" i="11"/>
  <c r="AZ48" i="11"/>
  <c r="BP40" i="11"/>
  <c r="AU40" i="11"/>
  <c r="BJ33" i="11"/>
  <c r="BA25" i="11"/>
  <c r="AR21" i="11"/>
  <c r="BF12" i="11"/>
  <c r="BB5" i="11"/>
  <c r="BQ33" i="11"/>
  <c r="AP37" i="11"/>
  <c r="BQ37" i="11"/>
  <c r="AQ10" i="11"/>
  <c r="BG42" i="11"/>
  <c r="AV37" i="11"/>
  <c r="AW33" i="11"/>
  <c r="BL32" i="11"/>
  <c r="BA32" i="11"/>
  <c r="AN32" i="11"/>
  <c r="BQ25" i="11"/>
  <c r="AW25" i="11"/>
  <c r="AX20" i="11"/>
  <c r="AY18" i="11"/>
  <c r="BG11" i="11"/>
  <c r="BB8" i="11"/>
  <c r="AS5" i="11"/>
  <c r="BI25" i="11"/>
  <c r="BJ18" i="11"/>
  <c r="BF37" i="11"/>
  <c r="AS18" i="11"/>
  <c r="AU42" i="11"/>
  <c r="BL39" i="11"/>
  <c r="AR39" i="11"/>
  <c r="BP35" i="11"/>
  <c r="AP33" i="11"/>
  <c r="BH32" i="11"/>
  <c r="AW32" i="11"/>
  <c r="BP29" i="11"/>
  <c r="BA28" i="11"/>
  <c r="BM25" i="11"/>
  <c r="AS25" i="11"/>
  <c r="AS21" i="11"/>
  <c r="BO18" i="11"/>
  <c r="AT18" i="11"/>
  <c r="BB10" i="11"/>
  <c r="AT8" i="11"/>
  <c r="BP4" i="11"/>
  <c r="E98" i="11"/>
  <c r="G98" i="11" s="1"/>
  <c r="BS98" i="11" s="1"/>
  <c r="E97" i="11"/>
  <c r="G97" i="11" s="1"/>
  <c r="F99" i="3" s="1"/>
  <c r="E96" i="11"/>
  <c r="G96" i="11" s="1"/>
  <c r="BS96" i="11" s="1"/>
  <c r="E93" i="11"/>
  <c r="G93" i="11" s="1"/>
  <c r="BS93" i="11" s="1"/>
  <c r="E91" i="11"/>
  <c r="G91" i="11" s="1"/>
  <c r="BS91" i="11" s="1"/>
  <c r="E90" i="11"/>
  <c r="G90" i="11" s="1"/>
  <c r="E89" i="11"/>
  <c r="G89" i="11" s="1"/>
  <c r="F91" i="3" s="1"/>
  <c r="E88" i="11"/>
  <c r="G88" i="11" s="1"/>
  <c r="BS88" i="11" s="1"/>
  <c r="E87" i="11"/>
  <c r="G87" i="11" s="1"/>
  <c r="E86" i="11"/>
  <c r="G86" i="11" s="1"/>
  <c r="BS86" i="11" s="1"/>
  <c r="E84" i="11"/>
  <c r="G84" i="11" s="1"/>
  <c r="BS84" i="11" s="1"/>
  <c r="E80" i="11"/>
  <c r="G80" i="11" s="1"/>
  <c r="F82" i="3" s="1"/>
  <c r="E79" i="11"/>
  <c r="G79" i="11" s="1"/>
  <c r="F81" i="3" s="1"/>
  <c r="E78" i="11"/>
  <c r="G78" i="11" s="1"/>
  <c r="F80" i="3" s="1"/>
  <c r="E77" i="11"/>
  <c r="G77" i="11" s="1"/>
  <c r="BS77" i="11" s="1"/>
  <c r="E76" i="11"/>
  <c r="G76" i="11" s="1"/>
  <c r="BS76" i="11" s="1"/>
  <c r="E75" i="11"/>
  <c r="G75" i="11" s="1"/>
  <c r="BS75" i="11" s="1"/>
  <c r="E52" i="11"/>
  <c r="G52" i="11" s="1"/>
  <c r="F54" i="3" s="1"/>
  <c r="AT61" i="10"/>
  <c r="E87" i="9"/>
  <c r="BJ61" i="10"/>
  <c r="AS5" i="10"/>
  <c r="BP5" i="10"/>
  <c r="BI5" i="10"/>
  <c r="AX5" i="10"/>
  <c r="BI46" i="10"/>
  <c r="AQ5" i="10"/>
  <c r="AY5" i="10"/>
  <c r="AS30" i="10"/>
  <c r="AU48" i="10"/>
  <c r="AS47" i="10"/>
  <c r="E94" i="9"/>
  <c r="E77" i="9"/>
  <c r="E75" i="9"/>
  <c r="E69" i="9"/>
  <c r="AZ61" i="10"/>
  <c r="BD45" i="10"/>
  <c r="BQ22" i="10"/>
  <c r="BQ5" i="10"/>
  <c r="BK5" i="10"/>
  <c r="BD5" i="10"/>
  <c r="AN5" i="10"/>
  <c r="BA5" i="10"/>
  <c r="BA46" i="10"/>
  <c r="AW5" i="10"/>
  <c r="AS18" i="10"/>
  <c r="AQ47" i="10"/>
  <c r="E90" i="9"/>
  <c r="E84" i="9"/>
  <c r="BH48" i="10"/>
  <c r="BE30" i="10"/>
  <c r="AU6" i="10"/>
  <c r="BL5" i="10"/>
  <c r="BE5" i="10"/>
  <c r="AT5" i="10"/>
  <c r="BM36" i="11"/>
  <c r="BR37" i="11"/>
  <c r="BM37" i="11"/>
  <c r="E6" i="3"/>
  <c r="AZ37" i="11"/>
  <c r="BP36" i="11"/>
  <c r="BI11" i="11"/>
  <c r="BQ5" i="11"/>
  <c r="AT5" i="11"/>
  <c r="AW36" i="11"/>
  <c r="AX37" i="11"/>
  <c r="BN37" i="11"/>
  <c r="AS37" i="11"/>
  <c r="BI37" i="11"/>
  <c r="BH42" i="11"/>
  <c r="BL37" i="11"/>
  <c r="BC37" i="11"/>
  <c r="AR37" i="11"/>
  <c r="AR36" i="11"/>
  <c r="BO32" i="11"/>
  <c r="BI32" i="11"/>
  <c r="BD32" i="11"/>
  <c r="AY32" i="11"/>
  <c r="AR32" i="11"/>
  <c r="BE22" i="11"/>
  <c r="BI20" i="11"/>
  <c r="BG19" i="11"/>
  <c r="BQ12" i="11"/>
  <c r="AV12" i="11"/>
  <c r="AS11" i="11"/>
  <c r="BR5" i="11"/>
  <c r="BI5" i="11"/>
  <c r="AX5" i="11"/>
  <c r="E5" i="11"/>
  <c r="G5" i="11" s="1"/>
  <c r="F7" i="3" s="1"/>
  <c r="BH36" i="11"/>
  <c r="BB37" i="11"/>
  <c r="AW37" i="11"/>
  <c r="BK37" i="11"/>
  <c r="E37" i="11"/>
  <c r="G37" i="11" s="1"/>
  <c r="F39" i="3" s="1"/>
  <c r="BL12" i="11"/>
  <c r="BF5" i="11"/>
  <c r="AO5" i="11"/>
  <c r="BN36" i="11"/>
  <c r="AT37" i="11"/>
  <c r="BJ37" i="11"/>
  <c r="AO37" i="11"/>
  <c r="BE37" i="11"/>
  <c r="BP42" i="11"/>
  <c r="AR42" i="11"/>
  <c r="BM39" i="11"/>
  <c r="AZ39" i="11"/>
  <c r="BP37" i="11"/>
  <c r="BD37" i="11"/>
  <c r="AU37" i="11"/>
  <c r="AZ36" i="11"/>
  <c r="BP32" i="11"/>
  <c r="BK32" i="11"/>
  <c r="BE32" i="11"/>
  <c r="AZ32" i="11"/>
  <c r="AS32" i="11"/>
  <c r="E32" i="11"/>
  <c r="G32" i="11" s="1"/>
  <c r="F34" i="3" s="1"/>
  <c r="BA26" i="11"/>
  <c r="BE25" i="11"/>
  <c r="BH23" i="11"/>
  <c r="BD21" i="11"/>
  <c r="BN20" i="11"/>
  <c r="AS20" i="11"/>
  <c r="BD16" i="11"/>
  <c r="BA12" i="11"/>
  <c r="AW11" i="11"/>
  <c r="AZ9" i="11"/>
  <c r="BE6" i="11"/>
  <c r="BJ5" i="11"/>
  <c r="BA5" i="11"/>
  <c r="AP5" i="11"/>
  <c r="E95" i="9"/>
  <c r="E91" i="9"/>
  <c r="E88" i="9"/>
  <c r="E74" i="9"/>
  <c r="E73" i="9"/>
  <c r="E72" i="9"/>
  <c r="E71" i="9"/>
  <c r="BP27" i="10"/>
  <c r="BQ42" i="10"/>
  <c r="AW49" i="10"/>
  <c r="BO6" i="10"/>
  <c r="BC4" i="10"/>
  <c r="AU42" i="10"/>
  <c r="AV49" i="10"/>
  <c r="BF42" i="10"/>
  <c r="BR30" i="10"/>
  <c r="AV27" i="10"/>
  <c r="BP6" i="10"/>
  <c r="BC6" i="10"/>
  <c r="AQ6" i="10"/>
  <c r="BM5" i="10"/>
  <c r="BH5" i="10"/>
  <c r="BB5" i="10"/>
  <c r="AP5" i="10"/>
  <c r="BN4" i="10"/>
  <c r="BF4" i="10"/>
  <c r="AX4" i="10"/>
  <c r="AN4" i="10"/>
  <c r="BA42" i="10"/>
  <c r="BE49" i="10"/>
  <c r="BM49" i="10"/>
  <c r="AZ6" i="10"/>
  <c r="BK4" i="10"/>
  <c r="AU4" i="10"/>
  <c r="BK42" i="10"/>
  <c r="AU49" i="10"/>
  <c r="BC49" i="10"/>
  <c r="BK49" i="10"/>
  <c r="AS42" i="10"/>
  <c r="BI42" i="10"/>
  <c r="AS49" i="10"/>
  <c r="BA49" i="10"/>
  <c r="BI49" i="10"/>
  <c r="BQ49" i="10"/>
  <c r="BI54" i="10"/>
  <c r="BL42" i="10"/>
  <c r="BO32" i="10"/>
  <c r="BH27" i="10"/>
  <c r="BP9" i="10"/>
  <c r="BG6" i="10"/>
  <c r="AR6" i="10"/>
  <c r="BO4" i="10"/>
  <c r="BG4" i="10"/>
  <c r="AY4" i="10"/>
  <c r="AP4" i="10"/>
  <c r="BL39" i="10"/>
  <c r="D56" i="16"/>
  <c r="D55" i="16"/>
  <c r="BF45" i="10"/>
  <c r="BP32" i="10"/>
  <c r="AQ33" i="10"/>
  <c r="E93" i="9"/>
  <c r="E78" i="9"/>
  <c r="BI61" i="10"/>
  <c r="AN61" i="10"/>
  <c r="AQ53" i="10"/>
  <c r="BQ45" i="10"/>
  <c r="AV45" i="10"/>
  <c r="AT41" i="10"/>
  <c r="BA37" i="10"/>
  <c r="BG32" i="10"/>
  <c r="BB22" i="10"/>
  <c r="AN7" i="10"/>
  <c r="BH6" i="10"/>
  <c r="AY6" i="10"/>
  <c r="BR5" i="10"/>
  <c r="BN5" i="10"/>
  <c r="BJ5" i="10"/>
  <c r="BF5" i="10"/>
  <c r="AZ5" i="10"/>
  <c r="AR5" i="10"/>
  <c r="E83" i="9"/>
  <c r="E100" i="9"/>
  <c r="E97" i="9"/>
  <c r="E82" i="9"/>
  <c r="AV62" i="10"/>
  <c r="BE61" i="10"/>
  <c r="AN52" i="10"/>
  <c r="BN45" i="10"/>
  <c r="AS45" i="10"/>
  <c r="BP36" i="10"/>
  <c r="AZ32" i="10"/>
  <c r="AR17" i="10"/>
  <c r="AZ11" i="10"/>
  <c r="BO11" i="10"/>
  <c r="BP11" i="10"/>
  <c r="AS12" i="10"/>
  <c r="BJ11" i="10"/>
  <c r="AP11" i="10"/>
  <c r="BD11" i="10"/>
  <c r="BK11" i="10"/>
  <c r="AR11" i="10"/>
  <c r="AO25" i="11"/>
  <c r="BR25" i="11"/>
  <c r="BJ25" i="11"/>
  <c r="BF25" i="11"/>
  <c r="AX25" i="11"/>
  <c r="AP25" i="11"/>
  <c r="BP23" i="11"/>
  <c r="BJ20" i="11"/>
  <c r="AZ20" i="11"/>
  <c r="E20" i="11"/>
  <c r="G20" i="11" s="1"/>
  <c r="F22" i="3" s="1"/>
  <c r="BF6" i="11"/>
  <c r="AQ20" i="11"/>
  <c r="BK42" i="11"/>
  <c r="AZ42" i="11"/>
  <c r="BQ40" i="11"/>
  <c r="BG40" i="11"/>
  <c r="AV40" i="11"/>
  <c r="BM26" i="11"/>
  <c r="AP26" i="11"/>
  <c r="BO25" i="11"/>
  <c r="BK25" i="11"/>
  <c r="BG25" i="11"/>
  <c r="BC25" i="11"/>
  <c r="AY25" i="11"/>
  <c r="AU25" i="11"/>
  <c r="AQ25" i="11"/>
  <c r="E25" i="11"/>
  <c r="G25" i="11" s="1"/>
  <c r="F27" i="3" s="1"/>
  <c r="AR23" i="11"/>
  <c r="AS22" i="11"/>
  <c r="BQ20" i="11"/>
  <c r="BL20" i="11"/>
  <c r="BF20" i="11"/>
  <c r="BA20" i="11"/>
  <c r="AV20" i="11"/>
  <c r="AN20" i="11"/>
  <c r="BC17" i="11"/>
  <c r="BH15" i="11"/>
  <c r="BJ9" i="11"/>
  <c r="BP6" i="11"/>
  <c r="AT6" i="11"/>
  <c r="BM5" i="11"/>
  <c r="BE5" i="11"/>
  <c r="AW5" i="11"/>
  <c r="BL26" i="11"/>
  <c r="BN25" i="11"/>
  <c r="BB25" i="11"/>
  <c r="AT25" i="11"/>
  <c r="BI22" i="11"/>
  <c r="BP20" i="11"/>
  <c r="BE20" i="11"/>
  <c r="AT20" i="11"/>
  <c r="BM38" i="11"/>
  <c r="BO42" i="11"/>
  <c r="BC42" i="11"/>
  <c r="AN42" i="11"/>
  <c r="BK40" i="11"/>
  <c r="AZ40" i="11"/>
  <c r="AO40" i="11"/>
  <c r="BH39" i="11"/>
  <c r="AW39" i="11"/>
  <c r="BD38" i="11"/>
  <c r="AV32" i="11"/>
  <c r="AQ32" i="11"/>
  <c r="AU30" i="11"/>
  <c r="AZ27" i="11"/>
  <c r="AR26" i="11"/>
  <c r="BP25" i="11"/>
  <c r="BL25" i="11"/>
  <c r="BH25" i="11"/>
  <c r="BD25" i="11"/>
  <c r="AZ25" i="11"/>
  <c r="AV25" i="11"/>
  <c r="AR25" i="11"/>
  <c r="AW23" i="11"/>
  <c r="AT22" i="11"/>
  <c r="BR20" i="11"/>
  <c r="BM20" i="11"/>
  <c r="BH20" i="11"/>
  <c r="BB20" i="11"/>
  <c r="AW20" i="11"/>
  <c r="AR20" i="11"/>
  <c r="BL17" i="11"/>
  <c r="AR16" i="11"/>
  <c r="BQ9" i="11"/>
  <c r="BQ6" i="11"/>
  <c r="AU4" i="11"/>
  <c r="I7" i="4"/>
  <c r="K7" i="4" s="1"/>
  <c r="BI25" i="10"/>
  <c r="BO24" i="10"/>
  <c r="BL31" i="10"/>
  <c r="AV31" i="10"/>
  <c r="BM8" i="10"/>
  <c r="BN11" i="10"/>
  <c r="BH11" i="10"/>
  <c r="AX11" i="10"/>
  <c r="AN11" i="10"/>
  <c r="BR11" i="10"/>
  <c r="BL11" i="10"/>
  <c r="BF11" i="10"/>
  <c r="AV11" i="10"/>
  <c r="BQ27" i="10"/>
  <c r="BA27" i="10"/>
  <c r="BR27" i="10"/>
  <c r="BL27" i="10"/>
  <c r="BB27" i="10"/>
  <c r="AO27" i="10"/>
  <c r="AS25" i="10"/>
  <c r="BJ27" i="10"/>
  <c r="BM25" i="10"/>
  <c r="BM27" i="10"/>
  <c r="BE27" i="10"/>
  <c r="AR27" i="10"/>
  <c r="AW25" i="10"/>
  <c r="AQ42" i="10"/>
  <c r="AY42" i="10"/>
  <c r="BG42" i="10"/>
  <c r="BO42" i="10"/>
  <c r="AZ43" i="10"/>
  <c r="AW42" i="10"/>
  <c r="BE42" i="10"/>
  <c r="BM42" i="10"/>
  <c r="BG43" i="10"/>
  <c r="AV42" i="10"/>
  <c r="AY38" i="10"/>
  <c r="BD39" i="10"/>
  <c r="AV39" i="10"/>
  <c r="BF31" i="10"/>
  <c r="BG46" i="10"/>
  <c r="AQ18" i="10"/>
  <c r="BE39" i="10"/>
  <c r="E33" i="10"/>
  <c r="G33" i="10" s="1"/>
  <c r="F41" i="2" s="1"/>
  <c r="BD31" i="10"/>
  <c r="AW46" i="10"/>
  <c r="BM46" i="10"/>
  <c r="BO38" i="10"/>
  <c r="BI33" i="10"/>
  <c r="AN31" i="10"/>
  <c r="AQ46" i="10"/>
  <c r="AY46" i="10"/>
  <c r="BO46" i="10"/>
  <c r="AW38" i="10"/>
  <c r="BN54" i="10"/>
  <c r="BM39" i="10"/>
  <c r="AW39" i="10"/>
  <c r="BN33" i="10"/>
  <c r="E31" i="10"/>
  <c r="G31" i="10" s="1"/>
  <c r="F39" i="2" s="1"/>
  <c r="AQ45" i="10"/>
  <c r="BE46" i="10"/>
  <c r="AQ30" i="10"/>
  <c r="AN54" i="10"/>
  <c r="AO50" i="10"/>
  <c r="AR46" i="10"/>
  <c r="BI45" i="10"/>
  <c r="AX45" i="10"/>
  <c r="BP39" i="10"/>
  <c r="BH39" i="10"/>
  <c r="AZ39" i="10"/>
  <c r="AN39" i="10"/>
  <c r="AO34" i="10"/>
  <c r="AX33" i="10"/>
  <c r="BH32" i="10"/>
  <c r="BE31" i="10"/>
  <c r="AT28" i="10"/>
  <c r="AR18" i="10"/>
  <c r="BL14" i="10"/>
  <c r="AR9" i="10"/>
  <c r="BP4" i="10"/>
  <c r="BL4" i="10"/>
  <c r="BH4" i="10"/>
  <c r="BD4" i="10"/>
  <c r="AZ4" i="10"/>
  <c r="AV4" i="10"/>
  <c r="AR4" i="10"/>
  <c r="AO4" i="10"/>
  <c r="AX31" i="10"/>
  <c r="AU46" i="10"/>
  <c r="BC46" i="10"/>
  <c r="BK46" i="10"/>
  <c r="BM38" i="10"/>
  <c r="AQ28" i="10"/>
  <c r="AZ54" i="10"/>
  <c r="AQ51" i="10"/>
  <c r="AY47" i="10"/>
  <c r="BL45" i="10"/>
  <c r="BA45" i="10"/>
  <c r="AN45" i="10"/>
  <c r="BP40" i="10"/>
  <c r="BD40" i="10"/>
  <c r="BQ39" i="10"/>
  <c r="BI39" i="10"/>
  <c r="BA39" i="10"/>
  <c r="AR39" i="10"/>
  <c r="BN34" i="10"/>
  <c r="BE33" i="10"/>
  <c r="BK32" i="10"/>
  <c r="AQ32" i="10"/>
  <c r="AT30" i="10"/>
  <c r="AQ24" i="10"/>
  <c r="BP15" i="10"/>
  <c r="BE9" i="10"/>
  <c r="BQ4" i="10"/>
  <c r="BM4" i="10"/>
  <c r="BI4" i="10"/>
  <c r="BE4" i="10"/>
  <c r="BA4" i="10"/>
  <c r="AW4" i="10"/>
  <c r="BR33" i="11"/>
  <c r="BA33" i="11"/>
  <c r="AU35" i="11"/>
  <c r="BH33" i="11"/>
  <c r="AO33" i="11"/>
  <c r="BN38" i="11"/>
  <c r="BQ38" i="11"/>
  <c r="BC38" i="11"/>
  <c r="BD62" i="11"/>
  <c r="BD59" i="11"/>
  <c r="BE56" i="11"/>
  <c r="BN54" i="11"/>
  <c r="BG54" i="11"/>
  <c r="AY54" i="11"/>
  <c r="AR54" i="11"/>
  <c r="E105" i="3"/>
  <c r="BJ62" i="11"/>
  <c r="AN62" i="11"/>
  <c r="BL59" i="11"/>
  <c r="AO59" i="11"/>
  <c r="BM56" i="11"/>
  <c r="AS56" i="11"/>
  <c r="BO54" i="11"/>
  <c r="BH54" i="11"/>
  <c r="BB54" i="11"/>
  <c r="AT54" i="11"/>
  <c r="E54" i="11"/>
  <c r="G54" i="11" s="1"/>
  <c r="F56" i="3" s="1"/>
  <c r="BR52" i="11"/>
  <c r="BN52" i="11"/>
  <c r="BJ52" i="11"/>
  <c r="BF52" i="11"/>
  <c r="BB52" i="11"/>
  <c r="AX52" i="11"/>
  <c r="AT52" i="11"/>
  <c r="AP52" i="11"/>
  <c r="BQ51" i="11"/>
  <c r="BI51" i="11"/>
  <c r="BA51" i="11"/>
  <c r="AS51" i="11"/>
  <c r="AR45" i="11"/>
  <c r="BO44" i="11"/>
  <c r="BK44" i="11"/>
  <c r="BG44" i="11"/>
  <c r="BC44" i="11"/>
  <c r="AY44" i="11"/>
  <c r="AU44" i="11"/>
  <c r="AQ44" i="11"/>
  <c r="E44" i="11"/>
  <c r="G44" i="11" s="1"/>
  <c r="F46" i="3" s="1"/>
  <c r="BP43" i="11"/>
  <c r="C97" i="3"/>
  <c r="E97" i="3" s="1"/>
  <c r="C61" i="3"/>
  <c r="E61" i="3" s="1"/>
  <c r="BP63" i="11"/>
  <c r="BO62" i="11"/>
  <c r="AT62" i="11"/>
  <c r="BP60" i="11"/>
  <c r="BE60" i="11"/>
  <c r="AU60" i="11"/>
  <c r="BM59" i="11"/>
  <c r="AR59" i="11"/>
  <c r="BH58" i="11"/>
  <c r="BQ56" i="11"/>
  <c r="AT56" i="11"/>
  <c r="BR54" i="11"/>
  <c r="BJ54" i="11"/>
  <c r="BC54" i="11"/>
  <c r="AV54" i="11"/>
  <c r="AN54" i="11"/>
  <c r="AZ53" i="11"/>
  <c r="BO52" i="11"/>
  <c r="BK52" i="11"/>
  <c r="BG52" i="11"/>
  <c r="BC52" i="11"/>
  <c r="AY52" i="11"/>
  <c r="AU52" i="11"/>
  <c r="AQ52" i="11"/>
  <c r="BL51" i="11"/>
  <c r="BD51" i="11"/>
  <c r="AV51" i="11"/>
  <c r="BQ48" i="11"/>
  <c r="BH48" i="11"/>
  <c r="AZ45" i="11"/>
  <c r="BP44" i="11"/>
  <c r="BL44" i="11"/>
  <c r="BH44" i="11"/>
  <c r="BD44" i="11"/>
  <c r="AZ44" i="11"/>
  <c r="AV44" i="11"/>
  <c r="AR44" i="11"/>
  <c r="AT36" i="11"/>
  <c r="AS36" i="11"/>
  <c r="BC36" i="11"/>
  <c r="BA29" i="11"/>
  <c r="BR28" i="11"/>
  <c r="BJ28" i="11"/>
  <c r="BB28" i="11"/>
  <c r="E28" i="11"/>
  <c r="G28" i="11" s="1"/>
  <c r="F30" i="3" s="1"/>
  <c r="BQ27" i="11"/>
  <c r="BA27" i="11"/>
  <c r="BQ18" i="11"/>
  <c r="BA18" i="11"/>
  <c r="E18" i="11"/>
  <c r="G18" i="11" s="1"/>
  <c r="F20" i="3" s="1"/>
  <c r="BD17" i="11"/>
  <c r="BP16" i="11"/>
  <c r="AV16" i="11"/>
  <c r="BP15" i="11"/>
  <c r="BB38" i="11"/>
  <c r="AO36" i="11"/>
  <c r="AQ11" i="11"/>
  <c r="AZ41" i="11"/>
  <c r="BM40" i="11"/>
  <c r="BH40" i="11"/>
  <c r="BC40" i="11"/>
  <c r="AW40" i="11"/>
  <c r="AR40" i="11"/>
  <c r="BL38" i="11"/>
  <c r="BL36" i="11"/>
  <c r="BD36" i="11"/>
  <c r="AV36" i="11"/>
  <c r="AN36" i="11"/>
  <c r="BH31" i="11"/>
  <c r="AR31" i="11"/>
  <c r="BE29" i="11"/>
  <c r="BM28" i="11"/>
  <c r="BE28" i="11"/>
  <c r="AW28" i="11"/>
  <c r="AO28" i="11"/>
  <c r="BH27" i="11"/>
  <c r="AR27" i="11"/>
  <c r="BN22" i="11"/>
  <c r="AX22" i="11"/>
  <c r="E22" i="11"/>
  <c r="G22" i="11" s="1"/>
  <c r="F24" i="3" s="1"/>
  <c r="BQ21" i="11"/>
  <c r="BH21" i="11"/>
  <c r="AV21" i="11"/>
  <c r="BR18" i="11"/>
  <c r="BM18" i="11"/>
  <c r="BG18" i="11"/>
  <c r="BB18" i="11"/>
  <c r="AW18" i="11"/>
  <c r="AN18" i="11"/>
  <c r="BG17" i="11"/>
  <c r="AV17" i="11"/>
  <c r="E17" i="11"/>
  <c r="G17" i="11" s="1"/>
  <c r="F19" i="3" s="1"/>
  <c r="BH16" i="11"/>
  <c r="AW16" i="11"/>
  <c r="AN16" i="11"/>
  <c r="AR15" i="11"/>
  <c r="BN11" i="11"/>
  <c r="AX11" i="11"/>
  <c r="AO11" i="11"/>
  <c r="BR10" i="11"/>
  <c r="AN10" i="11"/>
  <c r="BJ8" i="11"/>
  <c r="AX31" i="11"/>
  <c r="AQ17" i="11"/>
  <c r="BJ36" i="11"/>
  <c r="BI36" i="11"/>
  <c r="AQ18" i="11"/>
  <c r="BK36" i="11"/>
  <c r="AU36" i="11"/>
  <c r="E36" i="11"/>
  <c r="G36" i="11" s="1"/>
  <c r="BD31" i="11"/>
  <c r="AO29" i="11"/>
  <c r="AT28" i="11"/>
  <c r="BK18" i="11"/>
  <c r="BF18" i="11"/>
  <c r="AU18" i="11"/>
  <c r="BO17" i="11"/>
  <c r="AU17" i="11"/>
  <c r="BE16" i="11"/>
  <c r="BJ10" i="11"/>
  <c r="BA38" i="11"/>
  <c r="AP36" i="11"/>
  <c r="BF36" i="11"/>
  <c r="BE36" i="11"/>
  <c r="AS8" i="11"/>
  <c r="AX38" i="11"/>
  <c r="AW38" i="11"/>
  <c r="BB36" i="11"/>
  <c r="BR36" i="11"/>
  <c r="BA36" i="11"/>
  <c r="BQ36" i="11"/>
  <c r="AQ8" i="11"/>
  <c r="AS10" i="11"/>
  <c r="AY42" i="11"/>
  <c r="BP41" i="11"/>
  <c r="BO40" i="11"/>
  <c r="BI40" i="11"/>
  <c r="BD40" i="11"/>
  <c r="AY40" i="11"/>
  <c r="AS40" i="11"/>
  <c r="E40" i="11"/>
  <c r="G40" i="11" s="1"/>
  <c r="F42" i="3" s="1"/>
  <c r="BO38" i="11"/>
  <c r="AQ38" i="11"/>
  <c r="BO36" i="11"/>
  <c r="BG36" i="11"/>
  <c r="AY36" i="11"/>
  <c r="BN31" i="11"/>
  <c r="AT31" i="11"/>
  <c r="BL29" i="11"/>
  <c r="BN28" i="11"/>
  <c r="BF28" i="11"/>
  <c r="AX28" i="11"/>
  <c r="BI27" i="11"/>
  <c r="BP22" i="11"/>
  <c r="BD22" i="11"/>
  <c r="BI21" i="11"/>
  <c r="AZ21" i="11"/>
  <c r="BN18" i="11"/>
  <c r="BI18" i="11"/>
  <c r="BC18" i="11"/>
  <c r="AX18" i="11"/>
  <c r="AR18" i="11"/>
  <c r="BK17" i="11"/>
  <c r="AY17" i="11"/>
  <c r="BL16" i="11"/>
  <c r="AZ16" i="11"/>
  <c r="AO16" i="11"/>
  <c r="BR11" i="11"/>
  <c r="AT10" i="11"/>
  <c r="BK8" i="11"/>
  <c r="K102" i="9"/>
  <c r="C90" i="3"/>
  <c r="AK88" i="8" s="1"/>
  <c r="C86" i="3"/>
  <c r="E86" i="3" s="1"/>
  <c r="C81" i="3"/>
  <c r="E81" i="3" s="1"/>
  <c r="BP62" i="11"/>
  <c r="BK62" i="11"/>
  <c r="BF62" i="11"/>
  <c r="AZ62" i="11"/>
  <c r="AU62" i="11"/>
  <c r="AP62" i="11"/>
  <c r="BD50" i="11"/>
  <c r="K100" i="9"/>
  <c r="K99" i="9"/>
  <c r="AK101" i="8"/>
  <c r="BQ63" i="11"/>
  <c r="BA63" i="11"/>
  <c r="BR62" i="11"/>
  <c r="BL62" i="11"/>
  <c r="BG62" i="11"/>
  <c r="BB62" i="11"/>
  <c r="AV62" i="11"/>
  <c r="AQ62" i="11"/>
  <c r="E62" i="11"/>
  <c r="G62" i="11" s="1"/>
  <c r="F64" i="3" s="1"/>
  <c r="BQ60" i="11"/>
  <c r="BL60" i="11"/>
  <c r="BG60" i="11"/>
  <c r="BA60" i="11"/>
  <c r="AV60" i="11"/>
  <c r="AQ60" i="11"/>
  <c r="BP59" i="11"/>
  <c r="BE59" i="11"/>
  <c r="AV59" i="11"/>
  <c r="BR56" i="11"/>
  <c r="BI56" i="11"/>
  <c r="AW56" i="11"/>
  <c r="BG50" i="11"/>
  <c r="AN50" i="11"/>
  <c r="BE47" i="11"/>
  <c r="AZ43" i="11"/>
  <c r="E95" i="11"/>
  <c r="G95" i="11" s="1"/>
  <c r="BS95" i="11" s="1"/>
  <c r="E68" i="11"/>
  <c r="G68" i="11" s="1"/>
  <c r="F70" i="3" s="1"/>
  <c r="BH63" i="11"/>
  <c r="BN62" i="11"/>
  <c r="BH62" i="11"/>
  <c r="BC62" i="11"/>
  <c r="AX62" i="11"/>
  <c r="AR62" i="11"/>
  <c r="AR61" i="11"/>
  <c r="BM60" i="11"/>
  <c r="BH60" i="11"/>
  <c r="BC60" i="11"/>
  <c r="AW60" i="11"/>
  <c r="AR60" i="11"/>
  <c r="E60" i="11"/>
  <c r="G60" i="11" s="1"/>
  <c r="F62" i="3" s="1"/>
  <c r="BH59" i="11"/>
  <c r="AW59" i="11"/>
  <c r="AN59" i="11"/>
  <c r="BJ56" i="11"/>
  <c r="BA56" i="11"/>
  <c r="BP54" i="11"/>
  <c r="BK54" i="11"/>
  <c r="BF54" i="11"/>
  <c r="AZ54" i="11"/>
  <c r="AU54" i="11"/>
  <c r="AP54" i="11"/>
  <c r="BL50" i="11"/>
  <c r="AV50" i="11"/>
  <c r="BM47" i="11"/>
  <c r="BO46" i="11"/>
  <c r="BK46" i="11"/>
  <c r="BG46" i="11"/>
  <c r="BC46" i="11"/>
  <c r="AY46" i="11"/>
  <c r="AU46" i="11"/>
  <c r="E46" i="11"/>
  <c r="G46" i="11" s="1"/>
  <c r="F48" i="3" s="1"/>
  <c r="BH43" i="11"/>
  <c r="BL42" i="11"/>
  <c r="BD42" i="11"/>
  <c r="AV42" i="11"/>
  <c r="BM23" i="11"/>
  <c r="BL9" i="12"/>
  <c r="AN7" i="6" s="1"/>
  <c r="BQ43" i="11"/>
  <c r="BA43" i="11"/>
  <c r="BL43" i="11"/>
  <c r="BD43" i="11"/>
  <c r="AV43" i="11"/>
  <c r="AN43" i="11"/>
  <c r="AR43" i="11"/>
  <c r="BI43" i="11"/>
  <c r="AS43" i="11"/>
  <c r="BM43" i="11"/>
  <c r="BE43" i="11"/>
  <c r="AW43" i="11"/>
  <c r="AU38" i="11"/>
  <c r="AT38" i="11"/>
  <c r="BJ38" i="11"/>
  <c r="AS38" i="11"/>
  <c r="BI38" i="11"/>
  <c r="BG38" i="11"/>
  <c r="AV38" i="11"/>
  <c r="E38" i="11"/>
  <c r="G38" i="11" s="1"/>
  <c r="F40" i="3" s="1"/>
  <c r="AP38" i="11"/>
  <c r="BF38" i="11"/>
  <c r="AO38" i="11"/>
  <c r="BE38" i="11"/>
  <c r="BK38" i="11"/>
  <c r="AY38" i="11"/>
  <c r="AN38" i="11"/>
  <c r="BJ35" i="11"/>
  <c r="AT35" i="11"/>
  <c r="AV34" i="11"/>
  <c r="BP33" i="11"/>
  <c r="BE33" i="11"/>
  <c r="AV33" i="11"/>
  <c r="E33" i="11"/>
  <c r="G33" i="11" s="1"/>
  <c r="F35" i="3" s="1"/>
  <c r="BG34" i="11"/>
  <c r="BD35" i="11"/>
  <c r="BK34" i="11"/>
  <c r="BF35" i="11"/>
  <c r="AN35" i="11"/>
  <c r="BL33" i="11"/>
  <c r="BB33" i="11"/>
  <c r="AT33" i="11"/>
  <c r="BO104" i="8"/>
  <c r="AQ9" i="6" s="1"/>
  <c r="BM12" i="11"/>
  <c r="BB12" i="11"/>
  <c r="E12" i="11"/>
  <c r="G12" i="11" s="1"/>
  <c r="F14" i="3" s="1"/>
  <c r="BP12" i="11"/>
  <c r="BJ12" i="11"/>
  <c r="BE12" i="11"/>
  <c r="AZ12" i="11"/>
  <c r="AT12" i="11"/>
  <c r="AO12" i="11"/>
  <c r="AP12" i="11"/>
  <c r="BR12" i="11"/>
  <c r="BH12" i="11"/>
  <c r="AW12" i="11"/>
  <c r="AR12" i="11"/>
  <c r="BN12" i="11"/>
  <c r="BI12" i="11"/>
  <c r="BD12" i="11"/>
  <c r="AX12" i="11"/>
  <c r="AS12" i="11"/>
  <c r="AN12" i="11"/>
  <c r="E92" i="9"/>
  <c r="E89" i="9"/>
  <c r="E102" i="9"/>
  <c r="E99" i="9"/>
  <c r="E81" i="9"/>
  <c r="AQ60" i="10"/>
  <c r="AO57" i="10"/>
  <c r="E98" i="9"/>
  <c r="E96" i="9"/>
  <c r="BN61" i="10"/>
  <c r="BD61" i="10"/>
  <c r="BP60" i="10"/>
  <c r="BJ57" i="10"/>
  <c r="BO43" i="10"/>
  <c r="E43" i="10"/>
  <c r="G43" i="10" s="1"/>
  <c r="F51" i="2" s="1"/>
  <c r="AT43" i="10"/>
  <c r="AQ40" i="10"/>
  <c r="BQ40" i="10"/>
  <c r="BL40" i="10"/>
  <c r="BE40" i="10"/>
  <c r="AW40" i="10"/>
  <c r="E40" i="10"/>
  <c r="G40" i="10" s="1"/>
  <c r="F48" i="2" s="1"/>
  <c r="BM40" i="10"/>
  <c r="BH40" i="10"/>
  <c r="AZ40" i="10"/>
  <c r="BP35" i="10"/>
  <c r="BA35" i="10"/>
  <c r="AO35" i="10"/>
  <c r="AQ26" i="10"/>
  <c r="BF27" i="10"/>
  <c r="AZ27" i="10"/>
  <c r="AW26" i="10"/>
  <c r="BE25" i="10"/>
  <c r="AN25" i="10"/>
  <c r="BQ25" i="10"/>
  <c r="BA25" i="10"/>
  <c r="BN21" i="10"/>
  <c r="AX21" i="10"/>
  <c r="BF21" i="10"/>
  <c r="AP21" i="10"/>
  <c r="BQ11" i="10"/>
  <c r="BM11" i="10"/>
  <c r="BI11" i="10"/>
  <c r="BB11" i="10"/>
  <c r="AT11" i="10"/>
  <c r="AO8" i="10"/>
  <c r="AV55" i="10"/>
  <c r="E70" i="10"/>
  <c r="G70" i="10" s="1"/>
  <c r="BS70" i="10" s="1"/>
  <c r="E97" i="10"/>
  <c r="G97" i="10" s="1"/>
  <c r="E94" i="10"/>
  <c r="G94" i="10" s="1"/>
  <c r="E84" i="10"/>
  <c r="G84" i="10" s="1"/>
  <c r="BS84" i="10" s="1"/>
  <c r="E80" i="10"/>
  <c r="G80" i="10" s="1"/>
  <c r="F88" i="2" s="1"/>
  <c r="E78" i="10"/>
  <c r="G78" i="10" s="1"/>
  <c r="E68" i="10"/>
  <c r="G68" i="10" s="1"/>
  <c r="BS68" i="10" s="1"/>
  <c r="E64" i="10"/>
  <c r="G64" i="10" s="1"/>
  <c r="F72" i="2" s="1"/>
  <c r="BG60" i="10"/>
  <c r="BP41" i="10"/>
  <c r="AX61" i="10"/>
  <c r="AS61" i="10"/>
  <c r="BK53" i="10"/>
  <c r="BJ50" i="10"/>
  <c r="BR49" i="10"/>
  <c r="AS39" i="10"/>
  <c r="BE34" i="10"/>
  <c r="AS33" i="10"/>
  <c r="AU32" i="10"/>
  <c r="BG24" i="10"/>
  <c r="BI17" i="10"/>
  <c r="BK60" i="10"/>
  <c r="AZ60" i="10"/>
  <c r="BP57" i="10"/>
  <c r="BA57" i="10"/>
  <c r="BJ49" i="10"/>
  <c r="BH46" i="10"/>
  <c r="BR43" i="10"/>
  <c r="BK43" i="10"/>
  <c r="BD43" i="10"/>
  <c r="AV43" i="10"/>
  <c r="AP43" i="10"/>
  <c r="BD41" i="10"/>
  <c r="BJ35" i="10"/>
  <c r="AT35" i="10"/>
  <c r="BR25" i="10"/>
  <c r="BN25" i="10"/>
  <c r="BJ25" i="10"/>
  <c r="BF25" i="10"/>
  <c r="BB25" i="10"/>
  <c r="AX25" i="10"/>
  <c r="AT25" i="10"/>
  <c r="AP25" i="10"/>
  <c r="BP24" i="10"/>
  <c r="BH24" i="10"/>
  <c r="AZ24" i="10"/>
  <c r="BI34" i="10"/>
  <c r="AX34" i="10"/>
  <c r="AY24" i="10"/>
  <c r="BI18" i="10"/>
  <c r="BP17" i="10"/>
  <c r="BA17" i="10"/>
  <c r="AS34" i="10"/>
  <c r="AZ53" i="10"/>
  <c r="BI52" i="10"/>
  <c r="AT57" i="10"/>
  <c r="AU60" i="10"/>
  <c r="AS54" i="10"/>
  <c r="AX52" i="10"/>
  <c r="AZ50" i="10"/>
  <c r="E24" i="10"/>
  <c r="G24" i="10" s="1"/>
  <c r="BF22" i="10"/>
  <c r="AV22" i="10"/>
  <c r="BR21" i="10"/>
  <c r="BJ21" i="10"/>
  <c r="BB21" i="10"/>
  <c r="AT21" i="10"/>
  <c r="BI12" i="10"/>
  <c r="BA8" i="10"/>
  <c r="BI7" i="10"/>
  <c r="BJ28" i="10"/>
  <c r="BC32" i="10"/>
  <c r="AY32" i="10"/>
  <c r="AR32" i="10"/>
  <c r="BQ30" i="10"/>
  <c r="BR28" i="10"/>
  <c r="BB28" i="10"/>
  <c r="BQ18" i="10"/>
  <c r="BB18" i="10"/>
  <c r="BQ17" i="10"/>
  <c r="BM17" i="10"/>
  <c r="BH17" i="10"/>
  <c r="AW17" i="10"/>
  <c r="BG11" i="10"/>
  <c r="BE11" i="10"/>
  <c r="BC11" i="10"/>
  <c r="BA11" i="10"/>
  <c r="AY11" i="10"/>
  <c r="AW11" i="10"/>
  <c r="AU11" i="10"/>
  <c r="AS11" i="10"/>
  <c r="AQ11" i="10"/>
  <c r="E11" i="10"/>
  <c r="G11" i="10" s="1"/>
  <c r="BM9" i="10"/>
  <c r="BQ8" i="10"/>
  <c r="BF8" i="10"/>
  <c r="AW8" i="10"/>
  <c r="BN7" i="10"/>
  <c r="AX7" i="10"/>
  <c r="AK84" i="7"/>
  <c r="E67" i="10"/>
  <c r="G67" i="10" s="1"/>
  <c r="F75" i="2" s="1"/>
  <c r="E100" i="10"/>
  <c r="G100" i="10" s="1"/>
  <c r="BS100" i="10" s="1"/>
  <c r="E99" i="10"/>
  <c r="G99" i="10" s="1"/>
  <c r="F107" i="2" s="1"/>
  <c r="BQ55" i="10"/>
  <c r="BJ54" i="10"/>
  <c r="BD54" i="10"/>
  <c r="AX54" i="10"/>
  <c r="BP53" i="10"/>
  <c r="BG53" i="10"/>
  <c r="AU53" i="10"/>
  <c r="BN52" i="10"/>
  <c r="BD52" i="10"/>
  <c r="AS52" i="10"/>
  <c r="BG51" i="10"/>
  <c r="BP50" i="10"/>
  <c r="BE50" i="10"/>
  <c r="AT50" i="10"/>
  <c r="BL47" i="10"/>
  <c r="BL46" i="10"/>
  <c r="AZ46" i="10"/>
  <c r="BR45" i="10"/>
  <c r="BP45" i="10"/>
  <c r="BM45" i="10"/>
  <c r="BJ45" i="10"/>
  <c r="BH45" i="10"/>
  <c r="BE45" i="10"/>
  <c r="BB45" i="10"/>
  <c r="AZ45" i="10"/>
  <c r="AW45" i="10"/>
  <c r="AT45" i="10"/>
  <c r="AR45" i="10"/>
  <c r="E45" i="10"/>
  <c r="G45" i="10" s="1"/>
  <c r="F53" i="2" s="1"/>
  <c r="BP43" i="10"/>
  <c r="BL43" i="10"/>
  <c r="BJ43" i="10"/>
  <c r="BF43" i="10"/>
  <c r="BB43" i="10"/>
  <c r="AY43" i="10"/>
  <c r="AU43" i="10"/>
  <c r="AQ43" i="10"/>
  <c r="AN43" i="10"/>
  <c r="BO41" i="10"/>
  <c r="BL35" i="10"/>
  <c r="BE35" i="10"/>
  <c r="AZ35" i="10"/>
  <c r="BQ34" i="10"/>
  <c r="BM34" i="10"/>
  <c r="BF34" i="10"/>
  <c r="BA34" i="10"/>
  <c r="AW34" i="10"/>
  <c r="BQ33" i="10"/>
  <c r="BM33" i="10"/>
  <c r="BF33" i="10"/>
  <c r="BA33" i="10"/>
  <c r="AW33" i="10"/>
  <c r="BQ28" i="10"/>
  <c r="BI28" i="10"/>
  <c r="BA28" i="10"/>
  <c r="BQ21" i="10"/>
  <c r="BM21" i="10"/>
  <c r="BI21" i="10"/>
  <c r="BE21" i="10"/>
  <c r="BA21" i="10"/>
  <c r="AW21" i="10"/>
  <c r="AS21" i="10"/>
  <c r="BQ12" i="10"/>
  <c r="BA12" i="10"/>
  <c r="BN8" i="10"/>
  <c r="BI8" i="10"/>
  <c r="BE8" i="10"/>
  <c r="AX8" i="10"/>
  <c r="AS8" i="10"/>
  <c r="BQ7" i="10"/>
  <c r="BM7" i="10"/>
  <c r="BE7" i="10"/>
  <c r="AS7" i="10"/>
  <c r="AK88" i="7"/>
  <c r="E83" i="10"/>
  <c r="G83" i="10" s="1"/>
  <c r="BS83" i="10" s="1"/>
  <c r="BF7" i="10"/>
  <c r="BA7" i="10"/>
  <c r="AW7" i="10"/>
  <c r="E91" i="10"/>
  <c r="G91" i="10" s="1"/>
  <c r="E75" i="10"/>
  <c r="G75" i="10" s="1"/>
  <c r="BO60" i="10"/>
  <c r="BH60" i="10"/>
  <c r="BC60" i="10"/>
  <c r="AY60" i="10"/>
  <c r="AR60" i="10"/>
  <c r="BL57" i="10"/>
  <c r="BE57" i="10"/>
  <c r="AZ57" i="10"/>
  <c r="BO53" i="10"/>
  <c r="BH53" i="10"/>
  <c r="BC53" i="10"/>
  <c r="AY53" i="10"/>
  <c r="AR53" i="10"/>
  <c r="BP52" i="10"/>
  <c r="BJ52" i="10"/>
  <c r="BE52" i="10"/>
  <c r="AZ52" i="10"/>
  <c r="AT52" i="10"/>
  <c r="BL51" i="10"/>
  <c r="BQ50" i="10"/>
  <c r="BL50" i="10"/>
  <c r="BF50" i="10"/>
  <c r="BA50" i="10"/>
  <c r="AV50" i="10"/>
  <c r="E50" i="10"/>
  <c r="G50" i="10" s="1"/>
  <c r="F58" i="2" s="1"/>
  <c r="BP47" i="10"/>
  <c r="BC47" i="10"/>
  <c r="BR46" i="10"/>
  <c r="BJ46" i="10"/>
  <c r="BB46" i="10"/>
  <c r="AV46" i="10"/>
  <c r="AN46" i="10"/>
  <c r="AS28" i="10"/>
  <c r="AW27" i="10"/>
  <c r="AT27" i="10"/>
  <c r="AP27" i="10"/>
  <c r="E27" i="10"/>
  <c r="G27" i="10" s="1"/>
  <c r="F35" i="2" s="1"/>
  <c r="AN21" i="10"/>
  <c r="BE17" i="10"/>
  <c r="AZ17" i="10"/>
  <c r="AS17" i="10"/>
  <c r="AN17" i="10"/>
  <c r="AO17" i="10"/>
  <c r="BR12" i="10"/>
  <c r="BJ12" i="10"/>
  <c r="BB12" i="10"/>
  <c r="E12" i="10"/>
  <c r="G12" i="10" s="1"/>
  <c r="BL49" i="10"/>
  <c r="BB49" i="10"/>
  <c r="AT49" i="10"/>
  <c r="AO49" i="10"/>
  <c r="AU117" i="7"/>
  <c r="W8" i="6" s="1"/>
  <c r="AN40" i="11"/>
  <c r="AQ104" i="8"/>
  <c r="S9" i="6" s="1"/>
  <c r="AT5" i="5"/>
  <c r="S14" i="6" s="1"/>
  <c r="AP5" i="5"/>
  <c r="O14" i="6" s="1"/>
  <c r="BE5" i="5"/>
  <c r="AD14" i="6" s="1"/>
  <c r="BA5" i="5"/>
  <c r="Z14" i="6" s="1"/>
  <c r="AY5" i="5"/>
  <c r="X14" i="6" s="1"/>
  <c r="AU5" i="5"/>
  <c r="T14" i="6" s="1"/>
  <c r="AV9" i="12"/>
  <c r="X7" i="6" s="1"/>
  <c r="AP104" i="8"/>
  <c r="R9" i="6" s="1"/>
  <c r="D47" i="16"/>
  <c r="BO117" i="7"/>
  <c r="AQ8" i="6" s="1"/>
  <c r="BK117" i="7"/>
  <c r="AM8" i="6" s="1"/>
  <c r="BH29" i="10"/>
  <c r="BA117" i="7"/>
  <c r="AC8" i="6" s="1"/>
  <c r="BL5" i="5"/>
  <c r="AK14" i="6" s="1"/>
  <c r="BL104" i="8"/>
  <c r="AN9" i="6" s="1"/>
  <c r="BM104" i="8"/>
  <c r="AO9" i="6" s="1"/>
  <c r="AS104" i="8"/>
  <c r="U9" i="6" s="1"/>
  <c r="AO39" i="11"/>
  <c r="AN104" i="8"/>
  <c r="P9" i="6" s="1"/>
  <c r="BQ104" i="8"/>
  <c r="AS9" i="6" s="1"/>
  <c r="BJ104" i="8"/>
  <c r="AL9" i="6" s="1"/>
  <c r="AX104" i="8"/>
  <c r="Z9" i="6" s="1"/>
  <c r="AY104" i="8"/>
  <c r="AA9" i="6" s="1"/>
  <c r="AU104" i="8"/>
  <c r="W9" i="6" s="1"/>
  <c r="BH104" i="8"/>
  <c r="AJ9" i="6" s="1"/>
  <c r="D23" i="16"/>
  <c r="BD47" i="10"/>
  <c r="AZ117" i="7"/>
  <c r="AB8" i="6" s="1"/>
  <c r="AV117" i="7"/>
  <c r="X8" i="6" s="1"/>
  <c r="BK47" i="10"/>
  <c r="AP47" i="10"/>
  <c r="BG117" i="7"/>
  <c r="AI8" i="6" s="1"/>
  <c r="D38" i="16"/>
  <c r="D34" i="16"/>
  <c r="D46" i="16"/>
  <c r="BH5" i="5"/>
  <c r="AG14" i="6" s="1"/>
  <c r="BM117" i="7"/>
  <c r="AO8" i="6" s="1"/>
  <c r="AO117" i="7"/>
  <c r="Q8" i="6" s="1"/>
  <c r="BH47" i="10"/>
  <c r="BQ117" i="7"/>
  <c r="AS8" i="6" s="1"/>
  <c r="BI117" i="7"/>
  <c r="AK8" i="6" s="1"/>
  <c r="AS117" i="7"/>
  <c r="U8" i="6" s="1"/>
  <c r="AQ117" i="7"/>
  <c r="S8" i="6" s="1"/>
  <c r="AM117" i="7"/>
  <c r="O8" i="6" s="1"/>
  <c r="AX117" i="7"/>
  <c r="Z8" i="6" s="1"/>
  <c r="BE117" i="7"/>
  <c r="AG8" i="6" s="1"/>
  <c r="BE104" i="8"/>
  <c r="AG9" i="6" s="1"/>
  <c r="BD104" i="8"/>
  <c r="AF9" i="6" s="1"/>
  <c r="D32" i="16"/>
  <c r="D42" i="16"/>
  <c r="D36" i="16"/>
  <c r="BC117" i="7"/>
  <c r="AE8" i="6" s="1"/>
  <c r="AX5" i="5"/>
  <c r="W14" i="6" s="1"/>
  <c r="AZ5" i="5"/>
  <c r="Y14" i="6" s="1"/>
  <c r="D6" i="5"/>
  <c r="D45" i="16"/>
  <c r="D40" i="16"/>
  <c r="D26" i="16"/>
  <c r="D11" i="16"/>
  <c r="D5" i="16"/>
  <c r="C84" i="3"/>
  <c r="E84" i="3" s="1"/>
  <c r="C68" i="3"/>
  <c r="E68" i="3" s="1"/>
  <c r="D48" i="16"/>
  <c r="D33" i="16"/>
  <c r="D14" i="16"/>
  <c r="E104" i="3"/>
  <c r="AK102" i="8"/>
  <c r="BH7" i="11"/>
  <c r="AR7" i="11"/>
  <c r="BI7" i="11"/>
  <c r="AZ7" i="11"/>
  <c r="AS7" i="11"/>
  <c r="BP7" i="11"/>
  <c r="R13" i="6"/>
  <c r="I15" i="3"/>
  <c r="I106" i="3" s="1"/>
  <c r="D104" i="8"/>
  <c r="C75" i="3"/>
  <c r="E75" i="3" s="1"/>
  <c r="C66" i="3"/>
  <c r="E66" i="3" s="1"/>
  <c r="D31" i="16"/>
  <c r="D58" i="16"/>
  <c r="D57" i="16"/>
  <c r="D27" i="16"/>
  <c r="D24" i="16"/>
  <c r="D16" i="16"/>
  <c r="E3" i="9"/>
  <c r="AQ15" i="11"/>
  <c r="AU15" i="11"/>
  <c r="AY15" i="11"/>
  <c r="BC15" i="11"/>
  <c r="BG15" i="11"/>
  <c r="BK15" i="11"/>
  <c r="BO15" i="11"/>
  <c r="AP15" i="11"/>
  <c r="AT15" i="11"/>
  <c r="AX15" i="11"/>
  <c r="BB15" i="11"/>
  <c r="BF15" i="11"/>
  <c r="BJ15" i="11"/>
  <c r="BN15" i="11"/>
  <c r="BR15" i="11"/>
  <c r="AN15" i="11"/>
  <c r="AV15" i="11"/>
  <c r="BD15" i="11"/>
  <c r="BL15" i="11"/>
  <c r="BQ15" i="11"/>
  <c r="AO15" i="11"/>
  <c r="AW15" i="11"/>
  <c r="BE15" i="11"/>
  <c r="BM15" i="11"/>
  <c r="AS15" i="11"/>
  <c r="BA15" i="11"/>
  <c r="BI15" i="11"/>
  <c r="AQ16" i="10"/>
  <c r="AP16" i="10"/>
  <c r="AV16" i="10"/>
  <c r="BA16" i="10"/>
  <c r="BF16" i="10"/>
  <c r="BL16" i="10"/>
  <c r="BQ16" i="10"/>
  <c r="E16" i="10"/>
  <c r="G16" i="10" s="1"/>
  <c r="AR16" i="10"/>
  <c r="AW16" i="10"/>
  <c r="BB16" i="10"/>
  <c r="BH16" i="10"/>
  <c r="BM16" i="10"/>
  <c r="BR16" i="10"/>
  <c r="AO16" i="10"/>
  <c r="AZ16" i="10"/>
  <c r="BJ16" i="10"/>
  <c r="AN16" i="10"/>
  <c r="AX16" i="10"/>
  <c r="BI16" i="10"/>
  <c r="AS16" i="10"/>
  <c r="BN16" i="10"/>
  <c r="BE16" i="10"/>
  <c r="AT16" i="10"/>
  <c r="BP16" i="10"/>
  <c r="BG104" i="8"/>
  <c r="AI9" i="6" s="1"/>
  <c r="BP104" i="8"/>
  <c r="AR9" i="6" s="1"/>
  <c r="AV104" i="8"/>
  <c r="X9" i="6" s="1"/>
  <c r="BN117" i="7"/>
  <c r="AP8" i="6" s="1"/>
  <c r="BF117" i="7"/>
  <c r="AH8" i="6" s="1"/>
  <c r="AW117" i="7"/>
  <c r="Y8" i="6" s="1"/>
  <c r="C101" i="3"/>
  <c r="E101" i="3" s="1"/>
  <c r="E85" i="9"/>
  <c r="BF104" i="8"/>
  <c r="AH9" i="6" s="1"/>
  <c r="BI104" i="8"/>
  <c r="AK9" i="6" s="1"/>
  <c r="BA104" i="8"/>
  <c r="AC9" i="6" s="1"/>
  <c r="AO104" i="8"/>
  <c r="Q9" i="6" s="1"/>
  <c r="D39" i="16"/>
  <c r="D12" i="16"/>
  <c r="D22" i="16"/>
  <c r="AK103" i="8"/>
  <c r="AK90" i="7"/>
  <c r="AY117" i="7"/>
  <c r="AA8" i="6" s="1"/>
  <c r="BP117" i="7"/>
  <c r="AR8" i="6" s="1"/>
  <c r="BL117" i="7"/>
  <c r="AN8" i="6" s="1"/>
  <c r="BH117" i="7"/>
  <c r="AJ8" i="6" s="1"/>
  <c r="BD117" i="7"/>
  <c r="AF8" i="6" s="1"/>
  <c r="AR117" i="7"/>
  <c r="T8" i="6" s="1"/>
  <c r="AN117" i="7"/>
  <c r="P8" i="6" s="1"/>
  <c r="E102" i="3"/>
  <c r="C100" i="3"/>
  <c r="E100" i="3" s="1"/>
  <c r="C91" i="3"/>
  <c r="E91" i="3" s="1"/>
  <c r="C59" i="3"/>
  <c r="E59" i="3" s="1"/>
  <c r="D59" i="16"/>
  <c r="D41" i="16"/>
  <c r="D25" i="16"/>
  <c r="C82" i="3"/>
  <c r="E82" i="3" s="1"/>
  <c r="D20" i="16"/>
  <c r="AS13" i="11"/>
  <c r="BI13" i="11"/>
  <c r="AR13" i="11"/>
  <c r="BH13" i="11"/>
  <c r="AZ13" i="11"/>
  <c r="BA13" i="11"/>
  <c r="BQ13" i="11"/>
  <c r="AP15" i="10"/>
  <c r="AT15" i="10"/>
  <c r="AX15" i="10"/>
  <c r="BB15" i="10"/>
  <c r="BF15" i="10"/>
  <c r="BJ15" i="10"/>
  <c r="BN15" i="10"/>
  <c r="BR15" i="10"/>
  <c r="AQ15" i="10"/>
  <c r="AU15" i="10"/>
  <c r="AY15" i="10"/>
  <c r="BC15" i="10"/>
  <c r="BG15" i="10"/>
  <c r="BK15" i="10"/>
  <c r="BO15" i="10"/>
  <c r="AO15" i="10"/>
  <c r="AW15" i="10"/>
  <c r="BE15" i="10"/>
  <c r="BM15" i="10"/>
  <c r="AN15" i="10"/>
  <c r="AV15" i="10"/>
  <c r="BD15" i="10"/>
  <c r="BL15" i="10"/>
  <c r="AR15" i="10"/>
  <c r="BH15" i="10"/>
  <c r="AS15" i="10"/>
  <c r="BI15" i="10"/>
  <c r="BA15" i="10"/>
  <c r="BQ15" i="10"/>
  <c r="K3" i="9"/>
  <c r="D54" i="16"/>
  <c r="D53" i="16"/>
  <c r="D37" i="16"/>
  <c r="D18" i="16"/>
  <c r="D10" i="16"/>
  <c r="AN24" i="11"/>
  <c r="AV24" i="11"/>
  <c r="BL24" i="11"/>
  <c r="AR14" i="11"/>
  <c r="BH14" i="11"/>
  <c r="AQ14" i="11"/>
  <c r="BG14" i="11"/>
  <c r="AY14" i="11"/>
  <c r="AZ14" i="11"/>
  <c r="BP14" i="11"/>
  <c r="AQ59" i="10"/>
  <c r="AP59" i="10"/>
  <c r="AV59" i="10"/>
  <c r="BA59" i="10"/>
  <c r="BF59" i="10"/>
  <c r="BL59" i="10"/>
  <c r="BQ59" i="10"/>
  <c r="E59" i="10"/>
  <c r="G59" i="10" s="1"/>
  <c r="F67" i="2" s="1"/>
  <c r="AR59" i="10"/>
  <c r="AW59" i="10"/>
  <c r="BB59" i="10"/>
  <c r="BH59" i="10"/>
  <c r="BM59" i="10"/>
  <c r="BR59" i="10"/>
  <c r="AO59" i="10"/>
  <c r="AZ59" i="10"/>
  <c r="BJ59" i="10"/>
  <c r="AN59" i="10"/>
  <c r="AX59" i="10"/>
  <c r="BI59" i="10"/>
  <c r="AS59" i="10"/>
  <c r="BN59" i="10"/>
  <c r="BE59" i="10"/>
  <c r="AT59" i="10"/>
  <c r="BP59" i="10"/>
  <c r="E26" i="10"/>
  <c r="G26" i="10" s="1"/>
  <c r="F34" i="2" s="1"/>
  <c r="AT26" i="10"/>
  <c r="AY26" i="10"/>
  <c r="BE26" i="10"/>
  <c r="BJ26" i="10"/>
  <c r="BO26" i="10"/>
  <c r="AN26" i="10"/>
  <c r="AU26" i="10"/>
  <c r="BA26" i="10"/>
  <c r="BF26" i="10"/>
  <c r="BK26" i="10"/>
  <c r="BQ26" i="10"/>
  <c r="AP26" i="10"/>
  <c r="BB26" i="10"/>
  <c r="BM26" i="10"/>
  <c r="AX26" i="10"/>
  <c r="BI26" i="10"/>
  <c r="BG26" i="10"/>
  <c r="BC26" i="10"/>
  <c r="AS26" i="10"/>
  <c r="BN26" i="10"/>
  <c r="AO26" i="10"/>
  <c r="F6" i="5"/>
  <c r="H4" i="5"/>
  <c r="H6" i="5" s="1"/>
  <c r="BK104" i="8"/>
  <c r="AM9" i="6" s="1"/>
  <c r="BC104" i="8"/>
  <c r="AE9" i="6" s="1"/>
  <c r="AM104" i="8"/>
  <c r="O9" i="6" s="1"/>
  <c r="AZ104" i="8"/>
  <c r="AB9" i="6" s="1"/>
  <c r="AR104" i="8"/>
  <c r="T9" i="6" s="1"/>
  <c r="BJ117" i="7"/>
  <c r="AL8" i="6" s="1"/>
  <c r="BB117" i="7"/>
  <c r="AD8" i="6" s="1"/>
  <c r="AT117" i="7"/>
  <c r="V8" i="6" s="1"/>
  <c r="AP117" i="7"/>
  <c r="R8" i="6" s="1"/>
  <c r="K98" i="9"/>
  <c r="E80" i="9"/>
  <c r="E79" i="9"/>
  <c r="BN104" i="8"/>
  <c r="AP9" i="6" s="1"/>
  <c r="BB104" i="8"/>
  <c r="AD9" i="6" s="1"/>
  <c r="AT104" i="8"/>
  <c r="V9" i="6" s="1"/>
  <c r="AW104" i="8"/>
  <c r="Y9" i="6" s="1"/>
  <c r="AK86" i="7"/>
  <c r="D43" i="16"/>
  <c r="C98" i="3"/>
  <c r="E98" i="3" s="1"/>
  <c r="E9" i="12"/>
  <c r="AK80" i="7"/>
  <c r="AQ58" i="11"/>
  <c r="AU58" i="11"/>
  <c r="AY58" i="11"/>
  <c r="BC58" i="11"/>
  <c r="BG58" i="11"/>
  <c r="BK58" i="11"/>
  <c r="BO58" i="11"/>
  <c r="E58" i="11"/>
  <c r="G58" i="11" s="1"/>
  <c r="AP58" i="11"/>
  <c r="AT58" i="11"/>
  <c r="AX58" i="11"/>
  <c r="BB58" i="11"/>
  <c r="BF58" i="11"/>
  <c r="BJ58" i="11"/>
  <c r="BN58" i="11"/>
  <c r="BR58" i="11"/>
  <c r="E26" i="11"/>
  <c r="G26" i="11" s="1"/>
  <c r="F28" i="3" s="1"/>
  <c r="AN26" i="11"/>
  <c r="AT26" i="11"/>
  <c r="AZ26" i="11"/>
  <c r="BE26" i="11"/>
  <c r="BJ26" i="11"/>
  <c r="BP26" i="11"/>
  <c r="AS26" i="11"/>
  <c r="AX26" i="11"/>
  <c r="BD26" i="11"/>
  <c r="BI26" i="11"/>
  <c r="BN26" i="11"/>
  <c r="AQ55" i="10"/>
  <c r="AR55" i="10"/>
  <c r="AW55" i="10"/>
  <c r="BB55" i="10"/>
  <c r="BH55" i="10"/>
  <c r="BM55" i="10"/>
  <c r="BR55" i="10"/>
  <c r="AN55" i="10"/>
  <c r="AS55" i="10"/>
  <c r="AX55" i="10"/>
  <c r="BD55" i="10"/>
  <c r="BI55" i="10"/>
  <c r="BN55" i="10"/>
  <c r="AP55" i="10"/>
  <c r="BA55" i="10"/>
  <c r="BL55" i="10"/>
  <c r="AO55" i="10"/>
  <c r="AZ55" i="10"/>
  <c r="BJ55" i="10"/>
  <c r="AP31" i="10"/>
  <c r="BM31" i="10"/>
  <c r="AW31" i="10"/>
  <c r="BO31" i="10"/>
  <c r="AY31" i="10"/>
  <c r="AR10" i="10"/>
  <c r="BG10" i="10"/>
  <c r="AQ10" i="10"/>
  <c r="BO10" i="10"/>
  <c r="AY10" i="10"/>
  <c r="D51" i="16"/>
  <c r="AN57" i="11"/>
  <c r="AZ57" i="11"/>
  <c r="AR57" i="11"/>
  <c r="AN56" i="11"/>
  <c r="AR56" i="11"/>
  <c r="AV56" i="11"/>
  <c r="AZ56" i="11"/>
  <c r="BD56" i="11"/>
  <c r="BH56" i="11"/>
  <c r="BL56" i="11"/>
  <c r="BP56" i="11"/>
  <c r="E56" i="11"/>
  <c r="G56" i="11" s="1"/>
  <c r="F58" i="3" s="1"/>
  <c r="AQ56" i="11"/>
  <c r="AU56" i="11"/>
  <c r="AY56" i="11"/>
  <c r="BC56" i="11"/>
  <c r="BG56" i="11"/>
  <c r="BK56" i="11"/>
  <c r="BO56" i="11"/>
  <c r="AO55" i="11"/>
  <c r="AW55" i="11"/>
  <c r="BE55" i="11"/>
  <c r="BM55" i="11"/>
  <c r="AN55" i="11"/>
  <c r="AV55" i="11"/>
  <c r="BD55" i="11"/>
  <c r="BL55" i="11"/>
  <c r="AR49" i="11"/>
  <c r="BP49" i="11"/>
  <c r="E48" i="11"/>
  <c r="G48" i="11" s="1"/>
  <c r="F50" i="3" s="1"/>
  <c r="AQ48" i="11"/>
  <c r="AU48" i="11"/>
  <c r="AY48" i="11"/>
  <c r="BC48" i="11"/>
  <c r="BG48" i="11"/>
  <c r="BK48" i="11"/>
  <c r="BO48" i="11"/>
  <c r="AP48" i="11"/>
  <c r="AT48" i="11"/>
  <c r="AX48" i="11"/>
  <c r="BB48" i="11"/>
  <c r="BF48" i="11"/>
  <c r="BJ48" i="11"/>
  <c r="BN48" i="11"/>
  <c r="BR48" i="11"/>
  <c r="AN47" i="11"/>
  <c r="AV47" i="11"/>
  <c r="BD47" i="11"/>
  <c r="BL47" i="11"/>
  <c r="AS47" i="11"/>
  <c r="BA47" i="11"/>
  <c r="BI47" i="11"/>
  <c r="BQ47" i="11"/>
  <c r="AQ22" i="11"/>
  <c r="AR22" i="11"/>
  <c r="AW22" i="11"/>
  <c r="BB22" i="11"/>
  <c r="BH22" i="11"/>
  <c r="BM22" i="11"/>
  <c r="BR22" i="11"/>
  <c r="AP22" i="11"/>
  <c r="AV22" i="11"/>
  <c r="BA22" i="11"/>
  <c r="BF22" i="11"/>
  <c r="BL22" i="11"/>
  <c r="BQ22" i="11"/>
  <c r="AQ21" i="11"/>
  <c r="AU21" i="11"/>
  <c r="AY21" i="11"/>
  <c r="BC21" i="11"/>
  <c r="BG21" i="11"/>
  <c r="BK21" i="11"/>
  <c r="BO21" i="11"/>
  <c r="AO21" i="11"/>
  <c r="AP21" i="11"/>
  <c r="AT21" i="11"/>
  <c r="AX21" i="11"/>
  <c r="BB21" i="11"/>
  <c r="BF21" i="11"/>
  <c r="BJ21" i="11"/>
  <c r="BN21" i="11"/>
  <c r="BR21" i="11"/>
  <c r="E11" i="11"/>
  <c r="G11" i="11" s="1"/>
  <c r="F13" i="3" s="1"/>
  <c r="AN11" i="11"/>
  <c r="AU11" i="11"/>
  <c r="BA11" i="11"/>
  <c r="BF11" i="11"/>
  <c r="BK11" i="11"/>
  <c r="BQ11" i="11"/>
  <c r="AT11" i="11"/>
  <c r="AY11" i="11"/>
  <c r="BE11" i="11"/>
  <c r="BJ11" i="11"/>
  <c r="BO11" i="11"/>
  <c r="AQ9" i="11"/>
  <c r="AP9" i="11"/>
  <c r="AV9" i="11"/>
  <c r="BA9" i="11"/>
  <c r="BF9" i="11"/>
  <c r="AR9" i="11"/>
  <c r="AW9" i="11"/>
  <c r="BB9" i="11"/>
  <c r="BH9" i="11"/>
  <c r="BM9" i="11"/>
  <c r="BR9" i="11"/>
  <c r="AN9" i="11"/>
  <c r="AX9" i="11"/>
  <c r="BI9" i="11"/>
  <c r="BP9" i="11"/>
  <c r="AT9" i="11"/>
  <c r="BE9" i="11"/>
  <c r="BN9" i="11"/>
  <c r="E6" i="11"/>
  <c r="G6" i="11" s="1"/>
  <c r="F8" i="3" s="1"/>
  <c r="D104" i="11"/>
  <c r="AN56" i="10"/>
  <c r="AY56" i="10"/>
  <c r="BH56" i="10"/>
  <c r="AQ56" i="10"/>
  <c r="AZ56" i="10"/>
  <c r="BK56" i="10"/>
  <c r="AU56" i="10"/>
  <c r="BP56" i="10"/>
  <c r="AR56" i="10"/>
  <c r="BO56" i="10"/>
  <c r="AO44" i="10"/>
  <c r="AX44" i="10"/>
  <c r="BN44" i="10"/>
  <c r="AN44" i="10"/>
  <c r="BD44" i="10"/>
  <c r="BP44" i="10"/>
  <c r="AT44" i="10"/>
  <c r="AS44" i="10"/>
  <c r="AR42" i="10"/>
  <c r="AZ42" i="10"/>
  <c r="BH42" i="10"/>
  <c r="BP42" i="10"/>
  <c r="E42" i="10"/>
  <c r="G42" i="10" s="1"/>
  <c r="AT42" i="10"/>
  <c r="BB42" i="10"/>
  <c r="BJ42" i="10"/>
  <c r="BR42" i="10"/>
  <c r="AN42" i="10"/>
  <c r="BD42" i="10"/>
  <c r="AX42" i="10"/>
  <c r="BN42" i="10"/>
  <c r="E22" i="10"/>
  <c r="G22" i="10" s="1"/>
  <c r="AS22" i="10"/>
  <c r="AX22" i="10"/>
  <c r="BD22" i="10"/>
  <c r="BI22" i="10"/>
  <c r="BN22" i="10"/>
  <c r="AN22" i="10"/>
  <c r="AT22" i="10"/>
  <c r="AZ22" i="10"/>
  <c r="BE22" i="10"/>
  <c r="BJ22" i="10"/>
  <c r="BP22" i="10"/>
  <c r="AP22" i="10"/>
  <c r="BA22" i="10"/>
  <c r="BL22" i="10"/>
  <c r="AW22" i="10"/>
  <c r="BH22" i="10"/>
  <c r="BR22" i="10"/>
  <c r="AN19" i="10"/>
  <c r="AO19" i="10"/>
  <c r="AZ19" i="10"/>
  <c r="BH19" i="10"/>
  <c r="AR19" i="10"/>
  <c r="BP19" i="10"/>
  <c r="AQ50" i="11"/>
  <c r="BE30" i="11"/>
  <c r="AR31" i="10"/>
  <c r="AZ31" i="10"/>
  <c r="BH31" i="10"/>
  <c r="BP31" i="10"/>
  <c r="BE38" i="10"/>
  <c r="H11" i="4"/>
  <c r="I15" i="4" s="1"/>
  <c r="F10" i="6" s="1"/>
  <c r="BL58" i="11"/>
  <c r="BD58" i="11"/>
  <c r="AV58" i="11"/>
  <c r="AN58" i="11"/>
  <c r="BK50" i="11"/>
  <c r="BC50" i="11"/>
  <c r="BR26" i="11"/>
  <c r="BH26" i="11"/>
  <c r="AW26" i="11"/>
  <c r="BP55" i="10"/>
  <c r="AT55" i="10"/>
  <c r="AZ10" i="10"/>
  <c r="BQ5" i="5"/>
  <c r="AP14" i="6" s="1"/>
  <c r="E50" i="11"/>
  <c r="G50" i="11" s="1"/>
  <c r="AP50" i="11"/>
  <c r="AT50" i="11"/>
  <c r="AX50" i="11"/>
  <c r="BB50" i="11"/>
  <c r="BF50" i="11"/>
  <c r="BJ50" i="11"/>
  <c r="BN50" i="11"/>
  <c r="BR50" i="11"/>
  <c r="AO50" i="11"/>
  <c r="AS50" i="11"/>
  <c r="AW50" i="11"/>
  <c r="BA50" i="11"/>
  <c r="BE50" i="11"/>
  <c r="BI50" i="11"/>
  <c r="BM50" i="11"/>
  <c r="BQ50" i="11"/>
  <c r="AO30" i="11"/>
  <c r="AN30" i="11"/>
  <c r="BD30" i="11"/>
  <c r="BP30" i="11"/>
  <c r="AY30" i="11"/>
  <c r="BO30" i="11"/>
  <c r="AV20" i="10"/>
  <c r="AY20" i="10"/>
  <c r="BL20" i="10"/>
  <c r="D50" i="16"/>
  <c r="D49" i="16"/>
  <c r="AO63" i="11"/>
  <c r="AW63" i="11"/>
  <c r="BE63" i="11"/>
  <c r="BM63" i="11"/>
  <c r="AN63" i="11"/>
  <c r="AV63" i="11"/>
  <c r="BD63" i="11"/>
  <c r="BL63" i="11"/>
  <c r="G42" i="11"/>
  <c r="AP42" i="11"/>
  <c r="AT42" i="11"/>
  <c r="AX42" i="11"/>
  <c r="BB42" i="11"/>
  <c r="BF42" i="11"/>
  <c r="BJ42" i="11"/>
  <c r="BN42" i="11"/>
  <c r="BR42" i="11"/>
  <c r="AO42" i="11"/>
  <c r="AS42" i="11"/>
  <c r="AW42" i="11"/>
  <c r="BA42" i="11"/>
  <c r="BE42" i="11"/>
  <c r="BI42" i="11"/>
  <c r="BM42" i="11"/>
  <c r="BQ42" i="11"/>
  <c r="AQ34" i="11"/>
  <c r="AO34" i="11"/>
  <c r="BE34" i="11"/>
  <c r="BQ34" i="11"/>
  <c r="AZ34" i="11"/>
  <c r="BP34" i="11"/>
  <c r="AN29" i="11"/>
  <c r="AZ29" i="11"/>
  <c r="BJ29" i="11"/>
  <c r="AV29" i="11"/>
  <c r="BF29" i="11"/>
  <c r="BQ29" i="11"/>
  <c r="AN28" i="11"/>
  <c r="AR28" i="11"/>
  <c r="AV28" i="11"/>
  <c r="AZ28" i="11"/>
  <c r="BD28" i="11"/>
  <c r="BH28" i="11"/>
  <c r="BL28" i="11"/>
  <c r="BP28" i="11"/>
  <c r="AQ28" i="11"/>
  <c r="AU28" i="11"/>
  <c r="AY28" i="11"/>
  <c r="BC28" i="11"/>
  <c r="BG28" i="11"/>
  <c r="BK28" i="11"/>
  <c r="BO28" i="11"/>
  <c r="AO27" i="11"/>
  <c r="AW27" i="11"/>
  <c r="BE27" i="11"/>
  <c r="BM27" i="11"/>
  <c r="AN27" i="11"/>
  <c r="AV27" i="11"/>
  <c r="BD27" i="11"/>
  <c r="BL27" i="11"/>
  <c r="AR19" i="11"/>
  <c r="AY19" i="11"/>
  <c r="BP19" i="11"/>
  <c r="AQ19" i="11"/>
  <c r="BO19" i="11"/>
  <c r="AQ6" i="11"/>
  <c r="AR6" i="11"/>
  <c r="AW6" i="11"/>
  <c r="BB6" i="11"/>
  <c r="BH6" i="11"/>
  <c r="BM6" i="11"/>
  <c r="BR6" i="11"/>
  <c r="AN6" i="11"/>
  <c r="AS6" i="11"/>
  <c r="AX6" i="11"/>
  <c r="BD6" i="11"/>
  <c r="BI6" i="11"/>
  <c r="BN6" i="11"/>
  <c r="AP6" i="11"/>
  <c r="BA6" i="11"/>
  <c r="BL6" i="11"/>
  <c r="AO6" i="11"/>
  <c r="AZ6" i="11"/>
  <c r="BJ6" i="11"/>
  <c r="AN4" i="11"/>
  <c r="AY4" i="11"/>
  <c r="BH4" i="11"/>
  <c r="AQ4" i="11"/>
  <c r="AZ4" i="11"/>
  <c r="BK4" i="11"/>
  <c r="AR4" i="11"/>
  <c r="BO4" i="11"/>
  <c r="BG4" i="11"/>
  <c r="AO29" i="10"/>
  <c r="AN29" i="10"/>
  <c r="AZ29" i="10"/>
  <c r="BI29" i="10"/>
  <c r="AR29" i="10"/>
  <c r="BA29" i="10"/>
  <c r="BL29" i="10"/>
  <c r="AV29" i="10"/>
  <c r="BQ29" i="10"/>
  <c r="AS29" i="10"/>
  <c r="BP29" i="10"/>
  <c r="AV23" i="10"/>
  <c r="AW23" i="10"/>
  <c r="BL23" i="10"/>
  <c r="AW13" i="10"/>
  <c r="AZ13" i="10"/>
  <c r="BP13" i="10"/>
  <c r="BM13" i="10"/>
  <c r="AQ12" i="10"/>
  <c r="AU12" i="10"/>
  <c r="AY12" i="10"/>
  <c r="BC12" i="10"/>
  <c r="BG12" i="10"/>
  <c r="BK12" i="10"/>
  <c r="BO12" i="10"/>
  <c r="AN12" i="10"/>
  <c r="AR12" i="10"/>
  <c r="AV12" i="10"/>
  <c r="AZ12" i="10"/>
  <c r="BD12" i="10"/>
  <c r="BH12" i="10"/>
  <c r="BL12" i="10"/>
  <c r="BP12" i="10"/>
  <c r="AP12" i="10"/>
  <c r="AX12" i="10"/>
  <c r="BF12" i="10"/>
  <c r="BN12" i="10"/>
  <c r="AO12" i="10"/>
  <c r="AW12" i="10"/>
  <c r="BE12" i="10"/>
  <c r="BM12" i="10"/>
  <c r="AR58" i="11"/>
  <c r="E15" i="11"/>
  <c r="G15" i="11" s="1"/>
  <c r="E15" i="10"/>
  <c r="G15" i="10" s="1"/>
  <c r="BI5" i="5"/>
  <c r="AH14" i="6" s="1"/>
  <c r="AT31" i="10"/>
  <c r="BB31" i="10"/>
  <c r="BJ31" i="10"/>
  <c r="BR31" i="10"/>
  <c r="AQ38" i="10"/>
  <c r="BG38" i="10"/>
  <c r="AQ31" i="10"/>
  <c r="BQ8" i="12"/>
  <c r="BM8" i="12"/>
  <c r="BI8" i="12"/>
  <c r="BE8" i="12"/>
  <c r="BA8" i="12"/>
  <c r="AW8" i="12"/>
  <c r="AS8" i="12"/>
  <c r="BP6" i="12"/>
  <c r="BH6" i="12"/>
  <c r="AZ6" i="12"/>
  <c r="BN5" i="12"/>
  <c r="BJ5" i="12"/>
  <c r="BF5" i="12"/>
  <c r="BB5" i="12"/>
  <c r="AX5" i="12"/>
  <c r="AT5" i="12"/>
  <c r="AM9" i="12"/>
  <c r="O7" i="6" s="1"/>
  <c r="E92" i="11"/>
  <c r="G92" i="11" s="1"/>
  <c r="E83" i="11"/>
  <c r="G83" i="11" s="1"/>
  <c r="E74" i="11"/>
  <c r="G74" i="11" s="1"/>
  <c r="E73" i="11"/>
  <c r="G73" i="11" s="1"/>
  <c r="BS73" i="11" s="1"/>
  <c r="E64" i="11"/>
  <c r="G64" i="11" s="1"/>
  <c r="BS64" i="11" s="1"/>
  <c r="BQ58" i="11"/>
  <c r="BI58" i="11"/>
  <c r="BA58" i="11"/>
  <c r="AS58" i="11"/>
  <c r="BP57" i="11"/>
  <c r="BN56" i="11"/>
  <c r="BF56" i="11"/>
  <c r="AX56" i="11"/>
  <c r="AP56" i="11"/>
  <c r="BI55" i="11"/>
  <c r="AS55" i="11"/>
  <c r="BP50" i="11"/>
  <c r="BH50" i="11"/>
  <c r="AZ50" i="11"/>
  <c r="AR50" i="11"/>
  <c r="BH49" i="11"/>
  <c r="BM48" i="11"/>
  <c r="BE48" i="11"/>
  <c r="AW48" i="11"/>
  <c r="AO48" i="11"/>
  <c r="BH47" i="11"/>
  <c r="AR47" i="11"/>
  <c r="BI30" i="11"/>
  <c r="BQ26" i="11"/>
  <c r="BF26" i="11"/>
  <c r="AV26" i="11"/>
  <c r="AO26" i="11"/>
  <c r="BJ22" i="11"/>
  <c r="AZ22" i="11"/>
  <c r="AO22" i="11"/>
  <c r="BM21" i="11"/>
  <c r="BE21" i="11"/>
  <c r="AW21" i="11"/>
  <c r="AN21" i="11"/>
  <c r="BM11" i="11"/>
  <c r="BB11" i="11"/>
  <c r="AP11" i="11"/>
  <c r="BL9" i="11"/>
  <c r="AS9" i="11"/>
  <c r="BG56" i="10"/>
  <c r="BF55" i="10"/>
  <c r="E55" i="10"/>
  <c r="G55" i="10" s="1"/>
  <c r="F63" i="2" s="1"/>
  <c r="BI44" i="10"/>
  <c r="AP42" i="10"/>
  <c r="AO31" i="10"/>
  <c r="BM22" i="10"/>
  <c r="AR22" i="10"/>
  <c r="BM19" i="10"/>
  <c r="AR5" i="5"/>
  <c r="Q14" i="6" s="1"/>
  <c r="BL58" i="10"/>
  <c r="AQ58" i="10"/>
  <c r="AQ57" i="10"/>
  <c r="AR57" i="10"/>
  <c r="AW57" i="10"/>
  <c r="BB57" i="10"/>
  <c r="BH57" i="10"/>
  <c r="BM57" i="10"/>
  <c r="BR57" i="10"/>
  <c r="AN57" i="10"/>
  <c r="AS57" i="10"/>
  <c r="AX57" i="10"/>
  <c r="BD57" i="10"/>
  <c r="BI57" i="10"/>
  <c r="BN57" i="10"/>
  <c r="AQ54" i="10"/>
  <c r="AP54" i="10"/>
  <c r="AV54" i="10"/>
  <c r="BA54" i="10"/>
  <c r="BF54" i="10"/>
  <c r="BL54" i="10"/>
  <c r="BQ54" i="10"/>
  <c r="E54" i="10"/>
  <c r="G54" i="10" s="1"/>
  <c r="F62" i="2" s="1"/>
  <c r="AR54" i="10"/>
  <c r="AW54" i="10"/>
  <c r="BB54" i="10"/>
  <c r="BH54" i="10"/>
  <c r="BM54" i="10"/>
  <c r="BR54" i="10"/>
  <c r="AU47" i="10"/>
  <c r="AZ47" i="10"/>
  <c r="BE47" i="10"/>
  <c r="BI47" i="10"/>
  <c r="BM47" i="10"/>
  <c r="BQ47" i="10"/>
  <c r="AN47" i="10"/>
  <c r="AV47" i="10"/>
  <c r="BB47" i="10"/>
  <c r="BF47" i="10"/>
  <c r="BJ47" i="10"/>
  <c r="BN47" i="10"/>
  <c r="BR47" i="10"/>
  <c r="AN41" i="10"/>
  <c r="AY41" i="10"/>
  <c r="BJ41" i="10"/>
  <c r="AP41" i="10"/>
  <c r="AZ41" i="10"/>
  <c r="BK41" i="10"/>
  <c r="AQ35" i="10"/>
  <c r="AR35" i="10"/>
  <c r="AW35" i="10"/>
  <c r="BB35" i="10"/>
  <c r="BH35" i="10"/>
  <c r="BM35" i="10"/>
  <c r="BR35" i="10"/>
  <c r="AN35" i="10"/>
  <c r="AS35" i="10"/>
  <c r="AX35" i="10"/>
  <c r="BD35" i="10"/>
  <c r="BI35" i="10"/>
  <c r="BN35" i="10"/>
  <c r="AQ34" i="10"/>
  <c r="AU34" i="10"/>
  <c r="AY34" i="10"/>
  <c r="BC34" i="10"/>
  <c r="BG34" i="10"/>
  <c r="BK34" i="10"/>
  <c r="BO34" i="10"/>
  <c r="AN34" i="10"/>
  <c r="AR34" i="10"/>
  <c r="AV34" i="10"/>
  <c r="AZ34" i="10"/>
  <c r="BD34" i="10"/>
  <c r="BH34" i="10"/>
  <c r="BL34" i="10"/>
  <c r="BP34" i="10"/>
  <c r="AO33" i="10"/>
  <c r="AP33" i="10"/>
  <c r="AU33" i="10"/>
  <c r="AY33" i="10"/>
  <c r="BC33" i="10"/>
  <c r="BG33" i="10"/>
  <c r="BK33" i="10"/>
  <c r="BO33" i="10"/>
  <c r="AR33" i="10"/>
  <c r="AV33" i="10"/>
  <c r="AZ33" i="10"/>
  <c r="BD33" i="10"/>
  <c r="BH33" i="10"/>
  <c r="BL33" i="10"/>
  <c r="BP33" i="10"/>
  <c r="AX30" i="10"/>
  <c r="BA30" i="10"/>
  <c r="BJ30" i="10"/>
  <c r="AR30" i="10"/>
  <c r="BB30" i="10"/>
  <c r="BM30" i="10"/>
  <c r="AV14" i="10"/>
  <c r="AY14" i="10"/>
  <c r="AV9" i="10"/>
  <c r="AW9" i="10"/>
  <c r="BH9" i="10"/>
  <c r="BQ9" i="10"/>
  <c r="AN9" i="10"/>
  <c r="AZ9" i="10"/>
  <c r="BI9" i="10"/>
  <c r="AQ8" i="10"/>
  <c r="AU8" i="10"/>
  <c r="AY8" i="10"/>
  <c r="BC8" i="10"/>
  <c r="BG8" i="10"/>
  <c r="BK8" i="10"/>
  <c r="BO8" i="10"/>
  <c r="AN8" i="10"/>
  <c r="AR8" i="10"/>
  <c r="AV8" i="10"/>
  <c r="AZ8" i="10"/>
  <c r="BD8" i="10"/>
  <c r="BH8" i="10"/>
  <c r="BL8" i="10"/>
  <c r="BP8" i="10"/>
  <c r="AO7" i="10"/>
  <c r="AQ7" i="10"/>
  <c r="AU7" i="10"/>
  <c r="AY7" i="10"/>
  <c r="BC7" i="10"/>
  <c r="BG7" i="10"/>
  <c r="BK7" i="10"/>
  <c r="BO7" i="10"/>
  <c r="E7" i="10"/>
  <c r="G7" i="10" s="1"/>
  <c r="AR7" i="10"/>
  <c r="AV7" i="10"/>
  <c r="AZ7" i="10"/>
  <c r="BD7" i="10"/>
  <c r="BH7" i="10"/>
  <c r="BL7" i="10"/>
  <c r="BP7" i="10"/>
  <c r="E9" i="11"/>
  <c r="G9" i="11" s="1"/>
  <c r="F11" i="3" s="1"/>
  <c r="E96" i="10"/>
  <c r="G96" i="10" s="1"/>
  <c r="E95" i="10"/>
  <c r="G95" i="10" s="1"/>
  <c r="E87" i="10"/>
  <c r="G87" i="10" s="1"/>
  <c r="E79" i="10"/>
  <c r="G79" i="10" s="1"/>
  <c r="E71" i="10"/>
  <c r="G71" i="10" s="1"/>
  <c r="E63" i="10"/>
  <c r="G63" i="10" s="1"/>
  <c r="D103" i="10"/>
  <c r="D117" i="7"/>
  <c r="AQ5" i="11"/>
  <c r="AU5" i="11"/>
  <c r="AY5" i="11"/>
  <c r="BC5" i="11"/>
  <c r="BG5" i="11"/>
  <c r="BK5" i="11"/>
  <c r="BO5" i="11"/>
  <c r="AR5" i="11"/>
  <c r="AV5" i="11"/>
  <c r="AZ5" i="11"/>
  <c r="BD5" i="11"/>
  <c r="BH5" i="11"/>
  <c r="BL5" i="11"/>
  <c r="BP5" i="11"/>
  <c r="AQ61" i="10"/>
  <c r="AP61" i="10"/>
  <c r="AV61" i="10"/>
  <c r="BA61" i="10"/>
  <c r="BF61" i="10"/>
  <c r="BL61" i="10"/>
  <c r="BQ61" i="10"/>
  <c r="E61" i="10"/>
  <c r="G61" i="10" s="1"/>
  <c r="F69" i="2" s="1"/>
  <c r="AR61" i="10"/>
  <c r="AW61" i="10"/>
  <c r="BB61" i="10"/>
  <c r="BH61" i="10"/>
  <c r="BM61" i="10"/>
  <c r="BR61" i="10"/>
  <c r="AQ52" i="10"/>
  <c r="AP52" i="10"/>
  <c r="AV52" i="10"/>
  <c r="BA52" i="10"/>
  <c r="BF52" i="10"/>
  <c r="BL52" i="10"/>
  <c r="BQ52" i="10"/>
  <c r="E52" i="10"/>
  <c r="G52" i="10" s="1"/>
  <c r="F60" i="2" s="1"/>
  <c r="AR52" i="10"/>
  <c r="AW52" i="10"/>
  <c r="BB52" i="10"/>
  <c r="BH52" i="10"/>
  <c r="BM52" i="10"/>
  <c r="BR52" i="10"/>
  <c r="AY51" i="10"/>
  <c r="BO51" i="10"/>
  <c r="AN51" i="10"/>
  <c r="BD51" i="10"/>
  <c r="AQ50" i="10"/>
  <c r="AR50" i="10"/>
  <c r="AW50" i="10"/>
  <c r="BB50" i="10"/>
  <c r="BH50" i="10"/>
  <c r="BM50" i="10"/>
  <c r="BR50" i="10"/>
  <c r="AN50" i="10"/>
  <c r="AS50" i="10"/>
  <c r="AX50" i="10"/>
  <c r="BD50" i="10"/>
  <c r="BI50" i="10"/>
  <c r="BN50" i="10"/>
  <c r="AW28" i="10"/>
  <c r="BE28" i="10"/>
  <c r="BM28" i="10"/>
  <c r="AN28" i="10"/>
  <c r="AX28" i="10"/>
  <c r="BF28" i="10"/>
  <c r="BN28" i="10"/>
  <c r="AQ25" i="10"/>
  <c r="AU25" i="10"/>
  <c r="AY25" i="10"/>
  <c r="BC25" i="10"/>
  <c r="BG25" i="10"/>
  <c r="BK25" i="10"/>
  <c r="BO25" i="10"/>
  <c r="E25" i="10"/>
  <c r="G25" i="10" s="1"/>
  <c r="AR25" i="10"/>
  <c r="AV25" i="10"/>
  <c r="AZ25" i="10"/>
  <c r="BD25" i="10"/>
  <c r="BH25" i="10"/>
  <c r="BL25" i="10"/>
  <c r="BP25" i="10"/>
  <c r="AU24" i="10"/>
  <c r="BC24" i="10"/>
  <c r="BK24" i="10"/>
  <c r="AV24" i="10"/>
  <c r="BD24" i="10"/>
  <c r="BL24" i="10"/>
  <c r="AQ21" i="10"/>
  <c r="AU21" i="10"/>
  <c r="AY21" i="10"/>
  <c r="BC21" i="10"/>
  <c r="BG21" i="10"/>
  <c r="BK21" i="10"/>
  <c r="BO21" i="10"/>
  <c r="E21" i="10"/>
  <c r="G21" i="10" s="1"/>
  <c r="AR21" i="10"/>
  <c r="AV21" i="10"/>
  <c r="AZ21" i="10"/>
  <c r="BD21" i="10"/>
  <c r="BH21" i="10"/>
  <c r="BL21" i="10"/>
  <c r="BP21" i="10"/>
  <c r="E94" i="11"/>
  <c r="G94" i="11" s="1"/>
  <c r="BS94" i="11" s="1"/>
  <c r="E85" i="11"/>
  <c r="G85" i="11" s="1"/>
  <c r="BS85" i="11" s="1"/>
  <c r="E82" i="11"/>
  <c r="G82" i="11" s="1"/>
  <c r="E81" i="11"/>
  <c r="G81" i="11" s="1"/>
  <c r="F83" i="3" s="1"/>
  <c r="BQ62" i="11"/>
  <c r="BM62" i="11"/>
  <c r="BI62" i="11"/>
  <c r="BE62" i="11"/>
  <c r="BA62" i="11"/>
  <c r="AW62" i="11"/>
  <c r="AS62" i="11"/>
  <c r="BR60" i="11"/>
  <c r="BN60" i="11"/>
  <c r="BJ60" i="11"/>
  <c r="BF60" i="11"/>
  <c r="BB60" i="11"/>
  <c r="AX60" i="11"/>
  <c r="AT60" i="11"/>
  <c r="BQ59" i="11"/>
  <c r="BI59" i="11"/>
  <c r="BA59" i="11"/>
  <c r="BQ54" i="11"/>
  <c r="BM54" i="11"/>
  <c r="BI54" i="11"/>
  <c r="BE54" i="11"/>
  <c r="BA54" i="11"/>
  <c r="AW54" i="11"/>
  <c r="AS54" i="11"/>
  <c r="BR40" i="11"/>
  <c r="BN40" i="11"/>
  <c r="BJ40" i="11"/>
  <c r="BF40" i="11"/>
  <c r="BB40" i="11"/>
  <c r="AX40" i="11"/>
  <c r="AT40" i="11"/>
  <c r="BQ39" i="11"/>
  <c r="BI39" i="11"/>
  <c r="BA39" i="11"/>
  <c r="BP38" i="11"/>
  <c r="BH38" i="11"/>
  <c r="AZ38" i="11"/>
  <c r="BO35" i="11"/>
  <c r="AY35" i="11"/>
  <c r="BM33" i="11"/>
  <c r="BF33" i="11"/>
  <c r="AZ33" i="11"/>
  <c r="AR33" i="11"/>
  <c r="BR32" i="11"/>
  <c r="BN32" i="11"/>
  <c r="BJ32" i="11"/>
  <c r="BF32" i="11"/>
  <c r="BB32" i="11"/>
  <c r="AX32" i="11"/>
  <c r="AT32" i="11"/>
  <c r="BO31" i="11"/>
  <c r="BC31" i="11"/>
  <c r="AZ23" i="11"/>
  <c r="AN23" i="11"/>
  <c r="BO20" i="11"/>
  <c r="BK20" i="11"/>
  <c r="BG20" i="11"/>
  <c r="BC20" i="11"/>
  <c r="AY20" i="11"/>
  <c r="AU20" i="11"/>
  <c r="AP20" i="11"/>
  <c r="BP18" i="11"/>
  <c r="BL18" i="11"/>
  <c r="BH18" i="11"/>
  <c r="BD18" i="11"/>
  <c r="AZ18" i="11"/>
  <c r="AV18" i="11"/>
  <c r="AP18" i="11"/>
  <c r="BP17" i="11"/>
  <c r="BH17" i="11"/>
  <c r="AZ17" i="11"/>
  <c r="BQ16" i="11"/>
  <c r="BI16" i="11"/>
  <c r="BA16" i="11"/>
  <c r="BQ57" i="10"/>
  <c r="BF57" i="10"/>
  <c r="AV57" i="10"/>
  <c r="E57" i="10"/>
  <c r="G57" i="10" s="1"/>
  <c r="F65" i="2" s="1"/>
  <c r="BP54" i="10"/>
  <c r="BE54" i="10"/>
  <c r="AT54" i="10"/>
  <c r="BO47" i="10"/>
  <c r="BG47" i="10"/>
  <c r="AX47" i="10"/>
  <c r="AO47" i="10"/>
  <c r="BF41" i="10"/>
  <c r="BQ35" i="10"/>
  <c r="BF35" i="10"/>
  <c r="AV35" i="10"/>
  <c r="E35" i="10"/>
  <c r="G35" i="10" s="1"/>
  <c r="F43" i="2" s="1"/>
  <c r="BR34" i="10"/>
  <c r="BJ34" i="10"/>
  <c r="BB34" i="10"/>
  <c r="AT34" i="10"/>
  <c r="E34" i="10"/>
  <c r="G34" i="10" s="1"/>
  <c r="F42" i="2" s="1"/>
  <c r="BR33" i="10"/>
  <c r="BJ33" i="10"/>
  <c r="BB33" i="10"/>
  <c r="AT33" i="10"/>
  <c r="BI30" i="10"/>
  <c r="E30" i="10"/>
  <c r="G30" i="10" s="1"/>
  <c r="F38" i="2" s="1"/>
  <c r="BA9" i="10"/>
  <c r="AO9" i="10"/>
  <c r="BR8" i="10"/>
  <c r="BJ8" i="10"/>
  <c r="BB8" i="10"/>
  <c r="AT8" i="10"/>
  <c r="E8" i="10"/>
  <c r="G8" i="10" s="1"/>
  <c r="BR7" i="10"/>
  <c r="BJ7" i="10"/>
  <c r="BB7" i="10"/>
  <c r="AT7" i="10"/>
  <c r="G4" i="10"/>
  <c r="BD5" i="5"/>
  <c r="AC14" i="6" s="1"/>
  <c r="E101" i="10"/>
  <c r="G101" i="10" s="1"/>
  <c r="BS101" i="10" s="1"/>
  <c r="E98" i="10"/>
  <c r="G98" i="10" s="1"/>
  <c r="E93" i="10"/>
  <c r="G93" i="10" s="1"/>
  <c r="BS93" i="10" s="1"/>
  <c r="E90" i="10"/>
  <c r="G90" i="10" s="1"/>
  <c r="E85" i="10"/>
  <c r="G85" i="10" s="1"/>
  <c r="BS85" i="10" s="1"/>
  <c r="E82" i="10"/>
  <c r="G82" i="10" s="1"/>
  <c r="E77" i="10"/>
  <c r="G77" i="10" s="1"/>
  <c r="BS77" i="10" s="1"/>
  <c r="E74" i="10"/>
  <c r="G74" i="10" s="1"/>
  <c r="E69" i="10"/>
  <c r="G69" i="10" s="1"/>
  <c r="BS69" i="10" s="1"/>
  <c r="E66" i="10"/>
  <c r="G66" i="10" s="1"/>
  <c r="E89" i="10"/>
  <c r="G89" i="10" s="1"/>
  <c r="E81" i="10"/>
  <c r="G81" i="10" s="1"/>
  <c r="E73" i="10"/>
  <c r="G73" i="10" s="1"/>
  <c r="E65" i="10"/>
  <c r="G65" i="10" s="1"/>
  <c r="BD49" i="10"/>
  <c r="E46" i="10"/>
  <c r="G46" i="10" s="1"/>
  <c r="F54" i="2" s="1"/>
  <c r="BN27" i="10"/>
  <c r="BI27" i="10"/>
  <c r="BD27" i="10"/>
  <c r="AX27" i="10"/>
  <c r="AS27" i="10"/>
  <c r="AN27" i="10"/>
  <c r="BR18" i="10"/>
  <c r="BA18" i="10"/>
  <c r="E5" i="10"/>
  <c r="G5" i="10" s="1"/>
  <c r="BS81" i="11"/>
  <c r="AQ61" i="11"/>
  <c r="AU61" i="11"/>
  <c r="AY61" i="11"/>
  <c r="BC61" i="11"/>
  <c r="BG61" i="11"/>
  <c r="BK61" i="11"/>
  <c r="BO61" i="11"/>
  <c r="E61" i="11"/>
  <c r="G61" i="11" s="1"/>
  <c r="AP61" i="11"/>
  <c r="AT61" i="11"/>
  <c r="AX61" i="11"/>
  <c r="BB61" i="11"/>
  <c r="BF61" i="11"/>
  <c r="BJ61" i="11"/>
  <c r="BN61" i="11"/>
  <c r="BR61" i="11"/>
  <c r="AQ49" i="11"/>
  <c r="AU49" i="11"/>
  <c r="AY49" i="11"/>
  <c r="BC49" i="11"/>
  <c r="BG49" i="11"/>
  <c r="BK49" i="11"/>
  <c r="BO49" i="11"/>
  <c r="E49" i="11"/>
  <c r="G49" i="11" s="1"/>
  <c r="AP49" i="11"/>
  <c r="AT49" i="11"/>
  <c r="AX49" i="11"/>
  <c r="BB49" i="11"/>
  <c r="BF49" i="11"/>
  <c r="BJ49" i="11"/>
  <c r="BN49" i="11"/>
  <c r="BR49" i="11"/>
  <c r="AQ45" i="11"/>
  <c r="AU45" i="11"/>
  <c r="AY45" i="11"/>
  <c r="BC45" i="11"/>
  <c r="BG45" i="11"/>
  <c r="BK45" i="11"/>
  <c r="BO45" i="11"/>
  <c r="E45" i="11"/>
  <c r="G45" i="11" s="1"/>
  <c r="AP45" i="11"/>
  <c r="AT45" i="11"/>
  <c r="AX45" i="11"/>
  <c r="BB45" i="11"/>
  <c r="BF45" i="11"/>
  <c r="BJ45" i="11"/>
  <c r="BN45" i="11"/>
  <c r="BR45" i="11"/>
  <c r="AQ41" i="11"/>
  <c r="AU41" i="11"/>
  <c r="AY41" i="11"/>
  <c r="BC41" i="11"/>
  <c r="BG41" i="11"/>
  <c r="BK41" i="11"/>
  <c r="BO41" i="11"/>
  <c r="G41" i="11"/>
  <c r="AP41" i="11"/>
  <c r="AT41" i="11"/>
  <c r="AX41" i="11"/>
  <c r="BB41" i="11"/>
  <c r="BF41" i="11"/>
  <c r="BJ41" i="11"/>
  <c r="BN41" i="11"/>
  <c r="BR41" i="11"/>
  <c r="E62" i="10"/>
  <c r="G62" i="10" s="1"/>
  <c r="AP62" i="10"/>
  <c r="AT62" i="10"/>
  <c r="AX62" i="10"/>
  <c r="BB62" i="10"/>
  <c r="BF62" i="10"/>
  <c r="BJ62" i="10"/>
  <c r="BN62" i="10"/>
  <c r="BR62" i="10"/>
  <c r="AO62" i="10"/>
  <c r="AS62" i="10"/>
  <c r="AW62" i="10"/>
  <c r="BA62" i="10"/>
  <c r="BE62" i="10"/>
  <c r="BI62" i="10"/>
  <c r="BM62" i="10"/>
  <c r="BQ62" i="10"/>
  <c r="AU62" i="10"/>
  <c r="BC62" i="10"/>
  <c r="BK62" i="10"/>
  <c r="AR62" i="10"/>
  <c r="AZ62" i="10"/>
  <c r="BH62" i="10"/>
  <c r="BP62" i="10"/>
  <c r="AK91" i="7"/>
  <c r="AK87" i="7"/>
  <c r="AK83" i="7"/>
  <c r="AK79" i="7"/>
  <c r="E58" i="10"/>
  <c r="G58" i="10" s="1"/>
  <c r="AP58" i="10"/>
  <c r="AT58" i="10"/>
  <c r="AX58" i="10"/>
  <c r="BB58" i="10"/>
  <c r="BF58" i="10"/>
  <c r="BJ58" i="10"/>
  <c r="BN58" i="10"/>
  <c r="BR58" i="10"/>
  <c r="AO58" i="10"/>
  <c r="AS58" i="10"/>
  <c r="AW58" i="10"/>
  <c r="BA58" i="10"/>
  <c r="BE58" i="10"/>
  <c r="BI58" i="10"/>
  <c r="BM58" i="10"/>
  <c r="BQ58" i="10"/>
  <c r="AU58" i="10"/>
  <c r="BC58" i="10"/>
  <c r="BK58" i="10"/>
  <c r="AR58" i="10"/>
  <c r="AZ58" i="10"/>
  <c r="BH58" i="10"/>
  <c r="BP58" i="10"/>
  <c r="AP38" i="10"/>
  <c r="AX38" i="10"/>
  <c r="BF38" i="10"/>
  <c r="BN38" i="10"/>
  <c r="AO38" i="10"/>
  <c r="AN38" i="10"/>
  <c r="AV38" i="10"/>
  <c r="BD38" i="10"/>
  <c r="BL38" i="10"/>
  <c r="BB38" i="10"/>
  <c r="BR38" i="10"/>
  <c r="E38" i="10"/>
  <c r="G38" i="10" s="1"/>
  <c r="AZ38" i="10"/>
  <c r="BP38" i="10"/>
  <c r="AT38" i="10"/>
  <c r="AR38" i="10"/>
  <c r="AP37" i="10"/>
  <c r="AU37" i="10"/>
  <c r="AY37" i="10"/>
  <c r="BC37" i="10"/>
  <c r="BG37" i="10"/>
  <c r="BK37" i="10"/>
  <c r="BO37" i="10"/>
  <c r="AO37" i="10"/>
  <c r="AN37" i="10"/>
  <c r="AT37" i="10"/>
  <c r="AX37" i="10"/>
  <c r="BB37" i="10"/>
  <c r="BF37" i="10"/>
  <c r="BJ37" i="10"/>
  <c r="BN37" i="10"/>
  <c r="BR37" i="10"/>
  <c r="AW37" i="10"/>
  <c r="BE37" i="10"/>
  <c r="BM37" i="10"/>
  <c r="E37" i="10"/>
  <c r="G37" i="10" s="1"/>
  <c r="AV37" i="10"/>
  <c r="BD37" i="10"/>
  <c r="BL37" i="10"/>
  <c r="AS37" i="10"/>
  <c r="BI37" i="10"/>
  <c r="AR37" i="10"/>
  <c r="BH37" i="10"/>
  <c r="AQ36" i="10"/>
  <c r="AU36" i="10"/>
  <c r="AY36" i="10"/>
  <c r="BC36" i="10"/>
  <c r="BG36" i="10"/>
  <c r="BK36" i="10"/>
  <c r="BO36" i="10"/>
  <c r="E36" i="10"/>
  <c r="G36" i="10" s="1"/>
  <c r="AP36" i="10"/>
  <c r="AT36" i="10"/>
  <c r="AX36" i="10"/>
  <c r="BB36" i="10"/>
  <c r="BF36" i="10"/>
  <c r="BJ36" i="10"/>
  <c r="BN36" i="10"/>
  <c r="BR36" i="10"/>
  <c r="AO36" i="10"/>
  <c r="AW36" i="10"/>
  <c r="BE36" i="10"/>
  <c r="BM36" i="10"/>
  <c r="AN36" i="10"/>
  <c r="AV36" i="10"/>
  <c r="BD36" i="10"/>
  <c r="BL36" i="10"/>
  <c r="AS36" i="10"/>
  <c r="BI36" i="10"/>
  <c r="AR36" i="10"/>
  <c r="BH36" i="10"/>
  <c r="AP6" i="12"/>
  <c r="AP9" i="12" s="1"/>
  <c r="R7" i="6" s="1"/>
  <c r="AT6" i="12"/>
  <c r="AX6" i="12"/>
  <c r="BB6" i="12"/>
  <c r="BF6" i="12"/>
  <c r="BJ6" i="12"/>
  <c r="BN6" i="12"/>
  <c r="AO6" i="12"/>
  <c r="AS6" i="12"/>
  <c r="AW6" i="12"/>
  <c r="BA6" i="12"/>
  <c r="BE6" i="12"/>
  <c r="BI6" i="12"/>
  <c r="BM6" i="12"/>
  <c r="BQ6" i="12"/>
  <c r="AK108" i="7"/>
  <c r="AK104" i="7"/>
  <c r="AK100" i="7"/>
  <c r="AK96" i="7"/>
  <c r="AQ63" i="11"/>
  <c r="AU63" i="11"/>
  <c r="AY63" i="11"/>
  <c r="BC63" i="11"/>
  <c r="BG63" i="11"/>
  <c r="BK63" i="11"/>
  <c r="BO63" i="11"/>
  <c r="E63" i="11"/>
  <c r="G63" i="11" s="1"/>
  <c r="AP63" i="11"/>
  <c r="AT63" i="11"/>
  <c r="AX63" i="11"/>
  <c r="BB63" i="11"/>
  <c r="BF63" i="11"/>
  <c r="BJ63" i="11"/>
  <c r="BN63" i="11"/>
  <c r="BR63" i="11"/>
  <c r="AQ59" i="11"/>
  <c r="AU59" i="11"/>
  <c r="AY59" i="11"/>
  <c r="BC59" i="11"/>
  <c r="BG59" i="11"/>
  <c r="BK59" i="11"/>
  <c r="BO59" i="11"/>
  <c r="E59" i="11"/>
  <c r="G59" i="11" s="1"/>
  <c r="AP59" i="11"/>
  <c r="AT59" i="11"/>
  <c r="AX59" i="11"/>
  <c r="BB59" i="11"/>
  <c r="BF59" i="11"/>
  <c r="BJ59" i="11"/>
  <c r="BN59" i="11"/>
  <c r="BR59" i="11"/>
  <c r="AQ55" i="11"/>
  <c r="AU55" i="11"/>
  <c r="AY55" i="11"/>
  <c r="BC55" i="11"/>
  <c r="BG55" i="11"/>
  <c r="BK55" i="11"/>
  <c r="BO55" i="11"/>
  <c r="E55" i="11"/>
  <c r="G55" i="11" s="1"/>
  <c r="AP55" i="11"/>
  <c r="AT55" i="11"/>
  <c r="AX55" i="11"/>
  <c r="BB55" i="11"/>
  <c r="BF55" i="11"/>
  <c r="BJ55" i="11"/>
  <c r="BN55" i="11"/>
  <c r="BR55" i="11"/>
  <c r="AQ51" i="11"/>
  <c r="AU51" i="11"/>
  <c r="AY51" i="11"/>
  <c r="BC51" i="11"/>
  <c r="BG51" i="11"/>
  <c r="BK51" i="11"/>
  <c r="BO51" i="11"/>
  <c r="E51" i="11"/>
  <c r="G51" i="11" s="1"/>
  <c r="AP51" i="11"/>
  <c r="AT51" i="11"/>
  <c r="AX51" i="11"/>
  <c r="BB51" i="11"/>
  <c r="BF51" i="11"/>
  <c r="BJ51" i="11"/>
  <c r="BN51" i="11"/>
  <c r="BR51" i="11"/>
  <c r="AQ47" i="11"/>
  <c r="AU47" i="11"/>
  <c r="AY47" i="11"/>
  <c r="BC47" i="11"/>
  <c r="BG47" i="11"/>
  <c r="BK47" i="11"/>
  <c r="BO47" i="11"/>
  <c r="E47" i="11"/>
  <c r="G47" i="11" s="1"/>
  <c r="AP47" i="11"/>
  <c r="AT47" i="11"/>
  <c r="AX47" i="11"/>
  <c r="BB47" i="11"/>
  <c r="BF47" i="11"/>
  <c r="BJ47" i="11"/>
  <c r="BN47" i="11"/>
  <c r="BR47" i="11"/>
  <c r="AQ43" i="11"/>
  <c r="AU43" i="11"/>
  <c r="AY43" i="11"/>
  <c r="BC43" i="11"/>
  <c r="BG43" i="11"/>
  <c r="BK43" i="11"/>
  <c r="BO43" i="11"/>
  <c r="G43" i="11"/>
  <c r="AP43" i="11"/>
  <c r="AT43" i="11"/>
  <c r="AX43" i="11"/>
  <c r="BB43" i="11"/>
  <c r="BF43" i="11"/>
  <c r="BJ43" i="11"/>
  <c r="BN43" i="11"/>
  <c r="BR43" i="11"/>
  <c r="AQ39" i="11"/>
  <c r="AU39" i="11"/>
  <c r="AY39" i="11"/>
  <c r="BC39" i="11"/>
  <c r="BG39" i="11"/>
  <c r="BK39" i="11"/>
  <c r="BO39" i="11"/>
  <c r="E39" i="11"/>
  <c r="G39" i="11" s="1"/>
  <c r="AP39" i="11"/>
  <c r="AT39" i="11"/>
  <c r="AX39" i="11"/>
  <c r="BB39" i="11"/>
  <c r="BF39" i="11"/>
  <c r="BJ39" i="11"/>
  <c r="BN39" i="11"/>
  <c r="BR39" i="11"/>
  <c r="E29" i="11"/>
  <c r="G29" i="11" s="1"/>
  <c r="AQ29" i="11"/>
  <c r="AU29" i="11"/>
  <c r="AY29" i="11"/>
  <c r="BC29" i="11"/>
  <c r="BG29" i="11"/>
  <c r="BK29" i="11"/>
  <c r="BO29" i="11"/>
  <c r="AS29" i="11"/>
  <c r="AX29" i="11"/>
  <c r="BD29" i="11"/>
  <c r="BI29" i="11"/>
  <c r="BN29" i="11"/>
  <c r="AR29" i="11"/>
  <c r="AW29" i="11"/>
  <c r="BB29" i="11"/>
  <c r="BH29" i="11"/>
  <c r="BM29" i="11"/>
  <c r="BR29" i="11"/>
  <c r="E10" i="11"/>
  <c r="G10" i="11" s="1"/>
  <c r="AR10" i="11"/>
  <c r="AW10" i="11"/>
  <c r="BA10" i="11"/>
  <c r="BE10" i="11"/>
  <c r="BI10" i="11"/>
  <c r="BM10" i="11"/>
  <c r="BQ10" i="11"/>
  <c r="AP10" i="11"/>
  <c r="AV10" i="11"/>
  <c r="AZ10" i="11"/>
  <c r="BD10" i="11"/>
  <c r="BH10" i="11"/>
  <c r="BL10" i="11"/>
  <c r="BP10" i="11"/>
  <c r="AX10" i="11"/>
  <c r="BF10" i="11"/>
  <c r="BN10" i="11"/>
  <c r="AU10" i="11"/>
  <c r="BC10" i="11"/>
  <c r="BK10" i="11"/>
  <c r="AP8" i="11"/>
  <c r="AW8" i="11"/>
  <c r="BA8" i="11"/>
  <c r="BE8" i="11"/>
  <c r="BI8" i="11"/>
  <c r="BM8" i="11"/>
  <c r="BQ8" i="11"/>
  <c r="AO8" i="11"/>
  <c r="AN8" i="11"/>
  <c r="AV8" i="11"/>
  <c r="AZ8" i="11"/>
  <c r="BD8" i="11"/>
  <c r="BH8" i="11"/>
  <c r="BL8" i="11"/>
  <c r="BP8" i="11"/>
  <c r="AY8" i="11"/>
  <c r="BG8" i="11"/>
  <c r="BO8" i="11"/>
  <c r="E8" i="11"/>
  <c r="G8" i="11" s="1"/>
  <c r="AX8" i="11"/>
  <c r="BF8" i="11"/>
  <c r="BN8" i="11"/>
  <c r="AQ7" i="11"/>
  <c r="AU7" i="11"/>
  <c r="AY7" i="11"/>
  <c r="BC7" i="11"/>
  <c r="BG7" i="11"/>
  <c r="BK7" i="11"/>
  <c r="BO7" i="11"/>
  <c r="E7" i="11"/>
  <c r="G7" i="11" s="1"/>
  <c r="AP7" i="11"/>
  <c r="AT7" i="11"/>
  <c r="AX7" i="11"/>
  <c r="BB7" i="11"/>
  <c r="BF7" i="11"/>
  <c r="BJ7" i="11"/>
  <c r="BN7" i="11"/>
  <c r="BR7" i="11"/>
  <c r="AO7" i="11"/>
  <c r="AW7" i="11"/>
  <c r="BE7" i="11"/>
  <c r="BM7" i="11"/>
  <c r="AN7" i="11"/>
  <c r="AV7" i="11"/>
  <c r="BD7" i="11"/>
  <c r="BL7" i="11"/>
  <c r="E23" i="10"/>
  <c r="G23" i="10" s="1"/>
  <c r="AQ23" i="10"/>
  <c r="AU23" i="10"/>
  <c r="AY23" i="10"/>
  <c r="BC23" i="10"/>
  <c r="BG23" i="10"/>
  <c r="BK23" i="10"/>
  <c r="BO23" i="10"/>
  <c r="AP23" i="10"/>
  <c r="AT23" i="10"/>
  <c r="AX23" i="10"/>
  <c r="BB23" i="10"/>
  <c r="BF23" i="10"/>
  <c r="BJ23" i="10"/>
  <c r="BN23" i="10"/>
  <c r="BR23" i="10"/>
  <c r="AS23" i="10"/>
  <c r="BA23" i="10"/>
  <c r="BI23" i="10"/>
  <c r="BQ23" i="10"/>
  <c r="AO23" i="10"/>
  <c r="AR23" i="10"/>
  <c r="AZ23" i="10"/>
  <c r="BH23" i="10"/>
  <c r="BP23" i="10"/>
  <c r="AN23" i="10"/>
  <c r="BE23" i="10"/>
  <c r="BD23" i="10"/>
  <c r="AP20" i="10"/>
  <c r="AT20" i="10"/>
  <c r="AX20" i="10"/>
  <c r="BB20" i="10"/>
  <c r="BF20" i="10"/>
  <c r="BJ20" i="10"/>
  <c r="BN20" i="10"/>
  <c r="BR20" i="10"/>
  <c r="AO20" i="10"/>
  <c r="AN20" i="10"/>
  <c r="AS20" i="10"/>
  <c r="AW20" i="10"/>
  <c r="BA20" i="10"/>
  <c r="BE20" i="10"/>
  <c r="BI20" i="10"/>
  <c r="BM20" i="10"/>
  <c r="BQ20" i="10"/>
  <c r="E20" i="10"/>
  <c r="G20" i="10" s="1"/>
  <c r="AU20" i="10"/>
  <c r="BC20" i="10"/>
  <c r="BK20" i="10"/>
  <c r="AR20" i="10"/>
  <c r="AZ20" i="10"/>
  <c r="BH20" i="10"/>
  <c r="BP20" i="10"/>
  <c r="AQ20" i="10"/>
  <c r="BG20" i="10"/>
  <c r="BD20" i="10"/>
  <c r="AP14" i="10"/>
  <c r="AT14" i="10"/>
  <c r="AX14" i="10"/>
  <c r="BB14" i="10"/>
  <c r="BF14" i="10"/>
  <c r="BJ14" i="10"/>
  <c r="BN14" i="10"/>
  <c r="BR14" i="10"/>
  <c r="AO14" i="10"/>
  <c r="AN14" i="10"/>
  <c r="AS14" i="10"/>
  <c r="AW14" i="10"/>
  <c r="BA14" i="10"/>
  <c r="BE14" i="10"/>
  <c r="BI14" i="10"/>
  <c r="BM14" i="10"/>
  <c r="BQ14" i="10"/>
  <c r="E14" i="10"/>
  <c r="G14" i="10" s="1"/>
  <c r="AU14" i="10"/>
  <c r="BC14" i="10"/>
  <c r="BK14" i="10"/>
  <c r="AR14" i="10"/>
  <c r="AZ14" i="10"/>
  <c r="BH14" i="10"/>
  <c r="BP14" i="10"/>
  <c r="AQ14" i="10"/>
  <c r="BG14" i="10"/>
  <c r="BD14" i="10"/>
  <c r="AQ13" i="10"/>
  <c r="AU13" i="10"/>
  <c r="AY13" i="10"/>
  <c r="BC13" i="10"/>
  <c r="BG13" i="10"/>
  <c r="BK13" i="10"/>
  <c r="BO13" i="10"/>
  <c r="E13" i="10"/>
  <c r="G13" i="10" s="1"/>
  <c r="AP13" i="10"/>
  <c r="AT13" i="10"/>
  <c r="AX13" i="10"/>
  <c r="BB13" i="10"/>
  <c r="BF13" i="10"/>
  <c r="BJ13" i="10"/>
  <c r="BN13" i="10"/>
  <c r="BR13" i="10"/>
  <c r="AN13" i="10"/>
  <c r="AV13" i="10"/>
  <c r="BD13" i="10"/>
  <c r="BL13" i="10"/>
  <c r="AS13" i="10"/>
  <c r="BA13" i="10"/>
  <c r="BI13" i="10"/>
  <c r="BQ13" i="10"/>
  <c r="AR13" i="10"/>
  <c r="BH13" i="10"/>
  <c r="AO13" i="10"/>
  <c r="BE13" i="10"/>
  <c r="AR53" i="11"/>
  <c r="BC48" i="10"/>
  <c r="AK102" i="7"/>
  <c r="AK94" i="7"/>
  <c r="BQ61" i="11"/>
  <c r="BI61" i="11"/>
  <c r="BA61" i="11"/>
  <c r="AS61" i="11"/>
  <c r="BQ57" i="11"/>
  <c r="BI57" i="11"/>
  <c r="BA57" i="11"/>
  <c r="AS57" i="11"/>
  <c r="BQ53" i="11"/>
  <c r="BI53" i="11"/>
  <c r="AS53" i="11"/>
  <c r="BQ49" i="11"/>
  <c r="BI49" i="11"/>
  <c r="BA49" i="11"/>
  <c r="AS49" i="11"/>
  <c r="BQ45" i="11"/>
  <c r="BI45" i="11"/>
  <c r="BA45" i="11"/>
  <c r="AS45" i="11"/>
  <c r="BQ41" i="11"/>
  <c r="BI41" i="11"/>
  <c r="BA41" i="11"/>
  <c r="AS41" i="11"/>
  <c r="BO24" i="11"/>
  <c r="AY24" i="11"/>
  <c r="BO62" i="10"/>
  <c r="AY62" i="10"/>
  <c r="BJ48" i="10"/>
  <c r="AU38" i="10"/>
  <c r="BC38" i="10"/>
  <c r="BK38" i="10"/>
  <c r="BA48" i="10"/>
  <c r="BK48" i="10"/>
  <c r="BL61" i="11"/>
  <c r="BD61" i="11"/>
  <c r="AV61" i="11"/>
  <c r="AN61" i="11"/>
  <c r="BL57" i="11"/>
  <c r="BD57" i="11"/>
  <c r="AV57" i="11"/>
  <c r="BL53" i="11"/>
  <c r="BD53" i="11"/>
  <c r="AV53" i="11"/>
  <c r="BL49" i="11"/>
  <c r="BD49" i="11"/>
  <c r="AV49" i="11"/>
  <c r="AN49" i="11"/>
  <c r="BL45" i="11"/>
  <c r="BD45" i="11"/>
  <c r="AV45" i="11"/>
  <c r="AN45" i="11"/>
  <c r="BL41" i="11"/>
  <c r="BD41" i="11"/>
  <c r="AV41" i="11"/>
  <c r="AN41" i="11"/>
  <c r="BK35" i="11"/>
  <c r="AZ35" i="11"/>
  <c r="BL34" i="11"/>
  <c r="BA34" i="11"/>
  <c r="BJ31" i="11"/>
  <c r="AY31" i="11"/>
  <c r="BK30" i="11"/>
  <c r="AZ30" i="11"/>
  <c r="BD24" i="11"/>
  <c r="BE23" i="11"/>
  <c r="BH19" i="11"/>
  <c r="BD62" i="10"/>
  <c r="AN62" i="10"/>
  <c r="BO58" i="10"/>
  <c r="AY58" i="10"/>
  <c r="BQ37" i="10"/>
  <c r="BQ36" i="10"/>
  <c r="H115" i="2"/>
  <c r="G10" i="6" s="1"/>
  <c r="AQ57" i="11"/>
  <c r="AU57" i="11"/>
  <c r="AY57" i="11"/>
  <c r="BC57" i="11"/>
  <c r="BG57" i="11"/>
  <c r="BK57" i="11"/>
  <c r="BO57" i="11"/>
  <c r="E57" i="11"/>
  <c r="G57" i="11" s="1"/>
  <c r="AP57" i="11"/>
  <c r="AT57" i="11"/>
  <c r="AX57" i="11"/>
  <c r="BB57" i="11"/>
  <c r="BF57" i="11"/>
  <c r="BJ57" i="11"/>
  <c r="BN57" i="11"/>
  <c r="BR57" i="11"/>
  <c r="AQ53" i="11"/>
  <c r="AU53" i="11"/>
  <c r="AY53" i="11"/>
  <c r="BC53" i="11"/>
  <c r="BG53" i="11"/>
  <c r="BK53" i="11"/>
  <c r="BO53" i="11"/>
  <c r="E53" i="11"/>
  <c r="G53" i="11" s="1"/>
  <c r="AP53" i="11"/>
  <c r="AT53" i="11"/>
  <c r="AX53" i="11"/>
  <c r="BB53" i="11"/>
  <c r="BF53" i="11"/>
  <c r="BJ53" i="11"/>
  <c r="BN53" i="11"/>
  <c r="BR53" i="11"/>
  <c r="E24" i="11"/>
  <c r="G24" i="11" s="1"/>
  <c r="AP24" i="11"/>
  <c r="AT24" i="11"/>
  <c r="AX24" i="11"/>
  <c r="BB24" i="11"/>
  <c r="BF24" i="11"/>
  <c r="BJ24" i="11"/>
  <c r="BN24" i="11"/>
  <c r="BR24" i="11"/>
  <c r="AO24" i="11"/>
  <c r="AS24" i="11"/>
  <c r="AW24" i="11"/>
  <c r="BA24" i="11"/>
  <c r="BE24" i="11"/>
  <c r="BI24" i="11"/>
  <c r="BM24" i="11"/>
  <c r="BQ24" i="11"/>
  <c r="AU24" i="11"/>
  <c r="BC24" i="11"/>
  <c r="BK24" i="11"/>
  <c r="AR24" i="11"/>
  <c r="AZ24" i="11"/>
  <c r="BH24" i="11"/>
  <c r="BP24" i="11"/>
  <c r="AP48" i="10"/>
  <c r="AX48" i="10"/>
  <c r="BF48" i="10"/>
  <c r="BN48" i="10"/>
  <c r="AO48" i="10"/>
  <c r="AN48" i="10"/>
  <c r="AV48" i="10"/>
  <c r="BD48" i="10"/>
  <c r="BL48" i="10"/>
  <c r="BB48" i="10"/>
  <c r="BR48" i="10"/>
  <c r="E48" i="10"/>
  <c r="G48" i="10" s="1"/>
  <c r="AZ48" i="10"/>
  <c r="BP48" i="10"/>
  <c r="BO48" i="10"/>
  <c r="BG48" i="10"/>
  <c r="AY48" i="10"/>
  <c r="AQ48" i="10"/>
  <c r="AK105" i="7"/>
  <c r="AK101" i="7"/>
  <c r="AK97" i="7"/>
  <c r="AK93" i="7"/>
  <c r="AK89" i="7"/>
  <c r="AK85" i="7"/>
  <c r="AK81" i="7"/>
  <c r="AK77" i="7"/>
  <c r="AO35" i="11"/>
  <c r="AS35" i="11"/>
  <c r="AW35" i="11"/>
  <c r="BA35" i="11"/>
  <c r="BE35" i="11"/>
  <c r="BI35" i="11"/>
  <c r="BM35" i="11"/>
  <c r="BQ35" i="11"/>
  <c r="AR35" i="11"/>
  <c r="AX35" i="11"/>
  <c r="BC35" i="11"/>
  <c r="BH35" i="11"/>
  <c r="BN35" i="11"/>
  <c r="E35" i="11"/>
  <c r="G35" i="11" s="1"/>
  <c r="AQ35" i="11"/>
  <c r="AV35" i="11"/>
  <c r="BB35" i="11"/>
  <c r="BG35" i="11"/>
  <c r="BL35" i="11"/>
  <c r="BR35" i="11"/>
  <c r="E34" i="11"/>
  <c r="G34" i="11" s="1"/>
  <c r="AP34" i="11"/>
  <c r="AT34" i="11"/>
  <c r="AX34" i="11"/>
  <c r="BB34" i="11"/>
  <c r="BF34" i="11"/>
  <c r="BJ34" i="11"/>
  <c r="BN34" i="11"/>
  <c r="BR34" i="11"/>
  <c r="AN34" i="11"/>
  <c r="AS34" i="11"/>
  <c r="AY34" i="11"/>
  <c r="BD34" i="11"/>
  <c r="BI34" i="11"/>
  <c r="BO34" i="11"/>
  <c r="AR34" i="11"/>
  <c r="AW34" i="11"/>
  <c r="BC34" i="11"/>
  <c r="BH34" i="11"/>
  <c r="BM34" i="11"/>
  <c r="AO31" i="11"/>
  <c r="AS31" i="11"/>
  <c r="AW31" i="11"/>
  <c r="BA31" i="11"/>
  <c r="BE31" i="11"/>
  <c r="BI31" i="11"/>
  <c r="BM31" i="11"/>
  <c r="BQ31" i="11"/>
  <c r="E31" i="11"/>
  <c r="G31" i="11" s="1"/>
  <c r="AQ31" i="11"/>
  <c r="AV31" i="11"/>
  <c r="BB31" i="11"/>
  <c r="BG31" i="11"/>
  <c r="BL31" i="11"/>
  <c r="BR31" i="11"/>
  <c r="AP31" i="11"/>
  <c r="AU31" i="11"/>
  <c r="AZ31" i="11"/>
  <c r="BF31" i="11"/>
  <c r="BK31" i="11"/>
  <c r="BP31" i="11"/>
  <c r="E30" i="11"/>
  <c r="G30" i="11" s="1"/>
  <c r="AP30" i="11"/>
  <c r="AT30" i="11"/>
  <c r="AX30" i="11"/>
  <c r="BB30" i="11"/>
  <c r="BF30" i="11"/>
  <c r="BJ30" i="11"/>
  <c r="BN30" i="11"/>
  <c r="BR30" i="11"/>
  <c r="AR30" i="11"/>
  <c r="AW30" i="11"/>
  <c r="BC30" i="11"/>
  <c r="BH30" i="11"/>
  <c r="BM30" i="11"/>
  <c r="AQ30" i="11"/>
  <c r="AV30" i="11"/>
  <c r="BA30" i="11"/>
  <c r="BG30" i="11"/>
  <c r="BL30" i="11"/>
  <c r="BQ30" i="11"/>
  <c r="E23" i="11"/>
  <c r="G23" i="11" s="1"/>
  <c r="AQ23" i="11"/>
  <c r="AU23" i="11"/>
  <c r="AY23" i="11"/>
  <c r="BC23" i="11"/>
  <c r="BG23" i="11"/>
  <c r="BK23" i="11"/>
  <c r="BO23" i="11"/>
  <c r="AP23" i="11"/>
  <c r="AT23" i="11"/>
  <c r="AX23" i="11"/>
  <c r="BB23" i="11"/>
  <c r="BF23" i="11"/>
  <c r="BJ23" i="11"/>
  <c r="BN23" i="11"/>
  <c r="BR23" i="11"/>
  <c r="AV23" i="11"/>
  <c r="BD23" i="11"/>
  <c r="BL23" i="11"/>
  <c r="AS23" i="11"/>
  <c r="BA23" i="11"/>
  <c r="BI23" i="11"/>
  <c r="BQ23" i="11"/>
  <c r="AP19" i="11"/>
  <c r="AT19" i="11"/>
  <c r="AX19" i="11"/>
  <c r="BB19" i="11"/>
  <c r="BF19" i="11"/>
  <c r="BJ19" i="11"/>
  <c r="BN19" i="11"/>
  <c r="BR19" i="11"/>
  <c r="AO19" i="11"/>
  <c r="AN19" i="11"/>
  <c r="AS19" i="11"/>
  <c r="AW19" i="11"/>
  <c r="BA19" i="11"/>
  <c r="BE19" i="11"/>
  <c r="BI19" i="11"/>
  <c r="BM19" i="11"/>
  <c r="BQ19" i="11"/>
  <c r="AV19" i="11"/>
  <c r="BD19" i="11"/>
  <c r="BL19" i="11"/>
  <c r="E19" i="11"/>
  <c r="G19" i="11" s="1"/>
  <c r="AU19" i="11"/>
  <c r="BC19" i="11"/>
  <c r="BK19" i="11"/>
  <c r="E14" i="11"/>
  <c r="G14" i="11" s="1"/>
  <c r="AP14" i="11"/>
  <c r="AT14" i="11"/>
  <c r="AX14" i="11"/>
  <c r="BB14" i="11"/>
  <c r="BF14" i="11"/>
  <c r="BJ14" i="11"/>
  <c r="BN14" i="11"/>
  <c r="BR14" i="11"/>
  <c r="AO14" i="11"/>
  <c r="AS14" i="11"/>
  <c r="AW14" i="11"/>
  <c r="BA14" i="11"/>
  <c r="BE14" i="11"/>
  <c r="BI14" i="11"/>
  <c r="BM14" i="11"/>
  <c r="BQ14" i="11"/>
  <c r="AN14" i="11"/>
  <c r="AV14" i="11"/>
  <c r="BD14" i="11"/>
  <c r="BL14" i="11"/>
  <c r="AU14" i="11"/>
  <c r="BC14" i="11"/>
  <c r="BK14" i="11"/>
  <c r="AQ13" i="11"/>
  <c r="AU13" i="11"/>
  <c r="AY13" i="11"/>
  <c r="BC13" i="11"/>
  <c r="BG13" i="11"/>
  <c r="BK13" i="11"/>
  <c r="BO13" i="11"/>
  <c r="E13" i="11"/>
  <c r="G13" i="11" s="1"/>
  <c r="AP13" i="11"/>
  <c r="AT13" i="11"/>
  <c r="AX13" i="11"/>
  <c r="BB13" i="11"/>
  <c r="BF13" i="11"/>
  <c r="BJ13" i="11"/>
  <c r="BN13" i="11"/>
  <c r="BR13" i="11"/>
  <c r="AO13" i="11"/>
  <c r="AW13" i="11"/>
  <c r="BE13" i="11"/>
  <c r="BM13" i="11"/>
  <c r="AN13" i="11"/>
  <c r="AV13" i="11"/>
  <c r="BD13" i="11"/>
  <c r="BL13" i="11"/>
  <c r="E51" i="10"/>
  <c r="G51" i="10" s="1"/>
  <c r="AP51" i="10"/>
  <c r="AT51" i="10"/>
  <c r="AX51" i="10"/>
  <c r="BB51" i="10"/>
  <c r="BF51" i="10"/>
  <c r="BJ51" i="10"/>
  <c r="BN51" i="10"/>
  <c r="BR51" i="10"/>
  <c r="AO51" i="10"/>
  <c r="AS51" i="10"/>
  <c r="AW51" i="10"/>
  <c r="BA51" i="10"/>
  <c r="BE51" i="10"/>
  <c r="BI51" i="10"/>
  <c r="BM51" i="10"/>
  <c r="BQ51" i="10"/>
  <c r="AU51" i="10"/>
  <c r="BC51" i="10"/>
  <c r="BK51" i="10"/>
  <c r="AR51" i="10"/>
  <c r="AZ51" i="10"/>
  <c r="BH51" i="10"/>
  <c r="BP51" i="10"/>
  <c r="AR41" i="11"/>
  <c r="AS48" i="10"/>
  <c r="BM48" i="10"/>
  <c r="AK106" i="7"/>
  <c r="AK98" i="7"/>
  <c r="BA53" i="11"/>
  <c r="AK4" i="8"/>
  <c r="AQ37" i="10"/>
  <c r="AS38" i="10"/>
  <c r="BA38" i="10"/>
  <c r="BI38" i="10"/>
  <c r="BQ38" i="10"/>
  <c r="AW48" i="10"/>
  <c r="BI48" i="10"/>
  <c r="AK107" i="7"/>
  <c r="AK103" i="7"/>
  <c r="AK99" i="7"/>
  <c r="AK95" i="7"/>
  <c r="BM61" i="11"/>
  <c r="BE61" i="11"/>
  <c r="AW61" i="11"/>
  <c r="AO61" i="11"/>
  <c r="BM57" i="11"/>
  <c r="BE57" i="11"/>
  <c r="AW57" i="11"/>
  <c r="AO57" i="11"/>
  <c r="BM53" i="11"/>
  <c r="BE53" i="11"/>
  <c r="AW53" i="11"/>
  <c r="AO53" i="11"/>
  <c r="BM49" i="11"/>
  <c r="BE49" i="11"/>
  <c r="AW49" i="11"/>
  <c r="AO49" i="11"/>
  <c r="BM45" i="11"/>
  <c r="BE45" i="11"/>
  <c r="AW45" i="11"/>
  <c r="AO45" i="11"/>
  <c r="BM41" i="11"/>
  <c r="BE41" i="11"/>
  <c r="AW41" i="11"/>
  <c r="AO41" i="11"/>
  <c r="BG24" i="11"/>
  <c r="AQ24" i="11"/>
  <c r="BO10" i="11"/>
  <c r="AY10" i="11"/>
  <c r="AO10" i="11"/>
  <c r="BC8" i="11"/>
  <c r="BQ7" i="11"/>
  <c r="BA7" i="11"/>
  <c r="BG62" i="10"/>
  <c r="AQ62" i="10"/>
  <c r="BD58" i="10"/>
  <c r="AN58" i="10"/>
  <c r="AT48" i="10"/>
  <c r="BH38" i="10"/>
  <c r="AZ37" i="10"/>
  <c r="AZ36" i="10"/>
  <c r="AQ27" i="11"/>
  <c r="AU27" i="11"/>
  <c r="AY27" i="11"/>
  <c r="BC27" i="11"/>
  <c r="BG27" i="11"/>
  <c r="BK27" i="11"/>
  <c r="BO27" i="11"/>
  <c r="E27" i="11"/>
  <c r="G27" i="11" s="1"/>
  <c r="AP27" i="11"/>
  <c r="AT27" i="11"/>
  <c r="AX27" i="11"/>
  <c r="BB27" i="11"/>
  <c r="BF27" i="11"/>
  <c r="BJ27" i="11"/>
  <c r="BN27" i="11"/>
  <c r="BR27" i="11"/>
  <c r="AP17" i="11"/>
  <c r="AT17" i="11"/>
  <c r="AX17" i="11"/>
  <c r="BB17" i="11"/>
  <c r="BF17" i="11"/>
  <c r="BJ17" i="11"/>
  <c r="BN17" i="11"/>
  <c r="BR17" i="11"/>
  <c r="AO17" i="11"/>
  <c r="AN17" i="11"/>
  <c r="AS17" i="11"/>
  <c r="AW17" i="11"/>
  <c r="BA17" i="11"/>
  <c r="BE17" i="11"/>
  <c r="BI17" i="11"/>
  <c r="BM17" i="11"/>
  <c r="BQ17" i="11"/>
  <c r="AQ16" i="11"/>
  <c r="AU16" i="11"/>
  <c r="AY16" i="11"/>
  <c r="BC16" i="11"/>
  <c r="BG16" i="11"/>
  <c r="BK16" i="11"/>
  <c r="BO16" i="11"/>
  <c r="E16" i="11"/>
  <c r="G16" i="11" s="1"/>
  <c r="AP16" i="11"/>
  <c r="AT16" i="11"/>
  <c r="AX16" i="11"/>
  <c r="BB16" i="11"/>
  <c r="BF16" i="11"/>
  <c r="BJ16" i="11"/>
  <c r="BN16" i="11"/>
  <c r="BR16" i="11"/>
  <c r="E49" i="10"/>
  <c r="G49" i="10" s="1"/>
  <c r="AR49" i="10"/>
  <c r="AZ49" i="10"/>
  <c r="BH49" i="10"/>
  <c r="BP49" i="10"/>
  <c r="AP49" i="10"/>
  <c r="AX49" i="10"/>
  <c r="BF49" i="10"/>
  <c r="BN49" i="10"/>
  <c r="AO41" i="10"/>
  <c r="AS41" i="10"/>
  <c r="AW41" i="10"/>
  <c r="BA41" i="10"/>
  <c r="BE41" i="10"/>
  <c r="BI41" i="10"/>
  <c r="BM41" i="10"/>
  <c r="BQ41" i="10"/>
  <c r="AR41" i="10"/>
  <c r="AX41" i="10"/>
  <c r="BC41" i="10"/>
  <c r="BH41" i="10"/>
  <c r="BN41" i="10"/>
  <c r="E41" i="10"/>
  <c r="G41" i="10" s="1"/>
  <c r="AQ41" i="10"/>
  <c r="AV41" i="10"/>
  <c r="BB41" i="10"/>
  <c r="BG41" i="10"/>
  <c r="BL41" i="10"/>
  <c r="BR41" i="10"/>
  <c r="BO4" i="12"/>
  <c r="BO9" i="12" s="1"/>
  <c r="AQ7" i="6" s="1"/>
  <c r="BK4" i="12"/>
  <c r="BK9" i="12" s="1"/>
  <c r="AM7" i="6" s="1"/>
  <c r="BG4" i="12"/>
  <c r="BG9" i="12" s="1"/>
  <c r="AI7" i="6" s="1"/>
  <c r="BC4" i="12"/>
  <c r="BC9" i="12" s="1"/>
  <c r="AE7" i="6" s="1"/>
  <c r="AY4" i="12"/>
  <c r="AY9" i="12" s="1"/>
  <c r="AA7" i="6" s="1"/>
  <c r="AU4" i="12"/>
  <c r="AU9" i="12" s="1"/>
  <c r="W7" i="6" s="1"/>
  <c r="AQ4" i="12"/>
  <c r="AQ9" i="12" s="1"/>
  <c r="S7" i="6" s="1"/>
  <c r="BO37" i="11"/>
  <c r="BG37" i="11"/>
  <c r="AY37" i="11"/>
  <c r="BN33" i="11"/>
  <c r="BI33" i="11"/>
  <c r="BD33" i="11"/>
  <c r="AX33" i="11"/>
  <c r="AS33" i="11"/>
  <c r="BL4" i="11"/>
  <c r="BD4" i="11"/>
  <c r="AV4" i="11"/>
  <c r="BL60" i="10"/>
  <c r="BD60" i="10"/>
  <c r="AV60" i="10"/>
  <c r="BL56" i="10"/>
  <c r="BD56" i="10"/>
  <c r="AV56" i="10"/>
  <c r="BL53" i="10"/>
  <c r="BD53" i="10"/>
  <c r="AV53" i="10"/>
  <c r="BJ44" i="10"/>
  <c r="AZ44" i="10"/>
  <c r="BE19" i="10"/>
  <c r="BJ18" i="10"/>
  <c r="BH10" i="10"/>
  <c r="AQ33" i="11"/>
  <c r="AU33" i="11"/>
  <c r="AY33" i="11"/>
  <c r="BC33" i="11"/>
  <c r="BG33" i="11"/>
  <c r="BK33" i="11"/>
  <c r="BO33" i="11"/>
  <c r="E4" i="11"/>
  <c r="AP4" i="11"/>
  <c r="AT4" i="11"/>
  <c r="AX4" i="11"/>
  <c r="BB4" i="11"/>
  <c r="BF4" i="11"/>
  <c r="BJ4" i="11"/>
  <c r="BN4" i="11"/>
  <c r="BR4" i="11"/>
  <c r="AO4" i="11"/>
  <c r="AS4" i="11"/>
  <c r="AW4" i="11"/>
  <c r="BA4" i="11"/>
  <c r="BE4" i="11"/>
  <c r="BI4" i="11"/>
  <c r="BM4" i="11"/>
  <c r="BQ4" i="11"/>
  <c r="E60" i="10"/>
  <c r="G60" i="10" s="1"/>
  <c r="AP60" i="10"/>
  <c r="AT60" i="10"/>
  <c r="AX60" i="10"/>
  <c r="BB60" i="10"/>
  <c r="BF60" i="10"/>
  <c r="BJ60" i="10"/>
  <c r="BN60" i="10"/>
  <c r="BR60" i="10"/>
  <c r="AO60" i="10"/>
  <c r="AS60" i="10"/>
  <c r="AW60" i="10"/>
  <c r="BA60" i="10"/>
  <c r="BE60" i="10"/>
  <c r="BI60" i="10"/>
  <c r="BM60" i="10"/>
  <c r="BQ60" i="10"/>
  <c r="E56" i="10"/>
  <c r="G56" i="10" s="1"/>
  <c r="AP56" i="10"/>
  <c r="AT56" i="10"/>
  <c r="AX56" i="10"/>
  <c r="BB56" i="10"/>
  <c r="BF56" i="10"/>
  <c r="BJ56" i="10"/>
  <c r="BN56" i="10"/>
  <c r="BR56" i="10"/>
  <c r="AO56" i="10"/>
  <c r="AS56" i="10"/>
  <c r="AW56" i="10"/>
  <c r="BA56" i="10"/>
  <c r="BE56" i="10"/>
  <c r="BI56" i="10"/>
  <c r="BM56" i="10"/>
  <c r="BQ56" i="10"/>
  <c r="E53" i="10"/>
  <c r="G53" i="10" s="1"/>
  <c r="AP53" i="10"/>
  <c r="AT53" i="10"/>
  <c r="AX53" i="10"/>
  <c r="BB53" i="10"/>
  <c r="BF53" i="10"/>
  <c r="BJ53" i="10"/>
  <c r="BN53" i="10"/>
  <c r="BR53" i="10"/>
  <c r="AO53" i="10"/>
  <c r="AS53" i="10"/>
  <c r="AW53" i="10"/>
  <c r="BA53" i="10"/>
  <c r="BE53" i="10"/>
  <c r="BI53" i="10"/>
  <c r="BM53" i="10"/>
  <c r="BQ53" i="10"/>
  <c r="AQ44" i="10"/>
  <c r="AU44" i="10"/>
  <c r="AY44" i="10"/>
  <c r="BC44" i="10"/>
  <c r="BG44" i="10"/>
  <c r="BK44" i="10"/>
  <c r="BO44" i="10"/>
  <c r="E44" i="10"/>
  <c r="G44" i="10" s="1"/>
  <c r="AR44" i="10"/>
  <c r="AW44" i="10"/>
  <c r="BB44" i="10"/>
  <c r="BH44" i="10"/>
  <c r="BM44" i="10"/>
  <c r="BR44" i="10"/>
  <c r="AP44" i="10"/>
  <c r="AV44" i="10"/>
  <c r="BA44" i="10"/>
  <c r="BF44" i="10"/>
  <c r="BL44" i="10"/>
  <c r="BQ44" i="10"/>
  <c r="E19" i="10"/>
  <c r="G19" i="10" s="1"/>
  <c r="AQ19" i="10"/>
  <c r="AU19" i="10"/>
  <c r="AY19" i="10"/>
  <c r="BC19" i="10"/>
  <c r="BG19" i="10"/>
  <c r="BK19" i="10"/>
  <c r="BO19" i="10"/>
  <c r="AP19" i="10"/>
  <c r="AT19" i="10"/>
  <c r="AX19" i="10"/>
  <c r="BB19" i="10"/>
  <c r="BF19" i="10"/>
  <c r="BJ19" i="10"/>
  <c r="BN19" i="10"/>
  <c r="BR19" i="10"/>
  <c r="AV19" i="10"/>
  <c r="BD19" i="10"/>
  <c r="BL19" i="10"/>
  <c r="AS19" i="10"/>
  <c r="BA19" i="10"/>
  <c r="BI19" i="10"/>
  <c r="BQ19" i="10"/>
  <c r="AP18" i="10"/>
  <c r="AV18" i="10"/>
  <c r="AZ18" i="10"/>
  <c r="BD18" i="10"/>
  <c r="BH18" i="10"/>
  <c r="BL18" i="10"/>
  <c r="BP18" i="10"/>
  <c r="AO18" i="10"/>
  <c r="AN18" i="10"/>
  <c r="AU18" i="10"/>
  <c r="AY18" i="10"/>
  <c r="BC18" i="10"/>
  <c r="BG18" i="10"/>
  <c r="BK18" i="10"/>
  <c r="BO18" i="10"/>
  <c r="AX18" i="10"/>
  <c r="BF18" i="10"/>
  <c r="BN18" i="10"/>
  <c r="E18" i="10"/>
  <c r="G18" i="10" s="1"/>
  <c r="AW18" i="10"/>
  <c r="BE18" i="10"/>
  <c r="BM18" i="10"/>
  <c r="E10" i="10"/>
  <c r="G10" i="10" s="1"/>
  <c r="AP10" i="10"/>
  <c r="AT10" i="10"/>
  <c r="AX10" i="10"/>
  <c r="BB10" i="10"/>
  <c r="BF10" i="10"/>
  <c r="BJ10" i="10"/>
  <c r="BN10" i="10"/>
  <c r="BR10" i="10"/>
  <c r="AO10" i="10"/>
  <c r="AS10" i="10"/>
  <c r="AW10" i="10"/>
  <c r="BA10" i="10"/>
  <c r="BE10" i="10"/>
  <c r="BI10" i="10"/>
  <c r="BM10" i="10"/>
  <c r="BQ10" i="10"/>
  <c r="AN10" i="10"/>
  <c r="AV10" i="10"/>
  <c r="BD10" i="10"/>
  <c r="BL10" i="10"/>
  <c r="AU10" i="10"/>
  <c r="BC10" i="10"/>
  <c r="BK10" i="10"/>
  <c r="E47" i="10"/>
  <c r="G47" i="10" s="1"/>
  <c r="AR47" i="10"/>
  <c r="AW47" i="10"/>
  <c r="BA47" i="10"/>
  <c r="AP45" i="10"/>
  <c r="AU45" i="10"/>
  <c r="AY45" i="10"/>
  <c r="BC45" i="10"/>
  <c r="BG45" i="10"/>
  <c r="BK45" i="10"/>
  <c r="BO45" i="10"/>
  <c r="AP40" i="10"/>
  <c r="AU40" i="10"/>
  <c r="AY40" i="10"/>
  <c r="BC40" i="10"/>
  <c r="BG40" i="10"/>
  <c r="AO40" i="10"/>
  <c r="AN40" i="10"/>
  <c r="AT40" i="10"/>
  <c r="AX40" i="10"/>
  <c r="BB40" i="10"/>
  <c r="BF40" i="10"/>
  <c r="BJ40" i="10"/>
  <c r="BN40" i="10"/>
  <c r="BR40" i="10"/>
  <c r="AQ39" i="10"/>
  <c r="AU39" i="10"/>
  <c r="AY39" i="10"/>
  <c r="BC39" i="10"/>
  <c r="BG39" i="10"/>
  <c r="BK39" i="10"/>
  <c r="BO39" i="10"/>
  <c r="E39" i="10"/>
  <c r="G39" i="10" s="1"/>
  <c r="AP39" i="10"/>
  <c r="AT39" i="10"/>
  <c r="AX39" i="10"/>
  <c r="BB39" i="10"/>
  <c r="BF39" i="10"/>
  <c r="BJ39" i="10"/>
  <c r="BN39" i="10"/>
  <c r="BR39" i="10"/>
  <c r="E28" i="10"/>
  <c r="G28" i="10" s="1"/>
  <c r="AR28" i="10"/>
  <c r="AV28" i="10"/>
  <c r="AZ28" i="10"/>
  <c r="BD28" i="10"/>
  <c r="BH28" i="10"/>
  <c r="BL28" i="10"/>
  <c r="BP28" i="10"/>
  <c r="AP28" i="10"/>
  <c r="AU28" i="10"/>
  <c r="AY28" i="10"/>
  <c r="BC28" i="10"/>
  <c r="BG28" i="10"/>
  <c r="BK28" i="10"/>
  <c r="BO28" i="10"/>
  <c r="AP24" i="10"/>
  <c r="AT24" i="10"/>
  <c r="AX24" i="10"/>
  <c r="BB24" i="10"/>
  <c r="BF24" i="10"/>
  <c r="BJ24" i="10"/>
  <c r="BN24" i="10"/>
  <c r="BR24" i="10"/>
  <c r="AO24" i="10"/>
  <c r="AN24" i="10"/>
  <c r="AS24" i="10"/>
  <c r="AW24" i="10"/>
  <c r="BA24" i="10"/>
  <c r="BE24" i="10"/>
  <c r="BI24" i="10"/>
  <c r="BM24" i="10"/>
  <c r="BQ24" i="10"/>
  <c r="BO26" i="11"/>
  <c r="BK26" i="11"/>
  <c r="BG26" i="11"/>
  <c r="BC26" i="11"/>
  <c r="AY26" i="11"/>
  <c r="AU26" i="11"/>
  <c r="AQ26" i="11"/>
  <c r="BO22" i="11"/>
  <c r="BK22" i="11"/>
  <c r="BG22" i="11"/>
  <c r="BC22" i="11"/>
  <c r="AY22" i="11"/>
  <c r="AU22" i="11"/>
  <c r="BO12" i="11"/>
  <c r="BK12" i="11"/>
  <c r="BG12" i="11"/>
  <c r="BC12" i="11"/>
  <c r="AY12" i="11"/>
  <c r="AU12" i="11"/>
  <c r="BP11" i="11"/>
  <c r="BL11" i="11"/>
  <c r="BH11" i="11"/>
  <c r="BD11" i="11"/>
  <c r="AZ11" i="11"/>
  <c r="AV11" i="11"/>
  <c r="AR11" i="11"/>
  <c r="BO9" i="11"/>
  <c r="BK9" i="11"/>
  <c r="BG9" i="11"/>
  <c r="BC9" i="11"/>
  <c r="AY9" i="11"/>
  <c r="AU9" i="11"/>
  <c r="BO6" i="11"/>
  <c r="BK6" i="11"/>
  <c r="BG6" i="11"/>
  <c r="BC6" i="11"/>
  <c r="AY6" i="11"/>
  <c r="AU6" i="11"/>
  <c r="BO61" i="10"/>
  <c r="BK61" i="10"/>
  <c r="BG61" i="10"/>
  <c r="BC61" i="10"/>
  <c r="AY61" i="10"/>
  <c r="AU61" i="10"/>
  <c r="BO59" i="10"/>
  <c r="BK59" i="10"/>
  <c r="BG59" i="10"/>
  <c r="BC59" i="10"/>
  <c r="AY59" i="10"/>
  <c r="AU59" i="10"/>
  <c r="BO57" i="10"/>
  <c r="BK57" i="10"/>
  <c r="BG57" i="10"/>
  <c r="BC57" i="10"/>
  <c r="AY57" i="10"/>
  <c r="AU57" i="10"/>
  <c r="BO55" i="10"/>
  <c r="BK55" i="10"/>
  <c r="BG55" i="10"/>
  <c r="BC55" i="10"/>
  <c r="AY55" i="10"/>
  <c r="AU55" i="10"/>
  <c r="BO54" i="10"/>
  <c r="BK54" i="10"/>
  <c r="BG54" i="10"/>
  <c r="BC54" i="10"/>
  <c r="AY54" i="10"/>
  <c r="AU54" i="10"/>
  <c r="BO52" i="10"/>
  <c r="BK52" i="10"/>
  <c r="BG52" i="10"/>
  <c r="BC52" i="10"/>
  <c r="AY52" i="10"/>
  <c r="AU52" i="10"/>
  <c r="BO50" i="10"/>
  <c r="BK50" i="10"/>
  <c r="BG50" i="10"/>
  <c r="BC50" i="10"/>
  <c r="AY50" i="10"/>
  <c r="AU50" i="10"/>
  <c r="BP46" i="10"/>
  <c r="BD46" i="10"/>
  <c r="AT46" i="10"/>
  <c r="BN43" i="10"/>
  <c r="BH43" i="10"/>
  <c r="BC43" i="10"/>
  <c r="AX43" i="10"/>
  <c r="BL32" i="10"/>
  <c r="BD32" i="10"/>
  <c r="AV32" i="10"/>
  <c r="BG31" i="10"/>
  <c r="BN30" i="10"/>
  <c r="BF30" i="10"/>
  <c r="BM29" i="10"/>
  <c r="BE29" i="10"/>
  <c r="AW29" i="10"/>
  <c r="BL17" i="10"/>
  <c r="BD17" i="10"/>
  <c r="BL9" i="10"/>
  <c r="BD9" i="10"/>
  <c r="BL6" i="10"/>
  <c r="BD6" i="10"/>
  <c r="AV6" i="10"/>
  <c r="AP46" i="10"/>
  <c r="AX46" i="10"/>
  <c r="BF46" i="10"/>
  <c r="BN46" i="10"/>
  <c r="AO43" i="10"/>
  <c r="AS43" i="10"/>
  <c r="AW43" i="10"/>
  <c r="BA43" i="10"/>
  <c r="BE43" i="10"/>
  <c r="BI43" i="10"/>
  <c r="BM43" i="10"/>
  <c r="BQ43" i="10"/>
  <c r="E32" i="10"/>
  <c r="G32" i="10" s="1"/>
  <c r="AP32" i="10"/>
  <c r="AT32" i="10"/>
  <c r="AX32" i="10"/>
  <c r="BB32" i="10"/>
  <c r="BF32" i="10"/>
  <c r="BJ32" i="10"/>
  <c r="BN32" i="10"/>
  <c r="BR32" i="10"/>
  <c r="AO32" i="10"/>
  <c r="AS32" i="10"/>
  <c r="AW32" i="10"/>
  <c r="BA32" i="10"/>
  <c r="BE32" i="10"/>
  <c r="BI32" i="10"/>
  <c r="BM32" i="10"/>
  <c r="BQ32" i="10"/>
  <c r="AU31" i="10"/>
  <c r="BC31" i="10"/>
  <c r="BK31" i="10"/>
  <c r="AS31" i="10"/>
  <c r="BA31" i="10"/>
  <c r="BI31" i="10"/>
  <c r="BQ31" i="10"/>
  <c r="AP30" i="10"/>
  <c r="AV30" i="10"/>
  <c r="AZ30" i="10"/>
  <c r="BD30" i="10"/>
  <c r="BH30" i="10"/>
  <c r="BL30" i="10"/>
  <c r="BP30" i="10"/>
  <c r="AO30" i="10"/>
  <c r="AN30" i="10"/>
  <c r="AU30" i="10"/>
  <c r="AY30" i="10"/>
  <c r="BC30" i="10"/>
  <c r="BG30" i="10"/>
  <c r="BK30" i="10"/>
  <c r="BO30" i="10"/>
  <c r="AQ29" i="10"/>
  <c r="AU29" i="10"/>
  <c r="AY29" i="10"/>
  <c r="BC29" i="10"/>
  <c r="BG29" i="10"/>
  <c r="BK29" i="10"/>
  <c r="BO29" i="10"/>
  <c r="E29" i="10"/>
  <c r="G29" i="10" s="1"/>
  <c r="AP29" i="10"/>
  <c r="AT29" i="10"/>
  <c r="AX29" i="10"/>
  <c r="BB29" i="10"/>
  <c r="BF29" i="10"/>
  <c r="BJ29" i="10"/>
  <c r="BN29" i="10"/>
  <c r="BR29" i="10"/>
  <c r="E17" i="10"/>
  <c r="G17" i="10" s="1"/>
  <c r="AQ17" i="10"/>
  <c r="AU17" i="10"/>
  <c r="AY17" i="10"/>
  <c r="BC17" i="10"/>
  <c r="BG17" i="10"/>
  <c r="BK17" i="10"/>
  <c r="BO17" i="10"/>
  <c r="AP17" i="10"/>
  <c r="AT17" i="10"/>
  <c r="AX17" i="10"/>
  <c r="BB17" i="10"/>
  <c r="BF17" i="10"/>
  <c r="BJ17" i="10"/>
  <c r="BN17" i="10"/>
  <c r="BR17" i="10"/>
  <c r="E9" i="10"/>
  <c r="G9" i="10" s="1"/>
  <c r="AQ9" i="10"/>
  <c r="AU9" i="10"/>
  <c r="AY9" i="10"/>
  <c r="BC9" i="10"/>
  <c r="BG9" i="10"/>
  <c r="BK9" i="10"/>
  <c r="BO9" i="10"/>
  <c r="AP9" i="10"/>
  <c r="AT9" i="10"/>
  <c r="AX9" i="10"/>
  <c r="BB9" i="10"/>
  <c r="BF9" i="10"/>
  <c r="BJ9" i="10"/>
  <c r="BN9" i="10"/>
  <c r="BR9" i="10"/>
  <c r="E6" i="10"/>
  <c r="AP6" i="10"/>
  <c r="AT6" i="10"/>
  <c r="AX6" i="10"/>
  <c r="BB6" i="10"/>
  <c r="BF6" i="10"/>
  <c r="BJ6" i="10"/>
  <c r="BN6" i="10"/>
  <c r="BR6" i="10"/>
  <c r="AO6" i="10"/>
  <c r="AS6" i="10"/>
  <c r="AW6" i="10"/>
  <c r="BA6" i="10"/>
  <c r="BE6" i="10"/>
  <c r="BI6" i="10"/>
  <c r="BM6" i="10"/>
  <c r="BQ6" i="10"/>
  <c r="BO35" i="10"/>
  <c r="BK35" i="10"/>
  <c r="BG35" i="10"/>
  <c r="BC35" i="10"/>
  <c r="AY35" i="10"/>
  <c r="AU35" i="10"/>
  <c r="BO27" i="10"/>
  <c r="BK27" i="10"/>
  <c r="BG27" i="10"/>
  <c r="BC27" i="10"/>
  <c r="AY27" i="10"/>
  <c r="AU27" i="10"/>
  <c r="BP26" i="10"/>
  <c r="BL26" i="10"/>
  <c r="BH26" i="10"/>
  <c r="BD26" i="10"/>
  <c r="AZ26" i="10"/>
  <c r="AV26" i="10"/>
  <c r="AR26" i="10"/>
  <c r="BO22" i="10"/>
  <c r="BK22" i="10"/>
  <c r="BG22" i="10"/>
  <c r="BC22" i="10"/>
  <c r="AY22" i="10"/>
  <c r="AU22" i="10"/>
  <c r="AQ22" i="10"/>
  <c r="BO16" i="10"/>
  <c r="BK16" i="10"/>
  <c r="BG16" i="10"/>
  <c r="BC16" i="10"/>
  <c r="AY16" i="10"/>
  <c r="AU16" i="10"/>
  <c r="E111" i="2" l="1"/>
  <c r="AK33" i="7"/>
  <c r="E35" i="2"/>
  <c r="AK35" i="7"/>
  <c r="E37" i="2"/>
  <c r="AK37" i="7"/>
  <c r="E39" i="2"/>
  <c r="AK42" i="7"/>
  <c r="E44" i="2"/>
  <c r="AK44" i="7"/>
  <c r="E46" i="2"/>
  <c r="AK45" i="7"/>
  <c r="E47" i="2"/>
  <c r="AK50" i="7"/>
  <c r="E52" i="2"/>
  <c r="AK56" i="7"/>
  <c r="E58" i="2"/>
  <c r="AK58" i="7"/>
  <c r="E60" i="2"/>
  <c r="AK61" i="7"/>
  <c r="E63" i="2"/>
  <c r="J63" i="2" s="1"/>
  <c r="AK63" i="7"/>
  <c r="E65" i="2"/>
  <c r="AK70" i="7"/>
  <c r="E72" i="2"/>
  <c r="J72" i="2" s="1"/>
  <c r="AK73" i="7"/>
  <c r="E75" i="2"/>
  <c r="J75" i="2" s="1"/>
  <c r="AK53" i="7"/>
  <c r="E55" i="2"/>
  <c r="AK68" i="7"/>
  <c r="E70" i="2"/>
  <c r="AK72" i="7"/>
  <c r="E74" i="2"/>
  <c r="AK75" i="7"/>
  <c r="E77" i="2"/>
  <c r="AK78" i="7"/>
  <c r="E80" i="2"/>
  <c r="AK19" i="7"/>
  <c r="AK25" i="7"/>
  <c r="AK23" i="7"/>
  <c r="AK16" i="7"/>
  <c r="N8" i="6"/>
  <c r="I8" i="4"/>
  <c r="K8" i="4" s="1"/>
  <c r="F11" i="4"/>
  <c r="I13" i="4" s="1"/>
  <c r="F8" i="6" s="1"/>
  <c r="I5" i="4"/>
  <c r="K5" i="4" s="1"/>
  <c r="I11" i="6"/>
  <c r="I6" i="4"/>
  <c r="K6" i="4" s="1"/>
  <c r="N13" i="6"/>
  <c r="AT13" i="6" s="1"/>
  <c r="AT9" i="12"/>
  <c r="V7" i="6" s="1"/>
  <c r="E99" i="3"/>
  <c r="J99" i="3" s="1"/>
  <c r="AK67" i="8"/>
  <c r="AK4" i="7"/>
  <c r="AK52" i="7"/>
  <c r="AK71" i="7"/>
  <c r="AK12" i="7"/>
  <c r="AK39" i="8"/>
  <c r="AK7" i="8"/>
  <c r="E25" i="3"/>
  <c r="AK90" i="8"/>
  <c r="AK65" i="8"/>
  <c r="E50" i="3"/>
  <c r="J50" i="3" s="1"/>
  <c r="AK60" i="8"/>
  <c r="F67" i="3"/>
  <c r="J67" i="3" s="1"/>
  <c r="AK74" i="8"/>
  <c r="AK86" i="8"/>
  <c r="E95" i="3"/>
  <c r="E93" i="3"/>
  <c r="E26" i="3"/>
  <c r="AK72" i="8"/>
  <c r="E71" i="3"/>
  <c r="E89" i="3"/>
  <c r="AK85" i="8"/>
  <c r="E64" i="3"/>
  <c r="J64" i="3" s="1"/>
  <c r="F69" i="3"/>
  <c r="J69" i="3" s="1"/>
  <c r="E56" i="3"/>
  <c r="J56" i="3" s="1"/>
  <c r="E53" i="3"/>
  <c r="AK77" i="8"/>
  <c r="AK68" i="8"/>
  <c r="AK63" i="8"/>
  <c r="AK56" i="8"/>
  <c r="E48" i="3"/>
  <c r="J48" i="3" s="1"/>
  <c r="AK6" i="7"/>
  <c r="E23" i="3"/>
  <c r="J23" i="3" s="1"/>
  <c r="E47" i="3"/>
  <c r="AK30" i="8"/>
  <c r="AK67" i="7"/>
  <c r="AK54" i="7"/>
  <c r="AK69" i="7"/>
  <c r="AK39" i="7"/>
  <c r="AK38" i="8"/>
  <c r="E12" i="3"/>
  <c r="AK44" i="8"/>
  <c r="E35" i="3"/>
  <c r="J35" i="3" s="1"/>
  <c r="AK92" i="8"/>
  <c r="AK83" i="8"/>
  <c r="AK78" i="8"/>
  <c r="AK58" i="8"/>
  <c r="E63" i="3"/>
  <c r="E78" i="3"/>
  <c r="AK52" i="8"/>
  <c r="AK94" i="8"/>
  <c r="AK55" i="8"/>
  <c r="E73" i="3"/>
  <c r="E83" i="3"/>
  <c r="J83" i="3" s="1"/>
  <c r="AK49" i="8"/>
  <c r="E77" i="3"/>
  <c r="E16" i="3"/>
  <c r="AK74" i="7"/>
  <c r="BS86" i="10"/>
  <c r="AK40" i="8"/>
  <c r="E34" i="3"/>
  <c r="J34" i="3" s="1"/>
  <c r="AK29" i="8"/>
  <c r="AK28" i="8"/>
  <c r="AK9" i="8"/>
  <c r="F100" i="2"/>
  <c r="J100" i="2" s="1"/>
  <c r="F80" i="2"/>
  <c r="E44" i="3"/>
  <c r="BS70" i="11"/>
  <c r="F103" i="3"/>
  <c r="J103" i="3" s="1"/>
  <c r="F105" i="3"/>
  <c r="J105" i="3" s="1"/>
  <c r="BS102" i="11"/>
  <c r="BS102" i="10"/>
  <c r="F96" i="2"/>
  <c r="J96" i="2" s="1"/>
  <c r="J104" i="3"/>
  <c r="F101" i="3"/>
  <c r="J101" i="3" s="1"/>
  <c r="J72" i="3"/>
  <c r="F84" i="2"/>
  <c r="J84" i="2" s="1"/>
  <c r="F71" i="3"/>
  <c r="J71" i="3" s="1"/>
  <c r="F68" i="3"/>
  <c r="J68" i="3" s="1"/>
  <c r="BA9" i="12"/>
  <c r="AC7" i="6" s="1"/>
  <c r="AZ9" i="12"/>
  <c r="AB7" i="6" s="1"/>
  <c r="I9" i="4"/>
  <c r="AO9" i="12"/>
  <c r="Q7" i="6" s="1"/>
  <c r="BS89" i="11"/>
  <c r="F79" i="3"/>
  <c r="J79" i="3" s="1"/>
  <c r="J94" i="2"/>
  <c r="J80" i="3"/>
  <c r="BS80" i="11"/>
  <c r="F78" i="3"/>
  <c r="F93" i="3"/>
  <c r="BS97" i="11"/>
  <c r="F73" i="3"/>
  <c r="BS78" i="11"/>
  <c r="F88" i="3"/>
  <c r="J88" i="3" s="1"/>
  <c r="AK70" i="8"/>
  <c r="BM9" i="12"/>
  <c r="AO7" i="6" s="1"/>
  <c r="AW9" i="12"/>
  <c r="Y7" i="6" s="1"/>
  <c r="BH9" i="12"/>
  <c r="AJ7" i="6" s="1"/>
  <c r="BP9" i="12"/>
  <c r="AR7" i="6" s="1"/>
  <c r="AK64" i="8"/>
  <c r="BS72" i="11"/>
  <c r="J58" i="3"/>
  <c r="F100" i="3"/>
  <c r="J100" i="3" s="1"/>
  <c r="AK73" i="8"/>
  <c r="AK82" i="8"/>
  <c r="J62" i="3"/>
  <c r="BS100" i="11"/>
  <c r="F75" i="3"/>
  <c r="J75" i="3" s="1"/>
  <c r="AK84" i="8"/>
  <c r="BS79" i="11"/>
  <c r="F77" i="3"/>
  <c r="J82" i="3"/>
  <c r="F90" i="3"/>
  <c r="F97" i="3"/>
  <c r="J97" i="3" s="1"/>
  <c r="J30" i="3"/>
  <c r="J19" i="3"/>
  <c r="J81" i="3"/>
  <c r="BS44" i="11"/>
  <c r="J54" i="3"/>
  <c r="J102" i="3"/>
  <c r="AK59" i="8"/>
  <c r="BS90" i="11"/>
  <c r="F92" i="3"/>
  <c r="J92" i="3" s="1"/>
  <c r="F95" i="3"/>
  <c r="F98" i="3"/>
  <c r="J98" i="3" s="1"/>
  <c r="BS52" i="11"/>
  <c r="BS87" i="11"/>
  <c r="F89" i="3"/>
  <c r="BS68" i="11"/>
  <c r="F86" i="3"/>
  <c r="J86" i="3" s="1"/>
  <c r="J42" i="3"/>
  <c r="BS67" i="10"/>
  <c r="BS80" i="10"/>
  <c r="BS28" i="11"/>
  <c r="BS25" i="11"/>
  <c r="F93" i="2"/>
  <c r="J93" i="2" s="1"/>
  <c r="J65" i="2"/>
  <c r="F78" i="2"/>
  <c r="J78" i="2" s="1"/>
  <c r="J67" i="2"/>
  <c r="AK65" i="7"/>
  <c r="BS4" i="10"/>
  <c r="F91" i="2"/>
  <c r="J91" i="2" s="1"/>
  <c r="J41" i="2"/>
  <c r="J11" i="3"/>
  <c r="J53" i="2"/>
  <c r="J40" i="3"/>
  <c r="F66" i="3"/>
  <c r="J66" i="3" s="1"/>
  <c r="AK79" i="8"/>
  <c r="AK80" i="8"/>
  <c r="AK95" i="8"/>
  <c r="BS56" i="11"/>
  <c r="BS46" i="11"/>
  <c r="E90" i="3"/>
  <c r="BS36" i="11"/>
  <c r="BS32" i="11"/>
  <c r="BS40" i="11"/>
  <c r="BS18" i="11"/>
  <c r="BS37" i="11"/>
  <c r="F38" i="3"/>
  <c r="J20" i="3"/>
  <c r="F96" i="3"/>
  <c r="J96" i="3" s="1"/>
  <c r="J70" i="3"/>
  <c r="F87" i="3"/>
  <c r="J87" i="3" s="1"/>
  <c r="J91" i="3"/>
  <c r="J46" i="3"/>
  <c r="BS62" i="11"/>
  <c r="BS48" i="11"/>
  <c r="AK47" i="8"/>
  <c r="BS60" i="11"/>
  <c r="BJ9" i="12"/>
  <c r="AL7" i="6" s="1"/>
  <c r="J60" i="2"/>
  <c r="E28" i="3"/>
  <c r="J28" i="3" s="1"/>
  <c r="E15" i="3"/>
  <c r="BF9" i="12"/>
  <c r="AH7" i="6" s="1"/>
  <c r="BN9" i="12"/>
  <c r="AP7" i="6" s="1"/>
  <c r="BS38" i="11"/>
  <c r="AK35" i="8"/>
  <c r="F76" i="2"/>
  <c r="J76" i="2" s="1"/>
  <c r="BS99" i="10"/>
  <c r="BS64" i="10"/>
  <c r="F108" i="2"/>
  <c r="J108" i="2" s="1"/>
  <c r="J88" i="2"/>
  <c r="J107" i="2"/>
  <c r="J69" i="2"/>
  <c r="F92" i="2"/>
  <c r="J92" i="2" s="1"/>
  <c r="J51" i="2"/>
  <c r="J48" i="2"/>
  <c r="BS11" i="10"/>
  <c r="BS94" i="10"/>
  <c r="F102" i="2"/>
  <c r="J102" i="2" s="1"/>
  <c r="BS78" i="10"/>
  <c r="F86" i="2"/>
  <c r="J86" i="2" s="1"/>
  <c r="BS97" i="10"/>
  <c r="F105" i="2"/>
  <c r="J105" i="2" s="1"/>
  <c r="F85" i="2"/>
  <c r="J85" i="2" s="1"/>
  <c r="F101" i="2"/>
  <c r="J101" i="2" s="1"/>
  <c r="BS8" i="10"/>
  <c r="BS34" i="10"/>
  <c r="BS75" i="10"/>
  <c r="F83" i="2"/>
  <c r="J83" i="2" s="1"/>
  <c r="J62" i="2"/>
  <c r="AK76" i="7"/>
  <c r="AK38" i="7"/>
  <c r="J42" i="2"/>
  <c r="AK66" i="7"/>
  <c r="BS91" i="10"/>
  <c r="F99" i="2"/>
  <c r="J99" i="2" s="1"/>
  <c r="BS43" i="10"/>
  <c r="BI9" i="12"/>
  <c r="AK7" i="6" s="1"/>
  <c r="AS9" i="12"/>
  <c r="U7" i="6" s="1"/>
  <c r="AX9" i="12"/>
  <c r="Z7" i="6" s="1"/>
  <c r="BE9" i="12"/>
  <c r="AG7" i="6" s="1"/>
  <c r="BQ9" i="12"/>
  <c r="AS7" i="6" s="1"/>
  <c r="AO103" i="10"/>
  <c r="P10" i="6" s="1"/>
  <c r="AQ103" i="10"/>
  <c r="R10" i="6" s="1"/>
  <c r="E13" i="3"/>
  <c r="J13" i="3" s="1"/>
  <c r="E24" i="3"/>
  <c r="J24" i="3" s="1"/>
  <c r="E8" i="3"/>
  <c r="J8" i="3" s="1"/>
  <c r="AP103" i="10"/>
  <c r="Q10" i="6" s="1"/>
  <c r="AK49" i="7"/>
  <c r="J39" i="2"/>
  <c r="E38" i="3"/>
  <c r="E17" i="3"/>
  <c r="E7" i="3"/>
  <c r="J7" i="3" s="1"/>
  <c r="AK30" i="7"/>
  <c r="AK28" i="7"/>
  <c r="AK8" i="7"/>
  <c r="AK43" i="7"/>
  <c r="E39" i="3"/>
  <c r="J39" i="3" s="1"/>
  <c r="AK31" i="8"/>
  <c r="AK27" i="8"/>
  <c r="E27" i="3"/>
  <c r="J27" i="3" s="1"/>
  <c r="AK18" i="8"/>
  <c r="AK17" i="8"/>
  <c r="AK8" i="8"/>
  <c r="AK17" i="7"/>
  <c r="AK5" i="7"/>
  <c r="N14" i="6"/>
  <c r="AK16" i="8"/>
  <c r="AK26" i="7"/>
  <c r="AK10" i="7"/>
  <c r="AK9" i="7"/>
  <c r="AK7" i="7"/>
  <c r="AK47" i="7"/>
  <c r="AK41" i="7"/>
  <c r="J43" i="2"/>
  <c r="J35" i="2"/>
  <c r="AK31" i="7"/>
  <c r="F82" i="2"/>
  <c r="J82" i="2" s="1"/>
  <c r="BS74" i="10"/>
  <c r="BS21" i="10"/>
  <c r="BS87" i="10"/>
  <c r="F95" i="2"/>
  <c r="J95" i="2" s="1"/>
  <c r="BS15" i="10"/>
  <c r="BS50" i="11"/>
  <c r="F52" i="3"/>
  <c r="J52" i="3" s="1"/>
  <c r="E45" i="3"/>
  <c r="AK43" i="8"/>
  <c r="F84" i="3"/>
  <c r="J84" i="3" s="1"/>
  <c r="BS82" i="11"/>
  <c r="BS79" i="10"/>
  <c r="F87" i="2"/>
  <c r="J87" i="2" s="1"/>
  <c r="AK59" i="7"/>
  <c r="J38" i="2"/>
  <c r="AK36" i="7"/>
  <c r="AK12" i="8"/>
  <c r="E14" i="3"/>
  <c r="J14" i="3" s="1"/>
  <c r="AK64" i="7"/>
  <c r="AK55" i="7"/>
  <c r="BS5" i="10"/>
  <c r="BS73" i="10"/>
  <c r="F81" i="2"/>
  <c r="J81" i="2" s="1"/>
  <c r="BS66" i="10"/>
  <c r="F74" i="2"/>
  <c r="BS82" i="10"/>
  <c r="F90" i="2"/>
  <c r="J90" i="2" s="1"/>
  <c r="BS98" i="10"/>
  <c r="F106" i="2"/>
  <c r="J106" i="2" s="1"/>
  <c r="BS71" i="10"/>
  <c r="F79" i="2"/>
  <c r="J79" i="2" s="1"/>
  <c r="BS96" i="10"/>
  <c r="F104" i="2"/>
  <c r="J104" i="2" s="1"/>
  <c r="BS7" i="10"/>
  <c r="BS92" i="11"/>
  <c r="F94" i="3"/>
  <c r="J94" i="3" s="1"/>
  <c r="F44" i="3"/>
  <c r="BS42" i="11"/>
  <c r="BS42" i="10"/>
  <c r="F50" i="2"/>
  <c r="BS58" i="11"/>
  <c r="F60" i="3"/>
  <c r="J60" i="3" s="1"/>
  <c r="E22" i="3"/>
  <c r="J22" i="3" s="1"/>
  <c r="AK20" i="8"/>
  <c r="BS12" i="10"/>
  <c r="AK98" i="8"/>
  <c r="AT103" i="10"/>
  <c r="U10" i="6" s="1"/>
  <c r="BP103" i="10"/>
  <c r="AQ10" i="6" s="1"/>
  <c r="BS33" i="10"/>
  <c r="AK53" i="8"/>
  <c r="J54" i="2"/>
  <c r="AK41" i="8"/>
  <c r="AK51" i="7"/>
  <c r="AW103" i="10"/>
  <c r="X10" i="6" s="1"/>
  <c r="AX103" i="10"/>
  <c r="Y10" i="6" s="1"/>
  <c r="BO103" i="10"/>
  <c r="AP10" i="6" s="1"/>
  <c r="BS52" i="10"/>
  <c r="BS55" i="10"/>
  <c r="BS59" i="10"/>
  <c r="BS6" i="11"/>
  <c r="BK104" i="11"/>
  <c r="AL11" i="6" s="1"/>
  <c r="BC104" i="11"/>
  <c r="AD11" i="6" s="1"/>
  <c r="BS11" i="11"/>
  <c r="BJ103" i="10"/>
  <c r="AK10" i="6" s="1"/>
  <c r="BM104" i="11"/>
  <c r="AN11" i="6" s="1"/>
  <c r="AW104" i="11"/>
  <c r="X11" i="6" s="1"/>
  <c r="BN104" i="11"/>
  <c r="AO11" i="6" s="1"/>
  <c r="AX104" i="11"/>
  <c r="Y11" i="6" s="1"/>
  <c r="BS33" i="11"/>
  <c r="F77" i="2"/>
  <c r="F109" i="2"/>
  <c r="J109" i="2" s="1"/>
  <c r="AQ104" i="11"/>
  <c r="R11" i="6" s="1"/>
  <c r="J58" i="2"/>
  <c r="AK60" i="7"/>
  <c r="J74" i="3"/>
  <c r="BS54" i="11"/>
  <c r="BS5" i="11"/>
  <c r="N9" i="6"/>
  <c r="AK89" i="8"/>
  <c r="AK18" i="7"/>
  <c r="AK46" i="7"/>
  <c r="BS89" i="10"/>
  <c r="F97" i="2"/>
  <c r="J97" i="2" s="1"/>
  <c r="F98" i="2"/>
  <c r="J98" i="2" s="1"/>
  <c r="BS90" i="10"/>
  <c r="BS74" i="11"/>
  <c r="F76" i="3"/>
  <c r="J76" i="3" s="1"/>
  <c r="AK29" i="7"/>
  <c r="BS81" i="10"/>
  <c r="F89" i="2"/>
  <c r="J89" i="2" s="1"/>
  <c r="J34" i="2"/>
  <c r="AK32" i="7"/>
  <c r="BS65" i="10"/>
  <c r="F73" i="2"/>
  <c r="J73" i="2" s="1"/>
  <c r="BS25" i="10"/>
  <c r="BS63" i="10"/>
  <c r="F71" i="2"/>
  <c r="J71" i="2" s="1"/>
  <c r="BS95" i="10"/>
  <c r="F103" i="2"/>
  <c r="J103" i="2" s="1"/>
  <c r="BS83" i="11"/>
  <c r="F85" i="3"/>
  <c r="J85" i="3" s="1"/>
  <c r="AK62" i="7"/>
  <c r="BS15" i="11"/>
  <c r="F17" i="3"/>
  <c r="AK57" i="7"/>
  <c r="AK48" i="7"/>
  <c r="AK34" i="8"/>
  <c r="E36" i="3"/>
  <c r="BS21" i="11"/>
  <c r="AK99" i="8"/>
  <c r="AU103" i="10"/>
  <c r="V10" i="6" s="1"/>
  <c r="BS22" i="11"/>
  <c r="AZ104" i="11"/>
  <c r="AA11" i="6" s="1"/>
  <c r="BS26" i="10"/>
  <c r="BM103" i="10"/>
  <c r="AN10" i="6" s="1"/>
  <c r="BN103" i="10"/>
  <c r="AO10" i="6" s="1"/>
  <c r="BR103" i="10"/>
  <c r="AS10" i="6" s="1"/>
  <c r="AY103" i="10"/>
  <c r="Z10" i="6" s="1"/>
  <c r="BD103" i="10"/>
  <c r="AE10" i="6" s="1"/>
  <c r="BS46" i="10"/>
  <c r="BS35" i="10"/>
  <c r="BB103" i="10"/>
  <c r="AC10" i="6" s="1"/>
  <c r="BC103" i="10"/>
  <c r="AD10" i="6" s="1"/>
  <c r="BS50" i="10"/>
  <c r="BS54" i="10"/>
  <c r="BS57" i="10"/>
  <c r="BS61" i="10"/>
  <c r="BG104" i="11"/>
  <c r="AH11" i="6" s="1"/>
  <c r="BH103" i="10"/>
  <c r="AI10" i="6" s="1"/>
  <c r="BL104" i="11"/>
  <c r="AM11" i="6" s="1"/>
  <c r="BS17" i="11"/>
  <c r="BG103" i="10"/>
  <c r="AH10" i="6" s="1"/>
  <c r="BK103" i="10"/>
  <c r="AL10" i="6" s="1"/>
  <c r="BH104" i="11"/>
  <c r="AI11" i="6" s="1"/>
  <c r="AN104" i="11"/>
  <c r="O11" i="6" s="1"/>
  <c r="AR104" i="11"/>
  <c r="S11" i="6" s="1"/>
  <c r="J110" i="2"/>
  <c r="BB9" i="12"/>
  <c r="AD7" i="6" s="1"/>
  <c r="BS20" i="11"/>
  <c r="AK96" i="8"/>
  <c r="AK82" i="7"/>
  <c r="AK92" i="7"/>
  <c r="AK57" i="8"/>
  <c r="AK27" i="7"/>
  <c r="H106" i="3"/>
  <c r="H110" i="3" s="1"/>
  <c r="H10" i="6" s="1"/>
  <c r="I10" i="6" s="1"/>
  <c r="AK34" i="7"/>
  <c r="AK50" i="8"/>
  <c r="AK40" i="7"/>
  <c r="AK66" i="8"/>
  <c r="AK19" i="8"/>
  <c r="F37" i="2"/>
  <c r="BS29" i="10"/>
  <c r="BS14" i="11"/>
  <c r="F16" i="3"/>
  <c r="BS29" i="11"/>
  <c r="F31" i="3"/>
  <c r="J31" i="3" s="1"/>
  <c r="BS58" i="10"/>
  <c r="F66" i="2"/>
  <c r="BS62" i="10"/>
  <c r="F70" i="2"/>
  <c r="G6" i="10"/>
  <c r="E103" i="10"/>
  <c r="BS23" i="11"/>
  <c r="F25" i="3"/>
  <c r="BS30" i="11"/>
  <c r="F32" i="3"/>
  <c r="J32" i="3" s="1"/>
  <c r="F37" i="3"/>
  <c r="J37" i="3" s="1"/>
  <c r="BS35" i="11"/>
  <c r="BS13" i="10"/>
  <c r="F40" i="2"/>
  <c r="J40" i="2" s="1"/>
  <c r="BS32" i="10"/>
  <c r="BS39" i="10"/>
  <c r="F47" i="2"/>
  <c r="BS47" i="10"/>
  <c r="F55" i="2"/>
  <c r="BS10" i="10"/>
  <c r="BS18" i="10"/>
  <c r="F68" i="2"/>
  <c r="J68" i="2" s="1"/>
  <c r="BS60" i="10"/>
  <c r="F49" i="2"/>
  <c r="J49" i="2" s="1"/>
  <c r="BS41" i="10"/>
  <c r="F29" i="3"/>
  <c r="J29" i="3" s="1"/>
  <c r="BS27" i="11"/>
  <c r="BS23" i="10"/>
  <c r="F10" i="3"/>
  <c r="J10" i="3" s="1"/>
  <c r="BS8" i="11"/>
  <c r="BS36" i="10"/>
  <c r="F44" i="2"/>
  <c r="AZ103" i="10"/>
  <c r="AA10" i="6" s="1"/>
  <c r="BS16" i="10"/>
  <c r="BQ103" i="10"/>
  <c r="AR10" i="6" s="1"/>
  <c r="AV103" i="10"/>
  <c r="W10" i="6" s="1"/>
  <c r="BS26" i="11"/>
  <c r="BQ104" i="11"/>
  <c r="AR11" i="6" s="1"/>
  <c r="BB104" i="11"/>
  <c r="AC11" i="6" s="1"/>
  <c r="BD104" i="11"/>
  <c r="AE11" i="6" s="1"/>
  <c r="BE103" i="10"/>
  <c r="AF10" i="6" s="1"/>
  <c r="BF103" i="10"/>
  <c r="AG10" i="6" s="1"/>
  <c r="BS30" i="10"/>
  <c r="BS31" i="10"/>
  <c r="BS9" i="11"/>
  <c r="BS45" i="10"/>
  <c r="BE104" i="11"/>
  <c r="AF11" i="6" s="1"/>
  <c r="AO104" i="11"/>
  <c r="P11" i="6" s="1"/>
  <c r="BF104" i="11"/>
  <c r="AG11" i="6" s="1"/>
  <c r="AP104" i="11"/>
  <c r="Q11" i="6" s="1"/>
  <c r="AV104" i="11"/>
  <c r="W11" i="6" s="1"/>
  <c r="AR103" i="10"/>
  <c r="S10" i="6" s="1"/>
  <c r="BP104" i="11"/>
  <c r="AQ11" i="6" s="1"/>
  <c r="BS44" i="10"/>
  <c r="F52" i="2"/>
  <c r="BS53" i="10"/>
  <c r="F61" i="2"/>
  <c r="F57" i="2"/>
  <c r="BS49" i="10"/>
  <c r="BS51" i="10"/>
  <c r="F59" i="2"/>
  <c r="F21" i="3"/>
  <c r="J21" i="3" s="1"/>
  <c r="BS19" i="11"/>
  <c r="BS31" i="11"/>
  <c r="F33" i="3"/>
  <c r="J33" i="3" s="1"/>
  <c r="F36" i="3"/>
  <c r="BS34" i="11"/>
  <c r="BS24" i="11"/>
  <c r="F26" i="3"/>
  <c r="BS9" i="10"/>
  <c r="BS17" i="10"/>
  <c r="BS19" i="10"/>
  <c r="G4" i="11"/>
  <c r="F6" i="3" s="1"/>
  <c r="E104" i="11"/>
  <c r="F9" i="3"/>
  <c r="J9" i="3" s="1"/>
  <c r="BS7" i="11"/>
  <c r="BS28" i="10"/>
  <c r="F36" i="2"/>
  <c r="J36" i="2" s="1"/>
  <c r="F64" i="2"/>
  <c r="BS56" i="10"/>
  <c r="F18" i="3"/>
  <c r="J18" i="3" s="1"/>
  <c r="BS16" i="11"/>
  <c r="F15" i="3"/>
  <c r="BS13" i="11"/>
  <c r="BS48" i="10"/>
  <c r="F56" i="2"/>
  <c r="J56" i="2" s="1"/>
  <c r="BS53" i="11"/>
  <c r="F55" i="3"/>
  <c r="J55" i="3" s="1"/>
  <c r="BS57" i="11"/>
  <c r="F59" i="3"/>
  <c r="J59" i="3" s="1"/>
  <c r="J5" i="2"/>
  <c r="BS14" i="10"/>
  <c r="BS20" i="10"/>
  <c r="F12" i="3"/>
  <c r="BS10" i="11"/>
  <c r="BS39" i="11"/>
  <c r="F41" i="3"/>
  <c r="J41" i="3" s="1"/>
  <c r="BS43" i="11"/>
  <c r="F45" i="3"/>
  <c r="BS47" i="11"/>
  <c r="F49" i="3"/>
  <c r="J49" i="3" s="1"/>
  <c r="BS51" i="11"/>
  <c r="F53" i="3"/>
  <c r="BS55" i="11"/>
  <c r="F57" i="3"/>
  <c r="J57" i="3" s="1"/>
  <c r="BS59" i="11"/>
  <c r="F61" i="3"/>
  <c r="J61" i="3" s="1"/>
  <c r="BS63" i="11"/>
  <c r="F65" i="3"/>
  <c r="J65" i="3" s="1"/>
  <c r="F45" i="2"/>
  <c r="J45" i="2" s="1"/>
  <c r="BS37" i="10"/>
  <c r="BS38" i="10"/>
  <c r="F46" i="2"/>
  <c r="BS41" i="11"/>
  <c r="F43" i="3"/>
  <c r="J43" i="3" s="1"/>
  <c r="BS45" i="11"/>
  <c r="F47" i="3"/>
  <c r="BS49" i="11"/>
  <c r="F51" i="3"/>
  <c r="J51" i="3" s="1"/>
  <c r="BS61" i="11"/>
  <c r="F63" i="3"/>
  <c r="BS27" i="10"/>
  <c r="BA103" i="10"/>
  <c r="AB10" i="6" s="1"/>
  <c r="BS12" i="11"/>
  <c r="BA104" i="11"/>
  <c r="AB11" i="6" s="1"/>
  <c r="BR104" i="11"/>
  <c r="AS11" i="6" s="1"/>
  <c r="BS22" i="10"/>
  <c r="BI103" i="10"/>
  <c r="AJ10" i="6" s="1"/>
  <c r="AS103" i="10"/>
  <c r="T10" i="6" s="1"/>
  <c r="BL103" i="10"/>
  <c r="AM10" i="6" s="1"/>
  <c r="AY104" i="11"/>
  <c r="Z11" i="6" s="1"/>
  <c r="BO104" i="11"/>
  <c r="AP11" i="6" s="1"/>
  <c r="BS24" i="10"/>
  <c r="BS40" i="10"/>
  <c r="AN103" i="10"/>
  <c r="O10" i="6" s="1"/>
  <c r="BI104" i="11"/>
  <c r="AJ11" i="6" s="1"/>
  <c r="AS104" i="11"/>
  <c r="T11" i="6" s="1"/>
  <c r="BJ104" i="11"/>
  <c r="AK11" i="6" s="1"/>
  <c r="AT104" i="11"/>
  <c r="U11" i="6" s="1"/>
  <c r="AU104" i="11"/>
  <c r="V11" i="6" s="1"/>
  <c r="F111" i="2" l="1"/>
  <c r="G11" i="4"/>
  <c r="I14" i="4" s="1"/>
  <c r="F9" i="6" s="1"/>
  <c r="F12" i="6" s="1"/>
  <c r="P16" i="6"/>
  <c r="P18" i="6" s="1"/>
  <c r="O16" i="6"/>
  <c r="K9" i="4"/>
  <c r="K11" i="4" s="1"/>
  <c r="AT14" i="6"/>
  <c r="J46" i="2"/>
  <c r="J77" i="2"/>
  <c r="R16" i="6"/>
  <c r="R18" i="6" s="1"/>
  <c r="J70" i="2"/>
  <c r="J25" i="3"/>
  <c r="J95" i="3"/>
  <c r="J93" i="3"/>
  <c r="J53" i="3"/>
  <c r="J26" i="3"/>
  <c r="J73" i="3"/>
  <c r="J89" i="3"/>
  <c r="J16" i="3"/>
  <c r="J47" i="3"/>
  <c r="J12" i="3"/>
  <c r="J63" i="3"/>
  <c r="J78" i="3"/>
  <c r="J77" i="3"/>
  <c r="J80" i="2"/>
  <c r="J44" i="3"/>
  <c r="J55" i="2"/>
  <c r="J47" i="2"/>
  <c r="J74" i="2"/>
  <c r="I11" i="4"/>
  <c r="J90" i="3"/>
  <c r="AH16" i="6"/>
  <c r="AH18" i="6" s="1"/>
  <c r="J38" i="3"/>
  <c r="J17" i="3"/>
  <c r="AL16" i="6"/>
  <c r="AL18" i="6" s="1"/>
  <c r="J15" i="3"/>
  <c r="N7" i="6"/>
  <c r="AT7" i="6" s="1"/>
  <c r="AA16" i="6"/>
  <c r="AA18" i="6" s="1"/>
  <c r="AC16" i="6"/>
  <c r="AC18" i="6" s="1"/>
  <c r="AO16" i="6"/>
  <c r="AO18" i="6" s="1"/>
  <c r="J50" i="2"/>
  <c r="U16" i="6"/>
  <c r="U18" i="6" s="1"/>
  <c r="AP16" i="6"/>
  <c r="AP18" i="6" s="1"/>
  <c r="N10" i="6"/>
  <c r="H112" i="2"/>
  <c r="J66" i="2"/>
  <c r="W16" i="6"/>
  <c r="W18" i="6" s="1"/>
  <c r="AI16" i="6"/>
  <c r="AI18" i="6" s="1"/>
  <c r="Y16" i="6"/>
  <c r="Y18" i="6" s="1"/>
  <c r="J45" i="3"/>
  <c r="AK16" i="6"/>
  <c r="AK18" i="6" s="1"/>
  <c r="Z16" i="6"/>
  <c r="Z18" i="6" s="1"/>
  <c r="J37" i="2"/>
  <c r="AM16" i="6"/>
  <c r="AM18" i="6" s="1"/>
  <c r="S16" i="6"/>
  <c r="S18" i="6" s="1"/>
  <c r="AF16" i="6"/>
  <c r="AF18" i="6" s="1"/>
  <c r="AD16" i="6"/>
  <c r="AD18" i="6" s="1"/>
  <c r="Q16" i="6"/>
  <c r="Q18" i="6" s="1"/>
  <c r="AE16" i="6"/>
  <c r="AE18" i="6" s="1"/>
  <c r="V16" i="6"/>
  <c r="V18" i="6" s="1"/>
  <c r="J52" i="2"/>
  <c r="J44" i="2"/>
  <c r="J64" i="2"/>
  <c r="E106" i="3"/>
  <c r="H107" i="3" s="1"/>
  <c r="AS16" i="6"/>
  <c r="AS18" i="6" s="1"/>
  <c r="J59" i="2"/>
  <c r="J61" i="2"/>
  <c r="AQ16" i="6"/>
  <c r="AQ18" i="6" s="1"/>
  <c r="AN16" i="6"/>
  <c r="AN18" i="6" s="1"/>
  <c r="AG16" i="6"/>
  <c r="AG18" i="6" s="1"/>
  <c r="X16" i="6"/>
  <c r="X18" i="6" s="1"/>
  <c r="AB16" i="6"/>
  <c r="AB18" i="6" s="1"/>
  <c r="J36" i="3"/>
  <c r="J57" i="2"/>
  <c r="G104" i="11"/>
  <c r="BS104" i="11" s="1"/>
  <c r="BS4" i="11"/>
  <c r="G103" i="10"/>
  <c r="BS6" i="10"/>
  <c r="N11" i="6"/>
  <c r="AJ16" i="6"/>
  <c r="AJ18" i="6" s="1"/>
  <c r="AR16" i="6"/>
  <c r="AR18" i="6" s="1"/>
  <c r="T16" i="6"/>
  <c r="T18" i="6" s="1"/>
  <c r="G7" i="6" l="1"/>
  <c r="J111" i="2"/>
  <c r="I16" i="4"/>
  <c r="K16" i="4" s="1"/>
  <c r="M11" i="4"/>
  <c r="AT8" i="6"/>
  <c r="I9" i="6"/>
  <c r="H7" i="6"/>
  <c r="AT9" i="6"/>
  <c r="F106" i="3"/>
  <c r="H108" i="3" s="1"/>
  <c r="J6" i="3"/>
  <c r="J106" i="3" s="1"/>
  <c r="N16" i="6"/>
  <c r="N18" i="6" s="1"/>
  <c r="O18" i="6"/>
  <c r="F13" i="6" l="1"/>
  <c r="L111" i="2"/>
  <c r="H113" i="2"/>
  <c r="H116" i="2" s="1"/>
  <c r="I7" i="6"/>
  <c r="L106" i="3"/>
  <c r="G8" i="6" l="1"/>
  <c r="G12" i="6" s="1"/>
  <c r="AT10" i="6"/>
  <c r="I116" i="2"/>
  <c r="H8" i="6"/>
  <c r="H12" i="6" s="1"/>
  <c r="H111" i="3"/>
  <c r="I111" i="3" s="1"/>
  <c r="AT11" i="6"/>
  <c r="H13" i="6" l="1"/>
  <c r="I8" i="6"/>
  <c r="G13" i="6"/>
  <c r="AT16" i="6" l="1"/>
  <c r="I12" i="6"/>
</calcChain>
</file>

<file path=xl/comments1.xml><?xml version="1.0" encoding="utf-8"?>
<comments xmlns="http://schemas.openxmlformats.org/spreadsheetml/2006/main">
  <authors>
    <author>Ebrahim</author>
  </authors>
  <commentList>
    <comment ref="G33" authorId="0" shapeId="0">
      <text>
        <r>
          <rPr>
            <b/>
            <sz val="9"/>
            <color indexed="81"/>
            <rFont val="Tahoma"/>
            <family val="2"/>
          </rPr>
          <t>Ebrahim:</t>
        </r>
        <r>
          <rPr>
            <sz val="9"/>
            <color indexed="81"/>
            <rFont val="Tahoma"/>
            <family val="2"/>
          </rPr>
          <t xml:space="preserve">
خصم 1/4 يوم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Ebrahim:</t>
        </r>
        <r>
          <rPr>
            <sz val="9"/>
            <color indexed="81"/>
            <rFont val="Tahoma"/>
            <family val="2"/>
          </rPr>
          <t xml:space="preserve">
خصم ربع يوم لحدف سكينه على ام منه</t>
        </r>
      </text>
    </comment>
    <comment ref="O46" authorId="0" shapeId="0">
      <text>
        <r>
          <rPr>
            <b/>
            <sz val="9"/>
            <color indexed="81"/>
            <rFont val="Tahoma"/>
            <family val="2"/>
          </rPr>
          <t>خصم 1/4 يوم للعب</t>
        </r>
      </text>
    </comment>
  </commentList>
</comments>
</file>

<file path=xl/comments2.xml><?xml version="1.0" encoding="utf-8"?>
<comments xmlns="http://schemas.openxmlformats.org/spreadsheetml/2006/main">
  <authors>
    <author>Mr.Ramadan</author>
  </authors>
  <commentList>
    <comment ref="R4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فرن من الشهر الفائت</t>
        </r>
      </text>
    </comment>
    <comment ref="R7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فرن من الشهر الفائت</t>
        </r>
      </text>
    </comment>
    <comment ref="U9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استكمال اليوم بدل الاضافي
</t>
        </r>
      </text>
    </comment>
    <comment ref="R10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فرن من الشهر الفائت وغسيل</t>
        </r>
      </text>
    </comment>
  </commentList>
</comments>
</file>

<file path=xl/comments3.xml><?xml version="1.0" encoding="utf-8"?>
<comments xmlns="http://schemas.openxmlformats.org/spreadsheetml/2006/main">
  <authors>
    <author>Mr.Ramadan</author>
  </authors>
  <commentList>
    <comment ref="N5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من الشهر الفائت</t>
        </r>
      </text>
    </comment>
    <comment ref="N6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من الشهر الفائت</t>
        </r>
      </text>
    </comment>
    <comment ref="N11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من الشهر الفائت</t>
        </r>
      </text>
    </comment>
  </commentList>
</comments>
</file>

<file path=xl/sharedStrings.xml><?xml version="1.0" encoding="utf-8"?>
<sst xmlns="http://schemas.openxmlformats.org/spreadsheetml/2006/main" count="239" uniqueCount="163">
  <si>
    <t>م</t>
  </si>
  <si>
    <t xml:space="preserve">الأسماء </t>
  </si>
  <si>
    <t xml:space="preserve">عدد الأيام </t>
  </si>
  <si>
    <t xml:space="preserve">الخصم </t>
  </si>
  <si>
    <t xml:space="preserve">المتبقى </t>
  </si>
  <si>
    <t xml:space="preserve">الإجمالى العام للمرتب </t>
  </si>
  <si>
    <t xml:space="preserve">نوع العمل </t>
  </si>
  <si>
    <t>سيارة نقل البنات</t>
  </si>
  <si>
    <t>العاملون بالإداره</t>
  </si>
  <si>
    <t xml:space="preserve">الوظيفه </t>
  </si>
  <si>
    <t>اسم المسئول عن السياره</t>
  </si>
  <si>
    <t xml:space="preserve">البيـــــــــــــــان </t>
  </si>
  <si>
    <t xml:space="preserve">قيمة إيجار اليوم </t>
  </si>
  <si>
    <t>الفئه</t>
  </si>
  <si>
    <t xml:space="preserve">الأسمــــــــــــــــــــــاء </t>
  </si>
  <si>
    <t xml:space="preserve">التـــوقيــــــع </t>
  </si>
  <si>
    <t xml:space="preserve"> </t>
  </si>
  <si>
    <t xml:space="preserve">التـــــــــــوقيـــــــــــــــع </t>
  </si>
  <si>
    <t>كود</t>
  </si>
  <si>
    <t>الاسم</t>
  </si>
  <si>
    <t>فئه</t>
  </si>
  <si>
    <t>ايام العمل</t>
  </si>
  <si>
    <t>اجمالى الحضور</t>
  </si>
  <si>
    <t>مطابقه ايام</t>
  </si>
  <si>
    <t>مطابقه اسماء</t>
  </si>
  <si>
    <t>سلف</t>
  </si>
  <si>
    <t xml:space="preserve">اجمالى الخصومات 
</t>
  </si>
  <si>
    <t>اجــــــمـــالـــــيـــــات</t>
  </si>
  <si>
    <t>اجمالى الاضافى</t>
  </si>
  <si>
    <t>صافى مرتبات البنين المستحقه</t>
  </si>
  <si>
    <t>إجمالى مرتبات الـــــبــــنـــيــــن قبل الاضافات والخصومات</t>
  </si>
  <si>
    <t xml:space="preserve">اجمالى  السلف </t>
  </si>
  <si>
    <t>اجمالى الخصومات ( سلف مستديمه )</t>
  </si>
  <si>
    <t xml:space="preserve">الإجمالى قبل الخصومات </t>
  </si>
  <si>
    <t>إجمالى 
الخصومات</t>
  </si>
  <si>
    <t>اجمالى 
السلف</t>
  </si>
  <si>
    <t>صافى 
المرتب</t>
  </si>
  <si>
    <t>اجــــــمــــــالــــــيـــــات</t>
  </si>
  <si>
    <t>المرتب</t>
  </si>
  <si>
    <t>السلف</t>
  </si>
  <si>
    <t>اجمالى 
خصومات</t>
  </si>
  <si>
    <t>اضافى</t>
  </si>
  <si>
    <t>صافى 
الراتب</t>
  </si>
  <si>
    <t>اجماليات</t>
  </si>
  <si>
    <t>إجمالى مرتبات الاداره قبل الاضافات والخصومات</t>
  </si>
  <si>
    <t>صافى مرتبات الاداره المستحقه</t>
  </si>
  <si>
    <t>الاداره</t>
  </si>
  <si>
    <t>بنين</t>
  </si>
  <si>
    <t>بنات</t>
  </si>
  <si>
    <t>الاجمالى</t>
  </si>
  <si>
    <t>اجمالى المرتبات قبل الاضافات والخصومات</t>
  </si>
  <si>
    <t>اجمالى الاضافات</t>
  </si>
  <si>
    <t>اجمالى السلف المؤقته</t>
  </si>
  <si>
    <t>الصافى العام للمرتبات</t>
  </si>
  <si>
    <t>القيمه</t>
  </si>
  <si>
    <t>جبر الكسر</t>
  </si>
  <si>
    <t>التوقيع</t>
  </si>
  <si>
    <t>الصافى
 المستحق</t>
  </si>
  <si>
    <t>عدد ساعات 
الاضافى</t>
  </si>
  <si>
    <t>مطابقه</t>
  </si>
  <si>
    <t>مرتبات البنين</t>
  </si>
  <si>
    <t>اجمالى</t>
  </si>
  <si>
    <t>مرتبات البنات</t>
  </si>
  <si>
    <t>مرتبات الاداره</t>
  </si>
  <si>
    <t>اضافى البنين</t>
  </si>
  <si>
    <t>اضافى البنات</t>
  </si>
  <si>
    <t>اجمالى المرتبات</t>
  </si>
  <si>
    <t>بيـــــان</t>
  </si>
  <si>
    <t>الانتاج اليومى بالطن</t>
  </si>
  <si>
    <t>متوسط الاجور للانتاج
اليومى / طن</t>
  </si>
  <si>
    <t>خصومات 
وسلف اخرى</t>
  </si>
  <si>
    <t>اضافى افران</t>
  </si>
  <si>
    <t>التـــــاريـــــخ</t>
  </si>
  <si>
    <t>عدد الافران</t>
  </si>
  <si>
    <t>سعر الفرن الواحده</t>
  </si>
  <si>
    <t xml:space="preserve">الواصل نقدية </t>
  </si>
  <si>
    <t>الإجمـــالـــى</t>
  </si>
  <si>
    <t>رصيد</t>
  </si>
  <si>
    <t>مج</t>
  </si>
  <si>
    <t>التاريخ</t>
  </si>
  <si>
    <t xml:space="preserve">التــــــــــــوقيـــــــــع </t>
  </si>
  <si>
    <t>الاسماء</t>
  </si>
  <si>
    <t>ماقبله</t>
  </si>
  <si>
    <t>اجمالى الحضور البنين</t>
  </si>
  <si>
    <t>توقيع مسئول الغسيل</t>
  </si>
  <si>
    <t>واصل</t>
  </si>
  <si>
    <t>صافى مرتبات البنات المستحقه</t>
  </si>
  <si>
    <t>عدد ايام العمل</t>
  </si>
  <si>
    <t>حماده ميلاد</t>
  </si>
  <si>
    <t>سياره البنات</t>
  </si>
  <si>
    <t>اجره سياره نقل للعاملين عن الشهر</t>
  </si>
  <si>
    <t>عدد الايام بعد عوده الشغل</t>
  </si>
  <si>
    <t>فئه جديده</t>
  </si>
  <si>
    <t>مسئول ميزان</t>
  </si>
  <si>
    <t>امين خزينه</t>
  </si>
  <si>
    <t>سائق</t>
  </si>
  <si>
    <t>ملاحظات</t>
  </si>
  <si>
    <t>الخصــــــم
سلف دائمه</t>
  </si>
  <si>
    <t>عمال الغسيل</t>
  </si>
  <si>
    <t>بيان</t>
  </si>
  <si>
    <t>وجبات عمال</t>
  </si>
  <si>
    <t xml:space="preserve">كشف باسماء العاملين بالمصنع خلال شهر فبراير 2015 ( بـــــنــــــات )
</t>
  </si>
  <si>
    <t xml:space="preserve">كشف باسماء العاملين بالمصنع خلال شهر فبراير 2015 ( بـــنـــيــــن )
</t>
  </si>
  <si>
    <t>غياب</t>
  </si>
  <si>
    <t>نصف يوم</t>
  </si>
  <si>
    <t>خارجى</t>
  </si>
  <si>
    <t>اضافى غسيل افران عن شهر مارس 2015</t>
  </si>
  <si>
    <t>رقم اذن الصرف</t>
  </si>
  <si>
    <t>مشرف انتاج</t>
  </si>
  <si>
    <t>غسيل افران</t>
  </si>
  <si>
    <t>زياده</t>
  </si>
  <si>
    <t xml:space="preserve">الإجمالى قبل
 خصومات </t>
  </si>
  <si>
    <t>صافى
 المرتب</t>
  </si>
  <si>
    <t>بدون</t>
  </si>
  <si>
    <t>مساعد امين مخازن</t>
  </si>
  <si>
    <t>بيان اضافى عاملين ( بنـــــات ) عن شهر نوفمبر 2018</t>
  </si>
  <si>
    <t>المبلــــغ</t>
  </si>
  <si>
    <t>حضور العاملين بــــنـــــات عن شهر  فبراير 2019</t>
  </si>
  <si>
    <t>اجمالى مرتبات شهر فبراير 2019</t>
  </si>
  <si>
    <t>كشف مرتبات العاملين بالاداره عن شهر فبراير 2019 ( نسخه القبض )</t>
  </si>
  <si>
    <t>مرتبات شهر فبراير 2019 ( بنـــــــــات ) ( نسخه القبض )</t>
  </si>
  <si>
    <t>بيـــــان اضافى افران ( دخول وخروج الفرن ) شهر فبراير 2019</t>
  </si>
  <si>
    <t xml:space="preserve">بيان متوسط الاجور الى الانتاج اليومى بالطن
عن شهر فبراير 2019
</t>
  </si>
  <si>
    <t>رمضام</t>
  </si>
  <si>
    <t>اجمالى حضور البنين عن شهر  نوفمبر 2022</t>
  </si>
  <si>
    <t>اجمالى حضور البنات عن شهر نوفمبر 2022</t>
  </si>
  <si>
    <t>عاطف وصفي</t>
  </si>
  <si>
    <t>غانم عبدالله</t>
  </si>
  <si>
    <t>خالد جمال</t>
  </si>
  <si>
    <t>هاني ربيع</t>
  </si>
  <si>
    <t>محمد شعبان</t>
  </si>
  <si>
    <t>شريف جمال</t>
  </si>
  <si>
    <t>جمال عبدالله</t>
  </si>
  <si>
    <t>أم هشام</t>
  </si>
  <si>
    <t>أم نداء</t>
  </si>
  <si>
    <t>أم خالد</t>
  </si>
  <si>
    <t>عبير شعبان</t>
  </si>
  <si>
    <t>عطايات جمال</t>
  </si>
  <si>
    <t>هشام خالد</t>
  </si>
  <si>
    <t>احمد جمال</t>
  </si>
  <si>
    <t>مروان خالد</t>
  </si>
  <si>
    <t>بيان اضافى العاملين عن شهرمارس 2023</t>
  </si>
  <si>
    <t>محمد فرج</t>
  </si>
  <si>
    <t>مصطفى شعبان</t>
  </si>
  <si>
    <t>المبلغ</t>
  </si>
  <si>
    <t>عبدالرحمن شوقي</t>
  </si>
  <si>
    <t>محمد محمود طه</t>
  </si>
  <si>
    <t>ولاء عامر ام احمد</t>
  </si>
  <si>
    <t>حجازي فتوح</t>
  </si>
  <si>
    <t>فريجة فريد ام يوسف</t>
  </si>
  <si>
    <t>فريجة قرني ام كريم</t>
  </si>
  <si>
    <t>حضور العاملين شهر  يناير 2024</t>
  </si>
  <si>
    <t>باقي مرتب</t>
  </si>
  <si>
    <t>محمد محمود</t>
  </si>
  <si>
    <t>مرتبات شهر يناير 2024( نسخه القبض )</t>
  </si>
  <si>
    <t>احمد فراج</t>
  </si>
  <si>
    <t>بدر شعبان</t>
  </si>
  <si>
    <t>من الشهر الفائت</t>
  </si>
  <si>
    <t>كريم</t>
  </si>
  <si>
    <t>يوسف محمود</t>
  </si>
  <si>
    <t>راجل</t>
  </si>
  <si>
    <t>اجرة نقل عفش الشيخ سيد</t>
  </si>
  <si>
    <t>ام كريم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</si>
</sst>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45">
    <font>
      <sz val="10"/>
      <name val="Arial"/>
      <charset val="178"/>
    </font>
    <font>
      <b/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4"/>
      <color indexed="16"/>
      <name val="Arial"/>
      <family val="2"/>
    </font>
    <font>
      <b/>
      <sz val="11"/>
      <color indexed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4"/>
      <name val="PT Bold Heading"/>
      <charset val="178"/>
    </font>
    <font>
      <b/>
      <sz val="18"/>
      <name val="PT Bold Heading"/>
      <charset val="178"/>
    </font>
    <font>
      <b/>
      <sz val="18"/>
      <name val="Arial"/>
      <family val="2"/>
    </font>
    <font>
      <b/>
      <sz val="26"/>
      <name val="Arial"/>
      <family val="2"/>
    </font>
    <font>
      <b/>
      <sz val="20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2"/>
      <name val="Arial"/>
      <family val="2"/>
    </font>
    <font>
      <b/>
      <sz val="16"/>
      <name val="Arial"/>
      <family val="2"/>
    </font>
    <font>
      <b/>
      <sz val="18"/>
      <color indexed="16"/>
      <name val="Arial"/>
      <family val="2"/>
    </font>
    <font>
      <b/>
      <sz val="24"/>
      <name val="Arial"/>
      <family val="2"/>
    </font>
    <font>
      <sz val="18"/>
      <name val="Arial"/>
      <family val="2"/>
    </font>
    <font>
      <sz val="26"/>
      <name val="Arial"/>
      <family val="2"/>
    </font>
    <font>
      <b/>
      <sz val="16"/>
      <name val="PT Bold Heading"/>
      <charset val="178"/>
    </font>
    <font>
      <sz val="20"/>
      <name val="Arial"/>
      <family val="2"/>
    </font>
    <font>
      <b/>
      <sz val="22"/>
      <name val="BatangChe"/>
      <family val="3"/>
    </font>
    <font>
      <sz val="22"/>
      <name val="Arial"/>
      <family val="2"/>
    </font>
    <font>
      <b/>
      <sz val="1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26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20"/>
      <color rgb="FFFF0000"/>
      <name val="Arial"/>
      <family val="2"/>
      <scheme val="minor"/>
    </font>
    <font>
      <b/>
      <i/>
      <sz val="26"/>
      <color rgb="FFFF0000"/>
      <name val="Arial"/>
      <family val="2"/>
      <scheme val="minor"/>
    </font>
    <font>
      <i/>
      <sz val="20"/>
      <color rgb="FFFF0000"/>
      <name val="Arial"/>
      <family val="2"/>
    </font>
    <font>
      <b/>
      <i/>
      <sz val="20"/>
      <name val="Arial"/>
      <family val="2"/>
    </font>
    <font>
      <b/>
      <sz val="28"/>
      <name val="Arial"/>
      <family val="2"/>
    </font>
    <font>
      <b/>
      <sz val="22"/>
      <color theme="1"/>
      <name val="Arial"/>
      <family val="2"/>
      <scheme val="minor"/>
    </font>
    <font>
      <b/>
      <sz val="28"/>
      <color theme="1"/>
      <name val="Arial"/>
      <family val="2"/>
      <scheme val="minor"/>
    </font>
    <font>
      <sz val="28"/>
      <name val="Arial"/>
      <family val="2"/>
    </font>
    <font>
      <b/>
      <sz val="28"/>
      <color rgb="FF00B050"/>
      <name val="Arial"/>
      <family val="2"/>
    </font>
    <font>
      <sz val="14"/>
      <name val="Arial"/>
    </font>
    <font>
      <sz val="14"/>
      <color theme="1"/>
      <name val="Arial"/>
      <family val="2"/>
    </font>
    <font>
      <sz val="11"/>
      <color indexed="81"/>
      <name val="Tahoma"/>
    </font>
    <font>
      <b/>
      <sz val="11"/>
      <color indexed="81"/>
      <name val="Tahoma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gray125"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slantDashDot">
        <color indexed="64"/>
      </left>
      <right style="slantDashDot">
        <color indexed="64"/>
      </right>
      <top style="double">
        <color indexed="64"/>
      </top>
      <bottom style="slantDashDot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/>
      <diagonal/>
    </border>
    <border>
      <left/>
      <right/>
      <top/>
      <bottom style="slantDashDot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slantDashDot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 style="slantDashDot">
        <color indexed="64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thin">
        <color indexed="64"/>
      </top>
      <bottom style="slantDashDot">
        <color indexed="64"/>
      </bottom>
      <diagonal/>
    </border>
    <border>
      <left style="slantDashDot">
        <color indexed="64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/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slantDashDot">
        <color indexed="64"/>
      </left>
      <right/>
      <top style="medium">
        <color indexed="64"/>
      </top>
      <bottom style="slantDashDot">
        <color indexed="64"/>
      </bottom>
      <diagonal/>
    </border>
    <border>
      <left/>
      <right/>
      <top style="medium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slantDashDot">
        <color indexed="64"/>
      </bottom>
      <diagonal/>
    </border>
    <border>
      <left/>
      <right/>
      <top style="thick">
        <color indexed="12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thin">
        <color indexed="64"/>
      </bottom>
      <diagonal/>
    </border>
    <border>
      <left/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1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 wrapText="1" readingOrder="2"/>
    </xf>
    <xf numFmtId="0" fontId="3" fillId="0" borderId="0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6" fillId="0" borderId="12" xfId="0" applyFont="1" applyBorder="1" applyAlignment="1">
      <alignment horizontal="center" wrapText="1" readingOrder="2"/>
    </xf>
    <xf numFmtId="0" fontId="5" fillId="2" borderId="1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6" fillId="7" borderId="14" xfId="0" applyFont="1" applyFill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wrapText="1" readingOrder="2"/>
    </xf>
    <xf numFmtId="0" fontId="11" fillId="0" borderId="2" xfId="0" applyFont="1" applyBorder="1" applyAlignment="1">
      <alignment horizontal="center"/>
    </xf>
    <xf numFmtId="0" fontId="0" fillId="0" borderId="1" xfId="0" applyBorder="1"/>
    <xf numFmtId="0" fontId="11" fillId="0" borderId="1" xfId="0" applyFont="1" applyBorder="1" applyAlignment="1">
      <alignment horizontal="center" wrapText="1" readingOrder="2"/>
    </xf>
    <xf numFmtId="0" fontId="27" fillId="0" borderId="16" xfId="0" applyFont="1" applyBorder="1" applyAlignment="1">
      <alignment horizontal="center"/>
    </xf>
    <xf numFmtId="0" fontId="27" fillId="0" borderId="17" xfId="0" applyFont="1" applyBorder="1" applyAlignment="1">
      <alignment horizontal="center"/>
    </xf>
    <xf numFmtId="0" fontId="0" fillId="0" borderId="17" xfId="0" applyBorder="1"/>
    <xf numFmtId="0" fontId="26" fillId="8" borderId="14" xfId="0" applyFont="1" applyFill="1" applyBorder="1" applyAlignment="1">
      <alignment horizontal="center"/>
    </xf>
    <xf numFmtId="0" fontId="27" fillId="8" borderId="16" xfId="0" applyFont="1" applyFill="1" applyBorder="1" applyAlignment="1">
      <alignment horizontal="center"/>
    </xf>
    <xf numFmtId="0" fontId="27" fillId="8" borderId="17" xfId="0" applyFont="1" applyFill="1" applyBorder="1" applyAlignment="1">
      <alignment horizontal="center"/>
    </xf>
    <xf numFmtId="0" fontId="0" fillId="0" borderId="15" xfId="0" applyBorder="1"/>
    <xf numFmtId="0" fontId="0" fillId="7" borderId="1" xfId="0" applyFill="1" applyBorder="1"/>
    <xf numFmtId="0" fontId="26" fillId="7" borderId="1" xfId="0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26" fillId="7" borderId="15" xfId="0" applyFont="1" applyFill="1" applyBorder="1" applyAlignment="1">
      <alignment horizontal="center"/>
    </xf>
    <xf numFmtId="0" fontId="26" fillId="9" borderId="15" xfId="0" applyFont="1" applyFill="1" applyBorder="1" applyAlignment="1">
      <alignment horizontal="center"/>
    </xf>
    <xf numFmtId="0" fontId="26" fillId="9" borderId="1" xfId="0" applyFont="1" applyFill="1" applyBorder="1" applyAlignment="1">
      <alignment horizontal="center"/>
    </xf>
    <xf numFmtId="0" fontId="11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10" borderId="18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10" borderId="14" xfId="0" applyFont="1" applyFill="1" applyBorder="1" applyAlignment="1">
      <alignment horizontal="center" vertical="justify"/>
    </xf>
    <xf numFmtId="0" fontId="5" fillId="10" borderId="14" xfId="0" applyFont="1" applyFill="1" applyBorder="1" applyAlignment="1">
      <alignment horizontal="center" vertical="justify" wrapText="1"/>
    </xf>
    <xf numFmtId="0" fontId="6" fillId="7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 wrapText="1" readingOrder="2"/>
    </xf>
    <xf numFmtId="0" fontId="6" fillId="7" borderId="2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10" borderId="21" xfId="0" applyFont="1" applyFill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17" fillId="10" borderId="17" xfId="0" applyFont="1" applyFill="1" applyBorder="1" applyAlignment="1">
      <alignment horizontal="center"/>
    </xf>
    <xf numFmtId="0" fontId="6" fillId="10" borderId="22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wrapText="1"/>
    </xf>
    <xf numFmtId="0" fontId="5" fillId="2" borderId="23" xfId="0" applyFont="1" applyFill="1" applyBorder="1" applyAlignment="1">
      <alignment horizontal="center"/>
    </xf>
    <xf numFmtId="0" fontId="17" fillId="10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3" fillId="9" borderId="24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center"/>
    </xf>
    <xf numFmtId="2" fontId="18" fillId="0" borderId="20" xfId="0" applyNumberFormat="1" applyFont="1" applyBorder="1" applyAlignment="1">
      <alignment horizontal="center"/>
    </xf>
    <xf numFmtId="0" fontId="17" fillId="10" borderId="14" xfId="0" applyFont="1" applyFill="1" applyBorder="1" applyAlignment="1">
      <alignment horizontal="center"/>
    </xf>
    <xf numFmtId="0" fontId="17" fillId="10" borderId="14" xfId="0" applyFont="1" applyFill="1" applyBorder="1" applyAlignment="1">
      <alignment horizontal="center" wrapText="1"/>
    </xf>
    <xf numFmtId="0" fontId="7" fillId="0" borderId="25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11" fillId="10" borderId="14" xfId="0" applyFont="1" applyFill="1" applyBorder="1" applyAlignment="1">
      <alignment horizontal="center" wrapText="1"/>
    </xf>
    <xf numFmtId="0" fontId="11" fillId="0" borderId="25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20" fillId="0" borderId="0" xfId="0" applyFont="1"/>
    <xf numFmtId="0" fontId="13" fillId="0" borderId="20" xfId="0" applyFont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164" fontId="11" fillId="10" borderId="20" xfId="0" applyNumberFormat="1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7" borderId="1" xfId="0" applyFont="1" applyFill="1" applyBorder="1" applyAlignment="1">
      <alignment horizontal="center" wrapText="1" readingOrder="2"/>
    </xf>
    <xf numFmtId="2" fontId="11" fillId="7" borderId="1" xfId="0" applyNumberFormat="1" applyFont="1" applyFill="1" applyBorder="1" applyAlignment="1">
      <alignment horizontal="center"/>
    </xf>
    <xf numFmtId="0" fontId="26" fillId="7" borderId="27" xfId="0" applyFont="1" applyFill="1" applyBorder="1" applyAlignment="1">
      <alignment horizontal="center"/>
    </xf>
    <xf numFmtId="0" fontId="26" fillId="10" borderId="17" xfId="0" applyFont="1" applyFill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10" borderId="20" xfId="0" applyFont="1" applyFill="1" applyBorder="1" applyAlignment="1">
      <alignment horizontal="center"/>
    </xf>
    <xf numFmtId="0" fontId="8" fillId="0" borderId="0" xfId="0" applyFont="1"/>
    <xf numFmtId="0" fontId="11" fillId="0" borderId="29" xfId="0" applyFont="1" applyFill="1" applyBorder="1" applyAlignment="1">
      <alignment horizontal="center"/>
    </xf>
    <xf numFmtId="0" fontId="28" fillId="10" borderId="14" xfId="0" applyFont="1" applyFill="1" applyBorder="1" applyAlignment="1">
      <alignment horizontal="center"/>
    </xf>
    <xf numFmtId="0" fontId="26" fillId="10" borderId="1" xfId="0" applyFont="1" applyFill="1" applyBorder="1" applyAlignment="1">
      <alignment horizontal="center"/>
    </xf>
    <xf numFmtId="0" fontId="8" fillId="0" borderId="0" xfId="0" applyFont="1" applyAlignment="1">
      <alignment wrapText="1"/>
    </xf>
    <xf numFmtId="0" fontId="16" fillId="10" borderId="20" xfId="0" applyFont="1" applyFill="1" applyBorder="1" applyAlignment="1">
      <alignment horizontal="center"/>
    </xf>
    <xf numFmtId="0" fontId="0" fillId="0" borderId="0" xfId="0" applyAlignment="1"/>
    <xf numFmtId="0" fontId="0" fillId="0" borderId="30" xfId="0" applyBorder="1" applyAlignment="1"/>
    <xf numFmtId="0" fontId="13" fillId="10" borderId="20" xfId="0" applyFont="1" applyFill="1" applyBorder="1" applyAlignment="1">
      <alignment horizontal="center"/>
    </xf>
    <xf numFmtId="0" fontId="13" fillId="0" borderId="29" xfId="0" applyFont="1" applyFill="1" applyBorder="1" applyAlignment="1">
      <alignment horizontal="center"/>
    </xf>
    <xf numFmtId="1" fontId="13" fillId="0" borderId="20" xfId="0" applyNumberFormat="1" applyFont="1" applyBorder="1" applyAlignment="1">
      <alignment horizontal="center"/>
    </xf>
    <xf numFmtId="0" fontId="13" fillId="10" borderId="20" xfId="0" applyNumberFormat="1" applyFont="1" applyFill="1" applyBorder="1" applyAlignment="1">
      <alignment horizontal="center"/>
    </xf>
    <xf numFmtId="0" fontId="17" fillId="10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22" fillId="2" borderId="3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2" fontId="13" fillId="0" borderId="20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 wrapText="1" readingOrder="2"/>
    </xf>
    <xf numFmtId="0" fontId="17" fillId="10" borderId="1" xfId="0" applyFont="1" applyFill="1" applyBorder="1" applyAlignment="1">
      <alignment horizontal="center"/>
    </xf>
    <xf numFmtId="16" fontId="13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7" fillId="10" borderId="36" xfId="0" applyFont="1" applyFill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37" xfId="0" applyFont="1" applyBorder="1" applyAlignment="1">
      <alignment horizontal="center"/>
    </xf>
    <xf numFmtId="0" fontId="17" fillId="10" borderId="28" xfId="0" applyFont="1" applyFill="1" applyBorder="1" applyAlignment="1">
      <alignment horizontal="center"/>
    </xf>
    <xf numFmtId="0" fontId="17" fillId="10" borderId="20" xfId="0" applyFont="1" applyFill="1" applyBorder="1" applyAlignment="1">
      <alignment horizontal="center"/>
    </xf>
    <xf numFmtId="16" fontId="17" fillId="10" borderId="20" xfId="0" applyNumberFormat="1" applyFont="1" applyFill="1" applyBorder="1" applyAlignment="1">
      <alignment horizontal="center"/>
    </xf>
    <xf numFmtId="0" fontId="17" fillId="0" borderId="37" xfId="0" applyNumberFormat="1" applyFont="1" applyBorder="1" applyAlignment="1">
      <alignment horizontal="center"/>
    </xf>
    <xf numFmtId="0" fontId="17" fillId="0" borderId="17" xfId="0" applyNumberFormat="1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13" fillId="10" borderId="38" xfId="0" applyFont="1" applyFill="1" applyBorder="1" applyAlignment="1">
      <alignment horizontal="center"/>
    </xf>
    <xf numFmtId="2" fontId="16" fillId="10" borderId="38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1" fillId="0" borderId="37" xfId="0" applyFont="1" applyBorder="1" applyAlignment="1">
      <alignment horizontal="center"/>
    </xf>
    <xf numFmtId="165" fontId="6" fillId="0" borderId="12" xfId="0" applyNumberFormat="1" applyFont="1" applyBorder="1" applyAlignment="1">
      <alignment horizontal="center" wrapText="1" readingOrder="2"/>
    </xf>
    <xf numFmtId="0" fontId="13" fillId="0" borderId="37" xfId="0" applyFont="1" applyBorder="1" applyAlignment="1">
      <alignment horizontal="center"/>
    </xf>
    <xf numFmtId="2" fontId="25" fillId="0" borderId="0" xfId="0" applyNumberFormat="1" applyFont="1"/>
    <xf numFmtId="2" fontId="0" fillId="0" borderId="0" xfId="0" applyNumberFormat="1"/>
    <xf numFmtId="0" fontId="17" fillId="10" borderId="39" xfId="0" applyFont="1" applyFill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7" fillId="9" borderId="1" xfId="0" applyFont="1" applyFill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9" borderId="2" xfId="0" applyFont="1" applyFill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12" borderId="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12" borderId="0" xfId="0" applyFill="1"/>
    <xf numFmtId="2" fontId="17" fillId="12" borderId="1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 wrapText="1" readingOrder="2"/>
    </xf>
    <xf numFmtId="0" fontId="7" fillId="0" borderId="0" xfId="0" applyFont="1"/>
    <xf numFmtId="0" fontId="6" fillId="0" borderId="1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1" fillId="0" borderId="37" xfId="0" applyNumberFormat="1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7" borderId="18" xfId="0" applyFont="1" applyFill="1" applyBorder="1" applyAlignment="1">
      <alignment horizontal="center"/>
    </xf>
    <xf numFmtId="0" fontId="13" fillId="3" borderId="18" xfId="0" applyFont="1" applyFill="1" applyBorder="1" applyAlignment="1">
      <alignment horizontal="center"/>
    </xf>
    <xf numFmtId="0" fontId="13" fillId="10" borderId="18" xfId="0" applyFont="1" applyFill="1" applyBorder="1" applyAlignment="1">
      <alignment horizontal="center"/>
    </xf>
    <xf numFmtId="0" fontId="13" fillId="0" borderId="18" xfId="0" applyFont="1" applyFill="1" applyBorder="1" applyAlignment="1">
      <alignment horizontal="center"/>
    </xf>
    <xf numFmtId="0" fontId="13" fillId="0" borderId="18" xfId="0" applyNumberFormat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" xfId="0" applyFont="1" applyBorder="1" applyAlignment="1">
      <alignment horizontal="center" wrapText="1" readingOrder="2"/>
    </xf>
    <xf numFmtId="1" fontId="13" fillId="0" borderId="18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 wrapText="1" readingOrder="2"/>
    </xf>
    <xf numFmtId="0" fontId="11" fillId="9" borderId="2" xfId="0" applyFont="1" applyFill="1" applyBorder="1" applyAlignment="1">
      <alignment horizontal="center" wrapText="1" readingOrder="2"/>
    </xf>
    <xf numFmtId="0" fontId="13" fillId="0" borderId="0" xfId="0" applyFont="1"/>
    <xf numFmtId="0" fontId="9" fillId="2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3" fillId="2" borderId="33" xfId="0" applyFont="1" applyFill="1" applyBorder="1" applyAlignment="1">
      <alignment horizontal="center"/>
    </xf>
    <xf numFmtId="0" fontId="13" fillId="0" borderId="1" xfId="0" applyFont="1" applyBorder="1"/>
    <xf numFmtId="0" fontId="26" fillId="9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readingOrder="2"/>
    </xf>
    <xf numFmtId="0" fontId="13" fillId="0" borderId="1" xfId="0" quotePrefix="1" applyFont="1" applyBorder="1" applyAlignment="1">
      <alignment horizontal="center" readingOrder="2"/>
    </xf>
    <xf numFmtId="0" fontId="0" fillId="0" borderId="0" xfId="0"/>
    <xf numFmtId="0" fontId="0" fillId="0" borderId="0" xfId="0"/>
    <xf numFmtId="0" fontId="0" fillId="0" borderId="0" xfId="0"/>
    <xf numFmtId="0" fontId="13" fillId="9" borderId="1" xfId="0" applyFont="1" applyFill="1" applyBorder="1" applyAlignment="1">
      <alignment horizontal="center"/>
    </xf>
    <xf numFmtId="0" fontId="11" fillId="0" borderId="59" xfId="0" applyFont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166" fontId="13" fillId="9" borderId="20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165" fontId="13" fillId="0" borderId="20" xfId="0" applyNumberFormat="1" applyFont="1" applyBorder="1" applyAlignment="1">
      <alignment horizontal="center"/>
    </xf>
    <xf numFmtId="0" fontId="13" fillId="9" borderId="18" xfId="0" applyFont="1" applyFill="1" applyBorder="1" applyAlignment="1">
      <alignment horizontal="center"/>
    </xf>
    <xf numFmtId="0" fontId="13" fillId="0" borderId="1" xfId="0" applyFont="1" applyBorder="1" applyAlignment="1">
      <alignment horizontal="center" readingOrder="2"/>
    </xf>
    <xf numFmtId="0" fontId="13" fillId="8" borderId="0" xfId="0" applyFont="1" applyFill="1" applyAlignment="1">
      <alignment horizontal="center"/>
    </xf>
    <xf numFmtId="0" fontId="13" fillId="13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0" fillId="0" borderId="0" xfId="0"/>
    <xf numFmtId="0" fontId="13" fillId="9" borderId="60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1" fillId="9" borderId="18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0" fontId="13" fillId="9" borderId="1" xfId="0" applyFont="1" applyFill="1" applyBorder="1" applyAlignment="1">
      <alignment horizontal="center" wrapText="1" readingOrder="2"/>
    </xf>
    <xf numFmtId="0" fontId="23" fillId="0" borderId="1" xfId="0" applyFont="1" applyBorder="1"/>
    <xf numFmtId="0" fontId="13" fillId="0" borderId="2" xfId="0" applyFont="1" applyBorder="1" applyAlignment="1">
      <alignment horizontal="center"/>
    </xf>
    <xf numFmtId="0" fontId="0" fillId="0" borderId="0" xfId="0"/>
    <xf numFmtId="2" fontId="11" fillId="0" borderId="0" xfId="0" applyNumberFormat="1" applyFont="1"/>
    <xf numFmtId="0" fontId="13" fillId="0" borderId="20" xfId="0" applyFont="1" applyBorder="1" applyAlignment="1">
      <alignment horizontal="center"/>
    </xf>
    <xf numFmtId="0" fontId="7" fillId="9" borderId="1" xfId="0" applyFont="1" applyFill="1" applyBorder="1" applyAlignment="1">
      <alignment horizontal="center" wrapText="1"/>
    </xf>
    <xf numFmtId="0" fontId="11" fillId="10" borderId="17" xfId="0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" fontId="13" fillId="9" borderId="24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" fontId="13" fillId="7" borderId="24" xfId="0" applyNumberFormat="1" applyFont="1" applyFill="1" applyBorder="1" applyAlignment="1">
      <alignment horizontal="center"/>
    </xf>
    <xf numFmtId="0" fontId="17" fillId="9" borderId="1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" fontId="17" fillId="10" borderId="17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0" fillId="0" borderId="0" xfId="0"/>
    <xf numFmtId="2" fontId="20" fillId="0" borderId="0" xfId="0" applyNumberFormat="1" applyFont="1" applyAlignment="1">
      <alignment horizontal="center" wrapText="1"/>
    </xf>
    <xf numFmtId="1" fontId="17" fillId="0" borderId="1" xfId="0" applyNumberFormat="1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6" fillId="13" borderId="15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10" borderId="18" xfId="0" applyFont="1" applyFill="1" applyBorder="1" applyAlignment="1">
      <alignment horizontal="center"/>
    </xf>
    <xf numFmtId="0" fontId="20" fillId="0" borderId="1" xfId="0" applyFont="1" applyBorder="1"/>
    <xf numFmtId="0" fontId="26" fillId="14" borderId="1" xfId="0" applyFont="1" applyFill="1" applyBorder="1" applyAlignment="1">
      <alignment horizontal="center"/>
    </xf>
    <xf numFmtId="0" fontId="32" fillId="7" borderId="14" xfId="0" applyFont="1" applyFill="1" applyBorder="1" applyAlignment="1">
      <alignment horizontal="center" vertical="center"/>
    </xf>
    <xf numFmtId="0" fontId="33" fillId="7" borderId="14" xfId="0" applyFont="1" applyFill="1" applyBorder="1" applyAlignment="1">
      <alignment horizontal="center" vertical="center"/>
    </xf>
    <xf numFmtId="0" fontId="32" fillId="7" borderId="40" xfId="0" applyFont="1" applyFill="1" applyBorder="1" applyAlignment="1">
      <alignment horizontal="center" vertical="center"/>
    </xf>
    <xf numFmtId="0" fontId="32" fillId="7" borderId="27" xfId="0" applyFont="1" applyFill="1" applyBorder="1" applyAlignment="1">
      <alignment horizontal="center" vertical="center"/>
    </xf>
    <xf numFmtId="0" fontId="32" fillId="10" borderId="17" xfId="0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5" fillId="9" borderId="1" xfId="0" applyFont="1" applyFill="1" applyBorder="1" applyAlignment="1">
      <alignment horizontal="center" vertical="center" wrapText="1" readingOrder="2"/>
    </xf>
    <xf numFmtId="0" fontId="0" fillId="9" borderId="0" xfId="0" applyFill="1"/>
    <xf numFmtId="0" fontId="8" fillId="9" borderId="0" xfId="0" applyFont="1" applyFill="1" applyAlignment="1">
      <alignment horizontal="center" vertical="center"/>
    </xf>
    <xf numFmtId="0" fontId="13" fillId="9" borderId="18" xfId="0" applyFont="1" applyFill="1" applyBorder="1" applyAlignment="1">
      <alignment horizontal="center" vertical="center" wrapText="1" readingOrder="2"/>
    </xf>
    <xf numFmtId="0" fontId="13" fillId="9" borderId="1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9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13" fillId="9" borderId="9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13" fillId="9" borderId="13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 wrapText="1" readingOrder="2"/>
    </xf>
    <xf numFmtId="0" fontId="17" fillId="9" borderId="2" xfId="0" applyFont="1" applyFill="1" applyBorder="1" applyAlignment="1">
      <alignment horizontal="center" vertical="center"/>
    </xf>
    <xf numFmtId="2" fontId="17" fillId="9" borderId="1" xfId="0" applyNumberFormat="1" applyFont="1" applyFill="1" applyBorder="1" applyAlignment="1">
      <alignment horizontal="center" vertical="center"/>
    </xf>
    <xf numFmtId="0" fontId="17" fillId="9" borderId="34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35" xfId="0" applyFont="1" applyFill="1" applyBorder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2" fontId="13" fillId="9" borderId="20" xfId="0" applyNumberFormat="1" applyFont="1" applyFill="1" applyBorder="1" applyAlignment="1">
      <alignment horizontal="center" vertical="center"/>
    </xf>
    <xf numFmtId="0" fontId="19" fillId="9" borderId="20" xfId="0" applyFont="1" applyFill="1" applyBorder="1" applyAlignment="1">
      <alignment horizontal="center" vertical="center"/>
    </xf>
    <xf numFmtId="0" fontId="7" fillId="9" borderId="20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0" fillId="9" borderId="1" xfId="0" applyFill="1" applyBorder="1"/>
    <xf numFmtId="0" fontId="11" fillId="9" borderId="1" xfId="0" applyNumberFormat="1" applyFont="1" applyFill="1" applyBorder="1" applyAlignment="1">
      <alignment horizontal="center"/>
    </xf>
    <xf numFmtId="0" fontId="17" fillId="9" borderId="1" xfId="0" applyNumberFormat="1" applyFont="1" applyFill="1" applyBorder="1" applyAlignment="1">
      <alignment horizontal="center"/>
    </xf>
    <xf numFmtId="0" fontId="15" fillId="9" borderId="0" xfId="0" applyFont="1" applyFill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26" fillId="9" borderId="18" xfId="0" applyFont="1" applyFill="1" applyBorder="1" applyAlignment="1">
      <alignment horizontal="center"/>
    </xf>
    <xf numFmtId="0" fontId="35" fillId="9" borderId="18" xfId="0" applyFont="1" applyFill="1" applyBorder="1" applyAlignment="1">
      <alignment horizontal="center" vertical="center" wrapText="1" readingOrder="2"/>
    </xf>
    <xf numFmtId="0" fontId="0" fillId="0" borderId="18" xfId="0" applyBorder="1"/>
    <xf numFmtId="0" fontId="39" fillId="15" borderId="61" xfId="0" applyFont="1" applyFill="1" applyBorder="1" applyAlignment="1">
      <alignment vertical="center"/>
    </xf>
    <xf numFmtId="0" fontId="38" fillId="15" borderId="62" xfId="0" applyFont="1" applyFill="1" applyBorder="1" applyAlignment="1">
      <alignment horizontal="center" vertical="center"/>
    </xf>
    <xf numFmtId="0" fontId="27" fillId="15" borderId="62" xfId="0" applyFont="1" applyFill="1" applyBorder="1" applyAlignment="1">
      <alignment horizontal="center" vertical="center"/>
    </xf>
    <xf numFmtId="0" fontId="38" fillId="15" borderId="63" xfId="0" applyFont="1" applyFill="1" applyBorder="1" applyAlignment="1">
      <alignment horizontal="center" vertical="center"/>
    </xf>
    <xf numFmtId="0" fontId="0" fillId="0" borderId="61" xfId="0" applyBorder="1"/>
    <xf numFmtId="0" fontId="7" fillId="9" borderId="59" xfId="0" applyFont="1" applyFill="1" applyBorder="1" applyAlignment="1">
      <alignment horizontal="center" vertical="center"/>
    </xf>
    <xf numFmtId="0" fontId="16" fillId="9" borderId="66" xfId="0" applyFont="1" applyFill="1" applyBorder="1" applyAlignment="1">
      <alignment horizontal="center" vertical="center"/>
    </xf>
    <xf numFmtId="0" fontId="16" fillId="9" borderId="65" xfId="0" applyFont="1" applyFill="1" applyBorder="1" applyAlignment="1">
      <alignment horizontal="center" vertical="center"/>
    </xf>
    <xf numFmtId="0" fontId="19" fillId="9" borderId="59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36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6" fillId="9" borderId="34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16" fillId="9" borderId="67" xfId="0" applyFont="1" applyFill="1" applyBorder="1" applyAlignment="1">
      <alignment horizontal="center" vertical="center"/>
    </xf>
    <xf numFmtId="0" fontId="16" fillId="9" borderId="68" xfId="0" applyFont="1" applyFill="1" applyBorder="1" applyAlignment="1">
      <alignment horizontal="center" vertical="center"/>
    </xf>
    <xf numFmtId="0" fontId="7" fillId="9" borderId="68" xfId="0" applyFont="1" applyFill="1" applyBorder="1" applyAlignment="1">
      <alignment horizontal="center" vertical="center"/>
    </xf>
    <xf numFmtId="0" fontId="11" fillId="9" borderId="66" xfId="0" applyFont="1" applyFill="1" applyBorder="1" applyAlignment="1">
      <alignment horizontal="center" vertical="center"/>
    </xf>
    <xf numFmtId="0" fontId="7" fillId="9" borderId="69" xfId="0" applyFont="1" applyFill="1" applyBorder="1" applyAlignment="1">
      <alignment horizontal="center" vertical="center"/>
    </xf>
    <xf numFmtId="0" fontId="11" fillId="9" borderId="59" xfId="0" applyFont="1" applyFill="1" applyBorder="1" applyAlignment="1">
      <alignment horizontal="center" vertical="center"/>
    </xf>
    <xf numFmtId="0" fontId="11" fillId="9" borderId="29" xfId="0" applyFont="1" applyFill="1" applyBorder="1" applyAlignment="1">
      <alignment horizontal="center" vertical="center"/>
    </xf>
    <xf numFmtId="0" fontId="7" fillId="9" borderId="55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7" fillId="9" borderId="70" xfId="0" applyFont="1" applyFill="1" applyBorder="1" applyAlignment="1">
      <alignment horizontal="center" vertical="center"/>
    </xf>
    <xf numFmtId="0" fontId="11" fillId="9" borderId="64" xfId="0" applyFont="1" applyFill="1" applyBorder="1" applyAlignment="1">
      <alignment horizontal="center" vertical="center"/>
    </xf>
    <xf numFmtId="0" fontId="11" fillId="9" borderId="65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25" fillId="9" borderId="61" xfId="0" applyFont="1" applyFill="1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25" fillId="9" borderId="35" xfId="0" applyFont="1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16" fillId="9" borderId="55" xfId="0" applyFont="1" applyFill="1" applyBorder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9" fillId="9" borderId="69" xfId="0" applyFont="1" applyFill="1" applyBorder="1" applyAlignment="1">
      <alignment horizontal="center" vertical="center"/>
    </xf>
    <xf numFmtId="0" fontId="19" fillId="9" borderId="55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/>
    </xf>
    <xf numFmtId="0" fontId="27" fillId="9" borderId="18" xfId="0" applyFont="1" applyFill="1" applyBorder="1" applyAlignment="1">
      <alignment horizontal="center" vertical="center" wrapText="1"/>
    </xf>
    <xf numFmtId="0" fontId="27" fillId="9" borderId="18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16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15" fillId="0" borderId="1" xfId="0" applyFont="1" applyBorder="1"/>
    <xf numFmtId="14" fontId="15" fillId="0" borderId="1" xfId="0" applyNumberFormat="1" applyFont="1" applyBorder="1"/>
    <xf numFmtId="3" fontId="15" fillId="0" borderId="1" xfId="0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/>
    </xf>
    <xf numFmtId="0" fontId="17" fillId="0" borderId="71" xfId="0" applyFont="1" applyBorder="1"/>
    <xf numFmtId="0" fontId="17" fillId="0" borderId="18" xfId="0" applyFont="1" applyBorder="1"/>
    <xf numFmtId="0" fontId="17" fillId="0" borderId="19" xfId="0" applyFont="1" applyBorder="1"/>
    <xf numFmtId="0" fontId="15" fillId="0" borderId="2" xfId="0" applyFont="1" applyBorder="1"/>
    <xf numFmtId="3" fontId="15" fillId="0" borderId="2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41" fillId="0" borderId="34" xfId="0" applyFont="1" applyBorder="1"/>
    <xf numFmtId="14" fontId="41" fillId="0" borderId="1" xfId="0" applyNumberFormat="1" applyFont="1" applyBorder="1"/>
    <xf numFmtId="0" fontId="41" fillId="0" borderId="1" xfId="0" applyFont="1" applyBorder="1"/>
    <xf numFmtId="3" fontId="41" fillId="0" borderId="1" xfId="0" applyNumberFormat="1" applyFont="1" applyBorder="1" applyAlignment="1">
      <alignment horizontal="center" vertical="center"/>
    </xf>
    <xf numFmtId="0" fontId="41" fillId="0" borderId="11" xfId="0" applyFont="1" applyBorder="1" applyAlignment="1">
      <alignment horizontal="center"/>
    </xf>
    <xf numFmtId="14" fontId="41" fillId="0" borderId="2" xfId="0" applyNumberFormat="1" applyFont="1" applyBorder="1"/>
    <xf numFmtId="0" fontId="41" fillId="0" borderId="2" xfId="0" applyFont="1" applyBorder="1"/>
    <xf numFmtId="3" fontId="41" fillId="0" borderId="2" xfId="0" applyNumberFormat="1" applyFont="1" applyBorder="1" applyAlignment="1">
      <alignment horizontal="center" vertical="center"/>
    </xf>
    <xf numFmtId="0" fontId="41" fillId="0" borderId="3" xfId="0" applyFont="1" applyBorder="1" applyAlignment="1">
      <alignment horizontal="center"/>
    </xf>
    <xf numFmtId="3" fontId="42" fillId="17" borderId="1" xfId="0" applyNumberFormat="1" applyFont="1" applyFill="1" applyBorder="1" applyAlignment="1">
      <alignment horizontal="center" vertical="center"/>
    </xf>
    <xf numFmtId="14" fontId="15" fillId="0" borderId="2" xfId="0" applyNumberFormat="1" applyFont="1" applyBorder="1"/>
    <xf numFmtId="0" fontId="13" fillId="0" borderId="18" xfId="0" applyFont="1" applyFill="1" applyBorder="1" applyAlignment="1">
      <alignment horizontal="center" vertical="center" wrapText="1" readingOrder="2"/>
    </xf>
    <xf numFmtId="3" fontId="15" fillId="8" borderId="1" xfId="0" applyNumberFormat="1" applyFont="1" applyFill="1" applyBorder="1" applyAlignment="1">
      <alignment horizontal="center" vertical="center"/>
    </xf>
    <xf numFmtId="0" fontId="27" fillId="0" borderId="26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26" xfId="0" applyFont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3" fillId="7" borderId="35" xfId="0" applyFont="1" applyFill="1" applyBorder="1" applyAlignment="1">
      <alignment horizontal="center"/>
    </xf>
    <xf numFmtId="0" fontId="13" fillId="7" borderId="34" xfId="0" applyFont="1" applyFill="1" applyBorder="1" applyAlignment="1">
      <alignment horizontal="center"/>
    </xf>
    <xf numFmtId="0" fontId="29" fillId="9" borderId="0" xfId="0" applyFont="1" applyFill="1" applyBorder="1" applyAlignment="1">
      <alignment horizontal="center"/>
    </xf>
    <xf numFmtId="0" fontId="0" fillId="9" borderId="0" xfId="0" applyFill="1" applyBorder="1"/>
    <xf numFmtId="0" fontId="0" fillId="9" borderId="61" xfId="0" applyFill="1" applyBorder="1"/>
    <xf numFmtId="0" fontId="13" fillId="10" borderId="20" xfId="0" applyFont="1" applyFill="1" applyBorder="1" applyAlignment="1">
      <alignment horizontal="center" wrapText="1"/>
    </xf>
    <xf numFmtId="0" fontId="11" fillId="0" borderId="30" xfId="0" applyFont="1" applyBorder="1" applyAlignment="1">
      <alignment horizontal="center" wrapText="1"/>
    </xf>
    <xf numFmtId="0" fontId="7" fillId="5" borderId="24" xfId="0" applyFont="1" applyFill="1" applyBorder="1" applyAlignment="1">
      <alignment horizontal="center"/>
    </xf>
    <xf numFmtId="0" fontId="7" fillId="3" borderId="41" xfId="0" applyFont="1" applyFill="1" applyBorder="1" applyAlignment="1">
      <alignment horizontal="center"/>
    </xf>
    <xf numFmtId="0" fontId="7" fillId="3" borderId="42" xfId="0" applyFont="1" applyFill="1" applyBorder="1" applyAlignment="1">
      <alignment horizontal="center"/>
    </xf>
    <xf numFmtId="0" fontId="7" fillId="3" borderId="43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44" xfId="0" applyFont="1" applyBorder="1" applyAlignment="1">
      <alignment horizontal="center"/>
    </xf>
    <xf numFmtId="0" fontId="10" fillId="11" borderId="41" xfId="0" applyFont="1" applyFill="1" applyBorder="1" applyAlignment="1">
      <alignment horizontal="center"/>
    </xf>
    <xf numFmtId="0" fontId="10" fillId="11" borderId="42" xfId="0" applyFont="1" applyFill="1" applyBorder="1" applyAlignment="1">
      <alignment horizontal="center"/>
    </xf>
    <xf numFmtId="0" fontId="10" fillId="11" borderId="43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  <xf numFmtId="0" fontId="9" fillId="7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13" fillId="0" borderId="51" xfId="0" applyFont="1" applyBorder="1" applyAlignment="1">
      <alignment horizontal="center"/>
    </xf>
    <xf numFmtId="0" fontId="17" fillId="10" borderId="52" xfId="0" applyFont="1" applyFill="1" applyBorder="1" applyAlignment="1">
      <alignment horizontal="center"/>
    </xf>
    <xf numFmtId="0" fontId="17" fillId="10" borderId="39" xfId="0" applyFont="1" applyFill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6" fillId="10" borderId="17" xfId="0" applyFont="1" applyFill="1" applyBorder="1" applyAlignment="1">
      <alignment horizontal="center" wrapText="1" readingOrder="2"/>
    </xf>
    <xf numFmtId="0" fontId="13" fillId="9" borderId="0" xfId="0" applyFont="1" applyFill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0" fontId="13" fillId="9" borderId="45" xfId="0" applyFont="1" applyFill="1" applyBorder="1" applyAlignment="1">
      <alignment horizontal="center" vertical="center"/>
    </xf>
    <xf numFmtId="0" fontId="13" fillId="9" borderId="46" xfId="0" applyFont="1" applyFill="1" applyBorder="1" applyAlignment="1">
      <alignment horizontal="center" vertical="center"/>
    </xf>
    <xf numFmtId="0" fontId="13" fillId="9" borderId="47" xfId="0" applyFont="1" applyFill="1" applyBorder="1" applyAlignment="1">
      <alignment horizontal="center" vertical="center"/>
    </xf>
    <xf numFmtId="0" fontId="13" fillId="9" borderId="48" xfId="0" applyFont="1" applyFill="1" applyBorder="1" applyAlignment="1">
      <alignment horizontal="center" vertical="center"/>
    </xf>
    <xf numFmtId="0" fontId="13" fillId="9" borderId="49" xfId="0" applyFont="1" applyFill="1" applyBorder="1" applyAlignment="1">
      <alignment horizontal="center" vertical="center"/>
    </xf>
    <xf numFmtId="0" fontId="13" fillId="9" borderId="50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40" fillId="9" borderId="0" xfId="0" applyFont="1" applyFill="1" applyBorder="1" applyAlignment="1">
      <alignment horizontal="center" vertical="center"/>
    </xf>
    <xf numFmtId="0" fontId="40" fillId="9" borderId="61" xfId="0" applyFont="1" applyFill="1" applyBorder="1" applyAlignment="1">
      <alignment horizontal="center" vertical="center"/>
    </xf>
    <xf numFmtId="0" fontId="7" fillId="10" borderId="53" xfId="0" applyFont="1" applyFill="1" applyBorder="1" applyAlignment="1">
      <alignment horizontal="center"/>
    </xf>
    <xf numFmtId="0" fontId="7" fillId="10" borderId="54" xfId="0" applyFont="1" applyFill="1" applyBorder="1" applyAlignment="1">
      <alignment horizontal="center"/>
    </xf>
    <xf numFmtId="0" fontId="7" fillId="10" borderId="5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6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26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14" fontId="6" fillId="9" borderId="1" xfId="0" applyNumberFormat="1" applyFont="1" applyFill="1" applyBorder="1" applyAlignment="1">
      <alignment horizontal="center"/>
    </xf>
    <xf numFmtId="0" fontId="22" fillId="2" borderId="31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17" fillId="10" borderId="56" xfId="0" applyFont="1" applyFill="1" applyBorder="1" applyAlignment="1">
      <alignment horizontal="center"/>
    </xf>
    <xf numFmtId="0" fontId="17" fillId="10" borderId="57" xfId="0" applyFont="1" applyFill="1" applyBorder="1" applyAlignment="1">
      <alignment horizontal="center"/>
    </xf>
    <xf numFmtId="0" fontId="17" fillId="10" borderId="58" xfId="0" applyFont="1" applyFill="1" applyBorder="1" applyAlignment="1">
      <alignment horizontal="center"/>
    </xf>
    <xf numFmtId="0" fontId="17" fillId="10" borderId="53" xfId="0" applyFont="1" applyFill="1" applyBorder="1" applyAlignment="1">
      <alignment horizontal="center"/>
    </xf>
    <xf numFmtId="0" fontId="17" fillId="10" borderId="54" xfId="0" applyFont="1" applyFill="1" applyBorder="1" applyAlignment="1">
      <alignment horizontal="center"/>
    </xf>
    <xf numFmtId="0" fontId="17" fillId="10" borderId="55" xfId="0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700385"/>
    <xdr:sp macro="" textlink="">
      <xdr:nvSpPr>
        <xdr:cNvPr id="2" name="Rectangle 1"/>
        <xdr:cNvSpPr/>
      </xdr:nvSpPr>
      <xdr:spPr>
        <a:xfrm>
          <a:off x="9970712386" y="0"/>
          <a:ext cx="2157704" cy="7003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مصنع 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البركه للتمور</a:t>
          </a:r>
        </a:p>
        <a:p>
          <a:pPr algn="ctr"/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20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gradFill>
              <a:gsLst>
                <a:gs pos="0">
                  <a:schemeClr val="accent4">
                    <a:shade val="20000"/>
                    <a:satMod val="245000"/>
                  </a:schemeClr>
                </a:gs>
                <a:gs pos="43000">
                  <a:schemeClr val="accent4">
                    <a:satMod val="255000"/>
                  </a:schemeClr>
                </a:gs>
                <a:gs pos="48000">
                  <a:schemeClr val="accent4">
                    <a:shade val="85000"/>
                    <a:satMod val="255000"/>
                  </a:schemeClr>
                </a:gs>
                <a:gs pos="100000">
                  <a:schemeClr val="accent4">
                    <a:shade val="20000"/>
                    <a:satMod val="245000"/>
                  </a:schemeClr>
                </a:gs>
              </a:gsLst>
              <a:lin ang="5400000"/>
            </a:gra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407933</xdr:colOff>
      <xdr:row>0</xdr:row>
      <xdr:rowOff>47625</xdr:rowOff>
    </xdr:from>
    <xdr:to>
      <xdr:col>49</xdr:col>
      <xdr:colOff>175282</xdr:colOff>
      <xdr:row>1</xdr:row>
      <xdr:rowOff>194003</xdr:rowOff>
    </xdr:to>
    <xdr:sp macro="" textlink="">
      <xdr:nvSpPr>
        <xdr:cNvPr id="2" name="Bevel 1"/>
        <xdr:cNvSpPr/>
      </xdr:nvSpPr>
      <xdr:spPr>
        <a:xfrm>
          <a:off x="125510925" y="47625"/>
          <a:ext cx="1606660" cy="4857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 b="1"/>
            <a:t>قسم الحسابات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57150</xdr:colOff>
      <xdr:row>0</xdr:row>
      <xdr:rowOff>28575</xdr:rowOff>
    </xdr:from>
    <xdr:to>
      <xdr:col>38</xdr:col>
      <xdr:colOff>1181100</xdr:colOff>
      <xdr:row>1</xdr:row>
      <xdr:rowOff>152400</xdr:rowOff>
    </xdr:to>
    <xdr:sp macro="" textlink="">
      <xdr:nvSpPr>
        <xdr:cNvPr id="2" name="Bevel 1"/>
        <xdr:cNvSpPr/>
      </xdr:nvSpPr>
      <xdr:spPr>
        <a:xfrm>
          <a:off x="132349875" y="28575"/>
          <a:ext cx="1123950" cy="3238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/>
            <a:t>قسم الحسابات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.Ramadan\Desktop\&#1581;&#1590;&#1608;&#1585;%20&#1575;&#1604;&#1593;&#1605;&#1575;&#160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589;&#1606;&#1583;&#1608;&#1602;%20&#1606;&#1580;&#1605;&#1607;%20&#1575;&#1604;&#1608;&#1575;&#1581;&#1607;\&#1589;&#1606;&#1583;&#1608;&#1602;%202016\&#1582;&#1586;&#1610;&#1606;&#1607;%20&#1575;&#1576;&#1585;&#1610;&#1604;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حضور بنين"/>
      <sheetName val="حضور بنات"/>
      <sheetName val="اجماليات حضور العمال"/>
    </sheetNames>
    <sheetDataSet>
      <sheetData sheetId="0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1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صروفات  "/>
      <sheetName val="تحليل مصروف"/>
      <sheetName val="المتحصلات"/>
      <sheetName val="التقرير"/>
      <sheetName val="حركة الخزينة"/>
    </sheetNames>
    <sheetDataSet>
      <sheetData sheetId="0">
        <row r="34">
          <cell r="C34">
            <v>64839.75</v>
          </cell>
          <cell r="D34">
            <v>4340.5</v>
          </cell>
        </row>
      </sheetData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" displayName="Table1" ref="A3:E37" totalsRowShown="0" headerRowDxfId="13" headerRowBorderDxfId="12" tableBorderDxfId="11" totalsRowBorderDxfId="10">
  <autoFilter ref="A3:E37"/>
  <sortState ref="A4:E30">
    <sortCondition ref="B4"/>
  </sortState>
  <tableColumns count="5">
    <tableColumn id="1" name="م" dataDxfId="9"/>
    <tableColumn id="2" name="التاريخ" dataDxfId="8"/>
    <tableColumn id="3" name="الاسم" dataDxfId="7"/>
    <tableColumn id="4" name="المبلغ" dataDxfId="6"/>
    <tableColumn id="5" name="ملاحظات" dataDxfId="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rightToLeft="1" view="pageBreakPreview" zoomScale="60" workbookViewId="0">
      <selection activeCell="I4" sqref="I4"/>
    </sheetView>
  </sheetViews>
  <sheetFormatPr defaultRowHeight="12.75"/>
  <cols>
    <col min="2" max="2" width="36.85546875" customWidth="1"/>
    <col min="3" max="3" width="20.140625" customWidth="1"/>
    <col min="5" max="5" width="11.85546875" customWidth="1"/>
    <col min="6" max="6" width="3" customWidth="1"/>
    <col min="8" max="8" width="26.7109375" bestFit="1" customWidth="1"/>
    <col min="9" max="9" width="19.28515625" customWidth="1"/>
    <col min="10" max="10" width="10.42578125" customWidth="1"/>
    <col min="11" max="11" width="16.7109375" customWidth="1"/>
  </cols>
  <sheetData>
    <row r="1" spans="1:11" ht="27" thickBot="1">
      <c r="A1" s="358" t="s">
        <v>124</v>
      </c>
      <c r="B1" s="358"/>
      <c r="C1" s="358"/>
      <c r="D1" s="358"/>
      <c r="E1" s="358"/>
      <c r="F1" s="155"/>
      <c r="G1" s="358" t="s">
        <v>125</v>
      </c>
      <c r="H1" s="358"/>
      <c r="I1" s="358"/>
      <c r="J1" s="358"/>
      <c r="K1" s="358"/>
    </row>
    <row r="2" spans="1:11" ht="24.75" thickTop="1" thickBot="1">
      <c r="A2" s="21" t="str">
        <f>'[1]حضور بنين'!A3</f>
        <v>كود</v>
      </c>
      <c r="B2" s="21" t="str">
        <f>'[1]حضور بنين'!B3</f>
        <v>الاسم</v>
      </c>
      <c r="C2" s="21" t="s">
        <v>92</v>
      </c>
      <c r="D2" s="21" t="str">
        <f>'[1]حضور بنين'!C3</f>
        <v>فئه</v>
      </c>
      <c r="E2" s="21" t="str">
        <f>'[1]حضور بنين'!D3</f>
        <v>ايام العمل</v>
      </c>
      <c r="F2" s="32"/>
      <c r="G2" s="21" t="str">
        <f>'[1]حضور بنات'!A3</f>
        <v>كود</v>
      </c>
      <c r="H2" s="21" t="str">
        <f>'[1]حضور بنات'!B3</f>
        <v>الاسم</v>
      </c>
      <c r="I2" s="21" t="s">
        <v>92</v>
      </c>
      <c r="J2" s="21" t="str">
        <f>'[1]حضور بنات'!C3</f>
        <v>فئه</v>
      </c>
      <c r="K2" s="21" t="str">
        <f>'[1]حضور بنات'!D3</f>
        <v>ايام العمل</v>
      </c>
    </row>
    <row r="3" spans="1:11" ht="27.75" thickTop="1" thickBot="1">
      <c r="A3" s="29">
        <f>'حضور بنين'!A4</f>
        <v>1</v>
      </c>
      <c r="B3" s="29" t="str">
        <f>'حضور بنين'!B4</f>
        <v>عاطف وصفي</v>
      </c>
      <c r="C3" s="29"/>
      <c r="D3" s="29">
        <f>'حضور بنين'!C4</f>
        <v>170</v>
      </c>
      <c r="E3" s="29">
        <f>'حضور بنين'!E4</f>
        <v>19</v>
      </c>
      <c r="F3" s="33"/>
      <c r="G3" s="29">
        <f>'حضور بنات'!A4</f>
        <v>1</v>
      </c>
      <c r="H3" s="29">
        <f>'حضور بنات'!B4</f>
        <v>0</v>
      </c>
      <c r="I3" s="29"/>
      <c r="J3" s="29">
        <f>'حضور بنات'!C4</f>
        <v>0</v>
      </c>
      <c r="K3" s="29">
        <f>'حضور بنات'!E4</f>
        <v>0</v>
      </c>
    </row>
    <row r="4" spans="1:11" ht="27.75" thickTop="1" thickBot="1">
      <c r="A4" s="30">
        <v>2</v>
      </c>
      <c r="B4" s="29" t="str">
        <f>'حضور بنين'!B5</f>
        <v>غانم عبدالله</v>
      </c>
      <c r="C4" s="29"/>
      <c r="D4" s="29">
        <f>'حضور بنين'!C5</f>
        <v>170</v>
      </c>
      <c r="E4" s="29">
        <f>'حضور بنين'!E5</f>
        <v>18.5</v>
      </c>
      <c r="F4" s="34"/>
      <c r="G4" s="30">
        <f>'حضور بنات'!A5</f>
        <v>2</v>
      </c>
      <c r="H4" s="29">
        <f>'حضور بنات'!B5</f>
        <v>0</v>
      </c>
      <c r="I4" s="30"/>
      <c r="J4" s="29">
        <f>'حضور بنات'!C5</f>
        <v>0</v>
      </c>
      <c r="K4" s="29">
        <f>'حضور بنات'!E5</f>
        <v>0</v>
      </c>
    </row>
    <row r="5" spans="1:11" ht="27.75" thickTop="1" thickBot="1">
      <c r="A5" s="30">
        <v>3</v>
      </c>
      <c r="B5" s="29" t="str">
        <f>'حضور بنين'!B6</f>
        <v>خالد جمال</v>
      </c>
      <c r="C5" s="29"/>
      <c r="D5" s="29">
        <f>'حضور بنين'!C6</f>
        <v>170</v>
      </c>
      <c r="E5" s="29">
        <f>'حضور بنين'!E6</f>
        <v>21</v>
      </c>
      <c r="F5" s="34"/>
      <c r="G5" s="30">
        <f>'حضور بنات'!A6</f>
        <v>3</v>
      </c>
      <c r="H5" s="29">
        <f>'حضور بنات'!B6</f>
        <v>0</v>
      </c>
      <c r="I5" s="30"/>
      <c r="J5" s="29">
        <f>'حضور بنات'!C6</f>
        <v>0</v>
      </c>
      <c r="K5" s="29">
        <f>'حضور بنات'!E6</f>
        <v>0</v>
      </c>
    </row>
    <row r="6" spans="1:11" ht="27.75" thickTop="1" thickBot="1">
      <c r="A6" s="30">
        <v>4</v>
      </c>
      <c r="B6" s="29" t="str">
        <f>'حضور بنين'!B7</f>
        <v>هاني ربيع</v>
      </c>
      <c r="C6" s="29"/>
      <c r="D6" s="29">
        <f>'حضور بنين'!C7</f>
        <v>170</v>
      </c>
      <c r="E6" s="29">
        <f>'حضور بنين'!E7</f>
        <v>21</v>
      </c>
      <c r="F6" s="34"/>
      <c r="G6" s="30">
        <f>'حضور بنات'!A7</f>
        <v>4</v>
      </c>
      <c r="H6" s="29">
        <f>'حضور بنات'!B7</f>
        <v>0</v>
      </c>
      <c r="I6" s="30"/>
      <c r="J6" s="29">
        <f>'حضور بنات'!C7</f>
        <v>0</v>
      </c>
      <c r="K6" s="29">
        <f>'حضور بنات'!E7</f>
        <v>0</v>
      </c>
    </row>
    <row r="7" spans="1:11" ht="27.75" thickTop="1" thickBot="1">
      <c r="A7" s="30">
        <v>5</v>
      </c>
      <c r="B7" s="29" t="str">
        <f>'حضور بنين'!B8</f>
        <v>محمد شعبان</v>
      </c>
      <c r="C7" s="29"/>
      <c r="D7" s="29">
        <f>'حضور بنين'!C8</f>
        <v>170</v>
      </c>
      <c r="E7" s="29">
        <f>'حضور بنين'!E8</f>
        <v>20.5</v>
      </c>
      <c r="F7" s="34"/>
      <c r="G7" s="30">
        <f>'حضور بنات'!A8</f>
        <v>5</v>
      </c>
      <c r="H7" s="29">
        <f>'حضور بنات'!B8</f>
        <v>0</v>
      </c>
      <c r="I7" s="30"/>
      <c r="J7" s="29">
        <f>'حضور بنات'!C8</f>
        <v>0</v>
      </c>
      <c r="K7" s="29">
        <f>'حضور بنات'!E8</f>
        <v>0</v>
      </c>
    </row>
    <row r="8" spans="1:11" ht="27.75" thickTop="1" thickBot="1">
      <c r="A8" s="30">
        <v>6</v>
      </c>
      <c r="B8" s="29" t="str">
        <f>'حضور بنين'!B9</f>
        <v>محمد فرج</v>
      </c>
      <c r="C8" s="29"/>
      <c r="D8" s="29">
        <f>'حضور بنين'!C9</f>
        <v>170</v>
      </c>
      <c r="E8" s="29">
        <f>'حضور بنين'!E9</f>
        <v>15</v>
      </c>
      <c r="F8" s="34"/>
      <c r="G8" s="30">
        <f>'حضور بنات'!A9</f>
        <v>6</v>
      </c>
      <c r="H8" s="29">
        <f>'حضور بنات'!B9</f>
        <v>0</v>
      </c>
      <c r="I8" s="30"/>
      <c r="J8" s="29">
        <f>'حضور بنات'!C9</f>
        <v>0</v>
      </c>
      <c r="K8" s="29">
        <f>'حضور بنات'!E9</f>
        <v>0</v>
      </c>
    </row>
    <row r="9" spans="1:11" ht="27.75" thickTop="1" thickBot="1">
      <c r="A9" s="30">
        <v>7</v>
      </c>
      <c r="B9" s="29" t="str">
        <f>'حضور بنين'!B10</f>
        <v>شريف جمال</v>
      </c>
      <c r="C9" s="29"/>
      <c r="D9" s="29">
        <f>'حضور بنين'!C10</f>
        <v>170</v>
      </c>
      <c r="E9" s="29">
        <f>'حضور بنين'!E10</f>
        <v>23</v>
      </c>
      <c r="F9" s="34"/>
      <c r="G9" s="30">
        <f>'حضور بنات'!A10</f>
        <v>7</v>
      </c>
      <c r="H9" s="29">
        <f>'حضور بنات'!B10</f>
        <v>0</v>
      </c>
      <c r="I9" s="30"/>
      <c r="J9" s="29">
        <f>'حضور بنات'!C10</f>
        <v>0</v>
      </c>
      <c r="K9" s="29">
        <f>'حضور بنات'!E10</f>
        <v>0</v>
      </c>
    </row>
    <row r="10" spans="1:11" ht="27.75" thickTop="1" thickBot="1">
      <c r="A10" s="30">
        <v>8</v>
      </c>
      <c r="B10" s="29" t="str">
        <f>'حضور بنين'!B11</f>
        <v>جمال عبدالله</v>
      </c>
      <c r="C10" s="30"/>
      <c r="D10" s="29">
        <f>'حضور بنين'!C11</f>
        <v>170</v>
      </c>
      <c r="E10" s="29">
        <f>'حضور بنين'!E11</f>
        <v>22.5</v>
      </c>
      <c r="F10" s="34"/>
      <c r="G10" s="30">
        <f>'حضور بنات'!A11</f>
        <v>8</v>
      </c>
      <c r="H10" s="29">
        <f>'حضور بنات'!B11</f>
        <v>0</v>
      </c>
      <c r="I10" s="30"/>
      <c r="J10" s="29">
        <f>'حضور بنات'!C11</f>
        <v>0</v>
      </c>
      <c r="K10" s="29">
        <f>'حضور بنات'!E11</f>
        <v>0</v>
      </c>
    </row>
    <row r="11" spans="1:11" ht="27.75" thickTop="1" thickBot="1">
      <c r="A11" s="30">
        <v>9</v>
      </c>
      <c r="B11" s="29" t="str">
        <f>'حضور بنين'!B12</f>
        <v>مصطفى شعبان</v>
      </c>
      <c r="C11" s="30"/>
      <c r="D11" s="29">
        <f>'حضور بنين'!C12</f>
        <v>170</v>
      </c>
      <c r="E11" s="29">
        <f>'حضور بنين'!E12</f>
        <v>20</v>
      </c>
      <c r="F11" s="34"/>
      <c r="G11" s="30">
        <f>'حضور بنات'!A12</f>
        <v>9</v>
      </c>
      <c r="H11" s="29">
        <f>'حضور بنات'!B12</f>
        <v>0</v>
      </c>
      <c r="I11" s="30"/>
      <c r="J11" s="29">
        <f>'حضور بنات'!C12</f>
        <v>0</v>
      </c>
      <c r="K11" s="29">
        <f>'حضور بنات'!E12</f>
        <v>0</v>
      </c>
    </row>
    <row r="12" spans="1:11" ht="27.75" thickTop="1" thickBot="1">
      <c r="A12" s="30">
        <v>10</v>
      </c>
      <c r="B12" s="29" t="str">
        <f>'حضور بنين'!B15</f>
        <v>محمد محمود طه</v>
      </c>
      <c r="C12" s="30"/>
      <c r="D12" s="29">
        <f>'حضور بنين'!C15</f>
        <v>170</v>
      </c>
      <c r="E12" s="29">
        <f>'حضور بنين'!E15</f>
        <v>10.5</v>
      </c>
      <c r="F12" s="34"/>
      <c r="G12" s="30">
        <f>'حضور بنات'!A13</f>
        <v>10</v>
      </c>
      <c r="H12" s="29">
        <f>'حضور بنات'!B13</f>
        <v>0</v>
      </c>
      <c r="I12" s="30"/>
      <c r="J12" s="29">
        <f>'حضور بنات'!C13</f>
        <v>0</v>
      </c>
      <c r="K12" s="29">
        <f>'حضور بنات'!E13</f>
        <v>0</v>
      </c>
    </row>
    <row r="13" spans="1:11" ht="27.75" thickTop="1" thickBot="1">
      <c r="A13" s="30">
        <v>11</v>
      </c>
      <c r="B13" s="29" t="str">
        <f>'حضور بنين'!B17</f>
        <v>بدر شعبان</v>
      </c>
      <c r="C13" s="30"/>
      <c r="D13" s="29">
        <f>'حضور بنين'!C17</f>
        <v>170</v>
      </c>
      <c r="E13" s="29">
        <f>'حضور بنين'!E17</f>
        <v>4</v>
      </c>
      <c r="F13" s="34"/>
      <c r="G13" s="30">
        <f>'حضور بنات'!A14</f>
        <v>11</v>
      </c>
      <c r="H13" s="29">
        <f>'حضور بنات'!B14</f>
        <v>0</v>
      </c>
      <c r="I13" s="30"/>
      <c r="J13" s="29">
        <f>'حضور بنات'!C14</f>
        <v>0</v>
      </c>
      <c r="K13" s="29">
        <f>'حضور بنات'!E14</f>
        <v>0</v>
      </c>
    </row>
    <row r="14" spans="1:11" ht="27.75" thickTop="1" thickBot="1">
      <c r="A14" s="30">
        <v>12</v>
      </c>
      <c r="B14" s="29" t="str">
        <f>'حضور بنين'!B18</f>
        <v>أم خالد</v>
      </c>
      <c r="C14" s="30"/>
      <c r="D14" s="29">
        <f>'حضور بنين'!C18</f>
        <v>130</v>
      </c>
      <c r="E14" s="29">
        <f>'حضور بنين'!E18</f>
        <v>22.5</v>
      </c>
      <c r="F14" s="34"/>
      <c r="G14" s="30">
        <f>'حضور بنات'!A15</f>
        <v>12</v>
      </c>
      <c r="H14" s="29">
        <f>'حضور بنات'!B15</f>
        <v>0</v>
      </c>
      <c r="I14" s="30"/>
      <c r="J14" s="29">
        <f>'حضور بنات'!C15</f>
        <v>0</v>
      </c>
      <c r="K14" s="29">
        <f>'حضور بنات'!E15</f>
        <v>0</v>
      </c>
    </row>
    <row r="15" spans="1:11" ht="27.75" thickTop="1" thickBot="1">
      <c r="A15" s="30">
        <v>13</v>
      </c>
      <c r="B15" s="29" t="str">
        <f>'حضور بنين'!B25</f>
        <v>ولاء عامر ام احمد</v>
      </c>
      <c r="C15" s="30"/>
      <c r="D15" s="29">
        <f>'حضور بنين'!C25</f>
        <v>120</v>
      </c>
      <c r="E15" s="29">
        <f>'حضور بنين'!E25</f>
        <v>3</v>
      </c>
      <c r="F15" s="34"/>
      <c r="G15" s="30">
        <f>'حضور بنات'!A16</f>
        <v>13</v>
      </c>
      <c r="H15" s="29">
        <f>'حضور بنات'!B16</f>
        <v>0</v>
      </c>
      <c r="I15" s="30"/>
      <c r="J15" s="29">
        <f>'حضور بنات'!C16</f>
        <v>0</v>
      </c>
      <c r="K15" s="29">
        <f>'حضور بنات'!E16</f>
        <v>0</v>
      </c>
    </row>
    <row r="16" spans="1:11" ht="27.75" thickTop="1" thickBot="1">
      <c r="A16" s="30">
        <v>14</v>
      </c>
      <c r="B16" s="29" t="str">
        <f>'حضور بنين'!B19</f>
        <v>أم هشام</v>
      </c>
      <c r="C16" s="30"/>
      <c r="D16" s="29">
        <f>'حضور بنين'!C19</f>
        <v>130</v>
      </c>
      <c r="E16" s="29">
        <f>'حضور بنين'!E19</f>
        <v>22.5</v>
      </c>
      <c r="F16" s="34"/>
      <c r="G16" s="30">
        <f>'حضور بنات'!A17</f>
        <v>14</v>
      </c>
      <c r="H16" s="29">
        <f>'حضور بنات'!B17</f>
        <v>0</v>
      </c>
      <c r="I16" s="30"/>
      <c r="J16" s="29">
        <f>'حضور بنات'!C17</f>
        <v>0</v>
      </c>
      <c r="K16" s="29">
        <f>'حضور بنات'!E17</f>
        <v>0</v>
      </c>
    </row>
    <row r="17" spans="1:11" ht="27.75" thickTop="1" thickBot="1">
      <c r="A17" s="30">
        <v>15</v>
      </c>
      <c r="B17" s="29" t="str">
        <f>'حضور بنين'!B26</f>
        <v>راجل</v>
      </c>
      <c r="C17" s="30"/>
      <c r="D17" s="29">
        <f>'حضور بنين'!C26</f>
        <v>170</v>
      </c>
      <c r="E17" s="29">
        <f>'حضور بنين'!E26</f>
        <v>4</v>
      </c>
      <c r="F17" s="34"/>
      <c r="G17" s="30">
        <f>'حضور بنات'!A18</f>
        <v>15</v>
      </c>
      <c r="H17" s="29">
        <f>'حضور بنات'!B18</f>
        <v>0</v>
      </c>
      <c r="I17" s="30"/>
      <c r="J17" s="29">
        <f>'حضور بنات'!C18</f>
        <v>0</v>
      </c>
      <c r="K17" s="29">
        <f>'حضور بنات'!E18</f>
        <v>0</v>
      </c>
    </row>
    <row r="18" spans="1:11" ht="27.75" thickTop="1" thickBot="1">
      <c r="A18" s="30">
        <v>16</v>
      </c>
      <c r="B18" s="29" t="str">
        <f>'حضور بنين'!B20</f>
        <v>أم نداء</v>
      </c>
      <c r="C18" s="30"/>
      <c r="D18" s="29">
        <f>'حضور بنين'!C20</f>
        <v>130</v>
      </c>
      <c r="E18" s="29">
        <f>'حضور بنين'!E20</f>
        <v>22.5</v>
      </c>
      <c r="F18" s="34"/>
      <c r="G18" s="30">
        <f>'حضور بنات'!A19</f>
        <v>16</v>
      </c>
      <c r="H18" s="29">
        <f>'حضور بنات'!B19</f>
        <v>0</v>
      </c>
      <c r="I18" s="30"/>
      <c r="J18" s="29">
        <f>'حضور بنات'!C19</f>
        <v>0</v>
      </c>
      <c r="K18" s="29">
        <f>'حضور بنات'!E19</f>
        <v>0</v>
      </c>
    </row>
    <row r="19" spans="1:11" ht="27.75" thickTop="1" thickBot="1">
      <c r="A19" s="30">
        <v>17</v>
      </c>
      <c r="B19" s="29" t="str">
        <f>'حضور بنين'!B21</f>
        <v>عبير شعبان</v>
      </c>
      <c r="C19" s="30"/>
      <c r="D19" s="29">
        <f>'حضور بنين'!C21</f>
        <v>130</v>
      </c>
      <c r="E19" s="29">
        <f>'حضور بنين'!E21</f>
        <v>22.5</v>
      </c>
      <c r="F19" s="34"/>
      <c r="G19" s="30">
        <f>'حضور بنات'!A20</f>
        <v>17</v>
      </c>
      <c r="H19" s="29">
        <f>'حضور بنات'!B20</f>
        <v>0</v>
      </c>
      <c r="I19" s="30"/>
      <c r="J19" s="29">
        <f>'حضور بنات'!C20</f>
        <v>0</v>
      </c>
      <c r="K19" s="29">
        <f>'حضور بنات'!E20</f>
        <v>0</v>
      </c>
    </row>
    <row r="20" spans="1:11" ht="27.75" thickTop="1" thickBot="1">
      <c r="A20" s="30">
        <v>18</v>
      </c>
      <c r="B20" s="29" t="str">
        <f>'حضور بنين'!B27</f>
        <v>كريم</v>
      </c>
      <c r="C20" s="30"/>
      <c r="D20" s="29">
        <f>'حضور بنين'!C27</f>
        <v>170</v>
      </c>
      <c r="E20" s="29">
        <f>'حضور بنين'!E27</f>
        <v>4</v>
      </c>
      <c r="F20" s="34"/>
      <c r="G20" s="30">
        <f>'حضور بنات'!A21</f>
        <v>18</v>
      </c>
      <c r="H20" s="29">
        <f>'حضور بنات'!B21</f>
        <v>0</v>
      </c>
      <c r="I20" s="30"/>
      <c r="J20" s="29">
        <f>'حضور بنات'!C21</f>
        <v>0</v>
      </c>
      <c r="K20" s="29">
        <f>'حضور بنات'!E21</f>
        <v>0</v>
      </c>
    </row>
    <row r="21" spans="1:11" ht="27.75" thickTop="1" thickBot="1">
      <c r="A21" s="30">
        <v>19</v>
      </c>
      <c r="B21" s="29" t="str">
        <f>'حضور بنين'!B28</f>
        <v>هشام خالد</v>
      </c>
      <c r="C21" s="30"/>
      <c r="D21" s="29">
        <f>'حضور بنين'!C28</f>
        <v>130</v>
      </c>
      <c r="E21" s="29">
        <f>'حضور بنين'!E28</f>
        <v>14.5</v>
      </c>
      <c r="F21" s="34"/>
      <c r="G21" s="30">
        <f>'حضور بنات'!A22</f>
        <v>19</v>
      </c>
      <c r="H21" s="29">
        <f>'حضور بنات'!B22</f>
        <v>0</v>
      </c>
      <c r="I21" s="30"/>
      <c r="J21" s="29">
        <f>'حضور بنات'!C22</f>
        <v>0</v>
      </c>
      <c r="K21" s="29">
        <f>'حضور بنات'!E22</f>
        <v>0</v>
      </c>
    </row>
    <row r="22" spans="1:11" ht="27.75" thickTop="1" thickBot="1">
      <c r="A22" s="30">
        <v>20</v>
      </c>
      <c r="B22" s="29" t="str">
        <f>'حضور بنين'!B29</f>
        <v>مروان خالد</v>
      </c>
      <c r="C22" s="30"/>
      <c r="D22" s="29">
        <f>'حضور بنين'!C29</f>
        <v>50</v>
      </c>
      <c r="E22" s="29">
        <f>'حضور بنين'!E29</f>
        <v>14.5</v>
      </c>
      <c r="F22" s="34"/>
      <c r="G22" s="30">
        <f>'حضور بنات'!A23</f>
        <v>20</v>
      </c>
      <c r="H22" s="29">
        <f>'حضور بنات'!B23</f>
        <v>0</v>
      </c>
      <c r="I22" s="30"/>
      <c r="J22" s="29">
        <f>'حضور بنات'!C23</f>
        <v>0</v>
      </c>
      <c r="K22" s="29">
        <f>'حضور بنات'!E23</f>
        <v>0</v>
      </c>
    </row>
    <row r="23" spans="1:11" ht="27.75" thickTop="1" thickBot="1">
      <c r="A23" s="30">
        <f>'حضور بنين'!A30</f>
        <v>27</v>
      </c>
      <c r="B23" s="29" t="str">
        <f>'حضور بنين'!B30</f>
        <v>احمد جمال</v>
      </c>
      <c r="C23" s="30"/>
      <c r="D23" s="29">
        <f>'حضور بنين'!C30</f>
        <v>50</v>
      </c>
      <c r="E23" s="29">
        <f>'حضور بنين'!E30</f>
        <v>15</v>
      </c>
      <c r="F23" s="34"/>
      <c r="G23" s="30">
        <f>'حضور بنات'!A24</f>
        <v>21</v>
      </c>
      <c r="H23" s="29">
        <f>'حضور بنات'!B24</f>
        <v>0</v>
      </c>
      <c r="I23" s="30"/>
      <c r="J23" s="29">
        <f>'حضور بنات'!C24</f>
        <v>0</v>
      </c>
      <c r="K23" s="29">
        <f>'حضور بنات'!E24</f>
        <v>0</v>
      </c>
    </row>
    <row r="24" spans="1:11" ht="27.75" thickTop="1" thickBot="1">
      <c r="A24" s="30">
        <f>'حضور بنين'!A31</f>
        <v>28</v>
      </c>
      <c r="B24" s="29" t="str">
        <f>'حضور بنين'!B31</f>
        <v>يوسف محمود</v>
      </c>
      <c r="C24" s="30"/>
      <c r="D24" s="29">
        <f>'حضور بنين'!C31</f>
        <v>50</v>
      </c>
      <c r="E24" s="29">
        <f>'حضور بنين'!E31</f>
        <v>4</v>
      </c>
      <c r="F24" s="34"/>
      <c r="G24" s="30">
        <f>'حضور بنات'!A25</f>
        <v>22</v>
      </c>
      <c r="H24" s="29">
        <f>'حضور بنات'!B25</f>
        <v>0</v>
      </c>
      <c r="I24" s="30"/>
      <c r="J24" s="29">
        <f>'حضور بنات'!C25</f>
        <v>0</v>
      </c>
      <c r="K24" s="29">
        <f>'حضور بنات'!E25</f>
        <v>0</v>
      </c>
    </row>
    <row r="25" spans="1:11" ht="27.75" thickTop="1" thickBot="1">
      <c r="A25" s="30">
        <f>'حضور بنين'!A32</f>
        <v>29</v>
      </c>
      <c r="B25" s="29">
        <f>'حضور بنين'!B32</f>
        <v>0</v>
      </c>
      <c r="C25" s="30"/>
      <c r="D25" s="29">
        <f>'حضور بنين'!C32</f>
        <v>0</v>
      </c>
      <c r="E25" s="29">
        <f>'حضور بنين'!E32</f>
        <v>0</v>
      </c>
      <c r="F25" s="34"/>
      <c r="G25" s="30">
        <f>'حضور بنات'!A26</f>
        <v>23</v>
      </c>
      <c r="H25" s="29">
        <f>'حضور بنات'!B26</f>
        <v>0</v>
      </c>
      <c r="I25" s="30"/>
      <c r="J25" s="29">
        <f>'حضور بنات'!C26</f>
        <v>0</v>
      </c>
      <c r="K25" s="29">
        <f>'حضور بنات'!E26</f>
        <v>0</v>
      </c>
    </row>
    <row r="26" spans="1:11" ht="27.75" thickTop="1" thickBot="1">
      <c r="A26" s="30">
        <f>'حضور بنين'!A33</f>
        <v>30</v>
      </c>
      <c r="B26" s="29">
        <f>'حضور بنين'!B33</f>
        <v>0</v>
      </c>
      <c r="C26" s="30"/>
      <c r="D26" s="29">
        <f>'حضور بنين'!C33</f>
        <v>0</v>
      </c>
      <c r="E26" s="29">
        <f>'حضور بنين'!E33</f>
        <v>0</v>
      </c>
      <c r="F26" s="34"/>
      <c r="G26" s="30">
        <f>'حضور بنات'!A27</f>
        <v>24</v>
      </c>
      <c r="H26" s="29">
        <f>'حضور بنات'!B27</f>
        <v>0</v>
      </c>
      <c r="I26" s="30"/>
      <c r="J26" s="29">
        <f>'حضور بنات'!C27</f>
        <v>0</v>
      </c>
      <c r="K26" s="29">
        <f>'حضور بنات'!E27</f>
        <v>0</v>
      </c>
    </row>
    <row r="27" spans="1:11" ht="27.75" thickTop="1" thickBot="1">
      <c r="A27" s="30">
        <f>'حضور بنين'!A34</f>
        <v>31</v>
      </c>
      <c r="B27" s="29">
        <f>'حضور بنين'!B34</f>
        <v>0</v>
      </c>
      <c r="C27" s="30"/>
      <c r="D27" s="29">
        <f>'حضور بنين'!C34</f>
        <v>0</v>
      </c>
      <c r="E27" s="29">
        <f>'حضور بنين'!E34</f>
        <v>0</v>
      </c>
      <c r="F27" s="34"/>
      <c r="G27" s="30">
        <f>'حضور بنات'!A28</f>
        <v>25</v>
      </c>
      <c r="H27" s="29">
        <f>'حضور بنات'!B28</f>
        <v>0</v>
      </c>
      <c r="I27" s="30"/>
      <c r="J27" s="29">
        <f>'حضور بنات'!C28</f>
        <v>0</v>
      </c>
      <c r="K27" s="29">
        <f>'حضور بنات'!E28</f>
        <v>0</v>
      </c>
    </row>
    <row r="28" spans="1:11" ht="27.75" thickTop="1" thickBot="1">
      <c r="A28" s="30">
        <f>'حضور بنين'!A35</f>
        <v>32</v>
      </c>
      <c r="B28" s="29">
        <f>'حضور بنين'!B35</f>
        <v>0</v>
      </c>
      <c r="C28" s="30"/>
      <c r="D28" s="29">
        <f>'حضور بنين'!C35</f>
        <v>0</v>
      </c>
      <c r="E28" s="29">
        <f>'حضور بنين'!E35</f>
        <v>0</v>
      </c>
      <c r="F28" s="34"/>
      <c r="G28" s="30">
        <f>'حضور بنات'!A29</f>
        <v>26</v>
      </c>
      <c r="H28" s="29">
        <f>'حضور بنات'!B29</f>
        <v>0</v>
      </c>
      <c r="I28" s="30"/>
      <c r="J28" s="29">
        <f>'حضور بنات'!C29</f>
        <v>0</v>
      </c>
      <c r="K28" s="29">
        <f>'حضور بنات'!E29</f>
        <v>0</v>
      </c>
    </row>
    <row r="29" spans="1:11" ht="27.75" thickTop="1" thickBot="1">
      <c r="A29" s="30">
        <f>'حضور بنين'!A36</f>
        <v>33</v>
      </c>
      <c r="B29" s="29">
        <f>'حضور بنين'!B36</f>
        <v>0</v>
      </c>
      <c r="C29" s="30"/>
      <c r="D29" s="29">
        <f>'حضور بنين'!C36</f>
        <v>0</v>
      </c>
      <c r="E29" s="29">
        <f>'حضور بنين'!E36</f>
        <v>0</v>
      </c>
      <c r="F29" s="34"/>
      <c r="G29" s="30">
        <f>'حضور بنات'!A30</f>
        <v>27</v>
      </c>
      <c r="H29" s="29">
        <f>'حضور بنات'!B30</f>
        <v>0</v>
      </c>
      <c r="I29" s="30"/>
      <c r="J29" s="29">
        <f>'حضور بنات'!C30</f>
        <v>0</v>
      </c>
      <c r="K29" s="29">
        <f>'حضور بنات'!E30</f>
        <v>0</v>
      </c>
    </row>
    <row r="30" spans="1:11" ht="27.75" thickTop="1" thickBot="1">
      <c r="A30" s="30">
        <f>'حضور بنين'!A37</f>
        <v>34</v>
      </c>
      <c r="B30" s="29">
        <f>'حضور بنين'!B37</f>
        <v>0</v>
      </c>
      <c r="C30" s="30"/>
      <c r="D30" s="29">
        <f>'حضور بنين'!C37</f>
        <v>0</v>
      </c>
      <c r="E30" s="29">
        <f>'حضور بنين'!E37</f>
        <v>0</v>
      </c>
      <c r="F30" s="34"/>
      <c r="G30" s="30">
        <f>'حضور بنات'!A31</f>
        <v>28</v>
      </c>
      <c r="H30" s="29">
        <f>'حضور بنات'!B31</f>
        <v>0</v>
      </c>
      <c r="I30" s="30"/>
      <c r="J30" s="29">
        <f>'حضور بنات'!C31</f>
        <v>0</v>
      </c>
      <c r="K30" s="29">
        <f>'حضور بنات'!E31</f>
        <v>0</v>
      </c>
    </row>
    <row r="31" spans="1:11" ht="27.75" thickTop="1" thickBot="1">
      <c r="A31" s="30">
        <f>'حضور بنين'!A38</f>
        <v>35</v>
      </c>
      <c r="B31" s="29">
        <f>'حضور بنين'!B38</f>
        <v>0</v>
      </c>
      <c r="C31" s="30"/>
      <c r="D31" s="29">
        <f>'حضور بنين'!C38</f>
        <v>0</v>
      </c>
      <c r="E31" s="29">
        <f>'حضور بنين'!E38</f>
        <v>0</v>
      </c>
      <c r="F31" s="34"/>
      <c r="G31" s="30">
        <f>'حضور بنات'!A32</f>
        <v>29</v>
      </c>
      <c r="H31" s="29">
        <f>'حضور بنات'!B32</f>
        <v>0</v>
      </c>
      <c r="I31" s="30"/>
      <c r="J31" s="29">
        <f>'حضور بنات'!C32</f>
        <v>0</v>
      </c>
      <c r="K31" s="29">
        <f>'حضور بنات'!E32</f>
        <v>0</v>
      </c>
    </row>
    <row r="32" spans="1:11" ht="27.75" thickTop="1" thickBot="1">
      <c r="A32" s="30">
        <f>'حضور بنين'!A39</f>
        <v>36</v>
      </c>
      <c r="B32" s="29">
        <f>'حضور بنين'!B39</f>
        <v>0</v>
      </c>
      <c r="C32" s="30"/>
      <c r="D32" s="29">
        <f>'حضور بنين'!C39</f>
        <v>0</v>
      </c>
      <c r="E32" s="29">
        <f>'حضور بنين'!E39</f>
        <v>0</v>
      </c>
      <c r="F32" s="34"/>
      <c r="G32" s="30">
        <f>'حضور بنات'!A33</f>
        <v>30</v>
      </c>
      <c r="H32" s="29">
        <f>'حضور بنات'!B33</f>
        <v>0</v>
      </c>
      <c r="I32" s="30"/>
      <c r="J32" s="29">
        <f>'حضور بنات'!C33</f>
        <v>0</v>
      </c>
      <c r="K32" s="29">
        <f>'حضور بنات'!E33</f>
        <v>0</v>
      </c>
    </row>
    <row r="33" spans="1:11" ht="27.75" thickTop="1" thickBot="1">
      <c r="A33" s="30">
        <f>'حضور بنين'!A40</f>
        <v>0</v>
      </c>
      <c r="B33" s="29">
        <f>'حضور بنين'!B40</f>
        <v>0</v>
      </c>
      <c r="C33" s="30"/>
      <c r="D33" s="29">
        <f>'حضور بنين'!C40</f>
        <v>0</v>
      </c>
      <c r="E33" s="29">
        <f>'حضور بنين'!E40</f>
        <v>0</v>
      </c>
      <c r="F33" s="34"/>
      <c r="G33" s="30">
        <f>'حضور بنات'!A34</f>
        <v>0</v>
      </c>
      <c r="H33" s="29">
        <f>'حضور بنات'!B34</f>
        <v>0</v>
      </c>
      <c r="I33" s="30"/>
      <c r="J33" s="29">
        <f>'حضور بنات'!C34</f>
        <v>0</v>
      </c>
      <c r="K33" s="29">
        <f>'حضور بنات'!E34</f>
        <v>0</v>
      </c>
    </row>
    <row r="34" spans="1:11" ht="27.75" thickTop="1" thickBot="1">
      <c r="A34" s="30">
        <f>'حضور بنين'!A41</f>
        <v>0</v>
      </c>
      <c r="B34" s="29">
        <f>'حضور بنين'!B41</f>
        <v>0</v>
      </c>
      <c r="C34" s="30"/>
      <c r="D34" s="29">
        <f>'حضور بنين'!C41</f>
        <v>0</v>
      </c>
      <c r="E34" s="29">
        <f>'حضور بنين'!E41</f>
        <v>0</v>
      </c>
      <c r="F34" s="34"/>
      <c r="G34" s="30">
        <f>'حضور بنات'!A35</f>
        <v>0</v>
      </c>
      <c r="H34" s="29">
        <f>'حضور بنات'!B35</f>
        <v>0</v>
      </c>
      <c r="I34" s="30"/>
      <c r="J34" s="29">
        <f>'حضور بنات'!C35</f>
        <v>0</v>
      </c>
      <c r="K34" s="29">
        <f>'حضور بنات'!E35</f>
        <v>0</v>
      </c>
    </row>
    <row r="35" spans="1:11" ht="27.75" thickTop="1" thickBot="1">
      <c r="A35" s="30">
        <f>'حضور بنين'!A42</f>
        <v>0</v>
      </c>
      <c r="B35" s="29">
        <f>'حضور بنين'!B42</f>
        <v>0</v>
      </c>
      <c r="C35" s="30"/>
      <c r="D35" s="29">
        <f>'حضور بنين'!C42</f>
        <v>0</v>
      </c>
      <c r="E35" s="29">
        <f>'حضور بنين'!E42</f>
        <v>0</v>
      </c>
      <c r="F35" s="34"/>
      <c r="G35" s="30">
        <f>'حضور بنات'!A36</f>
        <v>0</v>
      </c>
      <c r="H35" s="29">
        <f>'حضور بنات'!B36</f>
        <v>0</v>
      </c>
      <c r="I35" s="30"/>
      <c r="J35" s="29">
        <f>'حضور بنات'!C36</f>
        <v>0</v>
      </c>
      <c r="K35" s="29">
        <f>'حضور بنات'!E36</f>
        <v>0</v>
      </c>
    </row>
    <row r="36" spans="1:11" ht="27.75" thickTop="1" thickBot="1">
      <c r="A36" s="30">
        <f>'حضور بنين'!A43</f>
        <v>0</v>
      </c>
      <c r="B36" s="29">
        <f>'حضور بنين'!B43</f>
        <v>0</v>
      </c>
      <c r="C36" s="30"/>
      <c r="D36" s="29">
        <f>'حضور بنين'!C43</f>
        <v>0</v>
      </c>
      <c r="E36" s="29">
        <f>'حضور بنين'!E43</f>
        <v>0</v>
      </c>
      <c r="F36" s="34"/>
      <c r="G36" s="30">
        <f>'حضور بنات'!A37</f>
        <v>0</v>
      </c>
      <c r="H36" s="29">
        <f>'حضور بنات'!B37</f>
        <v>0</v>
      </c>
      <c r="I36" s="30"/>
      <c r="J36" s="29">
        <f>'حضور بنات'!C37</f>
        <v>0</v>
      </c>
      <c r="K36" s="29">
        <f>'حضور بنات'!E37</f>
        <v>0</v>
      </c>
    </row>
    <row r="37" spans="1:11" ht="27.75" thickTop="1" thickBot="1">
      <c r="A37" s="30">
        <f>'حضور بنين'!A44</f>
        <v>0</v>
      </c>
      <c r="B37" s="29">
        <f>'حضور بنين'!B44</f>
        <v>0</v>
      </c>
      <c r="C37" s="30"/>
      <c r="D37" s="29">
        <f>'حضور بنين'!C44</f>
        <v>0</v>
      </c>
      <c r="E37" s="29">
        <f>'حضور بنين'!E44</f>
        <v>0</v>
      </c>
      <c r="F37" s="34"/>
      <c r="G37" s="30">
        <f>'حضور بنات'!A38</f>
        <v>0</v>
      </c>
      <c r="H37" s="29">
        <f>'حضور بنات'!B38</f>
        <v>0</v>
      </c>
      <c r="I37" s="30"/>
      <c r="J37" s="29">
        <f>'حضور بنات'!C38</f>
        <v>0</v>
      </c>
      <c r="K37" s="29">
        <f>'حضور بنات'!E38</f>
        <v>0</v>
      </c>
    </row>
    <row r="38" spans="1:11" ht="27.75" thickTop="1" thickBot="1">
      <c r="A38" s="30">
        <f>'حضور بنين'!A45</f>
        <v>0</v>
      </c>
      <c r="B38" s="29">
        <f>'حضور بنين'!B45</f>
        <v>0</v>
      </c>
      <c r="C38" s="30"/>
      <c r="D38" s="29">
        <f>'حضور بنين'!C45</f>
        <v>0</v>
      </c>
      <c r="E38" s="29">
        <f>'حضور بنين'!E45</f>
        <v>0</v>
      </c>
      <c r="F38" s="34"/>
      <c r="G38" s="30">
        <f>'حضور بنات'!A39</f>
        <v>0</v>
      </c>
      <c r="H38" s="29">
        <f>'حضور بنات'!B39</f>
        <v>0</v>
      </c>
      <c r="I38" s="30"/>
      <c r="J38" s="29">
        <f>'حضور بنات'!C39</f>
        <v>0</v>
      </c>
      <c r="K38" s="29">
        <f>'حضور بنات'!E39</f>
        <v>0</v>
      </c>
    </row>
    <row r="39" spans="1:11" ht="27.75" thickTop="1" thickBot="1">
      <c r="A39" s="30">
        <f>'حضور بنين'!A46</f>
        <v>0</v>
      </c>
      <c r="B39" s="29">
        <f>'حضور بنين'!B46</f>
        <v>0</v>
      </c>
      <c r="C39" s="30"/>
      <c r="D39" s="29">
        <f>'حضور بنين'!C46</f>
        <v>0</v>
      </c>
      <c r="E39" s="29">
        <f>'حضور بنين'!E46</f>
        <v>0</v>
      </c>
      <c r="F39" s="34"/>
      <c r="G39" s="30">
        <f>'حضور بنات'!A40</f>
        <v>0</v>
      </c>
      <c r="H39" s="29">
        <f>'حضور بنات'!B40</f>
        <v>0</v>
      </c>
      <c r="I39" s="30"/>
      <c r="J39" s="29">
        <f>'حضور بنات'!C40</f>
        <v>0</v>
      </c>
      <c r="K39" s="29">
        <f>'حضور بنات'!E40</f>
        <v>0</v>
      </c>
    </row>
    <row r="40" spans="1:11" ht="27.75" thickTop="1" thickBot="1">
      <c r="A40" s="30">
        <f>'حضور بنين'!A47</f>
        <v>0</v>
      </c>
      <c r="B40" s="29">
        <f>'حضور بنين'!B47</f>
        <v>0</v>
      </c>
      <c r="C40" s="30"/>
      <c r="D40" s="29">
        <f>'حضور بنين'!C47</f>
        <v>0</v>
      </c>
      <c r="E40" s="29">
        <f>'حضور بنين'!E47</f>
        <v>0</v>
      </c>
      <c r="F40" s="34"/>
      <c r="G40" s="30">
        <f>'حضور بنات'!A41</f>
        <v>0</v>
      </c>
      <c r="H40" s="29">
        <f>'حضور بنات'!B41</f>
        <v>0</v>
      </c>
      <c r="I40" s="30"/>
      <c r="J40" s="29">
        <f>'حضور بنات'!C41</f>
        <v>0</v>
      </c>
      <c r="K40" s="29">
        <f>'حضور بنات'!E41</f>
        <v>0</v>
      </c>
    </row>
    <row r="41" spans="1:11" ht="27.75" thickTop="1" thickBot="1">
      <c r="A41" s="30">
        <f>'حضور بنين'!A48</f>
        <v>0</v>
      </c>
      <c r="B41" s="29">
        <f>'حضور بنين'!B48</f>
        <v>0</v>
      </c>
      <c r="C41" s="30"/>
      <c r="D41" s="29">
        <f>'حضور بنين'!C48</f>
        <v>0</v>
      </c>
      <c r="E41" s="29">
        <f>'حضور بنين'!E48</f>
        <v>0</v>
      </c>
      <c r="F41" s="34"/>
      <c r="G41" s="30">
        <f>'حضور بنات'!A42</f>
        <v>0</v>
      </c>
      <c r="H41" s="29">
        <f>'حضور بنات'!B42</f>
        <v>0</v>
      </c>
      <c r="I41" s="30"/>
      <c r="J41" s="29">
        <f>'حضور بنات'!C42</f>
        <v>0</v>
      </c>
      <c r="K41" s="29">
        <f>'حضور بنات'!E42</f>
        <v>0</v>
      </c>
    </row>
    <row r="42" spans="1:11" ht="27.75" thickTop="1" thickBot="1">
      <c r="A42" s="30">
        <f>'حضور بنين'!A49</f>
        <v>0</v>
      </c>
      <c r="B42" s="29">
        <f>'حضور بنين'!B49</f>
        <v>0</v>
      </c>
      <c r="C42" s="30"/>
      <c r="D42" s="29">
        <f>'حضور بنين'!C49</f>
        <v>0</v>
      </c>
      <c r="E42" s="29">
        <f>'حضور بنين'!E49</f>
        <v>0</v>
      </c>
      <c r="F42" s="34"/>
      <c r="G42" s="30">
        <f>'حضور بنات'!A43</f>
        <v>0</v>
      </c>
      <c r="H42" s="29">
        <f>'حضور بنات'!B43</f>
        <v>0</v>
      </c>
      <c r="I42" s="30"/>
      <c r="J42" s="29">
        <f>'حضور بنات'!C43</f>
        <v>0</v>
      </c>
      <c r="K42" s="29">
        <f>'حضور بنات'!E43</f>
        <v>0</v>
      </c>
    </row>
    <row r="43" spans="1:11" ht="27.75" thickTop="1" thickBot="1">
      <c r="A43" s="30">
        <f>'حضور بنين'!A50</f>
        <v>0</v>
      </c>
      <c r="B43" s="29">
        <f>'حضور بنين'!B50</f>
        <v>0</v>
      </c>
      <c r="C43" s="30"/>
      <c r="D43" s="29">
        <f>'حضور بنين'!C50</f>
        <v>0</v>
      </c>
      <c r="E43" s="29">
        <f>'حضور بنين'!E50</f>
        <v>0</v>
      </c>
      <c r="F43" s="34"/>
      <c r="G43" s="30">
        <f>'حضور بنات'!A44</f>
        <v>0</v>
      </c>
      <c r="H43" s="29">
        <f>'حضور بنات'!B44</f>
        <v>0</v>
      </c>
      <c r="I43" s="30"/>
      <c r="J43" s="29">
        <f>'حضور بنات'!C44</f>
        <v>0</v>
      </c>
      <c r="K43" s="29">
        <f>'حضور بنات'!E44</f>
        <v>0</v>
      </c>
    </row>
    <row r="44" spans="1:11" ht="27.75" thickTop="1" thickBot="1">
      <c r="A44" s="30">
        <f>'حضور بنين'!A51</f>
        <v>0</v>
      </c>
      <c r="B44" s="29">
        <f>'حضور بنين'!B51</f>
        <v>0</v>
      </c>
      <c r="C44" s="30"/>
      <c r="D44" s="29">
        <f>'حضور بنين'!C51</f>
        <v>0</v>
      </c>
      <c r="E44" s="29">
        <f>'حضور بنين'!E51</f>
        <v>0</v>
      </c>
      <c r="F44" s="34"/>
      <c r="G44" s="30">
        <f>'حضور بنات'!A45</f>
        <v>0</v>
      </c>
      <c r="H44" s="29">
        <f>'حضور بنات'!B45</f>
        <v>0</v>
      </c>
      <c r="I44" s="30"/>
      <c r="J44" s="29">
        <f>'حضور بنات'!C45</f>
        <v>0</v>
      </c>
      <c r="K44" s="29">
        <f>'حضور بنات'!E45</f>
        <v>0</v>
      </c>
    </row>
    <row r="45" spans="1:11" ht="27.75" thickTop="1" thickBot="1">
      <c r="A45" s="30">
        <f>'حضور بنين'!A52</f>
        <v>0</v>
      </c>
      <c r="B45" s="29">
        <f>'حضور بنين'!B52</f>
        <v>0</v>
      </c>
      <c r="C45" s="30"/>
      <c r="D45" s="29">
        <f>'حضور بنين'!C52</f>
        <v>0</v>
      </c>
      <c r="E45" s="29">
        <f>'حضور بنين'!E52</f>
        <v>0</v>
      </c>
      <c r="F45" s="34"/>
      <c r="G45" s="30">
        <f>'حضور بنات'!A46</f>
        <v>0</v>
      </c>
      <c r="H45" s="29">
        <f>'حضور بنات'!B46</f>
        <v>0</v>
      </c>
      <c r="I45" s="30"/>
      <c r="J45" s="29">
        <f>'حضور بنات'!C46</f>
        <v>0</v>
      </c>
      <c r="K45" s="29">
        <f>'حضور بنات'!E46</f>
        <v>0</v>
      </c>
    </row>
    <row r="46" spans="1:11" ht="27.75" thickTop="1" thickBot="1">
      <c r="A46" s="30">
        <f>'حضور بنين'!A53</f>
        <v>0</v>
      </c>
      <c r="B46" s="29">
        <f>'حضور بنين'!B53</f>
        <v>0</v>
      </c>
      <c r="C46" s="30"/>
      <c r="D46" s="29">
        <f>'حضور بنين'!C53</f>
        <v>0</v>
      </c>
      <c r="E46" s="29">
        <f>'حضور بنين'!E53</f>
        <v>0</v>
      </c>
      <c r="F46" s="34"/>
      <c r="G46" s="30">
        <f>'حضور بنات'!A47</f>
        <v>0</v>
      </c>
      <c r="H46" s="29">
        <f>'حضور بنات'!B47</f>
        <v>0</v>
      </c>
      <c r="I46" s="30"/>
      <c r="J46" s="29">
        <f>'حضور بنات'!C47</f>
        <v>0</v>
      </c>
      <c r="K46" s="29">
        <f>'حضور بنات'!E47</f>
        <v>0</v>
      </c>
    </row>
    <row r="47" spans="1:11" ht="39.75" customHeight="1" thickTop="1" thickBot="1">
      <c r="A47" s="30">
        <f>'حضور بنين'!A54</f>
        <v>0</v>
      </c>
      <c r="B47" s="29">
        <f>'حضور بنين'!B54</f>
        <v>0</v>
      </c>
      <c r="C47" s="30"/>
      <c r="D47" s="29">
        <f>'حضور بنين'!C54</f>
        <v>0</v>
      </c>
      <c r="E47" s="29">
        <f>'حضور بنين'!E54</f>
        <v>0</v>
      </c>
      <c r="F47" s="34"/>
      <c r="G47" s="30">
        <f>'حضور بنات'!A48</f>
        <v>0</v>
      </c>
      <c r="H47" s="29">
        <f>'حضور بنات'!B48</f>
        <v>0</v>
      </c>
      <c r="I47" s="30"/>
      <c r="J47" s="29">
        <f>'حضور بنات'!C48</f>
        <v>0</v>
      </c>
      <c r="K47" s="29">
        <f>'حضور بنات'!E48</f>
        <v>0</v>
      </c>
    </row>
    <row r="48" spans="1:11" ht="27.75" thickTop="1" thickBot="1">
      <c r="A48" s="30">
        <f>'حضور بنين'!A55</f>
        <v>0</v>
      </c>
      <c r="B48" s="29">
        <f>'حضور بنين'!B55</f>
        <v>0</v>
      </c>
      <c r="C48" s="30"/>
      <c r="D48" s="29">
        <f>'حضور بنين'!C55</f>
        <v>0</v>
      </c>
      <c r="E48" s="29">
        <f>'حضور بنين'!E55</f>
        <v>0</v>
      </c>
      <c r="F48" s="34"/>
      <c r="G48" s="30">
        <f>'حضور بنات'!A49</f>
        <v>0</v>
      </c>
      <c r="H48" s="29">
        <f>'حضور بنات'!B49</f>
        <v>0</v>
      </c>
      <c r="I48" s="30"/>
      <c r="J48" s="29">
        <f>'حضور بنات'!C49</f>
        <v>0</v>
      </c>
      <c r="K48" s="29">
        <f>'حضور بنات'!E49</f>
        <v>0</v>
      </c>
    </row>
    <row r="49" spans="1:11" ht="27.75" thickTop="1" thickBot="1">
      <c r="A49" s="30">
        <f>'حضور بنين'!A56</f>
        <v>0</v>
      </c>
      <c r="B49" s="29">
        <f>'حضور بنين'!B56</f>
        <v>0</v>
      </c>
      <c r="C49" s="30"/>
      <c r="D49" s="29">
        <f>'حضور بنين'!C56</f>
        <v>0</v>
      </c>
      <c r="E49" s="29">
        <f>'حضور بنين'!E56</f>
        <v>0</v>
      </c>
      <c r="F49" s="34"/>
      <c r="G49" s="30">
        <f>'حضور بنات'!A50</f>
        <v>0</v>
      </c>
      <c r="H49" s="29">
        <f>'حضور بنات'!B50</f>
        <v>0</v>
      </c>
      <c r="I49" s="30"/>
      <c r="J49" s="29">
        <f>'حضور بنات'!C50</f>
        <v>0</v>
      </c>
      <c r="K49" s="29">
        <f>'حضور بنات'!E50</f>
        <v>0</v>
      </c>
    </row>
    <row r="50" spans="1:11" ht="27.75" thickTop="1" thickBot="1">
      <c r="A50" s="30">
        <f>'حضور بنين'!A57</f>
        <v>0</v>
      </c>
      <c r="B50" s="29">
        <f>'حضور بنين'!B57</f>
        <v>0</v>
      </c>
      <c r="C50" s="30"/>
      <c r="D50" s="29">
        <f>'حضور بنين'!C57</f>
        <v>0</v>
      </c>
      <c r="E50" s="29">
        <f>'حضور بنين'!E57</f>
        <v>0</v>
      </c>
      <c r="F50" s="34"/>
      <c r="G50" s="30">
        <f>'حضور بنات'!A51</f>
        <v>0</v>
      </c>
      <c r="H50" s="29">
        <f>'حضور بنات'!B51</f>
        <v>0</v>
      </c>
      <c r="I50" s="30"/>
      <c r="J50" s="29">
        <f>'حضور بنات'!C51</f>
        <v>0</v>
      </c>
      <c r="K50" s="29">
        <f>'حضور بنات'!E51</f>
        <v>0</v>
      </c>
    </row>
    <row r="51" spans="1:11" ht="27.75" thickTop="1" thickBot="1">
      <c r="A51" s="30">
        <f>'حضور بنين'!A58</f>
        <v>0</v>
      </c>
      <c r="B51" s="29">
        <f>'حضور بنين'!B58</f>
        <v>0</v>
      </c>
      <c r="C51" s="30"/>
      <c r="D51" s="29">
        <f>'حضور بنين'!C58</f>
        <v>0</v>
      </c>
      <c r="E51" s="29">
        <f>'حضور بنين'!E58</f>
        <v>0</v>
      </c>
      <c r="F51" s="34"/>
      <c r="G51" s="30">
        <f>'حضور بنات'!A52</f>
        <v>0</v>
      </c>
      <c r="H51" s="29">
        <f>'حضور بنات'!B52</f>
        <v>0</v>
      </c>
      <c r="I51" s="30"/>
      <c r="J51" s="29">
        <f>'حضور بنات'!C52</f>
        <v>0</v>
      </c>
      <c r="K51" s="29">
        <f>'حضور بنات'!E52</f>
        <v>0</v>
      </c>
    </row>
    <row r="52" spans="1:11" ht="27.75" thickTop="1" thickBot="1">
      <c r="A52" s="30">
        <f>'حضور بنين'!A59</f>
        <v>0</v>
      </c>
      <c r="B52" s="29">
        <f>'حضور بنين'!B59</f>
        <v>0</v>
      </c>
      <c r="C52" s="30"/>
      <c r="D52" s="29">
        <f>'حضور بنين'!C59</f>
        <v>0</v>
      </c>
      <c r="E52" s="29">
        <f>'حضور بنين'!E59</f>
        <v>0</v>
      </c>
      <c r="F52" s="34"/>
      <c r="G52" s="30">
        <f>'حضور بنات'!A53</f>
        <v>0</v>
      </c>
      <c r="H52" s="29">
        <f>'حضور بنات'!B53</f>
        <v>0</v>
      </c>
      <c r="I52" s="30"/>
      <c r="J52" s="29">
        <f>'حضور بنات'!C53</f>
        <v>0</v>
      </c>
      <c r="K52" s="29">
        <f>'حضور بنات'!E53</f>
        <v>0</v>
      </c>
    </row>
    <row r="53" spans="1:11" ht="27.75" thickTop="1" thickBot="1">
      <c r="A53" s="30">
        <f>'حضور بنين'!A60</f>
        <v>0</v>
      </c>
      <c r="B53" s="29">
        <f>'حضور بنين'!B60</f>
        <v>0</v>
      </c>
      <c r="C53" s="30"/>
      <c r="D53" s="29">
        <f>'حضور بنين'!C60</f>
        <v>0</v>
      </c>
      <c r="E53" s="29">
        <f>'حضور بنين'!E60</f>
        <v>0</v>
      </c>
      <c r="F53" s="34"/>
      <c r="G53" s="30">
        <f>'حضور بنات'!A54</f>
        <v>0</v>
      </c>
      <c r="H53" s="29">
        <f>'حضور بنات'!B54</f>
        <v>0</v>
      </c>
      <c r="I53" s="30"/>
      <c r="J53" s="29">
        <f>'حضور بنات'!C54</f>
        <v>0</v>
      </c>
      <c r="K53" s="29">
        <f>'حضور بنات'!E54</f>
        <v>0</v>
      </c>
    </row>
    <row r="54" spans="1:11" ht="27.75" thickTop="1" thickBot="1">
      <c r="A54" s="30">
        <f>'حضور بنين'!A61</f>
        <v>0</v>
      </c>
      <c r="B54" s="29">
        <f>'حضور بنين'!B61</f>
        <v>0</v>
      </c>
      <c r="C54" s="30"/>
      <c r="D54" s="29">
        <f>'حضور بنين'!C61</f>
        <v>0</v>
      </c>
      <c r="E54" s="29">
        <f>'حضور بنين'!E61</f>
        <v>0</v>
      </c>
      <c r="F54" s="34"/>
      <c r="G54" s="30">
        <f>'حضور بنات'!A55</f>
        <v>0</v>
      </c>
      <c r="H54" s="29">
        <f>'حضور بنات'!B55</f>
        <v>0</v>
      </c>
      <c r="I54" s="30"/>
      <c r="J54" s="29">
        <f>'حضور بنات'!C55</f>
        <v>0</v>
      </c>
      <c r="K54" s="29">
        <f>'حضور بنات'!E55</f>
        <v>0</v>
      </c>
    </row>
    <row r="55" spans="1:11" ht="27.75" thickTop="1" thickBot="1">
      <c r="A55" s="30">
        <f>'حضور بنين'!A62</f>
        <v>0</v>
      </c>
      <c r="B55" s="29">
        <f>'حضور بنين'!B62</f>
        <v>0</v>
      </c>
      <c r="C55" s="30"/>
      <c r="D55" s="29">
        <f>'حضور بنين'!C62</f>
        <v>0</v>
      </c>
      <c r="E55" s="29">
        <f>'حضور بنين'!E62</f>
        <v>0</v>
      </c>
      <c r="F55" s="34"/>
      <c r="G55" s="30">
        <f>'حضور بنات'!A56</f>
        <v>0</v>
      </c>
      <c r="H55" s="29">
        <f>'حضور بنات'!B56</f>
        <v>0</v>
      </c>
      <c r="I55" s="30"/>
      <c r="J55" s="29">
        <f>'حضور بنات'!C56</f>
        <v>0</v>
      </c>
      <c r="K55" s="29">
        <f>'حضور بنات'!E56</f>
        <v>0</v>
      </c>
    </row>
    <row r="56" spans="1:11" ht="27.75" thickTop="1" thickBot="1">
      <c r="A56" s="30">
        <f>'حضور بنين'!A62</f>
        <v>0</v>
      </c>
      <c r="B56" s="29">
        <f>'حضور بنين'!B63</f>
        <v>0</v>
      </c>
      <c r="C56" s="30"/>
      <c r="D56" s="29">
        <f>'حضور بنين'!C63</f>
        <v>0</v>
      </c>
      <c r="E56" s="29">
        <f>'حضور بنين'!E63</f>
        <v>0</v>
      </c>
      <c r="F56" s="34"/>
      <c r="G56" s="30">
        <f>'حضور بنات'!A57</f>
        <v>0</v>
      </c>
      <c r="H56" s="29">
        <f>'حضور بنات'!B57</f>
        <v>0</v>
      </c>
      <c r="I56" s="30"/>
      <c r="J56" s="29">
        <f>'حضور بنات'!C57</f>
        <v>0</v>
      </c>
      <c r="K56" s="29">
        <f>'حضور بنات'!E57</f>
        <v>0</v>
      </c>
    </row>
    <row r="57" spans="1:11" ht="27.75" thickTop="1" thickBot="1">
      <c r="A57" s="30">
        <f>'حضور بنين'!A63</f>
        <v>0</v>
      </c>
      <c r="B57" s="29">
        <f>'حضور بنين'!B64</f>
        <v>0</v>
      </c>
      <c r="C57" s="30"/>
      <c r="D57" s="29">
        <f>'حضور بنين'!C64</f>
        <v>0</v>
      </c>
      <c r="E57" s="29">
        <f>'حضور بنين'!E64</f>
        <v>0</v>
      </c>
      <c r="F57" s="34"/>
      <c r="G57" s="30">
        <f>'حضور بنات'!A58</f>
        <v>0</v>
      </c>
      <c r="H57" s="29">
        <f>'حضور بنات'!B58</f>
        <v>0</v>
      </c>
      <c r="I57" s="30"/>
      <c r="J57" s="29">
        <f>'حضور بنات'!C58</f>
        <v>0</v>
      </c>
      <c r="K57" s="29">
        <f>'حضور بنات'!E58</f>
        <v>0</v>
      </c>
    </row>
    <row r="58" spans="1:11" ht="27.75" thickTop="1" thickBot="1">
      <c r="A58" s="30">
        <f>'حضور بنين'!A64</f>
        <v>0</v>
      </c>
      <c r="B58" s="29">
        <f>'حضور بنين'!B65</f>
        <v>0</v>
      </c>
      <c r="C58" s="30"/>
      <c r="D58" s="29">
        <f>'حضور بنين'!C65</f>
        <v>0</v>
      </c>
      <c r="E58" s="29">
        <f>'حضور بنين'!E65</f>
        <v>0</v>
      </c>
      <c r="F58" s="34"/>
      <c r="G58" s="30">
        <f>'حضور بنات'!A59</f>
        <v>0</v>
      </c>
      <c r="H58" s="29">
        <f>'حضور بنات'!B59</f>
        <v>0</v>
      </c>
      <c r="I58" s="30"/>
      <c r="J58" s="29">
        <f>'حضور بنات'!C59</f>
        <v>0</v>
      </c>
      <c r="K58" s="29">
        <f>'حضور بنات'!E59</f>
        <v>0</v>
      </c>
    </row>
    <row r="59" spans="1:11" ht="27.75" thickTop="1" thickBot="1">
      <c r="A59" s="30">
        <f>'حضور بنين'!A65</f>
        <v>0</v>
      </c>
      <c r="B59" s="29">
        <f>'حضور بنين'!B66</f>
        <v>0</v>
      </c>
      <c r="C59" s="30"/>
      <c r="D59" s="29">
        <f>'حضور بنين'!C66</f>
        <v>0</v>
      </c>
      <c r="E59" s="29">
        <f>'حضور بنين'!E66</f>
        <v>0</v>
      </c>
      <c r="F59" s="34"/>
      <c r="G59" s="30">
        <f>'حضور بنات'!A60</f>
        <v>0</v>
      </c>
      <c r="H59" s="29">
        <f>'حضور بنات'!B60</f>
        <v>0</v>
      </c>
      <c r="I59" s="30"/>
      <c r="J59" s="29">
        <f>'حضور بنات'!C60</f>
        <v>0</v>
      </c>
      <c r="K59" s="29">
        <f>'حضور بنات'!E60</f>
        <v>0</v>
      </c>
    </row>
    <row r="60" spans="1:11" ht="27.75" thickTop="1" thickBot="1">
      <c r="A60" s="30">
        <f>'حضور بنين'!A66</f>
        <v>0</v>
      </c>
      <c r="B60" s="29">
        <f>'حضور بنين'!B67</f>
        <v>0</v>
      </c>
      <c r="C60" s="30"/>
      <c r="D60" s="29">
        <f>'حضور بنين'!C67</f>
        <v>0</v>
      </c>
      <c r="E60" s="29">
        <f>'حضور بنين'!E67</f>
        <v>0</v>
      </c>
      <c r="F60" s="34"/>
      <c r="G60" s="30">
        <f>'حضور بنات'!A61</f>
        <v>0</v>
      </c>
      <c r="H60" s="29">
        <f>'حضور بنات'!B61</f>
        <v>0</v>
      </c>
      <c r="I60" s="30"/>
      <c r="J60" s="29">
        <f>'حضور بنات'!C61</f>
        <v>0</v>
      </c>
      <c r="K60" s="29">
        <f>'حضور بنات'!E61</f>
        <v>0</v>
      </c>
    </row>
    <row r="61" spans="1:11" ht="27.75" thickTop="1" thickBot="1">
      <c r="A61" s="30">
        <f>'حضور بنين'!A67</f>
        <v>0</v>
      </c>
      <c r="B61" s="29">
        <f>'حضور بنين'!B68</f>
        <v>0</v>
      </c>
      <c r="C61" s="30"/>
      <c r="D61" s="29">
        <f>'حضور بنين'!C68</f>
        <v>0</v>
      </c>
      <c r="E61" s="29">
        <f>'حضور بنين'!E68</f>
        <v>0</v>
      </c>
      <c r="F61" s="34"/>
      <c r="G61" s="30">
        <f>'حضور بنات'!A62</f>
        <v>0</v>
      </c>
      <c r="H61" s="29">
        <f>'حضور بنات'!B62</f>
        <v>0</v>
      </c>
      <c r="I61" s="30"/>
      <c r="J61" s="29">
        <f>'حضور بنات'!C62</f>
        <v>0</v>
      </c>
      <c r="K61" s="29">
        <f>'حضور بنات'!E62</f>
        <v>0</v>
      </c>
    </row>
    <row r="62" spans="1:11" ht="27.75" thickTop="1" thickBot="1">
      <c r="A62" s="30">
        <f>'حضور بنين'!A68</f>
        <v>0</v>
      </c>
      <c r="B62" s="29">
        <f>'حضور بنين'!B69</f>
        <v>0</v>
      </c>
      <c r="C62" s="30"/>
      <c r="D62" s="29">
        <f>'حضور بنين'!C69</f>
        <v>0</v>
      </c>
      <c r="E62" s="29">
        <f>'حضور بنين'!E69</f>
        <v>0</v>
      </c>
      <c r="F62" s="34"/>
      <c r="G62" s="30">
        <f>'حضور بنات'!A63</f>
        <v>0</v>
      </c>
      <c r="H62" s="29">
        <f>'حضور بنات'!B63</f>
        <v>0</v>
      </c>
      <c r="I62" s="30"/>
      <c r="J62" s="29">
        <f>'حضور بنات'!C63</f>
        <v>0</v>
      </c>
      <c r="K62" s="29">
        <f>'حضور بنات'!E63</f>
        <v>0</v>
      </c>
    </row>
    <row r="63" spans="1:11" ht="27.75" thickTop="1" thickBot="1">
      <c r="A63" s="30">
        <f>'حضور بنين'!A69</f>
        <v>0</v>
      </c>
      <c r="B63" s="29">
        <f>'حضور بنين'!B70</f>
        <v>0</v>
      </c>
      <c r="C63" s="30"/>
      <c r="D63" s="29">
        <f>'حضور بنين'!C70</f>
        <v>0</v>
      </c>
      <c r="E63" s="29">
        <f>'حضور بنين'!E70</f>
        <v>0</v>
      </c>
      <c r="F63" s="34"/>
      <c r="G63" s="30">
        <f>'حضور بنات'!A64</f>
        <v>0</v>
      </c>
      <c r="H63" s="29">
        <f>'حضور بنات'!B64</f>
        <v>0</v>
      </c>
      <c r="I63" s="30"/>
      <c r="J63" s="29">
        <f>'حضور بنات'!C64</f>
        <v>0</v>
      </c>
      <c r="K63" s="29">
        <f>'حضور بنات'!E64</f>
        <v>0</v>
      </c>
    </row>
    <row r="64" spans="1:11" ht="27.75" thickTop="1" thickBot="1">
      <c r="A64" s="30">
        <f>'حضور بنين'!A70</f>
        <v>0</v>
      </c>
      <c r="B64" s="29">
        <f>'حضور بنين'!B71</f>
        <v>0</v>
      </c>
      <c r="C64" s="30"/>
      <c r="D64" s="29">
        <f>'حضور بنين'!C71</f>
        <v>0</v>
      </c>
      <c r="E64" s="29">
        <f>'حضور بنين'!E71</f>
        <v>0</v>
      </c>
      <c r="F64" s="34"/>
      <c r="G64" s="30">
        <f>'حضور بنات'!A65</f>
        <v>0</v>
      </c>
      <c r="H64" s="29">
        <f>'حضور بنات'!B65</f>
        <v>0</v>
      </c>
      <c r="I64" s="30"/>
      <c r="J64" s="29">
        <f>'حضور بنات'!C65</f>
        <v>0</v>
      </c>
      <c r="K64" s="29">
        <f>'حضور بنات'!E65</f>
        <v>0</v>
      </c>
    </row>
    <row r="65" spans="1:11" ht="27.75" thickTop="1" thickBot="1">
      <c r="A65" s="30">
        <f>'حضور بنين'!A71</f>
        <v>0</v>
      </c>
      <c r="B65" s="29">
        <f>'حضور بنين'!B72</f>
        <v>0</v>
      </c>
      <c r="C65" s="30"/>
      <c r="D65" s="29">
        <f>'حضور بنين'!C72</f>
        <v>0</v>
      </c>
      <c r="E65" s="29">
        <f>'حضور بنين'!E72</f>
        <v>0</v>
      </c>
      <c r="F65" s="34"/>
      <c r="G65" s="30">
        <f>'حضور بنات'!A66</f>
        <v>0</v>
      </c>
      <c r="H65" s="29">
        <f>'حضور بنات'!B66</f>
        <v>0</v>
      </c>
      <c r="I65" s="30"/>
      <c r="J65" s="29">
        <f>'حضور بنات'!C66</f>
        <v>0</v>
      </c>
      <c r="K65" s="29">
        <f>'حضور بنات'!E66</f>
        <v>0</v>
      </c>
    </row>
    <row r="66" spans="1:11" ht="27.75" thickTop="1" thickBot="1">
      <c r="A66" s="30">
        <f>'حضور بنين'!A72</f>
        <v>0</v>
      </c>
      <c r="B66" s="29">
        <f>'حضور بنين'!B73</f>
        <v>0</v>
      </c>
      <c r="C66" s="30"/>
      <c r="D66" s="29">
        <f>'حضور بنين'!C73</f>
        <v>0</v>
      </c>
      <c r="E66" s="29">
        <f>'حضور بنين'!E73</f>
        <v>0</v>
      </c>
      <c r="F66" s="34"/>
      <c r="G66" s="30">
        <f>'حضور بنات'!A67</f>
        <v>0</v>
      </c>
      <c r="H66" s="29">
        <f>'حضور بنات'!B67</f>
        <v>0</v>
      </c>
      <c r="I66" s="30"/>
      <c r="J66" s="29">
        <f>'حضور بنات'!C67</f>
        <v>0</v>
      </c>
      <c r="K66" s="29">
        <f>'حضور بنات'!E67</f>
        <v>0</v>
      </c>
    </row>
    <row r="67" spans="1:11" ht="27.75" thickTop="1" thickBot="1">
      <c r="A67" s="30">
        <f>'حضور بنين'!A73</f>
        <v>0</v>
      </c>
      <c r="B67" s="29">
        <f>'حضور بنين'!B74</f>
        <v>0</v>
      </c>
      <c r="C67" s="30"/>
      <c r="D67" s="29">
        <f>'حضور بنين'!C74</f>
        <v>0</v>
      </c>
      <c r="E67" s="29">
        <f>'حضور بنين'!E74</f>
        <v>0</v>
      </c>
      <c r="F67" s="34"/>
      <c r="G67" s="30">
        <f>'حضور بنات'!A68</f>
        <v>0</v>
      </c>
      <c r="H67" s="29">
        <f>'حضور بنات'!B68</f>
        <v>0</v>
      </c>
      <c r="I67" s="30"/>
      <c r="J67" s="29">
        <f>'حضور بنات'!C68</f>
        <v>0</v>
      </c>
      <c r="K67" s="29">
        <f>'حضور بنات'!E68</f>
        <v>0</v>
      </c>
    </row>
    <row r="68" spans="1:11" ht="27.75" thickTop="1" thickBot="1">
      <c r="A68" s="30">
        <f>'حضور بنين'!A74</f>
        <v>0</v>
      </c>
      <c r="B68" s="29">
        <f>'حضور بنين'!B75</f>
        <v>0</v>
      </c>
      <c r="C68" s="30"/>
      <c r="D68" s="29">
        <f>'حضور بنين'!C75</f>
        <v>0</v>
      </c>
      <c r="E68" s="29">
        <f>'حضور بنين'!E75</f>
        <v>0</v>
      </c>
      <c r="F68" s="34"/>
      <c r="G68" s="30">
        <f>'حضور بنات'!A69</f>
        <v>0</v>
      </c>
      <c r="H68" s="29">
        <f>'حضور بنات'!B69</f>
        <v>0</v>
      </c>
      <c r="I68" s="30"/>
      <c r="J68" s="29">
        <f>'حضور بنات'!C69</f>
        <v>0</v>
      </c>
      <c r="K68" s="29">
        <f>'حضور بنات'!E69</f>
        <v>0</v>
      </c>
    </row>
    <row r="69" spans="1:11" ht="27.75" thickTop="1" thickBot="1">
      <c r="A69" s="30">
        <f>'حضور بنين'!A75</f>
        <v>0</v>
      </c>
      <c r="B69" s="30">
        <f>'حضور بنين'!B75</f>
        <v>0</v>
      </c>
      <c r="C69" s="30"/>
      <c r="D69" s="30">
        <f>'حضور بنين'!C75</f>
        <v>0</v>
      </c>
      <c r="E69" s="30">
        <f>'حضور بنين'!E75</f>
        <v>0</v>
      </c>
      <c r="F69" s="34"/>
      <c r="G69" s="30">
        <f>'حضور بنات'!A70</f>
        <v>0</v>
      </c>
      <c r="H69" s="30">
        <f>'حضور بنات'!B70</f>
        <v>0</v>
      </c>
      <c r="I69" s="30"/>
      <c r="J69" s="29">
        <f>'حضور بنات'!C70</f>
        <v>0</v>
      </c>
      <c r="K69" s="29">
        <f>'حضور بنات'!E70</f>
        <v>0</v>
      </c>
    </row>
    <row r="70" spans="1:11" ht="27.75" thickTop="1" thickBot="1">
      <c r="A70" s="30">
        <f>'حضور بنين'!A76</f>
        <v>0</v>
      </c>
      <c r="B70" s="30">
        <f>'حضور بنين'!B76</f>
        <v>0</v>
      </c>
      <c r="C70" s="30"/>
      <c r="D70" s="30">
        <f>'حضور بنين'!C76</f>
        <v>0</v>
      </c>
      <c r="E70" s="30">
        <f>'حضور بنين'!E76</f>
        <v>0</v>
      </c>
      <c r="F70" s="34"/>
      <c r="G70" s="30">
        <f>'حضور بنات'!A71</f>
        <v>0</v>
      </c>
      <c r="H70" s="30">
        <f>'حضور بنات'!B71</f>
        <v>0</v>
      </c>
      <c r="I70" s="30"/>
      <c r="J70" s="29">
        <f>'حضور بنات'!C71</f>
        <v>0</v>
      </c>
      <c r="K70" s="29">
        <f>'حضور بنات'!E71</f>
        <v>0</v>
      </c>
    </row>
    <row r="71" spans="1:11" ht="27.75" thickTop="1" thickBot="1">
      <c r="A71" s="30">
        <f>'حضور بنين'!A77</f>
        <v>0</v>
      </c>
      <c r="B71" s="30">
        <f>'حضور بنين'!B77</f>
        <v>0</v>
      </c>
      <c r="C71" s="30"/>
      <c r="D71" s="30">
        <f>'حضور بنين'!C77</f>
        <v>0</v>
      </c>
      <c r="E71" s="30">
        <f>'حضور بنين'!E77</f>
        <v>0</v>
      </c>
      <c r="F71" s="34"/>
      <c r="G71" s="30">
        <f>'حضور بنات'!A72</f>
        <v>0</v>
      </c>
      <c r="H71" s="30">
        <f>'حضور بنات'!B72</f>
        <v>0</v>
      </c>
      <c r="I71" s="30"/>
      <c r="J71" s="29">
        <f>'حضور بنات'!C72</f>
        <v>0</v>
      </c>
      <c r="K71" s="29">
        <f>'حضور بنات'!E72</f>
        <v>0</v>
      </c>
    </row>
    <row r="72" spans="1:11" ht="27.75" thickTop="1" thickBot="1">
      <c r="A72" s="30">
        <f>'حضور بنين'!A78</f>
        <v>0</v>
      </c>
      <c r="B72" s="30">
        <f>'حضور بنين'!B78</f>
        <v>0</v>
      </c>
      <c r="C72" s="30"/>
      <c r="D72" s="30">
        <f>'حضور بنين'!C78</f>
        <v>0</v>
      </c>
      <c r="E72" s="30">
        <f>'حضور بنين'!E78</f>
        <v>0</v>
      </c>
      <c r="F72" s="34"/>
      <c r="G72" s="30">
        <f>'حضور بنات'!A73</f>
        <v>0</v>
      </c>
      <c r="H72" s="30">
        <f>'حضور بنات'!B73</f>
        <v>0</v>
      </c>
      <c r="I72" s="30"/>
      <c r="J72" s="29">
        <f>'حضور بنات'!C73</f>
        <v>0</v>
      </c>
      <c r="K72" s="29">
        <f>'حضور بنات'!E73</f>
        <v>0</v>
      </c>
    </row>
    <row r="73" spans="1:11" ht="27.75" thickTop="1" thickBot="1">
      <c r="A73" s="30">
        <f>'حضور بنين'!A79</f>
        <v>0</v>
      </c>
      <c r="B73" s="30">
        <f>'حضور بنين'!B79</f>
        <v>0</v>
      </c>
      <c r="C73" s="30"/>
      <c r="D73" s="30">
        <f>'حضور بنين'!C79</f>
        <v>0</v>
      </c>
      <c r="E73" s="30">
        <f>'حضور بنين'!E79</f>
        <v>0</v>
      </c>
      <c r="F73" s="34"/>
      <c r="G73" s="30">
        <f>'حضور بنات'!A74</f>
        <v>0</v>
      </c>
      <c r="H73" s="30">
        <f>'حضور بنات'!B74</f>
        <v>0</v>
      </c>
      <c r="I73" s="30"/>
      <c r="J73" s="29">
        <f>'حضور بنات'!C74</f>
        <v>0</v>
      </c>
      <c r="K73" s="29">
        <f>'حضور بنات'!E74</f>
        <v>0</v>
      </c>
    </row>
    <row r="74" spans="1:11" ht="27.75" thickTop="1" thickBot="1">
      <c r="A74" s="30">
        <f>'حضور بنين'!A80</f>
        <v>0</v>
      </c>
      <c r="B74" s="30">
        <f>'حضور بنين'!B80</f>
        <v>0</v>
      </c>
      <c r="C74" s="30"/>
      <c r="D74" s="30">
        <f>'حضور بنين'!C80</f>
        <v>0</v>
      </c>
      <c r="E74" s="30">
        <f>'حضور بنين'!E80</f>
        <v>0</v>
      </c>
      <c r="F74" s="34"/>
      <c r="G74" s="30">
        <f>'حضور بنات'!A75</f>
        <v>0</v>
      </c>
      <c r="H74" s="30">
        <f>'حضور بنات'!B75</f>
        <v>0</v>
      </c>
      <c r="I74" s="30"/>
      <c r="J74" s="29">
        <f>'حضور بنات'!C75</f>
        <v>0</v>
      </c>
      <c r="K74" s="29">
        <f>'حضور بنات'!E75</f>
        <v>0</v>
      </c>
    </row>
    <row r="75" spans="1:11" ht="27.75" thickTop="1" thickBot="1">
      <c r="A75" s="30">
        <f>'حضور بنين'!A81</f>
        <v>0</v>
      </c>
      <c r="B75" s="30">
        <f>'حضور بنين'!B81</f>
        <v>0</v>
      </c>
      <c r="C75" s="30"/>
      <c r="D75" s="30">
        <f>'حضور بنين'!C81</f>
        <v>0</v>
      </c>
      <c r="E75" s="30">
        <f>'حضور بنين'!E81</f>
        <v>0</v>
      </c>
      <c r="F75" s="34"/>
      <c r="G75" s="30">
        <f>'حضور بنات'!A76</f>
        <v>0</v>
      </c>
      <c r="H75" s="30">
        <f>'حضور بنات'!B76</f>
        <v>0</v>
      </c>
      <c r="I75" s="30"/>
      <c r="J75" s="29">
        <f>'حضور بنات'!C76</f>
        <v>0</v>
      </c>
      <c r="K75" s="29">
        <f>'حضور بنات'!E76</f>
        <v>0</v>
      </c>
    </row>
    <row r="76" spans="1:11" ht="27.75" thickTop="1" thickBot="1">
      <c r="A76" s="30">
        <f>'حضور بنين'!A82</f>
        <v>0</v>
      </c>
      <c r="B76" s="30">
        <f>'حضور بنين'!B82</f>
        <v>0</v>
      </c>
      <c r="C76" s="30"/>
      <c r="D76" s="30">
        <f>'حضور بنين'!C82</f>
        <v>0</v>
      </c>
      <c r="E76" s="30">
        <f>'حضور بنين'!E82</f>
        <v>0</v>
      </c>
      <c r="F76" s="34"/>
      <c r="G76" s="30">
        <f>'حضور بنات'!A77</f>
        <v>0</v>
      </c>
      <c r="H76" s="30">
        <f>'حضور بنات'!B77</f>
        <v>0</v>
      </c>
      <c r="I76" s="30"/>
      <c r="J76" s="29">
        <f>'حضور بنات'!C77</f>
        <v>0</v>
      </c>
      <c r="K76" s="29">
        <f>'حضور بنات'!E77</f>
        <v>0</v>
      </c>
    </row>
    <row r="77" spans="1:11" ht="27.75" thickTop="1" thickBot="1">
      <c r="A77" s="30">
        <f>'حضور بنين'!A83</f>
        <v>0</v>
      </c>
      <c r="B77" s="30">
        <f>'حضور بنين'!B83</f>
        <v>0</v>
      </c>
      <c r="C77" s="30"/>
      <c r="D77" s="30">
        <f>'حضور بنين'!C83</f>
        <v>0</v>
      </c>
      <c r="E77" s="30">
        <f>'حضور بنين'!E83</f>
        <v>0</v>
      </c>
      <c r="F77" s="34"/>
      <c r="G77" s="30">
        <f>'حضور بنات'!A78</f>
        <v>0</v>
      </c>
      <c r="H77" s="30">
        <f>'حضور بنات'!B78</f>
        <v>0</v>
      </c>
      <c r="I77" s="30"/>
      <c r="J77" s="29">
        <f>'حضور بنات'!C78</f>
        <v>0</v>
      </c>
      <c r="K77" s="29">
        <f>'حضور بنات'!E78</f>
        <v>0</v>
      </c>
    </row>
    <row r="78" spans="1:11" ht="27.75" thickTop="1" thickBot="1">
      <c r="A78" s="30">
        <f>'حضور بنين'!A84</f>
        <v>0</v>
      </c>
      <c r="B78" s="30">
        <f>'حضور بنين'!B84</f>
        <v>0</v>
      </c>
      <c r="C78" s="30"/>
      <c r="D78" s="30">
        <f>'حضور بنين'!C84</f>
        <v>0</v>
      </c>
      <c r="E78" s="30">
        <f>'حضور بنين'!E84</f>
        <v>0</v>
      </c>
      <c r="F78" s="34"/>
      <c r="G78" s="30">
        <f>'حضور بنات'!A79</f>
        <v>0</v>
      </c>
      <c r="H78" s="30">
        <f>'حضور بنات'!B79</f>
        <v>0</v>
      </c>
      <c r="I78" s="30"/>
      <c r="J78" s="29">
        <f>'حضور بنات'!C79</f>
        <v>0</v>
      </c>
      <c r="K78" s="29">
        <f>'حضور بنات'!E79</f>
        <v>0</v>
      </c>
    </row>
    <row r="79" spans="1:11" ht="27.75" thickTop="1" thickBot="1">
      <c r="A79" s="30">
        <f>'حضور بنين'!A85</f>
        <v>0</v>
      </c>
      <c r="B79" s="30">
        <f>'حضور بنين'!B85</f>
        <v>0</v>
      </c>
      <c r="C79" s="30"/>
      <c r="D79" s="30">
        <f>'حضور بنين'!C85</f>
        <v>0</v>
      </c>
      <c r="E79" s="30">
        <f>'حضور بنين'!E85</f>
        <v>0</v>
      </c>
      <c r="F79" s="34"/>
      <c r="G79" s="30">
        <f>'حضور بنات'!A80</f>
        <v>0</v>
      </c>
      <c r="H79" s="30">
        <f>'حضور بنات'!B80</f>
        <v>0</v>
      </c>
      <c r="I79" s="30"/>
      <c r="J79" s="29">
        <f>'حضور بنات'!C80</f>
        <v>0</v>
      </c>
      <c r="K79" s="29">
        <f>'حضور بنات'!E80</f>
        <v>0</v>
      </c>
    </row>
    <row r="80" spans="1:11" ht="27.75" thickTop="1" thickBot="1">
      <c r="A80" s="30">
        <f>'حضور بنين'!A86</f>
        <v>0</v>
      </c>
      <c r="B80" s="30">
        <f>'حضور بنين'!B86</f>
        <v>0</v>
      </c>
      <c r="C80" s="30"/>
      <c r="D80" s="30">
        <f>'حضور بنين'!C86</f>
        <v>0</v>
      </c>
      <c r="E80" s="30">
        <f>'حضور بنين'!E86</f>
        <v>0</v>
      </c>
      <c r="F80" s="34"/>
      <c r="G80" s="30">
        <f>'حضور بنات'!A81</f>
        <v>0</v>
      </c>
      <c r="H80" s="30">
        <f>'حضور بنات'!B81</f>
        <v>0</v>
      </c>
      <c r="I80" s="30"/>
      <c r="J80" s="29">
        <f>'حضور بنات'!C81</f>
        <v>0</v>
      </c>
      <c r="K80" s="29">
        <f>'حضور بنات'!E81</f>
        <v>0</v>
      </c>
    </row>
    <row r="81" spans="1:11" ht="27.75" thickTop="1" thickBot="1">
      <c r="A81" s="30">
        <f>'حضور بنين'!A87</f>
        <v>0</v>
      </c>
      <c r="B81" s="30">
        <f>'حضور بنين'!B87</f>
        <v>0</v>
      </c>
      <c r="C81" s="30"/>
      <c r="D81" s="30">
        <f>'حضور بنين'!C87</f>
        <v>0</v>
      </c>
      <c r="E81" s="30">
        <f>'حضور بنين'!E87</f>
        <v>0</v>
      </c>
      <c r="F81" s="34"/>
      <c r="G81" s="30">
        <f>'حضور بنات'!A82</f>
        <v>0</v>
      </c>
      <c r="H81" s="30">
        <f>'حضور بنات'!B82</f>
        <v>0</v>
      </c>
      <c r="I81" s="30"/>
      <c r="J81" s="29">
        <f>'حضور بنات'!C82</f>
        <v>0</v>
      </c>
      <c r="K81" s="29">
        <f>'حضور بنات'!E82</f>
        <v>0</v>
      </c>
    </row>
    <row r="82" spans="1:11" ht="27.75" thickTop="1" thickBot="1">
      <c r="A82" s="30">
        <f>'حضور بنين'!A88</f>
        <v>0</v>
      </c>
      <c r="B82" s="30">
        <f>'حضور بنين'!B88</f>
        <v>0</v>
      </c>
      <c r="C82" s="30"/>
      <c r="D82" s="30">
        <f>'حضور بنين'!C88</f>
        <v>0</v>
      </c>
      <c r="E82" s="30">
        <f>'حضور بنين'!E88</f>
        <v>0</v>
      </c>
      <c r="F82" s="34"/>
      <c r="G82" s="30">
        <f>'حضور بنات'!A83</f>
        <v>0</v>
      </c>
      <c r="H82" s="30">
        <f>'حضور بنات'!B83</f>
        <v>0</v>
      </c>
      <c r="I82" s="30"/>
      <c r="J82" s="29">
        <f>'حضور بنات'!C83</f>
        <v>0</v>
      </c>
      <c r="K82" s="29">
        <f>'حضور بنات'!E83</f>
        <v>0</v>
      </c>
    </row>
    <row r="83" spans="1:11" ht="27.75" thickTop="1" thickBot="1">
      <c r="A83" s="30">
        <f>'حضور بنين'!A89</f>
        <v>0</v>
      </c>
      <c r="B83" s="30">
        <f>'حضور بنين'!B89</f>
        <v>0</v>
      </c>
      <c r="C83" s="30"/>
      <c r="D83" s="30">
        <f>'حضور بنين'!C89</f>
        <v>0</v>
      </c>
      <c r="E83" s="30">
        <f>'حضور بنين'!E89</f>
        <v>0</v>
      </c>
      <c r="F83" s="34"/>
      <c r="G83" s="30">
        <f>'حضور بنات'!A84</f>
        <v>0</v>
      </c>
      <c r="H83" s="30">
        <f>'حضور بنات'!B84</f>
        <v>0</v>
      </c>
      <c r="I83" s="30"/>
      <c r="J83" s="29">
        <f>'حضور بنات'!C84</f>
        <v>0</v>
      </c>
      <c r="K83" s="29">
        <f>'حضور بنات'!E84</f>
        <v>0</v>
      </c>
    </row>
    <row r="84" spans="1:11" ht="27.75" thickTop="1" thickBot="1">
      <c r="A84" s="30">
        <f>'حضور بنين'!A90</f>
        <v>0</v>
      </c>
      <c r="B84" s="30">
        <f>'حضور بنين'!B90</f>
        <v>0</v>
      </c>
      <c r="C84" s="30"/>
      <c r="D84" s="30">
        <f>'حضور بنين'!C90</f>
        <v>0</v>
      </c>
      <c r="E84" s="30">
        <f>'حضور بنين'!E90</f>
        <v>0</v>
      </c>
      <c r="F84" s="34"/>
      <c r="G84" s="30">
        <f>'حضور بنات'!A85</f>
        <v>0</v>
      </c>
      <c r="H84" s="30">
        <f>'حضور بنات'!B85</f>
        <v>0</v>
      </c>
      <c r="I84" s="30"/>
      <c r="J84" s="29">
        <f>'حضور بنات'!C85</f>
        <v>0</v>
      </c>
      <c r="K84" s="29">
        <f>'حضور بنات'!E85</f>
        <v>0</v>
      </c>
    </row>
    <row r="85" spans="1:11" ht="27.75" thickTop="1" thickBot="1">
      <c r="A85" s="30">
        <f>'حضور بنين'!A91</f>
        <v>0</v>
      </c>
      <c r="B85" s="30">
        <f>'حضور بنين'!B91</f>
        <v>0</v>
      </c>
      <c r="C85" s="30"/>
      <c r="D85" s="30">
        <f>'حضور بنين'!C91</f>
        <v>0</v>
      </c>
      <c r="E85" s="30">
        <f>'حضور بنين'!E91</f>
        <v>0</v>
      </c>
      <c r="F85" s="34"/>
      <c r="G85" s="30">
        <f>'حضور بنات'!A86</f>
        <v>0</v>
      </c>
      <c r="H85" s="30">
        <f>'حضور بنات'!B86</f>
        <v>0</v>
      </c>
      <c r="I85" s="30"/>
      <c r="J85" s="29">
        <f>'حضور بنات'!C86</f>
        <v>0</v>
      </c>
      <c r="K85" s="29">
        <f>'حضور بنات'!E86</f>
        <v>0</v>
      </c>
    </row>
    <row r="86" spans="1:11" ht="27.75" thickTop="1" thickBot="1">
      <c r="A86" s="30">
        <f>'حضور بنين'!A92</f>
        <v>0</v>
      </c>
      <c r="B86" s="30">
        <f>'حضور بنين'!B92</f>
        <v>0</v>
      </c>
      <c r="C86" s="30"/>
      <c r="D86" s="30">
        <f>'حضور بنين'!C92</f>
        <v>0</v>
      </c>
      <c r="E86" s="30">
        <f>'حضور بنين'!E92</f>
        <v>0</v>
      </c>
      <c r="F86" s="34"/>
      <c r="G86" s="30">
        <f>'حضور بنات'!A87</f>
        <v>0</v>
      </c>
      <c r="H86" s="30">
        <f>'حضور بنات'!B87</f>
        <v>0</v>
      </c>
      <c r="I86" s="30"/>
      <c r="J86" s="30">
        <f>'حضور بنات'!C87</f>
        <v>0</v>
      </c>
      <c r="K86" s="29">
        <f>'حضور بنات'!E87</f>
        <v>0</v>
      </c>
    </row>
    <row r="87" spans="1:11" ht="27.75" thickTop="1" thickBot="1">
      <c r="A87" s="30">
        <f>'حضور بنين'!A93</f>
        <v>0</v>
      </c>
      <c r="B87" s="30">
        <f>'حضور بنين'!B93</f>
        <v>0</v>
      </c>
      <c r="C87" s="30"/>
      <c r="D87" s="30">
        <f>'حضور بنين'!C93</f>
        <v>0</v>
      </c>
      <c r="E87" s="30">
        <f>'حضور بنين'!E93</f>
        <v>0</v>
      </c>
      <c r="F87" s="34"/>
      <c r="G87" s="30">
        <f>'حضور بنات'!A88</f>
        <v>0</v>
      </c>
      <c r="H87" s="30">
        <f>'حضور بنات'!B88</f>
        <v>0</v>
      </c>
      <c r="I87" s="30"/>
      <c r="J87" s="30">
        <f>'حضور بنات'!C88</f>
        <v>0</v>
      </c>
      <c r="K87" s="29">
        <f>'حضور بنات'!E88</f>
        <v>0</v>
      </c>
    </row>
    <row r="88" spans="1:11" ht="27.75" thickTop="1" thickBot="1">
      <c r="A88" s="30">
        <f>'حضور بنين'!A94</f>
        <v>0</v>
      </c>
      <c r="B88" s="30">
        <f>'حضور بنين'!B94</f>
        <v>0</v>
      </c>
      <c r="C88" s="30"/>
      <c r="D88" s="30">
        <f>'حضور بنين'!C94</f>
        <v>0</v>
      </c>
      <c r="E88" s="30">
        <f>'حضور بنين'!E94</f>
        <v>0</v>
      </c>
      <c r="F88" s="34"/>
      <c r="G88" s="30">
        <f>'حضور بنات'!A89</f>
        <v>0</v>
      </c>
      <c r="H88" s="30">
        <f>'حضور بنات'!B89</f>
        <v>0</v>
      </c>
      <c r="I88" s="30"/>
      <c r="J88" s="30">
        <f>'حضور بنات'!C89</f>
        <v>0</v>
      </c>
      <c r="K88" s="29">
        <f>'حضور بنات'!E89</f>
        <v>0</v>
      </c>
    </row>
    <row r="89" spans="1:11" ht="27.75" thickTop="1" thickBot="1">
      <c r="A89" s="30">
        <f>'حضور بنين'!A95</f>
        <v>0</v>
      </c>
      <c r="B89" s="30">
        <f>'حضور بنين'!B95</f>
        <v>0</v>
      </c>
      <c r="C89" s="30"/>
      <c r="D89" s="30">
        <f>'حضور بنين'!C95</f>
        <v>0</v>
      </c>
      <c r="E89" s="30">
        <f>'حضور بنين'!E95</f>
        <v>0</v>
      </c>
      <c r="F89" s="34"/>
      <c r="G89" s="30">
        <f>'حضور بنات'!A90</f>
        <v>0</v>
      </c>
      <c r="H89" s="30">
        <f>'حضور بنات'!B90</f>
        <v>0</v>
      </c>
      <c r="I89" s="30"/>
      <c r="J89" s="30">
        <f>'حضور بنات'!C90</f>
        <v>0</v>
      </c>
      <c r="K89" s="29">
        <f>'حضور بنات'!E90</f>
        <v>0</v>
      </c>
    </row>
    <row r="90" spans="1:11" ht="27.75" thickTop="1" thickBot="1">
      <c r="A90" s="30">
        <f>'حضور بنين'!A96</f>
        <v>0</v>
      </c>
      <c r="B90" s="30">
        <f>'حضور بنين'!B96</f>
        <v>0</v>
      </c>
      <c r="C90" s="30"/>
      <c r="D90" s="30">
        <f>'حضور بنين'!C96</f>
        <v>0</v>
      </c>
      <c r="E90" s="30">
        <f>'حضور بنين'!E96</f>
        <v>0</v>
      </c>
      <c r="F90" s="34"/>
      <c r="G90" s="30">
        <f>'حضور بنات'!A91</f>
        <v>0</v>
      </c>
      <c r="H90" s="30">
        <f>'حضور بنات'!B91</f>
        <v>0</v>
      </c>
      <c r="I90" s="30"/>
      <c r="J90" s="30">
        <f>'حضور بنات'!C91</f>
        <v>0</v>
      </c>
      <c r="K90" s="29">
        <f>'حضور بنات'!E91</f>
        <v>0</v>
      </c>
    </row>
    <row r="91" spans="1:11" ht="27.75" thickTop="1" thickBot="1">
      <c r="A91" s="30">
        <f>'حضور بنين'!A97</f>
        <v>0</v>
      </c>
      <c r="B91" s="30">
        <f>'حضور بنين'!B97</f>
        <v>0</v>
      </c>
      <c r="C91" s="30"/>
      <c r="D91" s="30">
        <f>'حضور بنين'!C97</f>
        <v>0</v>
      </c>
      <c r="E91" s="30">
        <f>'حضور بنين'!E97</f>
        <v>0</v>
      </c>
      <c r="F91" s="34"/>
      <c r="G91" s="30">
        <f>'حضور بنات'!A92</f>
        <v>0</v>
      </c>
      <c r="H91" s="30">
        <f>'حضور بنات'!B92</f>
        <v>0</v>
      </c>
      <c r="I91" s="30"/>
      <c r="J91" s="30">
        <f>'حضور بنات'!C92</f>
        <v>0</v>
      </c>
      <c r="K91" s="29">
        <f>'حضور بنات'!E92</f>
        <v>0</v>
      </c>
    </row>
    <row r="92" spans="1:11" ht="27.75" thickTop="1" thickBot="1">
      <c r="A92" s="30">
        <f>'حضور بنين'!A98</f>
        <v>0</v>
      </c>
      <c r="B92" s="30">
        <f>'حضور بنين'!B98</f>
        <v>0</v>
      </c>
      <c r="C92" s="30"/>
      <c r="D92" s="30">
        <f>'حضور بنين'!C98</f>
        <v>0</v>
      </c>
      <c r="E92" s="30">
        <f>'حضور بنين'!E98</f>
        <v>0</v>
      </c>
      <c r="F92" s="34"/>
      <c r="G92" s="30">
        <f>'حضور بنات'!A93</f>
        <v>0</v>
      </c>
      <c r="H92" s="30">
        <f>'حضور بنات'!B93</f>
        <v>0</v>
      </c>
      <c r="I92" s="30"/>
      <c r="J92" s="30">
        <f>'حضور بنات'!C93</f>
        <v>0</v>
      </c>
      <c r="K92" s="29">
        <f>'حضور بنات'!E93</f>
        <v>0</v>
      </c>
    </row>
    <row r="93" spans="1:11" ht="27.75" thickTop="1" thickBot="1">
      <c r="A93" s="30">
        <f>'حضور بنين'!A99</f>
        <v>0</v>
      </c>
      <c r="B93" s="30">
        <f>'حضور بنين'!B99</f>
        <v>0</v>
      </c>
      <c r="C93" s="30"/>
      <c r="D93" s="30">
        <f>'حضور بنين'!C99</f>
        <v>0</v>
      </c>
      <c r="E93" s="30">
        <f>'حضور بنين'!E99</f>
        <v>0</v>
      </c>
      <c r="F93" s="34"/>
      <c r="G93" s="30">
        <f>'حضور بنات'!A94</f>
        <v>0</v>
      </c>
      <c r="H93" s="30">
        <f>'حضور بنات'!B94</f>
        <v>0</v>
      </c>
      <c r="I93" s="30"/>
      <c r="J93" s="30">
        <f>'حضور بنات'!C94</f>
        <v>0</v>
      </c>
      <c r="K93" s="29">
        <f>'حضور بنات'!E94</f>
        <v>0</v>
      </c>
    </row>
    <row r="94" spans="1:11" ht="27.75" thickTop="1" thickBot="1">
      <c r="A94" s="30">
        <f>'حضور بنين'!A100</f>
        <v>0</v>
      </c>
      <c r="B94" s="30">
        <f>'حضور بنين'!B100</f>
        <v>0</v>
      </c>
      <c r="C94" s="30"/>
      <c r="D94" s="30">
        <f>'حضور بنين'!C100</f>
        <v>0</v>
      </c>
      <c r="E94" s="30">
        <f>'حضور بنين'!E100</f>
        <v>0</v>
      </c>
      <c r="F94" s="34"/>
      <c r="G94" s="30">
        <f>'حضور بنات'!A95</f>
        <v>0</v>
      </c>
      <c r="H94" s="30">
        <f>'حضور بنات'!B95</f>
        <v>0</v>
      </c>
      <c r="I94" s="30"/>
      <c r="J94" s="30">
        <f>'حضور بنات'!C95</f>
        <v>0</v>
      </c>
      <c r="K94" s="29">
        <f>'حضور بنات'!E95</f>
        <v>0</v>
      </c>
    </row>
    <row r="95" spans="1:11" ht="27.75" thickTop="1" thickBot="1">
      <c r="A95" s="30">
        <f>'حضور بنين'!A101</f>
        <v>0</v>
      </c>
      <c r="B95" s="30">
        <f>'حضور بنين'!B101</f>
        <v>0</v>
      </c>
      <c r="C95" s="30"/>
      <c r="D95" s="30">
        <f>'حضور بنين'!C101</f>
        <v>0</v>
      </c>
      <c r="E95" s="30">
        <f>'حضور بنين'!E101</f>
        <v>0</v>
      </c>
      <c r="F95" s="34"/>
      <c r="G95" s="30">
        <f>'حضور بنات'!A96</f>
        <v>0</v>
      </c>
      <c r="H95" s="30">
        <f>'حضور بنات'!B96</f>
        <v>0</v>
      </c>
      <c r="I95" s="30"/>
      <c r="J95" s="30">
        <f>'حضور بنات'!C96</f>
        <v>0</v>
      </c>
      <c r="K95" s="29">
        <f>'حضور بنات'!E96</f>
        <v>0</v>
      </c>
    </row>
    <row r="96" spans="1:11" ht="27.75" thickTop="1" thickBot="1">
      <c r="A96" s="30">
        <f>'حضور بنين'!A102</f>
        <v>0</v>
      </c>
      <c r="B96" s="30">
        <f>'حضور بنين'!B102</f>
        <v>0</v>
      </c>
      <c r="C96" s="30"/>
      <c r="D96" s="30">
        <f>'حضور بنين'!C102</f>
        <v>0</v>
      </c>
      <c r="E96" s="30">
        <f>'حضور بنين'!E102</f>
        <v>0</v>
      </c>
      <c r="F96" s="34"/>
      <c r="G96" s="30">
        <f>'حضور بنات'!A97</f>
        <v>0</v>
      </c>
      <c r="H96" s="30">
        <f>'حضور بنات'!B97</f>
        <v>0</v>
      </c>
      <c r="I96" s="30"/>
      <c r="J96" s="30">
        <f>'حضور بنات'!C97</f>
        <v>0</v>
      </c>
      <c r="K96" s="29">
        <f>'حضور بنات'!E97</f>
        <v>0</v>
      </c>
    </row>
    <row r="97" spans="1:11" ht="27" thickBot="1">
      <c r="A97" s="30">
        <f>'حضور بنين'!A103</f>
        <v>0</v>
      </c>
      <c r="B97" s="30">
        <f>'حضور بنين'!B103</f>
        <v>0</v>
      </c>
      <c r="C97" s="30"/>
      <c r="D97" s="30">
        <f>'حضور بنين'!C103</f>
        <v>0</v>
      </c>
      <c r="E97" s="30">
        <f>'حضور بنين'!E103</f>
        <v>0</v>
      </c>
      <c r="F97" s="34"/>
      <c r="G97" s="30">
        <f>'حضور بنات'!A98</f>
        <v>0</v>
      </c>
      <c r="H97" s="30">
        <f>'حضور بنات'!B98</f>
        <v>0</v>
      </c>
      <c r="I97" s="30"/>
      <c r="J97" s="30">
        <f>'حضور بنات'!C98</f>
        <v>0</v>
      </c>
      <c r="K97" s="30">
        <f>'حضور بنات'!E98</f>
        <v>0</v>
      </c>
    </row>
    <row r="98" spans="1:11" ht="27" thickBot="1">
      <c r="A98" s="30">
        <f>'حضور بنين'!A104</f>
        <v>0</v>
      </c>
      <c r="B98" s="30">
        <f>'حضور بنين'!B104</f>
        <v>0</v>
      </c>
      <c r="C98" s="30"/>
      <c r="D98" s="30">
        <f>'حضور بنين'!C104</f>
        <v>0</v>
      </c>
      <c r="E98" s="30">
        <f>'حضور بنين'!E104</f>
        <v>0</v>
      </c>
      <c r="F98" s="34"/>
      <c r="G98" s="30">
        <f>'حضور بنات'!A99</f>
        <v>0</v>
      </c>
      <c r="H98" s="30">
        <f>'حضور بنات'!B99</f>
        <v>0</v>
      </c>
      <c r="I98" s="30"/>
      <c r="J98" s="30">
        <f>'حضور بنات'!C99</f>
        <v>0</v>
      </c>
      <c r="K98" s="30">
        <f>'حضور بنات'!E99</f>
        <v>0</v>
      </c>
    </row>
    <row r="99" spans="1:11" ht="27" thickBot="1">
      <c r="A99" s="30">
        <f>'حضور بنين'!A105</f>
        <v>22</v>
      </c>
      <c r="B99" s="30">
        <f>'حضور بنين'!B105</f>
        <v>0</v>
      </c>
      <c r="C99" s="30"/>
      <c r="D99" s="30">
        <f>'حضور بنين'!C105</f>
        <v>0</v>
      </c>
      <c r="E99" s="30">
        <f>'حضور بنين'!E105</f>
        <v>0</v>
      </c>
      <c r="F99" s="34"/>
      <c r="G99" s="30">
        <f>'حضور بنات'!A100</f>
        <v>0</v>
      </c>
      <c r="H99" s="30">
        <f>'حضور بنات'!B100</f>
        <v>0</v>
      </c>
      <c r="I99" s="30"/>
      <c r="J99" s="30">
        <f>'حضور بنات'!C100</f>
        <v>0</v>
      </c>
      <c r="K99" s="30">
        <f>'حضور بنات'!E100</f>
        <v>0</v>
      </c>
    </row>
    <row r="100" spans="1:11" ht="27" thickBot="1">
      <c r="A100" s="30">
        <f>'حضور بنين'!A106</f>
        <v>23</v>
      </c>
      <c r="B100" s="30">
        <f>'حضور بنين'!B106</f>
        <v>0</v>
      </c>
      <c r="C100" s="30"/>
      <c r="D100" s="30">
        <f>'حضور بنين'!C106</f>
        <v>0</v>
      </c>
      <c r="E100" s="30">
        <f>'حضور بنين'!E106</f>
        <v>0</v>
      </c>
      <c r="F100" s="34"/>
      <c r="G100" s="30">
        <f>'حضور بنات'!A101</f>
        <v>0</v>
      </c>
      <c r="H100" s="30">
        <f>'حضور بنات'!B101</f>
        <v>0</v>
      </c>
      <c r="I100" s="30"/>
      <c r="J100" s="30">
        <f>'حضور بنات'!C101</f>
        <v>0</v>
      </c>
      <c r="K100" s="30">
        <f>'حضور بنات'!E101</f>
        <v>0</v>
      </c>
    </row>
    <row r="101" spans="1:11" ht="27" thickBot="1">
      <c r="A101" s="30">
        <f>'حضور بنين'!A107</f>
        <v>24</v>
      </c>
      <c r="B101" s="30">
        <f>'حضور بنين'!B107</f>
        <v>0</v>
      </c>
      <c r="C101" s="30"/>
      <c r="D101" s="30">
        <f>'حضور بنين'!C107</f>
        <v>0</v>
      </c>
      <c r="E101" s="30">
        <f>'حضور بنين'!E107</f>
        <v>0</v>
      </c>
      <c r="F101" s="34"/>
      <c r="G101" s="30">
        <f>'حضور بنات'!A102</f>
        <v>0</v>
      </c>
      <c r="H101" s="30">
        <f>'حضور بنات'!B102</f>
        <v>0</v>
      </c>
      <c r="I101" s="30"/>
      <c r="J101" s="30">
        <f>'حضور بنات'!C102</f>
        <v>0</v>
      </c>
      <c r="K101" s="30">
        <f>'حضور بنات'!E102</f>
        <v>0</v>
      </c>
    </row>
    <row r="102" spans="1:11" ht="27" thickBot="1">
      <c r="A102" s="30">
        <f>'حضور بنين'!A108</f>
        <v>25</v>
      </c>
      <c r="B102" s="30">
        <f>'حضور بنين'!B108</f>
        <v>0</v>
      </c>
      <c r="C102" s="30"/>
      <c r="D102" s="30">
        <f>'حضور بنين'!C108</f>
        <v>0</v>
      </c>
      <c r="E102" s="30">
        <f>'حضور بنين'!E108</f>
        <v>0</v>
      </c>
      <c r="F102" s="34"/>
      <c r="G102" s="30">
        <f>'حضور بنات'!A103</f>
        <v>0</v>
      </c>
      <c r="H102" s="30">
        <f>'حضور بنات'!B103</f>
        <v>0</v>
      </c>
      <c r="I102" s="30"/>
      <c r="J102" s="30">
        <f>'حضور بنات'!C103</f>
        <v>0</v>
      </c>
      <c r="K102" s="30">
        <f>'حضور بنات'!E103</f>
        <v>0</v>
      </c>
    </row>
    <row r="103" spans="1:11" ht="13.5" thickBo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</row>
  </sheetData>
  <mergeCells count="2">
    <mergeCell ref="A1:E1"/>
    <mergeCell ref="G1:K1"/>
  </mergeCells>
  <pageMargins left="0.19685039370078741" right="0.27559055118110237" top="0.31496062992125984" bottom="0.27559055118110237" header="0.15748031496062992" footer="0.15748031496062992"/>
  <pageSetup paperSize="9" scale="5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103"/>
  <sheetViews>
    <sheetView rightToLeft="1" view="pageBreakPreview" zoomScale="50" zoomScaleSheetLayoutView="50" workbookViewId="0">
      <pane xSplit="7" ySplit="3" topLeftCell="S21" activePane="bottomRight" state="frozen"/>
      <selection pane="topRight" activeCell="H1" sqref="H1"/>
      <selection pane="bottomLeft" activeCell="A4" sqref="A4"/>
      <selection pane="bottomRight" activeCell="AI33" sqref="AI33"/>
    </sheetView>
  </sheetViews>
  <sheetFormatPr defaultRowHeight="12.75"/>
  <cols>
    <col min="1" max="1" width="9.140625" style="312"/>
    <col min="2" max="2" width="28.5703125" style="312" customWidth="1"/>
    <col min="3" max="3" width="12.7109375" style="312" customWidth="1"/>
    <col min="4" max="4" width="16.42578125" style="312" customWidth="1"/>
    <col min="5" max="5" width="15.42578125" style="312" customWidth="1"/>
    <col min="6" max="6" width="10.42578125" style="312" hidden="1" customWidth="1"/>
    <col min="7" max="7" width="16.85546875" style="312" customWidth="1"/>
    <col min="8" max="8" width="11.5703125" style="312" customWidth="1"/>
    <col min="9" max="9" width="12.42578125" style="312" customWidth="1"/>
    <col min="10" max="10" width="12.140625" style="312" customWidth="1"/>
    <col min="11" max="11" width="12.7109375" style="312" customWidth="1"/>
    <col min="12" max="12" width="11.85546875" style="312" customWidth="1"/>
    <col min="13" max="13" width="12.42578125" style="312" customWidth="1"/>
    <col min="14" max="14" width="11.5703125" style="312" customWidth="1"/>
    <col min="15" max="15" width="12.42578125" style="312" customWidth="1"/>
    <col min="16" max="16" width="15" style="312" customWidth="1"/>
    <col min="17" max="17" width="12.7109375" style="312" customWidth="1"/>
    <col min="18" max="23" width="12.28515625" style="312" customWidth="1"/>
    <col min="24" max="24" width="12.140625" style="312" customWidth="1"/>
    <col min="25" max="25" width="11.7109375" style="312" customWidth="1"/>
    <col min="26" max="38" width="9.140625" style="312" customWidth="1"/>
    <col min="39" max="39" width="11.85546875" style="312" bestFit="1" customWidth="1"/>
    <col min="40" max="40" width="4.140625" style="312" bestFit="1" customWidth="1"/>
    <col min="41" max="43" width="6.42578125" style="312" bestFit="1" customWidth="1"/>
    <col min="44" max="45" width="4.140625" style="312" bestFit="1" customWidth="1"/>
    <col min="46" max="46" width="6.42578125" style="312" bestFit="1" customWidth="1"/>
    <col min="47" max="47" width="4.140625" style="312" bestFit="1" customWidth="1"/>
    <col min="48" max="52" width="6.42578125" style="312" bestFit="1" customWidth="1"/>
    <col min="53" max="53" width="8.7109375" style="312" bestFit="1" customWidth="1"/>
    <col min="54" max="58" width="6.42578125" style="312" bestFit="1" customWidth="1"/>
    <col min="59" max="59" width="8.7109375" style="312" bestFit="1" customWidth="1"/>
    <col min="60" max="70" width="6.42578125" style="312" bestFit="1" customWidth="1"/>
    <col min="71" max="71" width="13.85546875" style="312" bestFit="1" customWidth="1"/>
    <col min="72" max="16384" width="9.140625" style="312"/>
  </cols>
  <sheetData>
    <row r="1" spans="1:72" ht="19.5" customHeight="1">
      <c r="A1" s="311"/>
      <c r="B1" s="311"/>
      <c r="C1" s="311"/>
      <c r="D1" s="311"/>
      <c r="E1" s="311"/>
      <c r="F1" s="311"/>
      <c r="G1" s="311"/>
      <c r="H1" s="409" t="s">
        <v>141</v>
      </c>
      <c r="I1" s="409"/>
      <c r="J1" s="409"/>
      <c r="K1" s="409"/>
      <c r="L1" s="409"/>
      <c r="M1" s="409"/>
      <c r="N1" s="409"/>
      <c r="O1" s="409"/>
      <c r="P1" s="409"/>
      <c r="Q1" s="409"/>
      <c r="R1" s="409"/>
      <c r="S1" s="409"/>
      <c r="T1" s="409"/>
      <c r="U1" s="409"/>
      <c r="V1" s="409"/>
      <c r="AM1" s="407"/>
    </row>
    <row r="2" spans="1:72" s="313" customFormat="1" ht="34.5" customHeight="1" thickBot="1">
      <c r="A2" s="311"/>
      <c r="B2" s="311"/>
      <c r="C2" s="311"/>
      <c r="D2" s="311"/>
      <c r="E2" s="311"/>
      <c r="F2" s="311"/>
      <c r="G2" s="311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  <c r="AM2" s="408"/>
    </row>
    <row r="3" spans="1:72" s="298" customFormat="1" ht="79.5" thickTop="1">
      <c r="A3" s="245" t="str">
        <f>'حضور بنين'!A3</f>
        <v>كود</v>
      </c>
      <c r="B3" s="245" t="str">
        <f>'حضور بنين'!B3</f>
        <v>الاسم</v>
      </c>
      <c r="C3" s="245" t="str">
        <f>'حضور بنين'!C3</f>
        <v>فئه</v>
      </c>
      <c r="D3" s="291" t="s">
        <v>58</v>
      </c>
      <c r="E3" s="245" t="s">
        <v>54</v>
      </c>
      <c r="F3" s="245" t="s">
        <v>55</v>
      </c>
      <c r="G3" s="291" t="s">
        <v>57</v>
      </c>
      <c r="H3" s="293">
        <v>1</v>
      </c>
      <c r="I3" s="293">
        <v>2</v>
      </c>
      <c r="J3" s="293">
        <v>3</v>
      </c>
      <c r="K3" s="293">
        <v>4</v>
      </c>
      <c r="L3" s="293">
        <v>5</v>
      </c>
      <c r="M3" s="293">
        <v>6</v>
      </c>
      <c r="N3" s="293">
        <v>7</v>
      </c>
      <c r="O3" s="293">
        <v>8</v>
      </c>
      <c r="P3" s="293">
        <v>9</v>
      </c>
      <c r="Q3" s="293">
        <v>10</v>
      </c>
      <c r="R3" s="293">
        <v>11</v>
      </c>
      <c r="S3" s="292">
        <v>12</v>
      </c>
      <c r="T3" s="292">
        <v>13</v>
      </c>
      <c r="U3" s="292">
        <v>14</v>
      </c>
      <c r="V3" s="292">
        <v>15</v>
      </c>
      <c r="W3" s="292">
        <v>16</v>
      </c>
      <c r="X3" s="292">
        <v>17</v>
      </c>
      <c r="Y3" s="292">
        <v>18</v>
      </c>
      <c r="Z3" s="292">
        <v>19</v>
      </c>
      <c r="AA3" s="292">
        <v>20</v>
      </c>
      <c r="AB3" s="292">
        <v>21</v>
      </c>
      <c r="AC3" s="292">
        <v>22</v>
      </c>
      <c r="AD3" s="292">
        <v>23</v>
      </c>
      <c r="AE3" s="292">
        <v>24</v>
      </c>
      <c r="AF3" s="292">
        <v>25</v>
      </c>
      <c r="AG3" s="292">
        <v>26</v>
      </c>
      <c r="AH3" s="292">
        <v>27</v>
      </c>
      <c r="AI3" s="292">
        <v>28</v>
      </c>
      <c r="AJ3" s="292">
        <v>29</v>
      </c>
      <c r="AK3" s="292">
        <v>30</v>
      </c>
      <c r="AL3" s="292">
        <v>31</v>
      </c>
      <c r="AM3" s="295" t="s">
        <v>56</v>
      </c>
      <c r="AN3" s="296">
        <v>1</v>
      </c>
      <c r="AO3" s="296">
        <v>2</v>
      </c>
      <c r="AP3" s="296">
        <v>3</v>
      </c>
      <c r="AQ3" s="296">
        <v>4</v>
      </c>
      <c r="AR3" s="296">
        <v>5</v>
      </c>
      <c r="AS3" s="296">
        <v>6</v>
      </c>
      <c r="AT3" s="296">
        <v>7</v>
      </c>
      <c r="AU3" s="296">
        <v>8</v>
      </c>
      <c r="AV3" s="296">
        <v>9</v>
      </c>
      <c r="AW3" s="296">
        <v>10</v>
      </c>
      <c r="AX3" s="296">
        <v>11</v>
      </c>
      <c r="AY3" s="296">
        <v>12</v>
      </c>
      <c r="AZ3" s="296">
        <v>13</v>
      </c>
      <c r="BA3" s="296">
        <v>14</v>
      </c>
      <c r="BB3" s="296">
        <v>15</v>
      </c>
      <c r="BC3" s="296">
        <v>16</v>
      </c>
      <c r="BD3" s="296">
        <v>17</v>
      </c>
      <c r="BE3" s="296">
        <v>18</v>
      </c>
      <c r="BF3" s="296">
        <v>19</v>
      </c>
      <c r="BG3" s="296">
        <v>20</v>
      </c>
      <c r="BH3" s="296">
        <v>21</v>
      </c>
      <c r="BI3" s="296">
        <v>22</v>
      </c>
      <c r="BJ3" s="296">
        <v>23</v>
      </c>
      <c r="BK3" s="296">
        <v>24</v>
      </c>
      <c r="BL3" s="296">
        <v>25</v>
      </c>
      <c r="BM3" s="296">
        <v>26</v>
      </c>
      <c r="BN3" s="296">
        <v>27</v>
      </c>
      <c r="BO3" s="296">
        <v>28</v>
      </c>
      <c r="BP3" s="296">
        <v>29</v>
      </c>
      <c r="BQ3" s="296">
        <v>30</v>
      </c>
      <c r="BR3" s="296">
        <v>31</v>
      </c>
      <c r="BS3" s="297" t="s">
        <v>59</v>
      </c>
      <c r="BT3" s="297"/>
    </row>
    <row r="4" spans="1:72" s="315" customFormat="1" ht="41.25" customHeight="1">
      <c r="A4" s="248">
        <f>'حضور بنين'!A4</f>
        <v>1</v>
      </c>
      <c r="B4" s="292" t="str">
        <f>'حضور بنين'!B4</f>
        <v>عاطف وصفي</v>
      </c>
      <c r="C4" s="292">
        <v>15</v>
      </c>
      <c r="D4" s="320">
        <f>SUM(H4:AL4)</f>
        <v>25</v>
      </c>
      <c r="E4" s="320">
        <f>D4*C4</f>
        <v>375</v>
      </c>
      <c r="F4" s="320"/>
      <c r="G4" s="320">
        <f t="shared" ref="G4:G35" si="0">E4-F4</f>
        <v>375</v>
      </c>
      <c r="H4" s="294"/>
      <c r="I4" s="294"/>
      <c r="J4" s="294">
        <v>2</v>
      </c>
      <c r="K4" s="294">
        <v>2</v>
      </c>
      <c r="L4" s="294">
        <v>3</v>
      </c>
      <c r="M4" s="294">
        <v>1</v>
      </c>
      <c r="N4" s="294"/>
      <c r="O4" s="294"/>
      <c r="P4" s="294">
        <v>1</v>
      </c>
      <c r="Q4" s="294">
        <v>4</v>
      </c>
      <c r="R4" s="294">
        <v>2</v>
      </c>
      <c r="S4" s="294"/>
      <c r="T4" s="294"/>
      <c r="U4" s="294">
        <v>1</v>
      </c>
      <c r="V4" s="294">
        <v>4</v>
      </c>
      <c r="W4" s="294">
        <v>3</v>
      </c>
      <c r="X4" s="294">
        <v>1</v>
      </c>
      <c r="Y4" s="294"/>
      <c r="Z4" s="294"/>
      <c r="AA4" s="294"/>
      <c r="AB4" s="294"/>
      <c r="AC4" s="294"/>
      <c r="AD4" s="328"/>
      <c r="AE4" s="294"/>
      <c r="AF4" s="294">
        <v>1</v>
      </c>
      <c r="AG4" s="294"/>
      <c r="AH4" s="294"/>
      <c r="AI4" s="294"/>
      <c r="AJ4" s="294"/>
      <c r="AK4" s="294"/>
      <c r="AL4" s="294"/>
      <c r="AM4" s="299"/>
      <c r="AN4" s="289">
        <f>H4*$C$4</f>
        <v>0</v>
      </c>
      <c r="AO4" s="289">
        <f t="shared" ref="AO4:BR4" si="1">I4*$C$4</f>
        <v>0</v>
      </c>
      <c r="AP4" s="289">
        <f t="shared" si="1"/>
        <v>30</v>
      </c>
      <c r="AQ4" s="289">
        <f t="shared" si="1"/>
        <v>30</v>
      </c>
      <c r="AR4" s="289">
        <f t="shared" si="1"/>
        <v>45</v>
      </c>
      <c r="AS4" s="289">
        <f t="shared" si="1"/>
        <v>15</v>
      </c>
      <c r="AT4" s="289">
        <f t="shared" si="1"/>
        <v>0</v>
      </c>
      <c r="AU4" s="289">
        <f t="shared" si="1"/>
        <v>0</v>
      </c>
      <c r="AV4" s="289">
        <f t="shared" si="1"/>
        <v>15</v>
      </c>
      <c r="AW4" s="289">
        <f t="shared" si="1"/>
        <v>60</v>
      </c>
      <c r="AX4" s="289">
        <f t="shared" si="1"/>
        <v>30</v>
      </c>
      <c r="AY4" s="289">
        <f t="shared" si="1"/>
        <v>0</v>
      </c>
      <c r="AZ4" s="289">
        <f t="shared" si="1"/>
        <v>0</v>
      </c>
      <c r="BA4" s="289">
        <f t="shared" si="1"/>
        <v>15</v>
      </c>
      <c r="BB4" s="289">
        <f t="shared" si="1"/>
        <v>60</v>
      </c>
      <c r="BC4" s="289">
        <f t="shared" si="1"/>
        <v>45</v>
      </c>
      <c r="BD4" s="289">
        <f t="shared" si="1"/>
        <v>15</v>
      </c>
      <c r="BE4" s="289">
        <f t="shared" si="1"/>
        <v>0</v>
      </c>
      <c r="BF4" s="289">
        <f t="shared" si="1"/>
        <v>0</v>
      </c>
      <c r="BG4" s="289">
        <f t="shared" si="1"/>
        <v>0</v>
      </c>
      <c r="BH4" s="289">
        <f t="shared" si="1"/>
        <v>0</v>
      </c>
      <c r="BI4" s="289">
        <f t="shared" si="1"/>
        <v>0</v>
      </c>
      <c r="BJ4" s="289">
        <f t="shared" si="1"/>
        <v>0</v>
      </c>
      <c r="BK4" s="289">
        <f t="shared" si="1"/>
        <v>0</v>
      </c>
      <c r="BL4" s="289">
        <f t="shared" si="1"/>
        <v>15</v>
      </c>
      <c r="BM4" s="289">
        <f t="shared" si="1"/>
        <v>0</v>
      </c>
      <c r="BN4" s="289">
        <f t="shared" si="1"/>
        <v>0</v>
      </c>
      <c r="BO4" s="289">
        <f t="shared" si="1"/>
        <v>0</v>
      </c>
      <c r="BP4" s="289">
        <f t="shared" si="1"/>
        <v>0</v>
      </c>
      <c r="BQ4" s="289">
        <f t="shared" si="1"/>
        <v>0</v>
      </c>
      <c r="BR4" s="289">
        <f t="shared" si="1"/>
        <v>0</v>
      </c>
      <c r="BS4" s="289" t="b">
        <f>SUM(AN4:BR4)=G4</f>
        <v>1</v>
      </c>
      <c r="BT4" s="314"/>
    </row>
    <row r="5" spans="1:72" s="315" customFormat="1" ht="39.75" customHeight="1">
      <c r="A5" s="248">
        <f>'حضور بنين'!A5</f>
        <v>2</v>
      </c>
      <c r="B5" s="334" t="str">
        <f>'حضور بنين'!B5</f>
        <v>غانم عبدالله</v>
      </c>
      <c r="C5" s="292">
        <v>15</v>
      </c>
      <c r="D5" s="320">
        <f t="shared" ref="D5:D67" si="2">SUM(H5:AL5)</f>
        <v>16</v>
      </c>
      <c r="E5" s="320">
        <f t="shared" ref="E5:E67" si="3">D5*C5</f>
        <v>240</v>
      </c>
      <c r="F5" s="320"/>
      <c r="G5" s="320">
        <f t="shared" si="0"/>
        <v>240</v>
      </c>
      <c r="H5" s="294"/>
      <c r="I5" s="294"/>
      <c r="J5" s="294"/>
      <c r="K5" s="294"/>
      <c r="L5" s="294"/>
      <c r="M5" s="294">
        <v>1</v>
      </c>
      <c r="N5" s="294">
        <v>1</v>
      </c>
      <c r="O5" s="294"/>
      <c r="P5" s="294">
        <v>1</v>
      </c>
      <c r="Q5" s="294">
        <v>4</v>
      </c>
      <c r="R5" s="294"/>
      <c r="S5" s="294"/>
      <c r="T5" s="294"/>
      <c r="U5" s="294"/>
      <c r="V5" s="294">
        <v>4</v>
      </c>
      <c r="W5" s="294">
        <v>2</v>
      </c>
      <c r="X5" s="294"/>
      <c r="Y5" s="294"/>
      <c r="Z5" s="294"/>
      <c r="AA5" s="294"/>
      <c r="AB5" s="294"/>
      <c r="AC5" s="294"/>
      <c r="AD5" s="328"/>
      <c r="AE5" s="294"/>
      <c r="AF5" s="294">
        <v>1</v>
      </c>
      <c r="AG5" s="294"/>
      <c r="AH5" s="294">
        <v>1</v>
      </c>
      <c r="AI5" s="294">
        <v>1</v>
      </c>
      <c r="AJ5" s="294"/>
      <c r="AK5" s="294"/>
      <c r="AL5" s="294"/>
      <c r="AM5" s="299"/>
      <c r="AN5" s="289">
        <f>H5*$C$5</f>
        <v>0</v>
      </c>
      <c r="AO5" s="289">
        <f t="shared" ref="AO5:BR5" si="4">I5*$C$5</f>
        <v>0</v>
      </c>
      <c r="AP5" s="289">
        <f t="shared" si="4"/>
        <v>0</v>
      </c>
      <c r="AQ5" s="289">
        <f t="shared" si="4"/>
        <v>0</v>
      </c>
      <c r="AR5" s="289">
        <f t="shared" si="4"/>
        <v>0</v>
      </c>
      <c r="AS5" s="289">
        <f t="shared" si="4"/>
        <v>15</v>
      </c>
      <c r="AT5" s="289">
        <f t="shared" si="4"/>
        <v>15</v>
      </c>
      <c r="AU5" s="289">
        <f t="shared" si="4"/>
        <v>0</v>
      </c>
      <c r="AV5" s="289">
        <f t="shared" si="4"/>
        <v>15</v>
      </c>
      <c r="AW5" s="289">
        <f t="shared" si="4"/>
        <v>60</v>
      </c>
      <c r="AX5" s="289">
        <f t="shared" si="4"/>
        <v>0</v>
      </c>
      <c r="AY5" s="289">
        <f t="shared" si="4"/>
        <v>0</v>
      </c>
      <c r="AZ5" s="289">
        <f t="shared" si="4"/>
        <v>0</v>
      </c>
      <c r="BA5" s="289">
        <f t="shared" si="4"/>
        <v>0</v>
      </c>
      <c r="BB5" s="289">
        <f t="shared" si="4"/>
        <v>60</v>
      </c>
      <c r="BC5" s="289">
        <f t="shared" si="4"/>
        <v>30</v>
      </c>
      <c r="BD5" s="289">
        <f t="shared" si="4"/>
        <v>0</v>
      </c>
      <c r="BE5" s="289">
        <f t="shared" si="4"/>
        <v>0</v>
      </c>
      <c r="BF5" s="289">
        <f t="shared" si="4"/>
        <v>0</v>
      </c>
      <c r="BG5" s="289">
        <f t="shared" si="4"/>
        <v>0</v>
      </c>
      <c r="BH5" s="289">
        <f t="shared" si="4"/>
        <v>0</v>
      </c>
      <c r="BI5" s="289">
        <f t="shared" si="4"/>
        <v>0</v>
      </c>
      <c r="BJ5" s="289">
        <f t="shared" si="4"/>
        <v>0</v>
      </c>
      <c r="BK5" s="289">
        <f t="shared" si="4"/>
        <v>0</v>
      </c>
      <c r="BL5" s="289">
        <f t="shared" si="4"/>
        <v>15</v>
      </c>
      <c r="BM5" s="289">
        <f t="shared" si="4"/>
        <v>0</v>
      </c>
      <c r="BN5" s="289">
        <f t="shared" si="4"/>
        <v>15</v>
      </c>
      <c r="BO5" s="289">
        <f t="shared" si="4"/>
        <v>15</v>
      </c>
      <c r="BP5" s="289">
        <f t="shared" si="4"/>
        <v>0</v>
      </c>
      <c r="BQ5" s="289">
        <f t="shared" si="4"/>
        <v>0</v>
      </c>
      <c r="BR5" s="289">
        <f t="shared" si="4"/>
        <v>0</v>
      </c>
      <c r="BS5" s="289" t="b">
        <f t="shared" ref="BS5:BS67" si="5">SUM(AN5:BR5)=G5</f>
        <v>1</v>
      </c>
      <c r="BT5" s="314"/>
    </row>
    <row r="6" spans="1:72" s="315" customFormat="1" ht="38.25" customHeight="1">
      <c r="A6" s="248">
        <f>'حضور بنين'!A6</f>
        <v>3</v>
      </c>
      <c r="B6" s="334" t="str">
        <f>'حضور بنين'!B6</f>
        <v>خالد جمال</v>
      </c>
      <c r="C6" s="292">
        <v>15</v>
      </c>
      <c r="D6" s="320">
        <f t="shared" si="2"/>
        <v>27</v>
      </c>
      <c r="E6" s="320">
        <f t="shared" si="3"/>
        <v>405</v>
      </c>
      <c r="F6" s="320"/>
      <c r="G6" s="320">
        <f t="shared" si="0"/>
        <v>405</v>
      </c>
      <c r="H6" s="294"/>
      <c r="I6" s="294"/>
      <c r="J6" s="294">
        <v>2</v>
      </c>
      <c r="K6" s="294">
        <v>1</v>
      </c>
      <c r="L6" s="294">
        <v>3</v>
      </c>
      <c r="M6" s="294">
        <v>1</v>
      </c>
      <c r="N6" s="294">
        <v>1</v>
      </c>
      <c r="O6" s="294"/>
      <c r="P6" s="294">
        <v>1</v>
      </c>
      <c r="Q6" s="294">
        <v>3</v>
      </c>
      <c r="R6" s="294">
        <v>2</v>
      </c>
      <c r="S6" s="294"/>
      <c r="T6" s="294"/>
      <c r="U6" s="294"/>
      <c r="V6" s="294">
        <v>4</v>
      </c>
      <c r="W6" s="294">
        <v>3</v>
      </c>
      <c r="X6" s="294">
        <v>1</v>
      </c>
      <c r="Y6" s="294"/>
      <c r="Z6" s="294"/>
      <c r="AA6" s="294"/>
      <c r="AB6" s="294"/>
      <c r="AC6" s="294"/>
      <c r="AD6" s="328">
        <v>1</v>
      </c>
      <c r="AE6" s="294"/>
      <c r="AF6" s="294"/>
      <c r="AG6" s="294"/>
      <c r="AH6" s="294">
        <v>3</v>
      </c>
      <c r="AI6" s="294">
        <v>1</v>
      </c>
      <c r="AJ6" s="294"/>
      <c r="AK6" s="294"/>
      <c r="AL6" s="294"/>
      <c r="AM6" s="299"/>
      <c r="AN6" s="289">
        <f>H6*$C$6</f>
        <v>0</v>
      </c>
      <c r="AO6" s="289">
        <f t="shared" ref="AO6:BR6" si="6">I6*$C$6</f>
        <v>0</v>
      </c>
      <c r="AP6" s="289">
        <f t="shared" si="6"/>
        <v>30</v>
      </c>
      <c r="AQ6" s="289">
        <f t="shared" si="6"/>
        <v>15</v>
      </c>
      <c r="AR6" s="289">
        <f t="shared" si="6"/>
        <v>45</v>
      </c>
      <c r="AS6" s="289">
        <f t="shared" si="6"/>
        <v>15</v>
      </c>
      <c r="AT6" s="289">
        <f t="shared" si="6"/>
        <v>15</v>
      </c>
      <c r="AU6" s="289">
        <f t="shared" si="6"/>
        <v>0</v>
      </c>
      <c r="AV6" s="289">
        <f t="shared" si="6"/>
        <v>15</v>
      </c>
      <c r="AW6" s="289">
        <f t="shared" si="6"/>
        <v>45</v>
      </c>
      <c r="AX6" s="289">
        <f t="shared" si="6"/>
        <v>30</v>
      </c>
      <c r="AY6" s="289">
        <f t="shared" si="6"/>
        <v>0</v>
      </c>
      <c r="AZ6" s="289">
        <f t="shared" si="6"/>
        <v>0</v>
      </c>
      <c r="BA6" s="289">
        <f t="shared" si="6"/>
        <v>0</v>
      </c>
      <c r="BB6" s="289">
        <f t="shared" si="6"/>
        <v>60</v>
      </c>
      <c r="BC6" s="289">
        <f t="shared" si="6"/>
        <v>45</v>
      </c>
      <c r="BD6" s="289">
        <f t="shared" si="6"/>
        <v>15</v>
      </c>
      <c r="BE6" s="289">
        <f t="shared" si="6"/>
        <v>0</v>
      </c>
      <c r="BF6" s="289">
        <f t="shared" si="6"/>
        <v>0</v>
      </c>
      <c r="BG6" s="289">
        <f t="shared" si="6"/>
        <v>0</v>
      </c>
      <c r="BH6" s="289">
        <f t="shared" si="6"/>
        <v>0</v>
      </c>
      <c r="BI6" s="289">
        <f t="shared" si="6"/>
        <v>0</v>
      </c>
      <c r="BJ6" s="289">
        <f t="shared" si="6"/>
        <v>15</v>
      </c>
      <c r="BK6" s="289">
        <f t="shared" si="6"/>
        <v>0</v>
      </c>
      <c r="BL6" s="289">
        <f t="shared" si="6"/>
        <v>0</v>
      </c>
      <c r="BM6" s="289">
        <f t="shared" si="6"/>
        <v>0</v>
      </c>
      <c r="BN6" s="289">
        <f t="shared" si="6"/>
        <v>45</v>
      </c>
      <c r="BO6" s="289">
        <f t="shared" si="6"/>
        <v>15</v>
      </c>
      <c r="BP6" s="289">
        <f t="shared" si="6"/>
        <v>0</v>
      </c>
      <c r="BQ6" s="289">
        <f t="shared" si="6"/>
        <v>0</v>
      </c>
      <c r="BR6" s="289">
        <f t="shared" si="6"/>
        <v>0</v>
      </c>
      <c r="BS6" s="289" t="b">
        <f t="shared" si="5"/>
        <v>1</v>
      </c>
      <c r="BT6" s="314"/>
    </row>
    <row r="7" spans="1:72" s="315" customFormat="1" ht="39.75" customHeight="1">
      <c r="A7" s="248">
        <f>'حضور بنين'!A7</f>
        <v>4</v>
      </c>
      <c r="B7" s="334" t="str">
        <f>'حضور بنين'!B7</f>
        <v>هاني ربيع</v>
      </c>
      <c r="C7" s="292">
        <v>15</v>
      </c>
      <c r="D7" s="320">
        <f t="shared" si="2"/>
        <v>9</v>
      </c>
      <c r="E7" s="320">
        <f t="shared" si="3"/>
        <v>135</v>
      </c>
      <c r="F7" s="320"/>
      <c r="G7" s="320">
        <f t="shared" si="0"/>
        <v>135</v>
      </c>
      <c r="H7" s="294"/>
      <c r="I7" s="294"/>
      <c r="J7" s="294"/>
      <c r="K7" s="294"/>
      <c r="L7" s="294"/>
      <c r="M7" s="294"/>
      <c r="N7" s="294"/>
      <c r="O7" s="294"/>
      <c r="P7" s="294"/>
      <c r="Q7" s="294">
        <v>4</v>
      </c>
      <c r="R7" s="294"/>
      <c r="S7" s="294"/>
      <c r="T7" s="294"/>
      <c r="U7" s="294"/>
      <c r="V7" s="294">
        <v>2</v>
      </c>
      <c r="W7" s="294">
        <v>3</v>
      </c>
      <c r="X7" s="294"/>
      <c r="Y7" s="294"/>
      <c r="Z7" s="294"/>
      <c r="AA7" s="294"/>
      <c r="AB7" s="294"/>
      <c r="AC7" s="294"/>
      <c r="AD7" s="328"/>
      <c r="AE7" s="294"/>
      <c r="AF7" s="294"/>
      <c r="AG7" s="294"/>
      <c r="AH7" s="294"/>
      <c r="AI7" s="294"/>
      <c r="AJ7" s="294"/>
      <c r="AK7" s="294"/>
      <c r="AL7" s="294"/>
      <c r="AM7" s="299"/>
      <c r="AN7" s="289">
        <f>H7*$C$7</f>
        <v>0</v>
      </c>
      <c r="AO7" s="289">
        <f t="shared" ref="AO7:BR7" si="7">I7*$C$7</f>
        <v>0</v>
      </c>
      <c r="AP7" s="289">
        <f t="shared" si="7"/>
        <v>0</v>
      </c>
      <c r="AQ7" s="289">
        <f t="shared" si="7"/>
        <v>0</v>
      </c>
      <c r="AR7" s="289">
        <f t="shared" si="7"/>
        <v>0</v>
      </c>
      <c r="AS7" s="289">
        <f t="shared" si="7"/>
        <v>0</v>
      </c>
      <c r="AT7" s="289">
        <f t="shared" si="7"/>
        <v>0</v>
      </c>
      <c r="AU7" s="289">
        <f t="shared" si="7"/>
        <v>0</v>
      </c>
      <c r="AV7" s="289">
        <f t="shared" si="7"/>
        <v>0</v>
      </c>
      <c r="AW7" s="289">
        <f t="shared" si="7"/>
        <v>60</v>
      </c>
      <c r="AX7" s="289">
        <f t="shared" si="7"/>
        <v>0</v>
      </c>
      <c r="AY7" s="289">
        <f t="shared" si="7"/>
        <v>0</v>
      </c>
      <c r="AZ7" s="289">
        <f t="shared" si="7"/>
        <v>0</v>
      </c>
      <c r="BA7" s="289">
        <f t="shared" si="7"/>
        <v>0</v>
      </c>
      <c r="BB7" s="289">
        <f t="shared" si="7"/>
        <v>30</v>
      </c>
      <c r="BC7" s="289">
        <f t="shared" si="7"/>
        <v>45</v>
      </c>
      <c r="BD7" s="289">
        <f t="shared" si="7"/>
        <v>0</v>
      </c>
      <c r="BE7" s="289">
        <f t="shared" si="7"/>
        <v>0</v>
      </c>
      <c r="BF7" s="289">
        <f t="shared" si="7"/>
        <v>0</v>
      </c>
      <c r="BG7" s="289">
        <f t="shared" si="7"/>
        <v>0</v>
      </c>
      <c r="BH7" s="289">
        <f t="shared" si="7"/>
        <v>0</v>
      </c>
      <c r="BI7" s="289">
        <f t="shared" si="7"/>
        <v>0</v>
      </c>
      <c r="BJ7" s="289">
        <f t="shared" si="7"/>
        <v>0</v>
      </c>
      <c r="BK7" s="289">
        <f t="shared" si="7"/>
        <v>0</v>
      </c>
      <c r="BL7" s="289">
        <f t="shared" si="7"/>
        <v>0</v>
      </c>
      <c r="BM7" s="289">
        <f t="shared" si="7"/>
        <v>0</v>
      </c>
      <c r="BN7" s="289">
        <f t="shared" si="7"/>
        <v>0</v>
      </c>
      <c r="BO7" s="289">
        <f t="shared" si="7"/>
        <v>0</v>
      </c>
      <c r="BP7" s="289">
        <f t="shared" si="7"/>
        <v>0</v>
      </c>
      <c r="BQ7" s="289">
        <f t="shared" si="7"/>
        <v>0</v>
      </c>
      <c r="BR7" s="289">
        <f t="shared" si="7"/>
        <v>0</v>
      </c>
      <c r="BS7" s="289" t="b">
        <f t="shared" si="5"/>
        <v>1</v>
      </c>
      <c r="BT7" s="314"/>
    </row>
    <row r="8" spans="1:72" s="317" customFormat="1" ht="45.75" customHeight="1">
      <c r="A8" s="248">
        <f>'حضور بنين'!A8</f>
        <v>5</v>
      </c>
      <c r="B8" s="334" t="str">
        <f>'حضور بنين'!B8</f>
        <v>محمد شعبان</v>
      </c>
      <c r="C8" s="292">
        <v>15</v>
      </c>
      <c r="D8" s="320">
        <f t="shared" si="2"/>
        <v>67</v>
      </c>
      <c r="E8" s="320">
        <f t="shared" si="3"/>
        <v>1005</v>
      </c>
      <c r="F8" s="320"/>
      <c r="G8" s="320">
        <f t="shared" si="0"/>
        <v>1005</v>
      </c>
      <c r="H8" s="294">
        <v>4</v>
      </c>
      <c r="I8" s="294">
        <v>4</v>
      </c>
      <c r="J8" s="294">
        <v>5</v>
      </c>
      <c r="K8" s="294">
        <v>2</v>
      </c>
      <c r="L8" s="294">
        <v>5</v>
      </c>
      <c r="M8" s="294">
        <v>3</v>
      </c>
      <c r="N8" s="294">
        <v>4</v>
      </c>
      <c r="O8" s="294">
        <v>3</v>
      </c>
      <c r="P8" s="294">
        <v>3</v>
      </c>
      <c r="Q8" s="294">
        <v>7</v>
      </c>
      <c r="R8" s="294">
        <v>2</v>
      </c>
      <c r="S8" s="294"/>
      <c r="T8" s="294"/>
      <c r="U8" s="294">
        <v>3</v>
      </c>
      <c r="V8" s="294">
        <v>7</v>
      </c>
      <c r="W8" s="294">
        <v>5</v>
      </c>
      <c r="X8" s="294">
        <v>1</v>
      </c>
      <c r="Y8" s="294"/>
      <c r="Z8" s="294"/>
      <c r="AA8" s="294"/>
      <c r="AB8" s="294"/>
      <c r="AC8" s="294"/>
      <c r="AD8" s="328">
        <v>2</v>
      </c>
      <c r="AE8" s="294"/>
      <c r="AF8" s="294">
        <v>1</v>
      </c>
      <c r="AG8" s="294">
        <v>2</v>
      </c>
      <c r="AH8" s="294">
        <v>3</v>
      </c>
      <c r="AI8" s="294">
        <v>1</v>
      </c>
      <c r="AJ8" s="294"/>
      <c r="AK8" s="294"/>
      <c r="AL8" s="294"/>
      <c r="AM8" s="300"/>
      <c r="AN8" s="288">
        <f>H8*$C$8</f>
        <v>60</v>
      </c>
      <c r="AO8" s="288">
        <f t="shared" ref="AO8:BR8" si="8">I8*$C$8</f>
        <v>60</v>
      </c>
      <c r="AP8" s="288">
        <f t="shared" si="8"/>
        <v>75</v>
      </c>
      <c r="AQ8" s="288">
        <f t="shared" si="8"/>
        <v>30</v>
      </c>
      <c r="AR8" s="288">
        <f t="shared" si="8"/>
        <v>75</v>
      </c>
      <c r="AS8" s="288">
        <f t="shared" si="8"/>
        <v>45</v>
      </c>
      <c r="AT8" s="288">
        <f t="shared" si="8"/>
        <v>60</v>
      </c>
      <c r="AU8" s="288">
        <f t="shared" si="8"/>
        <v>45</v>
      </c>
      <c r="AV8" s="288">
        <f t="shared" si="8"/>
        <v>45</v>
      </c>
      <c r="AW8" s="288">
        <f t="shared" si="8"/>
        <v>105</v>
      </c>
      <c r="AX8" s="288">
        <f t="shared" si="8"/>
        <v>30</v>
      </c>
      <c r="AY8" s="288">
        <f t="shared" si="8"/>
        <v>0</v>
      </c>
      <c r="AZ8" s="288">
        <f t="shared" si="8"/>
        <v>0</v>
      </c>
      <c r="BA8" s="288">
        <f t="shared" si="8"/>
        <v>45</v>
      </c>
      <c r="BB8" s="288">
        <f t="shared" si="8"/>
        <v>105</v>
      </c>
      <c r="BC8" s="288">
        <f t="shared" si="8"/>
        <v>75</v>
      </c>
      <c r="BD8" s="288">
        <f t="shared" si="8"/>
        <v>15</v>
      </c>
      <c r="BE8" s="288">
        <f t="shared" si="8"/>
        <v>0</v>
      </c>
      <c r="BF8" s="288">
        <f t="shared" si="8"/>
        <v>0</v>
      </c>
      <c r="BG8" s="288">
        <f t="shared" si="8"/>
        <v>0</v>
      </c>
      <c r="BH8" s="288">
        <f t="shared" si="8"/>
        <v>0</v>
      </c>
      <c r="BI8" s="288">
        <f t="shared" si="8"/>
        <v>0</v>
      </c>
      <c r="BJ8" s="288">
        <f t="shared" si="8"/>
        <v>30</v>
      </c>
      <c r="BK8" s="288">
        <f t="shared" si="8"/>
        <v>0</v>
      </c>
      <c r="BL8" s="288">
        <f t="shared" si="8"/>
        <v>15</v>
      </c>
      <c r="BM8" s="288">
        <f t="shared" si="8"/>
        <v>30</v>
      </c>
      <c r="BN8" s="288">
        <f t="shared" si="8"/>
        <v>45</v>
      </c>
      <c r="BO8" s="288">
        <f t="shared" si="8"/>
        <v>15</v>
      </c>
      <c r="BP8" s="288">
        <f t="shared" si="8"/>
        <v>0</v>
      </c>
      <c r="BQ8" s="288">
        <f t="shared" si="8"/>
        <v>0</v>
      </c>
      <c r="BR8" s="288">
        <f t="shared" si="8"/>
        <v>0</v>
      </c>
      <c r="BS8" s="288" t="b">
        <f t="shared" si="5"/>
        <v>1</v>
      </c>
      <c r="BT8" s="316"/>
    </row>
    <row r="9" spans="1:72" s="317" customFormat="1" ht="38.25" customHeight="1">
      <c r="A9" s="248">
        <f>'حضور بنين'!A9</f>
        <v>6</v>
      </c>
      <c r="B9" s="334" t="str">
        <f>'حضور بنين'!B9</f>
        <v>محمد فرج</v>
      </c>
      <c r="C9" s="292">
        <v>15</v>
      </c>
      <c r="D9" s="320">
        <f t="shared" si="2"/>
        <v>14</v>
      </c>
      <c r="E9" s="320">
        <f t="shared" si="3"/>
        <v>210</v>
      </c>
      <c r="F9" s="320"/>
      <c r="G9" s="320">
        <f t="shared" si="0"/>
        <v>210</v>
      </c>
      <c r="H9" s="294"/>
      <c r="I9" s="294"/>
      <c r="J9" s="294">
        <v>2</v>
      </c>
      <c r="K9" s="294">
        <v>2</v>
      </c>
      <c r="L9" s="294">
        <v>3</v>
      </c>
      <c r="M9" s="294">
        <v>1</v>
      </c>
      <c r="N9" s="294"/>
      <c r="O9" s="294"/>
      <c r="P9" s="294">
        <v>1</v>
      </c>
      <c r="Q9" s="294"/>
      <c r="R9" s="294"/>
      <c r="S9" s="294"/>
      <c r="T9" s="294"/>
      <c r="U9" s="294"/>
      <c r="V9" s="294"/>
      <c r="W9" s="294"/>
      <c r="X9" s="294">
        <v>1</v>
      </c>
      <c r="Y9" s="294"/>
      <c r="Z9" s="294"/>
      <c r="AA9" s="294"/>
      <c r="AB9" s="294"/>
      <c r="AC9" s="294"/>
      <c r="AD9" s="328">
        <v>1</v>
      </c>
      <c r="AE9" s="294"/>
      <c r="AF9" s="294">
        <v>1</v>
      </c>
      <c r="AG9" s="294"/>
      <c r="AH9" s="294">
        <v>1</v>
      </c>
      <c r="AI9" s="294">
        <v>1</v>
      </c>
      <c r="AJ9" s="294"/>
      <c r="AK9" s="294"/>
      <c r="AL9" s="294"/>
      <c r="AM9" s="300"/>
      <c r="AN9" s="288">
        <f>H9*$C$9</f>
        <v>0</v>
      </c>
      <c r="AO9" s="288">
        <f t="shared" ref="AO9:BR9" si="9">I9*$C$9</f>
        <v>0</v>
      </c>
      <c r="AP9" s="288">
        <f t="shared" si="9"/>
        <v>30</v>
      </c>
      <c r="AQ9" s="288">
        <f t="shared" si="9"/>
        <v>30</v>
      </c>
      <c r="AR9" s="288">
        <f t="shared" si="9"/>
        <v>45</v>
      </c>
      <c r="AS9" s="288">
        <f t="shared" si="9"/>
        <v>15</v>
      </c>
      <c r="AT9" s="288">
        <f t="shared" si="9"/>
        <v>0</v>
      </c>
      <c r="AU9" s="288">
        <f t="shared" si="9"/>
        <v>0</v>
      </c>
      <c r="AV9" s="288">
        <f t="shared" si="9"/>
        <v>15</v>
      </c>
      <c r="AW9" s="288">
        <f t="shared" si="9"/>
        <v>0</v>
      </c>
      <c r="AX9" s="288">
        <f t="shared" si="9"/>
        <v>0</v>
      </c>
      <c r="AY9" s="288">
        <f t="shared" si="9"/>
        <v>0</v>
      </c>
      <c r="AZ9" s="288">
        <f t="shared" si="9"/>
        <v>0</v>
      </c>
      <c r="BA9" s="288">
        <f t="shared" si="9"/>
        <v>0</v>
      </c>
      <c r="BB9" s="288">
        <f t="shared" si="9"/>
        <v>0</v>
      </c>
      <c r="BC9" s="288">
        <f t="shared" si="9"/>
        <v>0</v>
      </c>
      <c r="BD9" s="288">
        <f t="shared" si="9"/>
        <v>15</v>
      </c>
      <c r="BE9" s="288">
        <f t="shared" si="9"/>
        <v>0</v>
      </c>
      <c r="BF9" s="288">
        <f t="shared" si="9"/>
        <v>0</v>
      </c>
      <c r="BG9" s="288">
        <f t="shared" si="9"/>
        <v>0</v>
      </c>
      <c r="BH9" s="288">
        <f t="shared" si="9"/>
        <v>0</v>
      </c>
      <c r="BI9" s="288">
        <f t="shared" si="9"/>
        <v>0</v>
      </c>
      <c r="BJ9" s="288">
        <f t="shared" si="9"/>
        <v>15</v>
      </c>
      <c r="BK9" s="288">
        <f t="shared" si="9"/>
        <v>0</v>
      </c>
      <c r="BL9" s="288">
        <f t="shared" si="9"/>
        <v>15</v>
      </c>
      <c r="BM9" s="288">
        <f t="shared" si="9"/>
        <v>0</v>
      </c>
      <c r="BN9" s="288">
        <f t="shared" si="9"/>
        <v>15</v>
      </c>
      <c r="BO9" s="288">
        <f t="shared" si="9"/>
        <v>15</v>
      </c>
      <c r="BP9" s="288">
        <f t="shared" si="9"/>
        <v>0</v>
      </c>
      <c r="BQ9" s="288">
        <f t="shared" si="9"/>
        <v>0</v>
      </c>
      <c r="BR9" s="288">
        <f t="shared" si="9"/>
        <v>0</v>
      </c>
      <c r="BS9" s="288" t="b">
        <f t="shared" si="5"/>
        <v>1</v>
      </c>
      <c r="BT9" s="316"/>
    </row>
    <row r="10" spans="1:72" s="317" customFormat="1" ht="40.5" customHeight="1">
      <c r="A10" s="248">
        <f>'حضور بنين'!A10</f>
        <v>7</v>
      </c>
      <c r="B10" s="334" t="str">
        <f>'حضور بنين'!B10</f>
        <v>شريف جمال</v>
      </c>
      <c r="C10" s="292">
        <v>15</v>
      </c>
      <c r="D10" s="320">
        <f t="shared" si="2"/>
        <v>25</v>
      </c>
      <c r="E10" s="320">
        <f t="shared" si="3"/>
        <v>375</v>
      </c>
      <c r="F10" s="320"/>
      <c r="G10" s="320">
        <f t="shared" si="0"/>
        <v>375</v>
      </c>
      <c r="H10" s="294"/>
      <c r="I10" s="294"/>
      <c r="J10" s="294">
        <v>1</v>
      </c>
      <c r="K10" s="294">
        <v>1</v>
      </c>
      <c r="L10" s="294">
        <v>3</v>
      </c>
      <c r="M10" s="294">
        <v>1</v>
      </c>
      <c r="N10" s="294"/>
      <c r="O10" s="294"/>
      <c r="P10" s="294">
        <v>1</v>
      </c>
      <c r="Q10" s="294">
        <v>3</v>
      </c>
      <c r="R10" s="294">
        <v>2</v>
      </c>
      <c r="S10" s="294"/>
      <c r="T10" s="294"/>
      <c r="U10" s="294">
        <v>1</v>
      </c>
      <c r="V10" s="294">
        <v>4</v>
      </c>
      <c r="W10" s="294">
        <v>3</v>
      </c>
      <c r="X10" s="294">
        <v>1</v>
      </c>
      <c r="Y10" s="294"/>
      <c r="Z10" s="294"/>
      <c r="AA10" s="294"/>
      <c r="AB10" s="294"/>
      <c r="AC10" s="294"/>
      <c r="AD10" s="328">
        <v>1</v>
      </c>
      <c r="AE10" s="294"/>
      <c r="AF10" s="294">
        <v>1</v>
      </c>
      <c r="AG10" s="294"/>
      <c r="AH10" s="294">
        <v>1</v>
      </c>
      <c r="AI10" s="294">
        <v>1</v>
      </c>
      <c r="AJ10" s="294"/>
      <c r="AK10" s="294"/>
      <c r="AL10" s="294"/>
      <c r="AM10" s="300"/>
      <c r="AN10" s="288">
        <f>H10*$C$10</f>
        <v>0</v>
      </c>
      <c r="AO10" s="288">
        <f t="shared" ref="AO10:BR10" si="10">I10*$C$10</f>
        <v>0</v>
      </c>
      <c r="AP10" s="288">
        <f t="shared" si="10"/>
        <v>15</v>
      </c>
      <c r="AQ10" s="288">
        <f t="shared" si="10"/>
        <v>15</v>
      </c>
      <c r="AR10" s="288">
        <f t="shared" si="10"/>
        <v>45</v>
      </c>
      <c r="AS10" s="288">
        <f t="shared" si="10"/>
        <v>15</v>
      </c>
      <c r="AT10" s="288">
        <f t="shared" si="10"/>
        <v>0</v>
      </c>
      <c r="AU10" s="288">
        <f t="shared" si="10"/>
        <v>0</v>
      </c>
      <c r="AV10" s="288">
        <f t="shared" si="10"/>
        <v>15</v>
      </c>
      <c r="AW10" s="288">
        <f t="shared" si="10"/>
        <v>45</v>
      </c>
      <c r="AX10" s="288">
        <f t="shared" si="10"/>
        <v>30</v>
      </c>
      <c r="AY10" s="288">
        <f t="shared" si="10"/>
        <v>0</v>
      </c>
      <c r="AZ10" s="288">
        <f t="shared" si="10"/>
        <v>0</v>
      </c>
      <c r="BA10" s="288">
        <f t="shared" si="10"/>
        <v>15</v>
      </c>
      <c r="BB10" s="288">
        <f t="shared" si="10"/>
        <v>60</v>
      </c>
      <c r="BC10" s="288">
        <f t="shared" si="10"/>
        <v>45</v>
      </c>
      <c r="BD10" s="288">
        <f t="shared" si="10"/>
        <v>15</v>
      </c>
      <c r="BE10" s="288">
        <f t="shared" si="10"/>
        <v>0</v>
      </c>
      <c r="BF10" s="288">
        <f t="shared" si="10"/>
        <v>0</v>
      </c>
      <c r="BG10" s="288">
        <f t="shared" si="10"/>
        <v>0</v>
      </c>
      <c r="BH10" s="288">
        <f t="shared" si="10"/>
        <v>0</v>
      </c>
      <c r="BI10" s="288">
        <f t="shared" si="10"/>
        <v>0</v>
      </c>
      <c r="BJ10" s="288">
        <f t="shared" si="10"/>
        <v>15</v>
      </c>
      <c r="BK10" s="288">
        <f t="shared" si="10"/>
        <v>0</v>
      </c>
      <c r="BL10" s="288">
        <f t="shared" si="10"/>
        <v>15</v>
      </c>
      <c r="BM10" s="288">
        <f t="shared" si="10"/>
        <v>0</v>
      </c>
      <c r="BN10" s="288">
        <f t="shared" si="10"/>
        <v>15</v>
      </c>
      <c r="BO10" s="288">
        <f t="shared" si="10"/>
        <v>15</v>
      </c>
      <c r="BP10" s="288">
        <f t="shared" si="10"/>
        <v>0</v>
      </c>
      <c r="BQ10" s="288">
        <f t="shared" si="10"/>
        <v>0</v>
      </c>
      <c r="BR10" s="288">
        <f t="shared" si="10"/>
        <v>0</v>
      </c>
      <c r="BS10" s="288" t="b">
        <f t="shared" si="5"/>
        <v>1</v>
      </c>
      <c r="BT10" s="316"/>
    </row>
    <row r="11" spans="1:72" s="317" customFormat="1" ht="42.75" customHeight="1">
      <c r="A11" s="248">
        <f>'حضور بنين'!A11</f>
        <v>8</v>
      </c>
      <c r="B11" s="334" t="str">
        <f>'حضور بنين'!B11</f>
        <v>جمال عبدالله</v>
      </c>
      <c r="C11" s="292">
        <v>15</v>
      </c>
      <c r="D11" s="320">
        <f t="shared" si="2"/>
        <v>23</v>
      </c>
      <c r="E11" s="320">
        <f t="shared" si="3"/>
        <v>345</v>
      </c>
      <c r="F11" s="320"/>
      <c r="G11" s="320">
        <f t="shared" si="0"/>
        <v>345</v>
      </c>
      <c r="H11" s="294">
        <v>1</v>
      </c>
      <c r="I11" s="294"/>
      <c r="J11" s="294">
        <v>1</v>
      </c>
      <c r="K11" s="294">
        <v>1</v>
      </c>
      <c r="L11" s="294">
        <v>2</v>
      </c>
      <c r="M11" s="294">
        <v>1</v>
      </c>
      <c r="N11" s="294">
        <v>1</v>
      </c>
      <c r="O11" s="294"/>
      <c r="P11" s="294">
        <v>1</v>
      </c>
      <c r="Q11" s="294">
        <v>3</v>
      </c>
      <c r="R11" s="294">
        <v>2</v>
      </c>
      <c r="S11" s="294"/>
      <c r="T11" s="294"/>
      <c r="U11" s="294"/>
      <c r="V11" s="294">
        <v>4</v>
      </c>
      <c r="W11" s="294">
        <v>2</v>
      </c>
      <c r="X11" s="294">
        <v>1</v>
      </c>
      <c r="Y11" s="294"/>
      <c r="Z11" s="294"/>
      <c r="AA11" s="294"/>
      <c r="AB11" s="294"/>
      <c r="AC11" s="294"/>
      <c r="AD11" s="328">
        <v>1</v>
      </c>
      <c r="AE11" s="294"/>
      <c r="AF11" s="294"/>
      <c r="AG11" s="294"/>
      <c r="AH11" s="294">
        <v>1</v>
      </c>
      <c r="AI11" s="294">
        <v>1</v>
      </c>
      <c r="AJ11" s="294"/>
      <c r="AK11" s="294"/>
      <c r="AL11" s="294"/>
      <c r="AM11" s="300"/>
      <c r="AN11" s="288">
        <f>H11*$C$11</f>
        <v>15</v>
      </c>
      <c r="AO11" s="288">
        <f t="shared" ref="AO11:BR11" si="11">I11*$C$11</f>
        <v>0</v>
      </c>
      <c r="AP11" s="288">
        <f t="shared" si="11"/>
        <v>15</v>
      </c>
      <c r="AQ11" s="288">
        <f t="shared" si="11"/>
        <v>15</v>
      </c>
      <c r="AR11" s="288">
        <f t="shared" si="11"/>
        <v>30</v>
      </c>
      <c r="AS11" s="288">
        <f t="shared" si="11"/>
        <v>15</v>
      </c>
      <c r="AT11" s="288">
        <f t="shared" si="11"/>
        <v>15</v>
      </c>
      <c r="AU11" s="288">
        <f t="shared" si="11"/>
        <v>0</v>
      </c>
      <c r="AV11" s="288">
        <f t="shared" si="11"/>
        <v>15</v>
      </c>
      <c r="AW11" s="288">
        <f t="shared" si="11"/>
        <v>45</v>
      </c>
      <c r="AX11" s="288">
        <f t="shared" si="11"/>
        <v>30</v>
      </c>
      <c r="AY11" s="288">
        <f t="shared" si="11"/>
        <v>0</v>
      </c>
      <c r="AZ11" s="288">
        <f t="shared" si="11"/>
        <v>0</v>
      </c>
      <c r="BA11" s="288">
        <f t="shared" si="11"/>
        <v>0</v>
      </c>
      <c r="BB11" s="288">
        <f t="shared" si="11"/>
        <v>60</v>
      </c>
      <c r="BC11" s="288">
        <f t="shared" si="11"/>
        <v>30</v>
      </c>
      <c r="BD11" s="288">
        <f t="shared" si="11"/>
        <v>15</v>
      </c>
      <c r="BE11" s="288">
        <f t="shared" si="11"/>
        <v>0</v>
      </c>
      <c r="BF11" s="288">
        <f t="shared" si="11"/>
        <v>0</v>
      </c>
      <c r="BG11" s="288">
        <f t="shared" si="11"/>
        <v>0</v>
      </c>
      <c r="BH11" s="288">
        <f t="shared" si="11"/>
        <v>0</v>
      </c>
      <c r="BI11" s="288">
        <f t="shared" si="11"/>
        <v>0</v>
      </c>
      <c r="BJ11" s="288">
        <f t="shared" si="11"/>
        <v>15</v>
      </c>
      <c r="BK11" s="288">
        <f t="shared" si="11"/>
        <v>0</v>
      </c>
      <c r="BL11" s="288">
        <f t="shared" si="11"/>
        <v>0</v>
      </c>
      <c r="BM11" s="288">
        <f t="shared" si="11"/>
        <v>0</v>
      </c>
      <c r="BN11" s="288">
        <f t="shared" si="11"/>
        <v>15</v>
      </c>
      <c r="BO11" s="288">
        <f t="shared" si="11"/>
        <v>15</v>
      </c>
      <c r="BP11" s="288">
        <f t="shared" si="11"/>
        <v>0</v>
      </c>
      <c r="BQ11" s="288">
        <f t="shared" si="11"/>
        <v>0</v>
      </c>
      <c r="BR11" s="288">
        <f t="shared" si="11"/>
        <v>0</v>
      </c>
      <c r="BS11" s="288" t="b">
        <f t="shared" si="5"/>
        <v>1</v>
      </c>
      <c r="BT11" s="316"/>
    </row>
    <row r="12" spans="1:72" s="317" customFormat="1" ht="33.75" customHeight="1">
      <c r="A12" s="248">
        <f>'حضور بنين'!A12</f>
        <v>9</v>
      </c>
      <c r="B12" s="334" t="str">
        <f>'حضور بنين'!B12</f>
        <v>مصطفى شعبان</v>
      </c>
      <c r="C12" s="292">
        <v>15</v>
      </c>
      <c r="D12" s="320">
        <f t="shared" si="2"/>
        <v>27</v>
      </c>
      <c r="E12" s="320">
        <f t="shared" si="3"/>
        <v>405</v>
      </c>
      <c r="F12" s="320"/>
      <c r="G12" s="320">
        <f t="shared" si="0"/>
        <v>405</v>
      </c>
      <c r="H12" s="294"/>
      <c r="I12" s="294"/>
      <c r="J12" s="294">
        <v>2</v>
      </c>
      <c r="K12" s="294">
        <v>2</v>
      </c>
      <c r="L12" s="294">
        <v>3</v>
      </c>
      <c r="M12" s="294">
        <v>1</v>
      </c>
      <c r="N12" s="294"/>
      <c r="O12" s="294"/>
      <c r="P12" s="294">
        <v>1</v>
      </c>
      <c r="Q12" s="294">
        <v>3</v>
      </c>
      <c r="R12" s="294">
        <v>2</v>
      </c>
      <c r="S12" s="294"/>
      <c r="T12" s="294"/>
      <c r="U12" s="294">
        <v>1</v>
      </c>
      <c r="V12" s="294">
        <v>4</v>
      </c>
      <c r="W12" s="294">
        <v>3</v>
      </c>
      <c r="X12" s="294">
        <v>1</v>
      </c>
      <c r="Y12" s="294"/>
      <c r="Z12" s="294"/>
      <c r="AA12" s="294"/>
      <c r="AB12" s="294"/>
      <c r="AC12" s="294"/>
      <c r="AD12" s="328">
        <v>1</v>
      </c>
      <c r="AE12" s="294"/>
      <c r="AF12" s="294">
        <v>1</v>
      </c>
      <c r="AG12" s="294"/>
      <c r="AH12" s="294">
        <v>1</v>
      </c>
      <c r="AI12" s="294">
        <v>1</v>
      </c>
      <c r="AJ12" s="294"/>
      <c r="AK12" s="294"/>
      <c r="AL12" s="294"/>
      <c r="AM12" s="300"/>
      <c r="AN12" s="288">
        <f>H12*$C$12</f>
        <v>0</v>
      </c>
      <c r="AO12" s="288">
        <f t="shared" ref="AO12:BR12" si="12">I12*$C$12</f>
        <v>0</v>
      </c>
      <c r="AP12" s="288">
        <f t="shared" si="12"/>
        <v>30</v>
      </c>
      <c r="AQ12" s="288">
        <f t="shared" si="12"/>
        <v>30</v>
      </c>
      <c r="AR12" s="288">
        <f t="shared" si="12"/>
        <v>45</v>
      </c>
      <c r="AS12" s="288">
        <f t="shared" si="12"/>
        <v>15</v>
      </c>
      <c r="AT12" s="288">
        <f t="shared" si="12"/>
        <v>0</v>
      </c>
      <c r="AU12" s="288">
        <f t="shared" si="12"/>
        <v>0</v>
      </c>
      <c r="AV12" s="288">
        <f t="shared" si="12"/>
        <v>15</v>
      </c>
      <c r="AW12" s="288">
        <f t="shared" si="12"/>
        <v>45</v>
      </c>
      <c r="AX12" s="288">
        <f t="shared" si="12"/>
        <v>30</v>
      </c>
      <c r="AY12" s="288">
        <f t="shared" si="12"/>
        <v>0</v>
      </c>
      <c r="AZ12" s="288">
        <f t="shared" si="12"/>
        <v>0</v>
      </c>
      <c r="BA12" s="288">
        <f t="shared" si="12"/>
        <v>15</v>
      </c>
      <c r="BB12" s="288">
        <f t="shared" si="12"/>
        <v>60</v>
      </c>
      <c r="BC12" s="288">
        <f t="shared" si="12"/>
        <v>45</v>
      </c>
      <c r="BD12" s="288">
        <f t="shared" si="12"/>
        <v>15</v>
      </c>
      <c r="BE12" s="288">
        <f t="shared" si="12"/>
        <v>0</v>
      </c>
      <c r="BF12" s="288">
        <f t="shared" si="12"/>
        <v>0</v>
      </c>
      <c r="BG12" s="288">
        <f t="shared" si="12"/>
        <v>0</v>
      </c>
      <c r="BH12" s="288">
        <f t="shared" si="12"/>
        <v>0</v>
      </c>
      <c r="BI12" s="288">
        <f t="shared" si="12"/>
        <v>0</v>
      </c>
      <c r="BJ12" s="288">
        <f t="shared" si="12"/>
        <v>15</v>
      </c>
      <c r="BK12" s="288">
        <f t="shared" si="12"/>
        <v>0</v>
      </c>
      <c r="BL12" s="288">
        <f t="shared" si="12"/>
        <v>15</v>
      </c>
      <c r="BM12" s="288">
        <f t="shared" si="12"/>
        <v>0</v>
      </c>
      <c r="BN12" s="288">
        <f t="shared" si="12"/>
        <v>15</v>
      </c>
      <c r="BO12" s="288">
        <f t="shared" si="12"/>
        <v>15</v>
      </c>
      <c r="BP12" s="288">
        <f t="shared" si="12"/>
        <v>0</v>
      </c>
      <c r="BQ12" s="288">
        <f t="shared" si="12"/>
        <v>0</v>
      </c>
      <c r="BR12" s="288">
        <f t="shared" si="12"/>
        <v>0</v>
      </c>
      <c r="BS12" s="288" t="b">
        <f t="shared" si="5"/>
        <v>1</v>
      </c>
      <c r="BT12" s="316"/>
    </row>
    <row r="13" spans="1:72" s="315" customFormat="1" ht="38.25" customHeight="1">
      <c r="A13" s="248">
        <f>'حضور بنين'!A13</f>
        <v>10</v>
      </c>
      <c r="B13" s="334" t="str">
        <f>'حضور بنين'!B13</f>
        <v>حجازي فتوح</v>
      </c>
      <c r="C13" s="292">
        <v>15</v>
      </c>
      <c r="D13" s="320">
        <f t="shared" si="2"/>
        <v>6</v>
      </c>
      <c r="E13" s="320">
        <f t="shared" si="3"/>
        <v>90</v>
      </c>
      <c r="F13" s="320"/>
      <c r="G13" s="320">
        <f t="shared" si="0"/>
        <v>90</v>
      </c>
      <c r="H13" s="294"/>
      <c r="I13" s="294"/>
      <c r="J13" s="294"/>
      <c r="K13" s="294"/>
      <c r="L13" s="294">
        <v>1</v>
      </c>
      <c r="M13" s="294"/>
      <c r="N13" s="294"/>
      <c r="O13" s="294"/>
      <c r="P13" s="294"/>
      <c r="Q13" s="294">
        <v>3</v>
      </c>
      <c r="R13" s="294">
        <v>2</v>
      </c>
      <c r="S13" s="294"/>
      <c r="T13" s="294"/>
      <c r="U13" s="294"/>
      <c r="V13" s="294"/>
      <c r="W13" s="294"/>
      <c r="X13" s="294"/>
      <c r="Y13" s="294"/>
      <c r="Z13" s="294"/>
      <c r="AA13" s="294"/>
      <c r="AB13" s="294"/>
      <c r="AC13" s="294"/>
      <c r="AD13" s="328"/>
      <c r="AE13" s="294"/>
      <c r="AF13" s="294"/>
      <c r="AG13" s="294"/>
      <c r="AH13" s="294"/>
      <c r="AI13" s="294"/>
      <c r="AJ13" s="294"/>
      <c r="AK13" s="294"/>
      <c r="AL13" s="294"/>
      <c r="AM13" s="299"/>
      <c r="AN13" s="289">
        <f>H13*$C$13</f>
        <v>0</v>
      </c>
      <c r="AO13" s="289">
        <f t="shared" ref="AO13:BR13" si="13">I13*$C$13</f>
        <v>0</v>
      </c>
      <c r="AP13" s="289">
        <f t="shared" si="13"/>
        <v>0</v>
      </c>
      <c r="AQ13" s="289">
        <f t="shared" si="13"/>
        <v>0</v>
      </c>
      <c r="AR13" s="289">
        <f t="shared" si="13"/>
        <v>15</v>
      </c>
      <c r="AS13" s="289">
        <f t="shared" si="13"/>
        <v>0</v>
      </c>
      <c r="AT13" s="289">
        <f t="shared" si="13"/>
        <v>0</v>
      </c>
      <c r="AU13" s="289">
        <f t="shared" si="13"/>
        <v>0</v>
      </c>
      <c r="AV13" s="289">
        <f t="shared" si="13"/>
        <v>0</v>
      </c>
      <c r="AW13" s="289">
        <f t="shared" si="13"/>
        <v>45</v>
      </c>
      <c r="AX13" s="289">
        <f t="shared" si="13"/>
        <v>30</v>
      </c>
      <c r="AY13" s="289">
        <f t="shared" si="13"/>
        <v>0</v>
      </c>
      <c r="AZ13" s="289">
        <f t="shared" si="13"/>
        <v>0</v>
      </c>
      <c r="BA13" s="289">
        <f t="shared" si="13"/>
        <v>0</v>
      </c>
      <c r="BB13" s="289">
        <f t="shared" si="13"/>
        <v>0</v>
      </c>
      <c r="BC13" s="289">
        <f t="shared" si="13"/>
        <v>0</v>
      </c>
      <c r="BD13" s="289">
        <f t="shared" si="13"/>
        <v>0</v>
      </c>
      <c r="BE13" s="289">
        <f t="shared" si="13"/>
        <v>0</v>
      </c>
      <c r="BF13" s="289">
        <f t="shared" si="13"/>
        <v>0</v>
      </c>
      <c r="BG13" s="289">
        <f t="shared" si="13"/>
        <v>0</v>
      </c>
      <c r="BH13" s="289">
        <f t="shared" si="13"/>
        <v>0</v>
      </c>
      <c r="BI13" s="289">
        <f t="shared" si="13"/>
        <v>0</v>
      </c>
      <c r="BJ13" s="289">
        <f t="shared" si="13"/>
        <v>0</v>
      </c>
      <c r="BK13" s="289">
        <f t="shared" si="13"/>
        <v>0</v>
      </c>
      <c r="BL13" s="289">
        <f t="shared" si="13"/>
        <v>0</v>
      </c>
      <c r="BM13" s="289">
        <f t="shared" si="13"/>
        <v>0</v>
      </c>
      <c r="BN13" s="289">
        <f t="shared" si="13"/>
        <v>0</v>
      </c>
      <c r="BO13" s="289">
        <f t="shared" si="13"/>
        <v>0</v>
      </c>
      <c r="BP13" s="289">
        <f t="shared" si="13"/>
        <v>0</v>
      </c>
      <c r="BQ13" s="289">
        <f t="shared" si="13"/>
        <v>0</v>
      </c>
      <c r="BR13" s="289">
        <f t="shared" si="13"/>
        <v>0</v>
      </c>
      <c r="BS13" s="289" t="b">
        <f t="shared" si="5"/>
        <v>1</v>
      </c>
      <c r="BT13" s="314"/>
    </row>
    <row r="14" spans="1:72" s="317" customFormat="1" ht="33.75">
      <c r="A14" s="248">
        <f>'حضور بنين'!A14</f>
        <v>11</v>
      </c>
      <c r="B14" s="334" t="str">
        <f>'حضور بنين'!B14</f>
        <v>عبدالرحمن شوقي</v>
      </c>
      <c r="C14" s="292">
        <v>15</v>
      </c>
      <c r="D14" s="320">
        <f t="shared" si="2"/>
        <v>2</v>
      </c>
      <c r="E14" s="320">
        <f t="shared" si="3"/>
        <v>30</v>
      </c>
      <c r="F14" s="320"/>
      <c r="G14" s="320">
        <f t="shared" si="0"/>
        <v>30</v>
      </c>
      <c r="H14" s="294"/>
      <c r="I14" s="294"/>
      <c r="J14" s="294">
        <v>1</v>
      </c>
      <c r="K14" s="294"/>
      <c r="L14" s="294"/>
      <c r="M14" s="294">
        <v>1</v>
      </c>
      <c r="N14" s="294"/>
      <c r="O14" s="294"/>
      <c r="P14" s="294"/>
      <c r="Q14" s="294"/>
      <c r="R14" s="294"/>
      <c r="S14" s="294"/>
      <c r="T14" s="294"/>
      <c r="U14" s="294"/>
      <c r="V14" s="294"/>
      <c r="W14" s="294"/>
      <c r="X14" s="294"/>
      <c r="Y14" s="294"/>
      <c r="Z14" s="294"/>
      <c r="AA14" s="294"/>
      <c r="AB14" s="294"/>
      <c r="AC14" s="294"/>
      <c r="AD14" s="328"/>
      <c r="AE14" s="294"/>
      <c r="AF14" s="294"/>
      <c r="AG14" s="294"/>
      <c r="AH14" s="294"/>
      <c r="AI14" s="294"/>
      <c r="AJ14" s="294"/>
      <c r="AK14" s="294"/>
      <c r="AL14" s="294"/>
      <c r="AM14" s="300"/>
      <c r="AN14" s="288">
        <f>H14*$C$14</f>
        <v>0</v>
      </c>
      <c r="AO14" s="288">
        <f t="shared" ref="AO14:BR14" si="14">I14*$C$14</f>
        <v>0</v>
      </c>
      <c r="AP14" s="288">
        <f t="shared" si="14"/>
        <v>15</v>
      </c>
      <c r="AQ14" s="288">
        <f t="shared" si="14"/>
        <v>0</v>
      </c>
      <c r="AR14" s="288">
        <f t="shared" si="14"/>
        <v>0</v>
      </c>
      <c r="AS14" s="288">
        <f t="shared" si="14"/>
        <v>15</v>
      </c>
      <c r="AT14" s="288">
        <f t="shared" si="14"/>
        <v>0</v>
      </c>
      <c r="AU14" s="288">
        <f t="shared" si="14"/>
        <v>0</v>
      </c>
      <c r="AV14" s="288">
        <f t="shared" si="14"/>
        <v>0</v>
      </c>
      <c r="AW14" s="288">
        <f t="shared" si="14"/>
        <v>0</v>
      </c>
      <c r="AX14" s="288">
        <f t="shared" si="14"/>
        <v>0</v>
      </c>
      <c r="AY14" s="288">
        <f t="shared" si="14"/>
        <v>0</v>
      </c>
      <c r="AZ14" s="288">
        <f t="shared" si="14"/>
        <v>0</v>
      </c>
      <c r="BA14" s="288">
        <f t="shared" si="14"/>
        <v>0</v>
      </c>
      <c r="BB14" s="288">
        <f t="shared" si="14"/>
        <v>0</v>
      </c>
      <c r="BC14" s="288">
        <f t="shared" si="14"/>
        <v>0</v>
      </c>
      <c r="BD14" s="288">
        <f t="shared" si="14"/>
        <v>0</v>
      </c>
      <c r="BE14" s="288">
        <f t="shared" si="14"/>
        <v>0</v>
      </c>
      <c r="BF14" s="288">
        <f t="shared" si="14"/>
        <v>0</v>
      </c>
      <c r="BG14" s="288">
        <f t="shared" si="14"/>
        <v>0</v>
      </c>
      <c r="BH14" s="288">
        <f t="shared" si="14"/>
        <v>0</v>
      </c>
      <c r="BI14" s="288">
        <f t="shared" si="14"/>
        <v>0</v>
      </c>
      <c r="BJ14" s="288">
        <f t="shared" si="14"/>
        <v>0</v>
      </c>
      <c r="BK14" s="288">
        <f t="shared" si="14"/>
        <v>0</v>
      </c>
      <c r="BL14" s="288">
        <f t="shared" si="14"/>
        <v>0</v>
      </c>
      <c r="BM14" s="288">
        <f t="shared" si="14"/>
        <v>0</v>
      </c>
      <c r="BN14" s="288">
        <f t="shared" si="14"/>
        <v>0</v>
      </c>
      <c r="BO14" s="288">
        <f t="shared" si="14"/>
        <v>0</v>
      </c>
      <c r="BP14" s="288">
        <f t="shared" si="14"/>
        <v>0</v>
      </c>
      <c r="BQ14" s="288">
        <f t="shared" si="14"/>
        <v>0</v>
      </c>
      <c r="BR14" s="288">
        <f t="shared" si="14"/>
        <v>0</v>
      </c>
      <c r="BS14" s="288" t="b">
        <f t="shared" si="5"/>
        <v>1</v>
      </c>
      <c r="BT14" s="316"/>
    </row>
    <row r="15" spans="1:72" s="317" customFormat="1" ht="33.75">
      <c r="A15" s="248">
        <f>'حضور بنين'!A15</f>
        <v>12</v>
      </c>
      <c r="B15" s="334" t="str">
        <f>'حضور بنين'!B15</f>
        <v>محمد محمود طه</v>
      </c>
      <c r="C15" s="292">
        <v>15</v>
      </c>
      <c r="D15" s="320">
        <f t="shared" si="2"/>
        <v>3</v>
      </c>
      <c r="E15" s="320">
        <f t="shared" si="3"/>
        <v>45</v>
      </c>
      <c r="F15" s="320"/>
      <c r="G15" s="320">
        <f t="shared" si="0"/>
        <v>45</v>
      </c>
      <c r="H15" s="294"/>
      <c r="I15" s="294"/>
      <c r="J15" s="294">
        <v>1</v>
      </c>
      <c r="K15" s="294"/>
      <c r="L15" s="294"/>
      <c r="M15" s="294">
        <v>1</v>
      </c>
      <c r="N15" s="294"/>
      <c r="O15" s="294"/>
      <c r="P15" s="294"/>
      <c r="Q15" s="294"/>
      <c r="R15" s="294"/>
      <c r="S15" s="294"/>
      <c r="T15" s="294"/>
      <c r="U15" s="294"/>
      <c r="V15" s="294"/>
      <c r="W15" s="294">
        <v>1</v>
      </c>
      <c r="X15" s="294"/>
      <c r="Y15" s="294"/>
      <c r="Z15" s="294"/>
      <c r="AA15" s="294"/>
      <c r="AB15" s="294"/>
      <c r="AC15" s="294"/>
      <c r="AD15" s="328"/>
      <c r="AE15" s="294"/>
      <c r="AF15" s="294"/>
      <c r="AG15" s="294"/>
      <c r="AH15" s="294"/>
      <c r="AI15" s="294"/>
      <c r="AJ15" s="294"/>
      <c r="AK15" s="294"/>
      <c r="AL15" s="294"/>
      <c r="AM15" s="300"/>
      <c r="AN15" s="288">
        <f>H15*$C$15</f>
        <v>0</v>
      </c>
      <c r="AO15" s="288">
        <f t="shared" ref="AO15:BR15" si="15">I15*$C$15</f>
        <v>0</v>
      </c>
      <c r="AP15" s="288">
        <f t="shared" si="15"/>
        <v>15</v>
      </c>
      <c r="AQ15" s="288">
        <f t="shared" si="15"/>
        <v>0</v>
      </c>
      <c r="AR15" s="288">
        <f t="shared" si="15"/>
        <v>0</v>
      </c>
      <c r="AS15" s="288">
        <f t="shared" si="15"/>
        <v>15</v>
      </c>
      <c r="AT15" s="288">
        <f t="shared" si="15"/>
        <v>0</v>
      </c>
      <c r="AU15" s="288">
        <f t="shared" si="15"/>
        <v>0</v>
      </c>
      <c r="AV15" s="288">
        <f t="shared" si="15"/>
        <v>0</v>
      </c>
      <c r="AW15" s="288">
        <f t="shared" si="15"/>
        <v>0</v>
      </c>
      <c r="AX15" s="288">
        <f t="shared" si="15"/>
        <v>0</v>
      </c>
      <c r="AY15" s="288">
        <f t="shared" si="15"/>
        <v>0</v>
      </c>
      <c r="AZ15" s="288">
        <f t="shared" si="15"/>
        <v>0</v>
      </c>
      <c r="BA15" s="288">
        <f t="shared" si="15"/>
        <v>0</v>
      </c>
      <c r="BB15" s="288">
        <f t="shared" si="15"/>
        <v>0</v>
      </c>
      <c r="BC15" s="288">
        <f t="shared" si="15"/>
        <v>15</v>
      </c>
      <c r="BD15" s="288">
        <f t="shared" si="15"/>
        <v>0</v>
      </c>
      <c r="BE15" s="288">
        <f t="shared" si="15"/>
        <v>0</v>
      </c>
      <c r="BF15" s="288">
        <f t="shared" si="15"/>
        <v>0</v>
      </c>
      <c r="BG15" s="288">
        <f t="shared" si="15"/>
        <v>0</v>
      </c>
      <c r="BH15" s="288">
        <f t="shared" si="15"/>
        <v>0</v>
      </c>
      <c r="BI15" s="288">
        <f t="shared" si="15"/>
        <v>0</v>
      </c>
      <c r="BJ15" s="288">
        <f t="shared" si="15"/>
        <v>0</v>
      </c>
      <c r="BK15" s="288">
        <f t="shared" si="15"/>
        <v>0</v>
      </c>
      <c r="BL15" s="288">
        <f t="shared" si="15"/>
        <v>0</v>
      </c>
      <c r="BM15" s="288">
        <f t="shared" si="15"/>
        <v>0</v>
      </c>
      <c r="BN15" s="288">
        <f t="shared" si="15"/>
        <v>0</v>
      </c>
      <c r="BO15" s="288">
        <f t="shared" si="15"/>
        <v>0</v>
      </c>
      <c r="BP15" s="288">
        <f t="shared" si="15"/>
        <v>0</v>
      </c>
      <c r="BQ15" s="288">
        <f t="shared" si="15"/>
        <v>0</v>
      </c>
      <c r="BR15" s="288">
        <f t="shared" si="15"/>
        <v>0</v>
      </c>
      <c r="BS15" s="288" t="b">
        <f t="shared" si="5"/>
        <v>1</v>
      </c>
      <c r="BT15" s="316"/>
    </row>
    <row r="16" spans="1:72" s="317" customFormat="1" ht="33.75">
      <c r="A16" s="248">
        <f>'حضور بنين'!A16</f>
        <v>13</v>
      </c>
      <c r="B16" s="334" t="str">
        <f>'حضور بنين'!B16</f>
        <v>احمد فراج</v>
      </c>
      <c r="C16" s="292">
        <v>15</v>
      </c>
      <c r="D16" s="320">
        <f t="shared" si="2"/>
        <v>4</v>
      </c>
      <c r="E16" s="320">
        <f t="shared" si="3"/>
        <v>60</v>
      </c>
      <c r="F16" s="320"/>
      <c r="G16" s="320">
        <f t="shared" si="0"/>
        <v>60</v>
      </c>
      <c r="H16" s="294"/>
      <c r="I16" s="294"/>
      <c r="J16" s="294"/>
      <c r="K16" s="294"/>
      <c r="L16" s="294"/>
      <c r="M16" s="294"/>
      <c r="N16" s="294"/>
      <c r="O16" s="294"/>
      <c r="P16" s="294"/>
      <c r="Q16" s="294"/>
      <c r="R16" s="294"/>
      <c r="S16" s="294"/>
      <c r="T16" s="294"/>
      <c r="U16" s="294"/>
      <c r="V16" s="294">
        <v>4</v>
      </c>
      <c r="W16" s="294"/>
      <c r="X16" s="294"/>
      <c r="Y16" s="294"/>
      <c r="Z16" s="294"/>
      <c r="AA16" s="294"/>
      <c r="AB16" s="294"/>
      <c r="AC16" s="294"/>
      <c r="AD16" s="328"/>
      <c r="AE16" s="294"/>
      <c r="AF16" s="294"/>
      <c r="AG16" s="294"/>
      <c r="AH16" s="294"/>
      <c r="AI16" s="294"/>
      <c r="AJ16" s="294"/>
      <c r="AK16" s="294"/>
      <c r="AL16" s="294"/>
      <c r="AM16" s="300"/>
      <c r="AN16" s="288">
        <f>H16*$C$16</f>
        <v>0</v>
      </c>
      <c r="AO16" s="288">
        <f t="shared" ref="AO16:BR16" si="16">I16*$C$16</f>
        <v>0</v>
      </c>
      <c r="AP16" s="288">
        <f t="shared" si="16"/>
        <v>0</v>
      </c>
      <c r="AQ16" s="288">
        <f t="shared" si="16"/>
        <v>0</v>
      </c>
      <c r="AR16" s="288">
        <f t="shared" si="16"/>
        <v>0</v>
      </c>
      <c r="AS16" s="288">
        <f t="shared" si="16"/>
        <v>0</v>
      </c>
      <c r="AT16" s="288">
        <f t="shared" si="16"/>
        <v>0</v>
      </c>
      <c r="AU16" s="288">
        <f t="shared" si="16"/>
        <v>0</v>
      </c>
      <c r="AV16" s="288">
        <f t="shared" si="16"/>
        <v>0</v>
      </c>
      <c r="AW16" s="288">
        <f t="shared" si="16"/>
        <v>0</v>
      </c>
      <c r="AX16" s="288">
        <f t="shared" si="16"/>
        <v>0</v>
      </c>
      <c r="AY16" s="288">
        <f t="shared" si="16"/>
        <v>0</v>
      </c>
      <c r="AZ16" s="288">
        <f t="shared" si="16"/>
        <v>0</v>
      </c>
      <c r="BA16" s="288">
        <f t="shared" si="16"/>
        <v>0</v>
      </c>
      <c r="BB16" s="288">
        <f t="shared" si="16"/>
        <v>60</v>
      </c>
      <c r="BC16" s="288">
        <f t="shared" si="16"/>
        <v>0</v>
      </c>
      <c r="BD16" s="288">
        <f t="shared" si="16"/>
        <v>0</v>
      </c>
      <c r="BE16" s="288">
        <f t="shared" si="16"/>
        <v>0</v>
      </c>
      <c r="BF16" s="288">
        <f t="shared" si="16"/>
        <v>0</v>
      </c>
      <c r="BG16" s="288">
        <f t="shared" si="16"/>
        <v>0</v>
      </c>
      <c r="BH16" s="288">
        <f t="shared" si="16"/>
        <v>0</v>
      </c>
      <c r="BI16" s="288">
        <f t="shared" si="16"/>
        <v>0</v>
      </c>
      <c r="BJ16" s="288">
        <f t="shared" si="16"/>
        <v>0</v>
      </c>
      <c r="BK16" s="288">
        <f t="shared" si="16"/>
        <v>0</v>
      </c>
      <c r="BL16" s="288">
        <f t="shared" si="16"/>
        <v>0</v>
      </c>
      <c r="BM16" s="288">
        <f t="shared" si="16"/>
        <v>0</v>
      </c>
      <c r="BN16" s="288">
        <f t="shared" si="16"/>
        <v>0</v>
      </c>
      <c r="BO16" s="288">
        <f t="shared" si="16"/>
        <v>0</v>
      </c>
      <c r="BP16" s="288">
        <f t="shared" si="16"/>
        <v>0</v>
      </c>
      <c r="BQ16" s="288">
        <f t="shared" si="16"/>
        <v>0</v>
      </c>
      <c r="BR16" s="288">
        <f t="shared" si="16"/>
        <v>0</v>
      </c>
      <c r="BS16" s="288" t="b">
        <f t="shared" si="5"/>
        <v>1</v>
      </c>
      <c r="BT16" s="316"/>
    </row>
    <row r="17" spans="1:72" s="317" customFormat="1" ht="33.75">
      <c r="A17" s="248">
        <f>'حضور بنين'!A17</f>
        <v>14</v>
      </c>
      <c r="B17" s="334" t="str">
        <f>'حضور بنين'!B17</f>
        <v>بدر شعبان</v>
      </c>
      <c r="C17" s="292">
        <v>15</v>
      </c>
      <c r="D17" s="320">
        <f t="shared" si="2"/>
        <v>9</v>
      </c>
      <c r="E17" s="320">
        <f t="shared" si="3"/>
        <v>135</v>
      </c>
      <c r="F17" s="320"/>
      <c r="G17" s="320">
        <f t="shared" si="0"/>
        <v>135</v>
      </c>
      <c r="H17" s="294"/>
      <c r="I17" s="294"/>
      <c r="J17" s="294"/>
      <c r="K17" s="294"/>
      <c r="L17" s="294"/>
      <c r="M17" s="294"/>
      <c r="N17" s="294"/>
      <c r="O17" s="294"/>
      <c r="P17" s="294"/>
      <c r="Q17" s="294"/>
      <c r="R17" s="294"/>
      <c r="S17" s="294"/>
      <c r="T17" s="294"/>
      <c r="U17" s="294">
        <v>1</v>
      </c>
      <c r="V17" s="294">
        <v>4</v>
      </c>
      <c r="W17" s="294">
        <v>3</v>
      </c>
      <c r="X17" s="294">
        <v>1</v>
      </c>
      <c r="Y17" s="294"/>
      <c r="Z17" s="294"/>
      <c r="AA17" s="294"/>
      <c r="AB17" s="294"/>
      <c r="AC17" s="294"/>
      <c r="AD17" s="328"/>
      <c r="AE17" s="294"/>
      <c r="AF17" s="294"/>
      <c r="AG17" s="294"/>
      <c r="AH17" s="294"/>
      <c r="AI17" s="294"/>
      <c r="AJ17" s="294"/>
      <c r="AK17" s="294"/>
      <c r="AL17" s="294"/>
      <c r="AM17" s="300"/>
      <c r="AN17" s="288">
        <f>H17*$C$17</f>
        <v>0</v>
      </c>
      <c r="AO17" s="288">
        <f t="shared" ref="AO17:BR17" si="17">I17*$C$17</f>
        <v>0</v>
      </c>
      <c r="AP17" s="288">
        <f t="shared" si="17"/>
        <v>0</v>
      </c>
      <c r="AQ17" s="288">
        <f t="shared" si="17"/>
        <v>0</v>
      </c>
      <c r="AR17" s="288">
        <f t="shared" si="17"/>
        <v>0</v>
      </c>
      <c r="AS17" s="288">
        <f t="shared" si="17"/>
        <v>0</v>
      </c>
      <c r="AT17" s="288">
        <f t="shared" si="17"/>
        <v>0</v>
      </c>
      <c r="AU17" s="288">
        <f t="shared" si="17"/>
        <v>0</v>
      </c>
      <c r="AV17" s="288">
        <f t="shared" si="17"/>
        <v>0</v>
      </c>
      <c r="AW17" s="288">
        <f t="shared" si="17"/>
        <v>0</v>
      </c>
      <c r="AX17" s="288">
        <f t="shared" si="17"/>
        <v>0</v>
      </c>
      <c r="AY17" s="288">
        <f t="shared" si="17"/>
        <v>0</v>
      </c>
      <c r="AZ17" s="288">
        <f t="shared" si="17"/>
        <v>0</v>
      </c>
      <c r="BA17" s="288">
        <f t="shared" si="17"/>
        <v>15</v>
      </c>
      <c r="BB17" s="288">
        <f t="shared" si="17"/>
        <v>60</v>
      </c>
      <c r="BC17" s="288">
        <f t="shared" si="17"/>
        <v>45</v>
      </c>
      <c r="BD17" s="288">
        <f t="shared" si="17"/>
        <v>15</v>
      </c>
      <c r="BE17" s="288">
        <f t="shared" si="17"/>
        <v>0</v>
      </c>
      <c r="BF17" s="288">
        <f t="shared" si="17"/>
        <v>0</v>
      </c>
      <c r="BG17" s="288">
        <f t="shared" si="17"/>
        <v>0</v>
      </c>
      <c r="BH17" s="288">
        <f t="shared" si="17"/>
        <v>0</v>
      </c>
      <c r="BI17" s="288">
        <f t="shared" si="17"/>
        <v>0</v>
      </c>
      <c r="BJ17" s="288">
        <f t="shared" si="17"/>
        <v>0</v>
      </c>
      <c r="BK17" s="288">
        <f t="shared" si="17"/>
        <v>0</v>
      </c>
      <c r="BL17" s="288">
        <f t="shared" si="17"/>
        <v>0</v>
      </c>
      <c r="BM17" s="288">
        <f t="shared" si="17"/>
        <v>0</v>
      </c>
      <c r="BN17" s="288">
        <f t="shared" si="17"/>
        <v>0</v>
      </c>
      <c r="BO17" s="288">
        <f t="shared" si="17"/>
        <v>0</v>
      </c>
      <c r="BP17" s="288">
        <f t="shared" si="17"/>
        <v>0</v>
      </c>
      <c r="BQ17" s="288">
        <f t="shared" si="17"/>
        <v>0</v>
      </c>
      <c r="BR17" s="288">
        <f t="shared" si="17"/>
        <v>0</v>
      </c>
      <c r="BS17" s="288" t="b">
        <f t="shared" si="5"/>
        <v>1</v>
      </c>
      <c r="BT17" s="316"/>
    </row>
    <row r="18" spans="1:72" s="317" customFormat="1" ht="33.75">
      <c r="A18" s="248">
        <f>'حضور بنين'!A18</f>
        <v>15</v>
      </c>
      <c r="B18" s="334" t="str">
        <f>'حضور بنين'!B18</f>
        <v>أم خالد</v>
      </c>
      <c r="C18" s="292">
        <v>15</v>
      </c>
      <c r="D18" s="320">
        <f t="shared" si="2"/>
        <v>22</v>
      </c>
      <c r="E18" s="320">
        <f t="shared" si="3"/>
        <v>330</v>
      </c>
      <c r="F18" s="320"/>
      <c r="G18" s="320">
        <f t="shared" si="0"/>
        <v>330</v>
      </c>
      <c r="H18" s="294">
        <v>1</v>
      </c>
      <c r="I18" s="294"/>
      <c r="J18" s="294">
        <v>1</v>
      </c>
      <c r="K18" s="294">
        <v>1</v>
      </c>
      <c r="L18" s="294">
        <v>2</v>
      </c>
      <c r="M18" s="294">
        <v>1</v>
      </c>
      <c r="N18" s="294"/>
      <c r="O18" s="294"/>
      <c r="P18" s="294">
        <v>1</v>
      </c>
      <c r="Q18" s="294">
        <v>3</v>
      </c>
      <c r="R18" s="294">
        <v>2</v>
      </c>
      <c r="S18" s="294"/>
      <c r="T18" s="294"/>
      <c r="U18" s="294"/>
      <c r="V18" s="294">
        <v>4</v>
      </c>
      <c r="W18" s="294">
        <v>2</v>
      </c>
      <c r="X18" s="294">
        <v>1</v>
      </c>
      <c r="Y18" s="294"/>
      <c r="Z18" s="294"/>
      <c r="AA18" s="294"/>
      <c r="AB18" s="294"/>
      <c r="AC18" s="294"/>
      <c r="AD18" s="328">
        <v>1</v>
      </c>
      <c r="AE18" s="294"/>
      <c r="AF18" s="294"/>
      <c r="AG18" s="294"/>
      <c r="AH18" s="294">
        <v>1</v>
      </c>
      <c r="AI18" s="294">
        <v>1</v>
      </c>
      <c r="AJ18" s="294"/>
      <c r="AK18" s="294"/>
      <c r="AL18" s="294"/>
      <c r="AM18" s="301"/>
      <c r="AN18" s="302">
        <f>H18*$C$18</f>
        <v>15</v>
      </c>
      <c r="AO18" s="302">
        <f t="shared" ref="AO18:BR18" si="18">I18*$C$18</f>
        <v>0</v>
      </c>
      <c r="AP18" s="302">
        <f t="shared" si="18"/>
        <v>15</v>
      </c>
      <c r="AQ18" s="302">
        <f t="shared" si="18"/>
        <v>15</v>
      </c>
      <c r="AR18" s="302">
        <f t="shared" si="18"/>
        <v>30</v>
      </c>
      <c r="AS18" s="302">
        <f t="shared" si="18"/>
        <v>15</v>
      </c>
      <c r="AT18" s="302">
        <f t="shared" si="18"/>
        <v>0</v>
      </c>
      <c r="AU18" s="302">
        <f t="shared" si="18"/>
        <v>0</v>
      </c>
      <c r="AV18" s="302">
        <f t="shared" si="18"/>
        <v>15</v>
      </c>
      <c r="AW18" s="302">
        <f t="shared" si="18"/>
        <v>45</v>
      </c>
      <c r="AX18" s="302">
        <f t="shared" si="18"/>
        <v>30</v>
      </c>
      <c r="AY18" s="302">
        <f t="shared" si="18"/>
        <v>0</v>
      </c>
      <c r="AZ18" s="302">
        <f t="shared" si="18"/>
        <v>0</v>
      </c>
      <c r="BA18" s="302">
        <f t="shared" si="18"/>
        <v>0</v>
      </c>
      <c r="BB18" s="302">
        <f t="shared" si="18"/>
        <v>60</v>
      </c>
      <c r="BC18" s="302">
        <f t="shared" si="18"/>
        <v>30</v>
      </c>
      <c r="BD18" s="302">
        <f t="shared" si="18"/>
        <v>15</v>
      </c>
      <c r="BE18" s="302">
        <f t="shared" si="18"/>
        <v>0</v>
      </c>
      <c r="BF18" s="302">
        <f t="shared" si="18"/>
        <v>0</v>
      </c>
      <c r="BG18" s="302">
        <f t="shared" si="18"/>
        <v>0</v>
      </c>
      <c r="BH18" s="302">
        <f t="shared" si="18"/>
        <v>0</v>
      </c>
      <c r="BI18" s="302">
        <f t="shared" si="18"/>
        <v>0</v>
      </c>
      <c r="BJ18" s="302">
        <f t="shared" si="18"/>
        <v>15</v>
      </c>
      <c r="BK18" s="302">
        <f t="shared" si="18"/>
        <v>0</v>
      </c>
      <c r="BL18" s="302">
        <f t="shared" si="18"/>
        <v>0</v>
      </c>
      <c r="BM18" s="302">
        <f t="shared" si="18"/>
        <v>0</v>
      </c>
      <c r="BN18" s="302">
        <f t="shared" si="18"/>
        <v>15</v>
      </c>
      <c r="BO18" s="302">
        <f t="shared" si="18"/>
        <v>15</v>
      </c>
      <c r="BP18" s="302">
        <f t="shared" si="18"/>
        <v>0</v>
      </c>
      <c r="BQ18" s="302">
        <f t="shared" si="18"/>
        <v>0</v>
      </c>
      <c r="BR18" s="302">
        <f t="shared" si="18"/>
        <v>0</v>
      </c>
      <c r="BS18" s="302" t="b">
        <f t="shared" si="5"/>
        <v>1</v>
      </c>
    </row>
    <row r="19" spans="1:72" s="317" customFormat="1" ht="33.75">
      <c r="A19" s="248">
        <f>'حضور بنين'!A19</f>
        <v>16</v>
      </c>
      <c r="B19" s="334" t="str">
        <f>'حضور بنين'!B19</f>
        <v>أم هشام</v>
      </c>
      <c r="C19" s="292">
        <v>15</v>
      </c>
      <c r="D19" s="320">
        <f t="shared" si="2"/>
        <v>22</v>
      </c>
      <c r="E19" s="320">
        <f t="shared" si="3"/>
        <v>330</v>
      </c>
      <c r="F19" s="320"/>
      <c r="G19" s="320">
        <f t="shared" si="0"/>
        <v>330</v>
      </c>
      <c r="H19" s="294">
        <v>1</v>
      </c>
      <c r="I19" s="294"/>
      <c r="J19" s="294">
        <v>1</v>
      </c>
      <c r="K19" s="294">
        <v>1</v>
      </c>
      <c r="L19" s="294">
        <v>2</v>
      </c>
      <c r="M19" s="294">
        <v>1</v>
      </c>
      <c r="N19" s="294"/>
      <c r="O19" s="294"/>
      <c r="P19" s="294">
        <v>1</v>
      </c>
      <c r="Q19" s="294">
        <v>3</v>
      </c>
      <c r="R19" s="294">
        <v>2</v>
      </c>
      <c r="S19" s="294"/>
      <c r="T19" s="294"/>
      <c r="U19" s="294"/>
      <c r="V19" s="294">
        <v>4</v>
      </c>
      <c r="W19" s="294">
        <v>2</v>
      </c>
      <c r="X19" s="294">
        <v>1</v>
      </c>
      <c r="Y19" s="294"/>
      <c r="Z19" s="294"/>
      <c r="AA19" s="294"/>
      <c r="AB19" s="294"/>
      <c r="AC19" s="294"/>
      <c r="AD19" s="328">
        <v>1</v>
      </c>
      <c r="AE19" s="294"/>
      <c r="AF19" s="294"/>
      <c r="AG19" s="294"/>
      <c r="AH19" s="294">
        <v>1</v>
      </c>
      <c r="AI19" s="294">
        <v>1</v>
      </c>
      <c r="AJ19" s="294"/>
      <c r="AK19" s="294"/>
      <c r="AL19" s="294"/>
      <c r="AM19" s="301"/>
      <c r="AN19" s="302">
        <f>H19*$C$19</f>
        <v>15</v>
      </c>
      <c r="AO19" s="302">
        <f t="shared" ref="AO19:BR19" si="19">I19*$C$19</f>
        <v>0</v>
      </c>
      <c r="AP19" s="302">
        <f t="shared" si="19"/>
        <v>15</v>
      </c>
      <c r="AQ19" s="302">
        <f t="shared" si="19"/>
        <v>15</v>
      </c>
      <c r="AR19" s="302">
        <f t="shared" si="19"/>
        <v>30</v>
      </c>
      <c r="AS19" s="302">
        <f t="shared" si="19"/>
        <v>15</v>
      </c>
      <c r="AT19" s="302">
        <f t="shared" si="19"/>
        <v>0</v>
      </c>
      <c r="AU19" s="302">
        <f t="shared" si="19"/>
        <v>0</v>
      </c>
      <c r="AV19" s="302">
        <f t="shared" si="19"/>
        <v>15</v>
      </c>
      <c r="AW19" s="302">
        <f t="shared" si="19"/>
        <v>45</v>
      </c>
      <c r="AX19" s="302">
        <f t="shared" si="19"/>
        <v>30</v>
      </c>
      <c r="AY19" s="302">
        <f t="shared" si="19"/>
        <v>0</v>
      </c>
      <c r="AZ19" s="302">
        <f t="shared" si="19"/>
        <v>0</v>
      </c>
      <c r="BA19" s="302">
        <f t="shared" si="19"/>
        <v>0</v>
      </c>
      <c r="BB19" s="302">
        <f t="shared" si="19"/>
        <v>60</v>
      </c>
      <c r="BC19" s="302">
        <f t="shared" si="19"/>
        <v>30</v>
      </c>
      <c r="BD19" s="302">
        <f t="shared" si="19"/>
        <v>15</v>
      </c>
      <c r="BE19" s="302">
        <f t="shared" si="19"/>
        <v>0</v>
      </c>
      <c r="BF19" s="302">
        <f t="shared" si="19"/>
        <v>0</v>
      </c>
      <c r="BG19" s="302">
        <f t="shared" si="19"/>
        <v>0</v>
      </c>
      <c r="BH19" s="302">
        <f t="shared" si="19"/>
        <v>0</v>
      </c>
      <c r="BI19" s="302">
        <f t="shared" si="19"/>
        <v>0</v>
      </c>
      <c r="BJ19" s="302">
        <f t="shared" si="19"/>
        <v>15</v>
      </c>
      <c r="BK19" s="302">
        <f t="shared" si="19"/>
        <v>0</v>
      </c>
      <c r="BL19" s="302">
        <f t="shared" si="19"/>
        <v>0</v>
      </c>
      <c r="BM19" s="302">
        <f t="shared" si="19"/>
        <v>0</v>
      </c>
      <c r="BN19" s="302">
        <f t="shared" si="19"/>
        <v>15</v>
      </c>
      <c r="BO19" s="302">
        <f t="shared" si="19"/>
        <v>15</v>
      </c>
      <c r="BP19" s="302">
        <f t="shared" si="19"/>
        <v>0</v>
      </c>
      <c r="BQ19" s="302">
        <f t="shared" si="19"/>
        <v>0</v>
      </c>
      <c r="BR19" s="302">
        <f t="shared" si="19"/>
        <v>0</v>
      </c>
      <c r="BS19" s="302" t="b">
        <f t="shared" si="5"/>
        <v>1</v>
      </c>
    </row>
    <row r="20" spans="1:72" s="317" customFormat="1" ht="33.75">
      <c r="A20" s="248">
        <f>'حضور بنين'!A20</f>
        <v>17</v>
      </c>
      <c r="B20" s="334" t="str">
        <f>'حضور بنين'!B20</f>
        <v>أم نداء</v>
      </c>
      <c r="C20" s="292">
        <v>15</v>
      </c>
      <c r="D20" s="320">
        <f t="shared" si="2"/>
        <v>22</v>
      </c>
      <c r="E20" s="320">
        <f t="shared" si="3"/>
        <v>330</v>
      </c>
      <c r="F20" s="320"/>
      <c r="G20" s="320">
        <f t="shared" si="0"/>
        <v>330</v>
      </c>
      <c r="H20" s="294">
        <v>1</v>
      </c>
      <c r="I20" s="294"/>
      <c r="J20" s="294">
        <v>1</v>
      </c>
      <c r="K20" s="294">
        <v>1</v>
      </c>
      <c r="L20" s="294">
        <v>2</v>
      </c>
      <c r="M20" s="294">
        <v>1</v>
      </c>
      <c r="N20" s="294"/>
      <c r="O20" s="294"/>
      <c r="P20" s="294">
        <v>1</v>
      </c>
      <c r="Q20" s="294">
        <v>3</v>
      </c>
      <c r="R20" s="294">
        <v>2</v>
      </c>
      <c r="S20" s="294"/>
      <c r="T20" s="294"/>
      <c r="U20" s="294"/>
      <c r="V20" s="294">
        <v>4</v>
      </c>
      <c r="W20" s="294">
        <v>2</v>
      </c>
      <c r="X20" s="294">
        <v>1</v>
      </c>
      <c r="Y20" s="294"/>
      <c r="Z20" s="294"/>
      <c r="AA20" s="294"/>
      <c r="AB20" s="294"/>
      <c r="AC20" s="294"/>
      <c r="AD20" s="328">
        <v>1</v>
      </c>
      <c r="AE20" s="294"/>
      <c r="AF20" s="294"/>
      <c r="AG20" s="294"/>
      <c r="AH20" s="294">
        <v>1</v>
      </c>
      <c r="AI20" s="294">
        <v>1</v>
      </c>
      <c r="AJ20" s="294"/>
      <c r="AK20" s="294"/>
      <c r="AL20" s="294"/>
      <c r="AM20" s="301"/>
      <c r="AN20" s="302">
        <f>H20*$C$20</f>
        <v>15</v>
      </c>
      <c r="AO20" s="302">
        <f t="shared" ref="AO20:BR20" si="20">I20*$C$20</f>
        <v>0</v>
      </c>
      <c r="AP20" s="302">
        <f t="shared" si="20"/>
        <v>15</v>
      </c>
      <c r="AQ20" s="302">
        <f t="shared" si="20"/>
        <v>15</v>
      </c>
      <c r="AR20" s="302">
        <f t="shared" si="20"/>
        <v>30</v>
      </c>
      <c r="AS20" s="302">
        <f t="shared" si="20"/>
        <v>15</v>
      </c>
      <c r="AT20" s="302">
        <f t="shared" si="20"/>
        <v>0</v>
      </c>
      <c r="AU20" s="302">
        <f t="shared" si="20"/>
        <v>0</v>
      </c>
      <c r="AV20" s="302">
        <f t="shared" si="20"/>
        <v>15</v>
      </c>
      <c r="AW20" s="302">
        <f t="shared" si="20"/>
        <v>45</v>
      </c>
      <c r="AX20" s="302">
        <f t="shared" si="20"/>
        <v>30</v>
      </c>
      <c r="AY20" s="302">
        <f t="shared" si="20"/>
        <v>0</v>
      </c>
      <c r="AZ20" s="302">
        <f t="shared" si="20"/>
        <v>0</v>
      </c>
      <c r="BA20" s="302">
        <f t="shared" si="20"/>
        <v>0</v>
      </c>
      <c r="BB20" s="302">
        <f t="shared" si="20"/>
        <v>60</v>
      </c>
      <c r="BC20" s="302">
        <f t="shared" si="20"/>
        <v>30</v>
      </c>
      <c r="BD20" s="302">
        <f t="shared" si="20"/>
        <v>15</v>
      </c>
      <c r="BE20" s="302">
        <f t="shared" si="20"/>
        <v>0</v>
      </c>
      <c r="BF20" s="302">
        <f t="shared" si="20"/>
        <v>0</v>
      </c>
      <c r="BG20" s="302">
        <f t="shared" si="20"/>
        <v>0</v>
      </c>
      <c r="BH20" s="302">
        <f t="shared" si="20"/>
        <v>0</v>
      </c>
      <c r="BI20" s="302">
        <f t="shared" si="20"/>
        <v>0</v>
      </c>
      <c r="BJ20" s="302">
        <f t="shared" si="20"/>
        <v>15</v>
      </c>
      <c r="BK20" s="302">
        <f t="shared" si="20"/>
        <v>0</v>
      </c>
      <c r="BL20" s="302">
        <f t="shared" si="20"/>
        <v>0</v>
      </c>
      <c r="BM20" s="302">
        <f t="shared" si="20"/>
        <v>0</v>
      </c>
      <c r="BN20" s="302">
        <f t="shared" si="20"/>
        <v>15</v>
      </c>
      <c r="BO20" s="302">
        <f t="shared" si="20"/>
        <v>15</v>
      </c>
      <c r="BP20" s="302">
        <f t="shared" si="20"/>
        <v>0</v>
      </c>
      <c r="BQ20" s="302">
        <f t="shared" si="20"/>
        <v>0</v>
      </c>
      <c r="BR20" s="302">
        <f t="shared" si="20"/>
        <v>0</v>
      </c>
      <c r="BS20" s="302" t="b">
        <f t="shared" si="5"/>
        <v>1</v>
      </c>
    </row>
    <row r="21" spans="1:72" s="317" customFormat="1" ht="33.75">
      <c r="A21" s="248">
        <f>'حضور بنين'!A21</f>
        <v>18</v>
      </c>
      <c r="B21" s="334" t="str">
        <f>'حضور بنين'!B21</f>
        <v>عبير شعبان</v>
      </c>
      <c r="C21" s="292">
        <v>15</v>
      </c>
      <c r="D21" s="320">
        <f t="shared" si="2"/>
        <v>21</v>
      </c>
      <c r="E21" s="320">
        <f t="shared" si="3"/>
        <v>315</v>
      </c>
      <c r="F21" s="320"/>
      <c r="G21" s="320">
        <f t="shared" si="0"/>
        <v>315</v>
      </c>
      <c r="H21" s="294"/>
      <c r="I21" s="294"/>
      <c r="J21" s="294">
        <v>1</v>
      </c>
      <c r="K21" s="294">
        <v>1</v>
      </c>
      <c r="L21" s="294">
        <v>2</v>
      </c>
      <c r="M21" s="294">
        <v>1</v>
      </c>
      <c r="N21" s="294"/>
      <c r="O21" s="294"/>
      <c r="P21" s="294">
        <v>1</v>
      </c>
      <c r="Q21" s="294">
        <v>3</v>
      </c>
      <c r="R21" s="294">
        <v>2</v>
      </c>
      <c r="S21" s="294"/>
      <c r="T21" s="294"/>
      <c r="U21" s="294"/>
      <c r="V21" s="294">
        <v>4</v>
      </c>
      <c r="W21" s="294">
        <v>2</v>
      </c>
      <c r="X21" s="294">
        <v>1</v>
      </c>
      <c r="Y21" s="294"/>
      <c r="Z21" s="294"/>
      <c r="AA21" s="294"/>
      <c r="AB21" s="294"/>
      <c r="AC21" s="294"/>
      <c r="AD21" s="328">
        <v>1</v>
      </c>
      <c r="AE21" s="294"/>
      <c r="AF21" s="294"/>
      <c r="AG21" s="294"/>
      <c r="AH21" s="294">
        <v>1</v>
      </c>
      <c r="AI21" s="294">
        <v>1</v>
      </c>
      <c r="AJ21" s="294"/>
      <c r="AK21" s="294"/>
      <c r="AL21" s="294"/>
      <c r="AM21" s="301"/>
      <c r="AN21" s="302">
        <f>H21*$C$21</f>
        <v>0</v>
      </c>
      <c r="AO21" s="302">
        <f t="shared" ref="AO21:BR21" si="21">I21*$C$21</f>
        <v>0</v>
      </c>
      <c r="AP21" s="302">
        <f t="shared" si="21"/>
        <v>15</v>
      </c>
      <c r="AQ21" s="302">
        <f t="shared" si="21"/>
        <v>15</v>
      </c>
      <c r="AR21" s="302">
        <f t="shared" si="21"/>
        <v>30</v>
      </c>
      <c r="AS21" s="302">
        <f t="shared" si="21"/>
        <v>15</v>
      </c>
      <c r="AT21" s="302">
        <f t="shared" si="21"/>
        <v>0</v>
      </c>
      <c r="AU21" s="302">
        <f t="shared" si="21"/>
        <v>0</v>
      </c>
      <c r="AV21" s="302">
        <f t="shared" si="21"/>
        <v>15</v>
      </c>
      <c r="AW21" s="302">
        <f t="shared" si="21"/>
        <v>45</v>
      </c>
      <c r="AX21" s="302">
        <f t="shared" si="21"/>
        <v>30</v>
      </c>
      <c r="AY21" s="302">
        <f t="shared" si="21"/>
        <v>0</v>
      </c>
      <c r="AZ21" s="302">
        <f t="shared" si="21"/>
        <v>0</v>
      </c>
      <c r="BA21" s="302">
        <f t="shared" si="21"/>
        <v>0</v>
      </c>
      <c r="BB21" s="302">
        <f t="shared" si="21"/>
        <v>60</v>
      </c>
      <c r="BC21" s="302">
        <f t="shared" si="21"/>
        <v>30</v>
      </c>
      <c r="BD21" s="302">
        <f t="shared" si="21"/>
        <v>15</v>
      </c>
      <c r="BE21" s="302">
        <f t="shared" si="21"/>
        <v>0</v>
      </c>
      <c r="BF21" s="302">
        <f t="shared" si="21"/>
        <v>0</v>
      </c>
      <c r="BG21" s="302">
        <f t="shared" si="21"/>
        <v>0</v>
      </c>
      <c r="BH21" s="302">
        <f t="shared" si="21"/>
        <v>0</v>
      </c>
      <c r="BI21" s="302">
        <f t="shared" si="21"/>
        <v>0</v>
      </c>
      <c r="BJ21" s="302">
        <f t="shared" si="21"/>
        <v>15</v>
      </c>
      <c r="BK21" s="302">
        <f t="shared" si="21"/>
        <v>0</v>
      </c>
      <c r="BL21" s="302">
        <f t="shared" si="21"/>
        <v>0</v>
      </c>
      <c r="BM21" s="302">
        <f t="shared" si="21"/>
        <v>0</v>
      </c>
      <c r="BN21" s="302">
        <f t="shared" si="21"/>
        <v>15</v>
      </c>
      <c r="BO21" s="302">
        <f t="shared" si="21"/>
        <v>15</v>
      </c>
      <c r="BP21" s="302">
        <f t="shared" si="21"/>
        <v>0</v>
      </c>
      <c r="BQ21" s="302">
        <f t="shared" si="21"/>
        <v>0</v>
      </c>
      <c r="BR21" s="302">
        <f t="shared" si="21"/>
        <v>0</v>
      </c>
      <c r="BS21" s="302" t="b">
        <f t="shared" si="5"/>
        <v>1</v>
      </c>
    </row>
    <row r="22" spans="1:72" s="317" customFormat="1" ht="33.75">
      <c r="A22" s="248">
        <f>'حضور بنين'!A22</f>
        <v>19</v>
      </c>
      <c r="B22" s="334" t="str">
        <f>'حضور بنين'!B22</f>
        <v>عطايات جمال</v>
      </c>
      <c r="C22" s="292">
        <v>15</v>
      </c>
      <c r="D22" s="320">
        <f t="shared" si="2"/>
        <v>22</v>
      </c>
      <c r="E22" s="320">
        <f t="shared" si="3"/>
        <v>330</v>
      </c>
      <c r="F22" s="320"/>
      <c r="G22" s="320">
        <f t="shared" si="0"/>
        <v>330</v>
      </c>
      <c r="H22" s="294">
        <v>1</v>
      </c>
      <c r="I22" s="294"/>
      <c r="J22" s="294">
        <v>1</v>
      </c>
      <c r="K22" s="294">
        <v>1</v>
      </c>
      <c r="L22" s="294">
        <v>2</v>
      </c>
      <c r="M22" s="294">
        <v>1</v>
      </c>
      <c r="N22" s="294"/>
      <c r="O22" s="294"/>
      <c r="P22" s="294">
        <v>1</v>
      </c>
      <c r="Q22" s="294">
        <v>3</v>
      </c>
      <c r="R22" s="294">
        <v>2</v>
      </c>
      <c r="S22" s="294"/>
      <c r="T22" s="294"/>
      <c r="U22" s="294"/>
      <c r="V22" s="294">
        <v>4</v>
      </c>
      <c r="W22" s="294">
        <v>2</v>
      </c>
      <c r="X22" s="294">
        <v>1</v>
      </c>
      <c r="Y22" s="294"/>
      <c r="Z22" s="294"/>
      <c r="AA22" s="294"/>
      <c r="AB22" s="294"/>
      <c r="AC22" s="294"/>
      <c r="AD22" s="328">
        <v>1</v>
      </c>
      <c r="AE22" s="294"/>
      <c r="AF22" s="294"/>
      <c r="AG22" s="294"/>
      <c r="AH22" s="294">
        <v>1</v>
      </c>
      <c r="AI22" s="294">
        <v>1</v>
      </c>
      <c r="AJ22" s="294"/>
      <c r="AK22" s="294"/>
      <c r="AL22" s="294"/>
      <c r="AM22" s="301"/>
      <c r="AN22" s="302">
        <f>H22*$C$22</f>
        <v>15</v>
      </c>
      <c r="AO22" s="302">
        <f t="shared" ref="AO22:BR22" si="22">I22*$C$22</f>
        <v>0</v>
      </c>
      <c r="AP22" s="302">
        <f t="shared" si="22"/>
        <v>15</v>
      </c>
      <c r="AQ22" s="302">
        <f t="shared" si="22"/>
        <v>15</v>
      </c>
      <c r="AR22" s="302">
        <f t="shared" si="22"/>
        <v>30</v>
      </c>
      <c r="AS22" s="302">
        <f t="shared" si="22"/>
        <v>15</v>
      </c>
      <c r="AT22" s="302">
        <f t="shared" si="22"/>
        <v>0</v>
      </c>
      <c r="AU22" s="302">
        <f t="shared" si="22"/>
        <v>0</v>
      </c>
      <c r="AV22" s="302">
        <f t="shared" si="22"/>
        <v>15</v>
      </c>
      <c r="AW22" s="302">
        <f t="shared" si="22"/>
        <v>45</v>
      </c>
      <c r="AX22" s="302">
        <f t="shared" si="22"/>
        <v>30</v>
      </c>
      <c r="AY22" s="302">
        <f t="shared" si="22"/>
        <v>0</v>
      </c>
      <c r="AZ22" s="302">
        <f t="shared" si="22"/>
        <v>0</v>
      </c>
      <c r="BA22" s="302">
        <f t="shared" si="22"/>
        <v>0</v>
      </c>
      <c r="BB22" s="302">
        <f t="shared" si="22"/>
        <v>60</v>
      </c>
      <c r="BC22" s="302">
        <f t="shared" si="22"/>
        <v>30</v>
      </c>
      <c r="BD22" s="302">
        <f t="shared" si="22"/>
        <v>15</v>
      </c>
      <c r="BE22" s="302">
        <f t="shared" si="22"/>
        <v>0</v>
      </c>
      <c r="BF22" s="302">
        <f t="shared" si="22"/>
        <v>0</v>
      </c>
      <c r="BG22" s="302">
        <f t="shared" si="22"/>
        <v>0</v>
      </c>
      <c r="BH22" s="302">
        <f t="shared" si="22"/>
        <v>0</v>
      </c>
      <c r="BI22" s="302">
        <f t="shared" si="22"/>
        <v>0</v>
      </c>
      <c r="BJ22" s="302">
        <f t="shared" si="22"/>
        <v>15</v>
      </c>
      <c r="BK22" s="302">
        <f t="shared" si="22"/>
        <v>0</v>
      </c>
      <c r="BL22" s="302">
        <f t="shared" si="22"/>
        <v>0</v>
      </c>
      <c r="BM22" s="302">
        <f t="shared" si="22"/>
        <v>0</v>
      </c>
      <c r="BN22" s="302">
        <f t="shared" si="22"/>
        <v>15</v>
      </c>
      <c r="BO22" s="302">
        <f t="shared" si="22"/>
        <v>15</v>
      </c>
      <c r="BP22" s="302">
        <f t="shared" si="22"/>
        <v>0</v>
      </c>
      <c r="BQ22" s="302">
        <f t="shared" si="22"/>
        <v>0</v>
      </c>
      <c r="BR22" s="302">
        <f t="shared" si="22"/>
        <v>0</v>
      </c>
      <c r="BS22" s="302" t="b">
        <f t="shared" si="5"/>
        <v>1</v>
      </c>
    </row>
    <row r="23" spans="1:72" s="317" customFormat="1" ht="33.75">
      <c r="A23" s="248">
        <f>'حضور بنين'!A23</f>
        <v>20</v>
      </c>
      <c r="B23" s="334" t="str">
        <f>'حضور بنين'!B23</f>
        <v>فريجة فريد ام يوسف</v>
      </c>
      <c r="C23" s="292">
        <v>15</v>
      </c>
      <c r="D23" s="320">
        <f t="shared" si="2"/>
        <v>2</v>
      </c>
      <c r="E23" s="320">
        <f t="shared" si="3"/>
        <v>30</v>
      </c>
      <c r="F23" s="320"/>
      <c r="G23" s="320">
        <f t="shared" si="0"/>
        <v>30</v>
      </c>
      <c r="H23" s="294"/>
      <c r="I23" s="294"/>
      <c r="J23" s="294"/>
      <c r="K23" s="294"/>
      <c r="L23" s="294"/>
      <c r="M23" s="294"/>
      <c r="N23" s="294"/>
      <c r="O23" s="294"/>
      <c r="P23" s="294"/>
      <c r="Q23" s="294"/>
      <c r="R23" s="294"/>
      <c r="S23" s="294"/>
      <c r="T23" s="294"/>
      <c r="U23" s="294"/>
      <c r="V23" s="294"/>
      <c r="W23" s="294"/>
      <c r="X23" s="294"/>
      <c r="Y23" s="294"/>
      <c r="Z23" s="294"/>
      <c r="AA23" s="294"/>
      <c r="AB23" s="294"/>
      <c r="AC23" s="294"/>
      <c r="AD23" s="328"/>
      <c r="AE23" s="294"/>
      <c r="AF23" s="294"/>
      <c r="AG23" s="294"/>
      <c r="AH23" s="294">
        <v>1</v>
      </c>
      <c r="AI23" s="294">
        <v>1</v>
      </c>
      <c r="AJ23" s="294"/>
      <c r="AK23" s="294"/>
      <c r="AL23" s="294"/>
      <c r="AM23" s="301"/>
      <c r="AN23" s="302">
        <f>H23*$C$23</f>
        <v>0</v>
      </c>
      <c r="AO23" s="302">
        <f t="shared" ref="AO23:BR23" si="23">I23*$C$23</f>
        <v>0</v>
      </c>
      <c r="AP23" s="302">
        <f t="shared" si="23"/>
        <v>0</v>
      </c>
      <c r="AQ23" s="302">
        <f t="shared" si="23"/>
        <v>0</v>
      </c>
      <c r="AR23" s="302">
        <f t="shared" si="23"/>
        <v>0</v>
      </c>
      <c r="AS23" s="302">
        <f t="shared" si="23"/>
        <v>0</v>
      </c>
      <c r="AT23" s="302">
        <f t="shared" si="23"/>
        <v>0</v>
      </c>
      <c r="AU23" s="302">
        <f t="shared" si="23"/>
        <v>0</v>
      </c>
      <c r="AV23" s="302">
        <f t="shared" si="23"/>
        <v>0</v>
      </c>
      <c r="AW23" s="302">
        <f t="shared" si="23"/>
        <v>0</v>
      </c>
      <c r="AX23" s="302">
        <f t="shared" si="23"/>
        <v>0</v>
      </c>
      <c r="AY23" s="302">
        <f t="shared" si="23"/>
        <v>0</v>
      </c>
      <c r="AZ23" s="302">
        <f t="shared" si="23"/>
        <v>0</v>
      </c>
      <c r="BA23" s="302">
        <f t="shared" si="23"/>
        <v>0</v>
      </c>
      <c r="BB23" s="302">
        <f t="shared" si="23"/>
        <v>0</v>
      </c>
      <c r="BC23" s="302">
        <f t="shared" si="23"/>
        <v>0</v>
      </c>
      <c r="BD23" s="302">
        <f t="shared" si="23"/>
        <v>0</v>
      </c>
      <c r="BE23" s="302">
        <f t="shared" si="23"/>
        <v>0</v>
      </c>
      <c r="BF23" s="302">
        <f t="shared" si="23"/>
        <v>0</v>
      </c>
      <c r="BG23" s="302">
        <f t="shared" si="23"/>
        <v>0</v>
      </c>
      <c r="BH23" s="302">
        <f t="shared" si="23"/>
        <v>0</v>
      </c>
      <c r="BI23" s="302">
        <f t="shared" si="23"/>
        <v>0</v>
      </c>
      <c r="BJ23" s="302">
        <f t="shared" si="23"/>
        <v>0</v>
      </c>
      <c r="BK23" s="302">
        <f t="shared" si="23"/>
        <v>0</v>
      </c>
      <c r="BL23" s="302">
        <f t="shared" si="23"/>
        <v>0</v>
      </c>
      <c r="BM23" s="302">
        <f t="shared" si="23"/>
        <v>0</v>
      </c>
      <c r="BN23" s="302">
        <f t="shared" si="23"/>
        <v>15</v>
      </c>
      <c r="BO23" s="302">
        <f t="shared" si="23"/>
        <v>15</v>
      </c>
      <c r="BP23" s="302">
        <f t="shared" si="23"/>
        <v>0</v>
      </c>
      <c r="BQ23" s="302">
        <f t="shared" si="23"/>
        <v>0</v>
      </c>
      <c r="BR23" s="302">
        <f t="shared" si="23"/>
        <v>0</v>
      </c>
      <c r="BS23" s="302" t="b">
        <f t="shared" si="5"/>
        <v>1</v>
      </c>
    </row>
    <row r="24" spans="1:72" s="317" customFormat="1" ht="33.75">
      <c r="A24" s="248">
        <f>'حضور بنين'!A24</f>
        <v>21</v>
      </c>
      <c r="B24" s="334" t="str">
        <f>'حضور بنين'!B24</f>
        <v>فريجة قرني ام كريم</v>
      </c>
      <c r="C24" s="292">
        <v>15</v>
      </c>
      <c r="D24" s="320">
        <f t="shared" si="2"/>
        <v>2</v>
      </c>
      <c r="E24" s="320">
        <f t="shared" si="3"/>
        <v>30</v>
      </c>
      <c r="F24" s="320"/>
      <c r="G24" s="320">
        <f t="shared" si="0"/>
        <v>30</v>
      </c>
      <c r="H24" s="294"/>
      <c r="I24" s="294"/>
      <c r="J24" s="294"/>
      <c r="K24" s="294"/>
      <c r="L24" s="294"/>
      <c r="M24" s="294"/>
      <c r="N24" s="294"/>
      <c r="O24" s="294"/>
      <c r="P24" s="294"/>
      <c r="Q24" s="294"/>
      <c r="R24" s="294"/>
      <c r="S24" s="294"/>
      <c r="T24" s="294"/>
      <c r="U24" s="294"/>
      <c r="V24" s="294"/>
      <c r="W24" s="294"/>
      <c r="X24" s="294"/>
      <c r="Y24" s="294"/>
      <c r="Z24" s="294"/>
      <c r="AA24" s="294"/>
      <c r="AB24" s="294"/>
      <c r="AC24" s="294"/>
      <c r="AD24" s="328"/>
      <c r="AE24" s="294"/>
      <c r="AF24" s="294"/>
      <c r="AG24" s="294"/>
      <c r="AH24" s="294">
        <v>1</v>
      </c>
      <c r="AI24" s="294">
        <v>1</v>
      </c>
      <c r="AJ24" s="294"/>
      <c r="AK24" s="294"/>
      <c r="AL24" s="294"/>
      <c r="AM24" s="301"/>
      <c r="AN24" s="302">
        <f>H24*$C$24</f>
        <v>0</v>
      </c>
      <c r="AO24" s="302">
        <f t="shared" ref="AO24:BR24" si="24">I24*$C$24</f>
        <v>0</v>
      </c>
      <c r="AP24" s="302">
        <f t="shared" si="24"/>
        <v>0</v>
      </c>
      <c r="AQ24" s="302">
        <f t="shared" si="24"/>
        <v>0</v>
      </c>
      <c r="AR24" s="302">
        <f t="shared" si="24"/>
        <v>0</v>
      </c>
      <c r="AS24" s="302">
        <f t="shared" si="24"/>
        <v>0</v>
      </c>
      <c r="AT24" s="302">
        <f t="shared" si="24"/>
        <v>0</v>
      </c>
      <c r="AU24" s="302">
        <f t="shared" si="24"/>
        <v>0</v>
      </c>
      <c r="AV24" s="302">
        <f t="shared" si="24"/>
        <v>0</v>
      </c>
      <c r="AW24" s="302">
        <f t="shared" si="24"/>
        <v>0</v>
      </c>
      <c r="AX24" s="302">
        <f t="shared" si="24"/>
        <v>0</v>
      </c>
      <c r="AY24" s="302">
        <f t="shared" si="24"/>
        <v>0</v>
      </c>
      <c r="AZ24" s="302">
        <f t="shared" si="24"/>
        <v>0</v>
      </c>
      <c r="BA24" s="302">
        <f t="shared" si="24"/>
        <v>0</v>
      </c>
      <c r="BB24" s="302">
        <f t="shared" si="24"/>
        <v>0</v>
      </c>
      <c r="BC24" s="302">
        <f t="shared" si="24"/>
        <v>0</v>
      </c>
      <c r="BD24" s="302">
        <f t="shared" si="24"/>
        <v>0</v>
      </c>
      <c r="BE24" s="302">
        <f t="shared" si="24"/>
        <v>0</v>
      </c>
      <c r="BF24" s="302">
        <f t="shared" si="24"/>
        <v>0</v>
      </c>
      <c r="BG24" s="302">
        <f t="shared" si="24"/>
        <v>0</v>
      </c>
      <c r="BH24" s="302">
        <f t="shared" si="24"/>
        <v>0</v>
      </c>
      <c r="BI24" s="302">
        <f t="shared" si="24"/>
        <v>0</v>
      </c>
      <c r="BJ24" s="302">
        <f t="shared" si="24"/>
        <v>0</v>
      </c>
      <c r="BK24" s="302">
        <f t="shared" si="24"/>
        <v>0</v>
      </c>
      <c r="BL24" s="302">
        <f t="shared" si="24"/>
        <v>0</v>
      </c>
      <c r="BM24" s="302">
        <f t="shared" si="24"/>
        <v>0</v>
      </c>
      <c r="BN24" s="302">
        <f t="shared" si="24"/>
        <v>15</v>
      </c>
      <c r="BO24" s="302">
        <f t="shared" si="24"/>
        <v>15</v>
      </c>
      <c r="BP24" s="302">
        <f t="shared" si="24"/>
        <v>0</v>
      </c>
      <c r="BQ24" s="302">
        <f t="shared" si="24"/>
        <v>0</v>
      </c>
      <c r="BR24" s="302">
        <f t="shared" si="24"/>
        <v>0</v>
      </c>
      <c r="BS24" s="302" t="b">
        <f t="shared" si="5"/>
        <v>1</v>
      </c>
    </row>
    <row r="25" spans="1:72" s="317" customFormat="1" ht="33.75">
      <c r="A25" s="248">
        <f>'حضور بنين'!A25</f>
        <v>22</v>
      </c>
      <c r="B25" s="334" t="str">
        <f>'حضور بنين'!B25</f>
        <v>ولاء عامر ام احمد</v>
      </c>
      <c r="C25" s="292">
        <v>15</v>
      </c>
      <c r="D25" s="320">
        <f t="shared" si="2"/>
        <v>0</v>
      </c>
      <c r="E25" s="320">
        <f t="shared" si="3"/>
        <v>0</v>
      </c>
      <c r="F25" s="320"/>
      <c r="G25" s="320">
        <f t="shared" si="0"/>
        <v>0</v>
      </c>
      <c r="H25" s="294"/>
      <c r="I25" s="294"/>
      <c r="J25" s="294"/>
      <c r="K25" s="294"/>
      <c r="L25" s="294"/>
      <c r="M25" s="294"/>
      <c r="N25" s="294"/>
      <c r="O25" s="294"/>
      <c r="P25" s="294"/>
      <c r="Q25" s="294"/>
      <c r="R25" s="294"/>
      <c r="S25" s="294"/>
      <c r="T25" s="294"/>
      <c r="U25" s="294"/>
      <c r="V25" s="294"/>
      <c r="W25" s="294"/>
      <c r="X25" s="294"/>
      <c r="Y25" s="294"/>
      <c r="Z25" s="294"/>
      <c r="AA25" s="294"/>
      <c r="AB25" s="294"/>
      <c r="AC25" s="294"/>
      <c r="AD25" s="328"/>
      <c r="AE25" s="294"/>
      <c r="AF25" s="294"/>
      <c r="AG25" s="294"/>
      <c r="AH25" s="294"/>
      <c r="AI25" s="294"/>
      <c r="AJ25" s="294"/>
      <c r="AK25" s="294"/>
      <c r="AL25" s="294"/>
      <c r="AM25" s="301"/>
      <c r="AN25" s="302">
        <f>H25*$C$25</f>
        <v>0</v>
      </c>
      <c r="AO25" s="302">
        <f t="shared" ref="AO25:BR25" si="25">I25*$C$25</f>
        <v>0</v>
      </c>
      <c r="AP25" s="302">
        <f t="shared" si="25"/>
        <v>0</v>
      </c>
      <c r="AQ25" s="302">
        <f t="shared" si="25"/>
        <v>0</v>
      </c>
      <c r="AR25" s="302">
        <f t="shared" si="25"/>
        <v>0</v>
      </c>
      <c r="AS25" s="302">
        <f t="shared" si="25"/>
        <v>0</v>
      </c>
      <c r="AT25" s="302">
        <f t="shared" si="25"/>
        <v>0</v>
      </c>
      <c r="AU25" s="302">
        <f t="shared" si="25"/>
        <v>0</v>
      </c>
      <c r="AV25" s="302">
        <f t="shared" si="25"/>
        <v>0</v>
      </c>
      <c r="AW25" s="302">
        <f t="shared" si="25"/>
        <v>0</v>
      </c>
      <c r="AX25" s="302">
        <f t="shared" si="25"/>
        <v>0</v>
      </c>
      <c r="AY25" s="302">
        <f t="shared" si="25"/>
        <v>0</v>
      </c>
      <c r="AZ25" s="302">
        <f t="shared" si="25"/>
        <v>0</v>
      </c>
      <c r="BA25" s="302">
        <f t="shared" si="25"/>
        <v>0</v>
      </c>
      <c r="BB25" s="302">
        <f t="shared" si="25"/>
        <v>0</v>
      </c>
      <c r="BC25" s="302">
        <f t="shared" si="25"/>
        <v>0</v>
      </c>
      <c r="BD25" s="302">
        <f t="shared" si="25"/>
        <v>0</v>
      </c>
      <c r="BE25" s="302">
        <f t="shared" si="25"/>
        <v>0</v>
      </c>
      <c r="BF25" s="302">
        <f t="shared" si="25"/>
        <v>0</v>
      </c>
      <c r="BG25" s="302">
        <f t="shared" si="25"/>
        <v>0</v>
      </c>
      <c r="BH25" s="302">
        <f t="shared" si="25"/>
        <v>0</v>
      </c>
      <c r="BI25" s="302">
        <f t="shared" si="25"/>
        <v>0</v>
      </c>
      <c r="BJ25" s="302">
        <f t="shared" si="25"/>
        <v>0</v>
      </c>
      <c r="BK25" s="302">
        <f t="shared" si="25"/>
        <v>0</v>
      </c>
      <c r="BL25" s="302">
        <f t="shared" si="25"/>
        <v>0</v>
      </c>
      <c r="BM25" s="302">
        <f t="shared" si="25"/>
        <v>0</v>
      </c>
      <c r="BN25" s="302">
        <f t="shared" si="25"/>
        <v>0</v>
      </c>
      <c r="BO25" s="302">
        <f t="shared" si="25"/>
        <v>0</v>
      </c>
      <c r="BP25" s="302">
        <f t="shared" si="25"/>
        <v>0</v>
      </c>
      <c r="BQ25" s="302">
        <f t="shared" si="25"/>
        <v>0</v>
      </c>
      <c r="BR25" s="302">
        <f t="shared" si="25"/>
        <v>0</v>
      </c>
      <c r="BS25" s="302" t="b">
        <f t="shared" si="5"/>
        <v>1</v>
      </c>
    </row>
    <row r="26" spans="1:72" s="317" customFormat="1" ht="33.75">
      <c r="A26" s="248">
        <f>'حضور بنين'!A26</f>
        <v>23</v>
      </c>
      <c r="B26" s="334" t="str">
        <f>'حضور بنين'!B26</f>
        <v>راجل</v>
      </c>
      <c r="C26" s="292">
        <f>'حضور بنين'!C32</f>
        <v>0</v>
      </c>
      <c r="D26" s="320">
        <f t="shared" si="2"/>
        <v>2</v>
      </c>
      <c r="E26" s="320">
        <f t="shared" si="3"/>
        <v>0</v>
      </c>
      <c r="F26" s="320"/>
      <c r="G26" s="320">
        <f t="shared" si="0"/>
        <v>0</v>
      </c>
      <c r="H26" s="294"/>
      <c r="I26" s="294"/>
      <c r="J26" s="294"/>
      <c r="K26" s="294"/>
      <c r="L26" s="294"/>
      <c r="M26" s="294"/>
      <c r="N26" s="294"/>
      <c r="O26" s="294"/>
      <c r="P26" s="294"/>
      <c r="Q26" s="294"/>
      <c r="R26" s="294"/>
      <c r="S26" s="294"/>
      <c r="T26" s="294"/>
      <c r="U26" s="294"/>
      <c r="V26" s="294"/>
      <c r="W26" s="294"/>
      <c r="X26" s="294"/>
      <c r="Y26" s="294"/>
      <c r="Z26" s="294"/>
      <c r="AA26" s="294"/>
      <c r="AB26" s="294"/>
      <c r="AC26" s="294"/>
      <c r="AD26" s="328"/>
      <c r="AE26" s="294"/>
      <c r="AF26" s="294"/>
      <c r="AG26" s="294"/>
      <c r="AH26" s="294">
        <v>1</v>
      </c>
      <c r="AI26" s="294">
        <v>1</v>
      </c>
      <c r="AJ26" s="294"/>
      <c r="AK26" s="294"/>
      <c r="AL26" s="294"/>
      <c r="AM26" s="301"/>
      <c r="AN26" s="302">
        <f>H26*$C$26</f>
        <v>0</v>
      </c>
      <c r="AO26" s="302">
        <f t="shared" ref="AO26:BR26" si="26">I26*$C$26</f>
        <v>0</v>
      </c>
      <c r="AP26" s="302">
        <f t="shared" si="26"/>
        <v>0</v>
      </c>
      <c r="AQ26" s="302">
        <f t="shared" si="26"/>
        <v>0</v>
      </c>
      <c r="AR26" s="302">
        <f t="shared" si="26"/>
        <v>0</v>
      </c>
      <c r="AS26" s="302">
        <f t="shared" si="26"/>
        <v>0</v>
      </c>
      <c r="AT26" s="302">
        <f t="shared" si="26"/>
        <v>0</v>
      </c>
      <c r="AU26" s="302">
        <f t="shared" si="26"/>
        <v>0</v>
      </c>
      <c r="AV26" s="302">
        <f t="shared" si="26"/>
        <v>0</v>
      </c>
      <c r="AW26" s="302">
        <f t="shared" si="26"/>
        <v>0</v>
      </c>
      <c r="AX26" s="302">
        <f t="shared" si="26"/>
        <v>0</v>
      </c>
      <c r="AY26" s="302">
        <f t="shared" si="26"/>
        <v>0</v>
      </c>
      <c r="AZ26" s="302">
        <f t="shared" si="26"/>
        <v>0</v>
      </c>
      <c r="BA26" s="302">
        <f t="shared" si="26"/>
        <v>0</v>
      </c>
      <c r="BB26" s="302">
        <f t="shared" si="26"/>
        <v>0</v>
      </c>
      <c r="BC26" s="302">
        <f t="shared" si="26"/>
        <v>0</v>
      </c>
      <c r="BD26" s="302">
        <f t="shared" si="26"/>
        <v>0</v>
      </c>
      <c r="BE26" s="302">
        <f t="shared" si="26"/>
        <v>0</v>
      </c>
      <c r="BF26" s="302">
        <f t="shared" si="26"/>
        <v>0</v>
      </c>
      <c r="BG26" s="302">
        <f t="shared" si="26"/>
        <v>0</v>
      </c>
      <c r="BH26" s="302">
        <f t="shared" si="26"/>
        <v>0</v>
      </c>
      <c r="BI26" s="302">
        <f t="shared" si="26"/>
        <v>0</v>
      </c>
      <c r="BJ26" s="302">
        <f t="shared" si="26"/>
        <v>0</v>
      </c>
      <c r="BK26" s="302">
        <f t="shared" si="26"/>
        <v>0</v>
      </c>
      <c r="BL26" s="302">
        <f t="shared" si="26"/>
        <v>0</v>
      </c>
      <c r="BM26" s="302">
        <f t="shared" si="26"/>
        <v>0</v>
      </c>
      <c r="BN26" s="302">
        <f t="shared" si="26"/>
        <v>0</v>
      </c>
      <c r="BO26" s="302">
        <f t="shared" si="26"/>
        <v>0</v>
      </c>
      <c r="BP26" s="302">
        <f t="shared" si="26"/>
        <v>0</v>
      </c>
      <c r="BQ26" s="302">
        <f t="shared" si="26"/>
        <v>0</v>
      </c>
      <c r="BR26" s="302">
        <f t="shared" si="26"/>
        <v>0</v>
      </c>
      <c r="BS26" s="302" t="b">
        <f t="shared" si="5"/>
        <v>1</v>
      </c>
    </row>
    <row r="27" spans="1:72" s="313" customFormat="1" ht="34.5" thickBot="1">
      <c r="A27" s="248">
        <f>'حضور بنين'!A27</f>
        <v>24</v>
      </c>
      <c r="B27" s="334" t="str">
        <f>'حضور بنين'!B27</f>
        <v>كريم</v>
      </c>
      <c r="C27" s="292">
        <f>'حضور بنين'!C33</f>
        <v>0</v>
      </c>
      <c r="D27" s="320">
        <f t="shared" si="2"/>
        <v>2</v>
      </c>
      <c r="E27" s="320">
        <f t="shared" si="3"/>
        <v>0</v>
      </c>
      <c r="F27" s="320"/>
      <c r="G27" s="320">
        <f t="shared" si="0"/>
        <v>0</v>
      </c>
      <c r="H27" s="294"/>
      <c r="I27" s="294"/>
      <c r="J27" s="294"/>
      <c r="K27" s="294"/>
      <c r="L27" s="294"/>
      <c r="M27" s="294"/>
      <c r="N27" s="294"/>
      <c r="O27" s="294"/>
      <c r="P27" s="294"/>
      <c r="Q27" s="294"/>
      <c r="R27" s="294"/>
      <c r="S27" s="294"/>
      <c r="T27" s="294"/>
      <c r="U27" s="294"/>
      <c r="V27" s="294"/>
      <c r="W27" s="294"/>
      <c r="X27" s="294"/>
      <c r="Y27" s="294"/>
      <c r="Z27" s="294"/>
      <c r="AA27" s="294"/>
      <c r="AB27" s="294"/>
      <c r="AC27" s="294"/>
      <c r="AD27" s="328"/>
      <c r="AE27" s="294"/>
      <c r="AF27" s="294">
        <v>1</v>
      </c>
      <c r="AG27" s="294"/>
      <c r="AH27" s="294">
        <v>1</v>
      </c>
      <c r="AI27" s="294"/>
      <c r="AJ27" s="294"/>
      <c r="AK27" s="294"/>
      <c r="AL27" s="294"/>
      <c r="AM27" s="303"/>
      <c r="AN27" s="304">
        <f>H27*$C$27</f>
        <v>0</v>
      </c>
      <c r="AO27" s="304">
        <f t="shared" ref="AO27:BR27" si="27">I27*$C$27</f>
        <v>0</v>
      </c>
      <c r="AP27" s="304">
        <f t="shared" si="27"/>
        <v>0</v>
      </c>
      <c r="AQ27" s="304">
        <f t="shared" si="27"/>
        <v>0</v>
      </c>
      <c r="AR27" s="304">
        <f t="shared" si="27"/>
        <v>0</v>
      </c>
      <c r="AS27" s="304">
        <f t="shared" si="27"/>
        <v>0</v>
      </c>
      <c r="AT27" s="304">
        <f t="shared" si="27"/>
        <v>0</v>
      </c>
      <c r="AU27" s="304">
        <f t="shared" si="27"/>
        <v>0</v>
      </c>
      <c r="AV27" s="304">
        <f t="shared" si="27"/>
        <v>0</v>
      </c>
      <c r="AW27" s="304">
        <f t="shared" si="27"/>
        <v>0</v>
      </c>
      <c r="AX27" s="304">
        <f t="shared" si="27"/>
        <v>0</v>
      </c>
      <c r="AY27" s="304">
        <f t="shared" si="27"/>
        <v>0</v>
      </c>
      <c r="AZ27" s="304">
        <f t="shared" si="27"/>
        <v>0</v>
      </c>
      <c r="BA27" s="304">
        <f t="shared" si="27"/>
        <v>0</v>
      </c>
      <c r="BB27" s="304">
        <f t="shared" si="27"/>
        <v>0</v>
      </c>
      <c r="BC27" s="304">
        <f t="shared" si="27"/>
        <v>0</v>
      </c>
      <c r="BD27" s="304">
        <f t="shared" si="27"/>
        <v>0</v>
      </c>
      <c r="BE27" s="304">
        <f t="shared" si="27"/>
        <v>0</v>
      </c>
      <c r="BF27" s="304">
        <f t="shared" si="27"/>
        <v>0</v>
      </c>
      <c r="BG27" s="304">
        <f t="shared" si="27"/>
        <v>0</v>
      </c>
      <c r="BH27" s="304">
        <f t="shared" si="27"/>
        <v>0</v>
      </c>
      <c r="BI27" s="304">
        <f t="shared" si="27"/>
        <v>0</v>
      </c>
      <c r="BJ27" s="304">
        <f t="shared" si="27"/>
        <v>0</v>
      </c>
      <c r="BK27" s="304">
        <f t="shared" si="27"/>
        <v>0</v>
      </c>
      <c r="BL27" s="304">
        <f t="shared" si="27"/>
        <v>0</v>
      </c>
      <c r="BM27" s="304">
        <f t="shared" si="27"/>
        <v>0</v>
      </c>
      <c r="BN27" s="304">
        <f t="shared" si="27"/>
        <v>0</v>
      </c>
      <c r="BO27" s="304">
        <f t="shared" si="27"/>
        <v>0</v>
      </c>
      <c r="BP27" s="304">
        <f t="shared" si="27"/>
        <v>0</v>
      </c>
      <c r="BQ27" s="304">
        <f t="shared" si="27"/>
        <v>0</v>
      </c>
      <c r="BR27" s="304">
        <f t="shared" si="27"/>
        <v>0</v>
      </c>
      <c r="BS27" s="305" t="b">
        <f t="shared" si="5"/>
        <v>1</v>
      </c>
    </row>
    <row r="28" spans="1:72" s="313" customFormat="1" ht="34.5" thickBot="1">
      <c r="A28" s="248">
        <f>'حضور بنين'!A28</f>
        <v>25</v>
      </c>
      <c r="B28" s="334" t="str">
        <f>'حضور بنين'!B28</f>
        <v>هشام خالد</v>
      </c>
      <c r="C28" s="292">
        <f>'حضور بنين'!C34</f>
        <v>0</v>
      </c>
      <c r="D28" s="320">
        <f t="shared" si="2"/>
        <v>0</v>
      </c>
      <c r="E28" s="320">
        <f t="shared" si="3"/>
        <v>0</v>
      </c>
      <c r="F28" s="320"/>
      <c r="G28" s="320">
        <f t="shared" si="0"/>
        <v>0</v>
      </c>
      <c r="H28" s="294"/>
      <c r="I28" s="294"/>
      <c r="J28" s="294"/>
      <c r="K28" s="294"/>
      <c r="L28" s="294"/>
      <c r="M28" s="294"/>
      <c r="N28" s="294"/>
      <c r="O28" s="294"/>
      <c r="P28" s="294"/>
      <c r="Q28" s="294"/>
      <c r="R28" s="294"/>
      <c r="S28" s="294"/>
      <c r="T28" s="294"/>
      <c r="U28" s="294"/>
      <c r="V28" s="294"/>
      <c r="W28" s="294"/>
      <c r="X28" s="294"/>
      <c r="Y28" s="294"/>
      <c r="Z28" s="294"/>
      <c r="AA28" s="294"/>
      <c r="AB28" s="294"/>
      <c r="AC28" s="294"/>
      <c r="AD28" s="294"/>
      <c r="AE28" s="294"/>
      <c r="AF28" s="294"/>
      <c r="AG28" s="294"/>
      <c r="AH28" s="294"/>
      <c r="AI28" s="294"/>
      <c r="AJ28" s="294"/>
      <c r="AK28" s="294"/>
      <c r="AL28" s="294"/>
      <c r="AM28" s="306"/>
      <c r="AN28" s="307">
        <f>H28*$C$28</f>
        <v>0</v>
      </c>
      <c r="AO28" s="307">
        <f t="shared" ref="AO28:BR28" si="28">I28*$C$28</f>
        <v>0</v>
      </c>
      <c r="AP28" s="307">
        <f t="shared" si="28"/>
        <v>0</v>
      </c>
      <c r="AQ28" s="307">
        <f t="shared" si="28"/>
        <v>0</v>
      </c>
      <c r="AR28" s="307">
        <f t="shared" si="28"/>
        <v>0</v>
      </c>
      <c r="AS28" s="307">
        <f t="shared" si="28"/>
        <v>0</v>
      </c>
      <c r="AT28" s="307">
        <f t="shared" si="28"/>
        <v>0</v>
      </c>
      <c r="AU28" s="307">
        <f t="shared" si="28"/>
        <v>0</v>
      </c>
      <c r="AV28" s="307">
        <f t="shared" si="28"/>
        <v>0</v>
      </c>
      <c r="AW28" s="307">
        <f t="shared" si="28"/>
        <v>0</v>
      </c>
      <c r="AX28" s="307">
        <f t="shared" si="28"/>
        <v>0</v>
      </c>
      <c r="AY28" s="307">
        <f t="shared" si="28"/>
        <v>0</v>
      </c>
      <c r="AZ28" s="307">
        <f t="shared" si="28"/>
        <v>0</v>
      </c>
      <c r="BA28" s="307">
        <f t="shared" si="28"/>
        <v>0</v>
      </c>
      <c r="BB28" s="307">
        <f t="shared" si="28"/>
        <v>0</v>
      </c>
      <c r="BC28" s="307">
        <f t="shared" si="28"/>
        <v>0</v>
      </c>
      <c r="BD28" s="307">
        <f t="shared" si="28"/>
        <v>0</v>
      </c>
      <c r="BE28" s="307">
        <f t="shared" si="28"/>
        <v>0</v>
      </c>
      <c r="BF28" s="307">
        <f t="shared" si="28"/>
        <v>0</v>
      </c>
      <c r="BG28" s="307">
        <f t="shared" si="28"/>
        <v>0</v>
      </c>
      <c r="BH28" s="307">
        <f t="shared" si="28"/>
        <v>0</v>
      </c>
      <c r="BI28" s="307">
        <f t="shared" si="28"/>
        <v>0</v>
      </c>
      <c r="BJ28" s="307">
        <f t="shared" si="28"/>
        <v>0</v>
      </c>
      <c r="BK28" s="307">
        <f t="shared" si="28"/>
        <v>0</v>
      </c>
      <c r="BL28" s="307">
        <f t="shared" si="28"/>
        <v>0</v>
      </c>
      <c r="BM28" s="307">
        <f t="shared" si="28"/>
        <v>0</v>
      </c>
      <c r="BN28" s="307">
        <f t="shared" si="28"/>
        <v>0</v>
      </c>
      <c r="BO28" s="307">
        <f t="shared" si="28"/>
        <v>0</v>
      </c>
      <c r="BP28" s="307">
        <f t="shared" si="28"/>
        <v>0</v>
      </c>
      <c r="BQ28" s="307">
        <f t="shared" si="28"/>
        <v>0</v>
      </c>
      <c r="BR28" s="307">
        <f t="shared" si="28"/>
        <v>0</v>
      </c>
      <c r="BS28" s="305" t="b">
        <f t="shared" si="5"/>
        <v>1</v>
      </c>
    </row>
    <row r="29" spans="1:72" s="313" customFormat="1" ht="34.5" thickBot="1">
      <c r="A29" s="248">
        <f>'حضور بنين'!A29</f>
        <v>26</v>
      </c>
      <c r="B29" s="334" t="str">
        <f>'حضور بنين'!B29</f>
        <v>مروان خالد</v>
      </c>
      <c r="C29" s="292">
        <f>'حضور بنين'!C35</f>
        <v>0</v>
      </c>
      <c r="D29" s="320">
        <f t="shared" si="2"/>
        <v>0</v>
      </c>
      <c r="E29" s="320">
        <f t="shared" si="3"/>
        <v>0</v>
      </c>
      <c r="F29" s="320"/>
      <c r="G29" s="320">
        <f t="shared" si="0"/>
        <v>0</v>
      </c>
      <c r="H29" s="294"/>
      <c r="I29" s="294"/>
      <c r="J29" s="294"/>
      <c r="K29" s="294"/>
      <c r="L29" s="294"/>
      <c r="M29" s="294"/>
      <c r="N29" s="294"/>
      <c r="O29" s="294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94"/>
      <c r="AB29" s="294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306"/>
      <c r="AN29" s="307">
        <f>H29*$C$29</f>
        <v>0</v>
      </c>
      <c r="AO29" s="307">
        <f t="shared" ref="AO29:BR29" si="29">I29*$C$29</f>
        <v>0</v>
      </c>
      <c r="AP29" s="307">
        <f t="shared" si="29"/>
        <v>0</v>
      </c>
      <c r="AQ29" s="307">
        <f t="shared" si="29"/>
        <v>0</v>
      </c>
      <c r="AR29" s="307">
        <f t="shared" si="29"/>
        <v>0</v>
      </c>
      <c r="AS29" s="307">
        <f t="shared" si="29"/>
        <v>0</v>
      </c>
      <c r="AT29" s="307">
        <f t="shared" si="29"/>
        <v>0</v>
      </c>
      <c r="AU29" s="307">
        <f t="shared" si="29"/>
        <v>0</v>
      </c>
      <c r="AV29" s="307">
        <f t="shared" si="29"/>
        <v>0</v>
      </c>
      <c r="AW29" s="307">
        <f t="shared" si="29"/>
        <v>0</v>
      </c>
      <c r="AX29" s="307">
        <f t="shared" si="29"/>
        <v>0</v>
      </c>
      <c r="AY29" s="307">
        <f t="shared" si="29"/>
        <v>0</v>
      </c>
      <c r="AZ29" s="307">
        <f t="shared" si="29"/>
        <v>0</v>
      </c>
      <c r="BA29" s="307">
        <f t="shared" si="29"/>
        <v>0</v>
      </c>
      <c r="BB29" s="307">
        <f t="shared" si="29"/>
        <v>0</v>
      </c>
      <c r="BC29" s="307">
        <f t="shared" si="29"/>
        <v>0</v>
      </c>
      <c r="BD29" s="307">
        <f t="shared" si="29"/>
        <v>0</v>
      </c>
      <c r="BE29" s="307">
        <f t="shared" si="29"/>
        <v>0</v>
      </c>
      <c r="BF29" s="307">
        <f t="shared" si="29"/>
        <v>0</v>
      </c>
      <c r="BG29" s="307">
        <f t="shared" si="29"/>
        <v>0</v>
      </c>
      <c r="BH29" s="307">
        <f t="shared" si="29"/>
        <v>0</v>
      </c>
      <c r="BI29" s="307">
        <f t="shared" si="29"/>
        <v>0</v>
      </c>
      <c r="BJ29" s="307">
        <f t="shared" si="29"/>
        <v>0</v>
      </c>
      <c r="BK29" s="307">
        <f t="shared" si="29"/>
        <v>0</v>
      </c>
      <c r="BL29" s="307">
        <f t="shared" si="29"/>
        <v>0</v>
      </c>
      <c r="BM29" s="307">
        <f t="shared" si="29"/>
        <v>0</v>
      </c>
      <c r="BN29" s="307">
        <f t="shared" si="29"/>
        <v>0</v>
      </c>
      <c r="BO29" s="307">
        <f t="shared" si="29"/>
        <v>0</v>
      </c>
      <c r="BP29" s="307">
        <f t="shared" si="29"/>
        <v>0</v>
      </c>
      <c r="BQ29" s="307">
        <f t="shared" si="29"/>
        <v>0</v>
      </c>
      <c r="BR29" s="307">
        <f t="shared" si="29"/>
        <v>0</v>
      </c>
      <c r="BS29" s="305" t="b">
        <f t="shared" si="5"/>
        <v>1</v>
      </c>
    </row>
    <row r="30" spans="1:72" s="313" customFormat="1" ht="34.5" thickBot="1">
      <c r="A30" s="248">
        <f>'حضور بنين'!A30</f>
        <v>27</v>
      </c>
      <c r="B30" s="334" t="str">
        <f>'حضور بنين'!B30</f>
        <v>احمد جمال</v>
      </c>
      <c r="C30" s="292">
        <f>'حضور بنين'!C36</f>
        <v>0</v>
      </c>
      <c r="D30" s="320">
        <f t="shared" si="2"/>
        <v>0</v>
      </c>
      <c r="E30" s="320">
        <f t="shared" si="3"/>
        <v>0</v>
      </c>
      <c r="F30" s="320"/>
      <c r="G30" s="320">
        <f t="shared" si="0"/>
        <v>0</v>
      </c>
      <c r="H30" s="294"/>
      <c r="I30" s="294"/>
      <c r="J30" s="294"/>
      <c r="K30" s="294"/>
      <c r="L30" s="294"/>
      <c r="M30" s="294"/>
      <c r="N30" s="294"/>
      <c r="O30" s="294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94"/>
      <c r="AB30" s="294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306"/>
      <c r="AN30" s="307">
        <f>H30*$C$30</f>
        <v>0</v>
      </c>
      <c r="AO30" s="307">
        <f t="shared" ref="AO30:BR30" si="30">I30*$C$30</f>
        <v>0</v>
      </c>
      <c r="AP30" s="307">
        <f t="shared" si="30"/>
        <v>0</v>
      </c>
      <c r="AQ30" s="307">
        <f t="shared" si="30"/>
        <v>0</v>
      </c>
      <c r="AR30" s="307">
        <f t="shared" si="30"/>
        <v>0</v>
      </c>
      <c r="AS30" s="307">
        <f t="shared" si="30"/>
        <v>0</v>
      </c>
      <c r="AT30" s="307">
        <f t="shared" si="30"/>
        <v>0</v>
      </c>
      <c r="AU30" s="307">
        <f t="shared" si="30"/>
        <v>0</v>
      </c>
      <c r="AV30" s="307">
        <f t="shared" si="30"/>
        <v>0</v>
      </c>
      <c r="AW30" s="307">
        <f t="shared" si="30"/>
        <v>0</v>
      </c>
      <c r="AX30" s="307">
        <f t="shared" si="30"/>
        <v>0</v>
      </c>
      <c r="AY30" s="307">
        <f t="shared" si="30"/>
        <v>0</v>
      </c>
      <c r="AZ30" s="307">
        <f t="shared" si="30"/>
        <v>0</v>
      </c>
      <c r="BA30" s="307">
        <f t="shared" si="30"/>
        <v>0</v>
      </c>
      <c r="BB30" s="307">
        <f t="shared" si="30"/>
        <v>0</v>
      </c>
      <c r="BC30" s="307">
        <f t="shared" si="30"/>
        <v>0</v>
      </c>
      <c r="BD30" s="307">
        <f t="shared" si="30"/>
        <v>0</v>
      </c>
      <c r="BE30" s="307">
        <f t="shared" si="30"/>
        <v>0</v>
      </c>
      <c r="BF30" s="307">
        <f t="shared" si="30"/>
        <v>0</v>
      </c>
      <c r="BG30" s="307">
        <f t="shared" si="30"/>
        <v>0</v>
      </c>
      <c r="BH30" s="307">
        <f t="shared" si="30"/>
        <v>0</v>
      </c>
      <c r="BI30" s="307">
        <f t="shared" si="30"/>
        <v>0</v>
      </c>
      <c r="BJ30" s="307">
        <f t="shared" si="30"/>
        <v>0</v>
      </c>
      <c r="BK30" s="307">
        <f t="shared" si="30"/>
        <v>0</v>
      </c>
      <c r="BL30" s="307">
        <f t="shared" si="30"/>
        <v>0</v>
      </c>
      <c r="BM30" s="307">
        <f t="shared" si="30"/>
        <v>0</v>
      </c>
      <c r="BN30" s="307">
        <f t="shared" si="30"/>
        <v>0</v>
      </c>
      <c r="BO30" s="307">
        <f t="shared" si="30"/>
        <v>0</v>
      </c>
      <c r="BP30" s="307">
        <f t="shared" si="30"/>
        <v>0</v>
      </c>
      <c r="BQ30" s="307">
        <f t="shared" si="30"/>
        <v>0</v>
      </c>
      <c r="BR30" s="307">
        <f t="shared" si="30"/>
        <v>0</v>
      </c>
      <c r="BS30" s="305" t="b">
        <f t="shared" si="5"/>
        <v>1</v>
      </c>
    </row>
    <row r="31" spans="1:72" s="313" customFormat="1" ht="34.5" thickBot="1">
      <c r="A31" s="248">
        <f>'حضور بنين'!A31</f>
        <v>28</v>
      </c>
      <c r="B31" s="334" t="str">
        <f>'حضور بنين'!B31</f>
        <v>يوسف محمود</v>
      </c>
      <c r="C31" s="292">
        <f>'حضور بنين'!C37</f>
        <v>0</v>
      </c>
      <c r="D31" s="320">
        <f t="shared" si="2"/>
        <v>0</v>
      </c>
      <c r="E31" s="320">
        <f t="shared" si="3"/>
        <v>0</v>
      </c>
      <c r="F31" s="320"/>
      <c r="G31" s="320">
        <f t="shared" si="0"/>
        <v>0</v>
      </c>
      <c r="H31" s="294"/>
      <c r="I31" s="294"/>
      <c r="J31" s="294"/>
      <c r="K31" s="294"/>
      <c r="L31" s="294"/>
      <c r="M31" s="294"/>
      <c r="N31" s="294"/>
      <c r="O31" s="294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94"/>
      <c r="AB31" s="294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306"/>
      <c r="AN31" s="307">
        <f>H31*$C$31</f>
        <v>0</v>
      </c>
      <c r="AO31" s="307">
        <f t="shared" ref="AO31:BR31" si="31">I31*$C$31</f>
        <v>0</v>
      </c>
      <c r="AP31" s="307">
        <f t="shared" si="31"/>
        <v>0</v>
      </c>
      <c r="AQ31" s="307">
        <f t="shared" si="31"/>
        <v>0</v>
      </c>
      <c r="AR31" s="307">
        <f t="shared" si="31"/>
        <v>0</v>
      </c>
      <c r="AS31" s="307">
        <f t="shared" si="31"/>
        <v>0</v>
      </c>
      <c r="AT31" s="307">
        <f t="shared" si="31"/>
        <v>0</v>
      </c>
      <c r="AU31" s="307">
        <f t="shared" si="31"/>
        <v>0</v>
      </c>
      <c r="AV31" s="307">
        <f t="shared" si="31"/>
        <v>0</v>
      </c>
      <c r="AW31" s="307">
        <f t="shared" si="31"/>
        <v>0</v>
      </c>
      <c r="AX31" s="307">
        <f t="shared" si="31"/>
        <v>0</v>
      </c>
      <c r="AY31" s="307">
        <f t="shared" si="31"/>
        <v>0</v>
      </c>
      <c r="AZ31" s="307">
        <f t="shared" si="31"/>
        <v>0</v>
      </c>
      <c r="BA31" s="307">
        <f t="shared" si="31"/>
        <v>0</v>
      </c>
      <c r="BB31" s="307">
        <f t="shared" si="31"/>
        <v>0</v>
      </c>
      <c r="BC31" s="307">
        <f t="shared" si="31"/>
        <v>0</v>
      </c>
      <c r="BD31" s="307">
        <f t="shared" si="31"/>
        <v>0</v>
      </c>
      <c r="BE31" s="307">
        <f t="shared" si="31"/>
        <v>0</v>
      </c>
      <c r="BF31" s="307">
        <f t="shared" si="31"/>
        <v>0</v>
      </c>
      <c r="BG31" s="307">
        <f t="shared" si="31"/>
        <v>0</v>
      </c>
      <c r="BH31" s="307">
        <f t="shared" si="31"/>
        <v>0</v>
      </c>
      <c r="BI31" s="307">
        <f t="shared" si="31"/>
        <v>0</v>
      </c>
      <c r="BJ31" s="307">
        <f t="shared" si="31"/>
        <v>0</v>
      </c>
      <c r="BK31" s="307">
        <f t="shared" si="31"/>
        <v>0</v>
      </c>
      <c r="BL31" s="307">
        <f t="shared" si="31"/>
        <v>0</v>
      </c>
      <c r="BM31" s="307">
        <f t="shared" si="31"/>
        <v>0</v>
      </c>
      <c r="BN31" s="307">
        <f t="shared" si="31"/>
        <v>0</v>
      </c>
      <c r="BO31" s="307">
        <f t="shared" si="31"/>
        <v>0</v>
      </c>
      <c r="BP31" s="307">
        <f t="shared" si="31"/>
        <v>0</v>
      </c>
      <c r="BQ31" s="307">
        <f t="shared" si="31"/>
        <v>0</v>
      </c>
      <c r="BR31" s="307">
        <f t="shared" si="31"/>
        <v>0</v>
      </c>
      <c r="BS31" s="305" t="b">
        <f t="shared" si="5"/>
        <v>1</v>
      </c>
    </row>
    <row r="32" spans="1:72" s="313" customFormat="1" ht="34.5" thickBot="1">
      <c r="A32" s="248">
        <f>'حضور بنين'!A32</f>
        <v>29</v>
      </c>
      <c r="B32" s="334">
        <f>'حضور بنين'!B32</f>
        <v>0</v>
      </c>
      <c r="C32" s="292">
        <f>'حضور بنين'!C38</f>
        <v>0</v>
      </c>
      <c r="D32" s="320">
        <f>SUM(H32:AL32)</f>
        <v>0</v>
      </c>
      <c r="E32" s="320">
        <f t="shared" si="3"/>
        <v>0</v>
      </c>
      <c r="F32" s="320"/>
      <c r="G32" s="320">
        <f t="shared" si="0"/>
        <v>0</v>
      </c>
      <c r="H32" s="294"/>
      <c r="I32" s="294"/>
      <c r="J32" s="294"/>
      <c r="K32" s="294"/>
      <c r="L32" s="294"/>
      <c r="M32" s="294"/>
      <c r="N32" s="294"/>
      <c r="O32" s="29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4"/>
      <c r="AA32" s="294"/>
      <c r="AB32" s="294"/>
      <c r="AC32" s="294"/>
      <c r="AD32" s="294"/>
      <c r="AE32" s="294"/>
      <c r="AF32" s="294"/>
      <c r="AG32" s="294"/>
      <c r="AH32" s="294"/>
      <c r="AI32" s="294"/>
      <c r="AJ32" s="294"/>
      <c r="AK32" s="294"/>
      <c r="AL32" s="294"/>
      <c r="AM32" s="306"/>
      <c r="AN32" s="307">
        <f>H32*$C$32</f>
        <v>0</v>
      </c>
      <c r="AO32" s="307">
        <f t="shared" ref="AO32:BR32" si="32">I32*$C$32</f>
        <v>0</v>
      </c>
      <c r="AP32" s="307">
        <f t="shared" si="32"/>
        <v>0</v>
      </c>
      <c r="AQ32" s="307">
        <f t="shared" si="32"/>
        <v>0</v>
      </c>
      <c r="AR32" s="307">
        <f t="shared" si="32"/>
        <v>0</v>
      </c>
      <c r="AS32" s="307">
        <f t="shared" si="32"/>
        <v>0</v>
      </c>
      <c r="AT32" s="307">
        <f t="shared" si="32"/>
        <v>0</v>
      </c>
      <c r="AU32" s="307">
        <f t="shared" si="32"/>
        <v>0</v>
      </c>
      <c r="AV32" s="307">
        <f t="shared" si="32"/>
        <v>0</v>
      </c>
      <c r="AW32" s="307">
        <f t="shared" si="32"/>
        <v>0</v>
      </c>
      <c r="AX32" s="307">
        <f t="shared" si="32"/>
        <v>0</v>
      </c>
      <c r="AY32" s="307">
        <f t="shared" si="32"/>
        <v>0</v>
      </c>
      <c r="AZ32" s="307">
        <f t="shared" si="32"/>
        <v>0</v>
      </c>
      <c r="BA32" s="307">
        <f t="shared" si="32"/>
        <v>0</v>
      </c>
      <c r="BB32" s="307">
        <f t="shared" si="32"/>
        <v>0</v>
      </c>
      <c r="BC32" s="307">
        <f t="shared" si="32"/>
        <v>0</v>
      </c>
      <c r="BD32" s="307">
        <f t="shared" si="32"/>
        <v>0</v>
      </c>
      <c r="BE32" s="307">
        <f t="shared" si="32"/>
        <v>0</v>
      </c>
      <c r="BF32" s="307">
        <f t="shared" si="32"/>
        <v>0</v>
      </c>
      <c r="BG32" s="307">
        <f t="shared" si="32"/>
        <v>0</v>
      </c>
      <c r="BH32" s="307">
        <f t="shared" si="32"/>
        <v>0</v>
      </c>
      <c r="BI32" s="307">
        <f t="shared" si="32"/>
        <v>0</v>
      </c>
      <c r="BJ32" s="307">
        <f t="shared" si="32"/>
        <v>0</v>
      </c>
      <c r="BK32" s="307">
        <f t="shared" si="32"/>
        <v>0</v>
      </c>
      <c r="BL32" s="307">
        <f t="shared" si="32"/>
        <v>0</v>
      </c>
      <c r="BM32" s="307">
        <f t="shared" si="32"/>
        <v>0</v>
      </c>
      <c r="BN32" s="307">
        <f t="shared" si="32"/>
        <v>0</v>
      </c>
      <c r="BO32" s="307">
        <f t="shared" si="32"/>
        <v>0</v>
      </c>
      <c r="BP32" s="307">
        <f t="shared" si="32"/>
        <v>0</v>
      </c>
      <c r="BQ32" s="307">
        <f t="shared" si="32"/>
        <v>0</v>
      </c>
      <c r="BR32" s="307">
        <f t="shared" si="32"/>
        <v>0</v>
      </c>
      <c r="BS32" s="305" t="b">
        <f t="shared" si="5"/>
        <v>1</v>
      </c>
    </row>
    <row r="33" spans="1:71" s="313" customFormat="1" ht="34.5" thickBot="1">
      <c r="A33" s="248">
        <f>'حضور بنين'!A33</f>
        <v>30</v>
      </c>
      <c r="B33" s="334">
        <f>'حضور بنين'!B33</f>
        <v>0</v>
      </c>
      <c r="C33" s="292">
        <f>'حضور بنين'!C39</f>
        <v>0</v>
      </c>
      <c r="D33" s="320">
        <f t="shared" si="2"/>
        <v>0</v>
      </c>
      <c r="E33" s="320">
        <f t="shared" si="3"/>
        <v>0</v>
      </c>
      <c r="F33" s="320"/>
      <c r="G33" s="320">
        <f t="shared" si="0"/>
        <v>0</v>
      </c>
      <c r="H33" s="294"/>
      <c r="I33" s="294"/>
      <c r="J33" s="294"/>
      <c r="K33" s="294"/>
      <c r="L33" s="294"/>
      <c r="M33" s="294"/>
      <c r="N33" s="294"/>
      <c r="O33" s="294"/>
      <c r="P33" s="294"/>
      <c r="Q33" s="294"/>
      <c r="R33" s="294"/>
      <c r="S33" s="294"/>
      <c r="T33" s="294"/>
      <c r="U33" s="294"/>
      <c r="V33" s="294"/>
      <c r="W33" s="294"/>
      <c r="X33" s="294"/>
      <c r="Y33" s="294"/>
      <c r="Z33" s="294"/>
      <c r="AA33" s="294"/>
      <c r="AB33" s="294"/>
      <c r="AC33" s="294"/>
      <c r="AD33" s="294"/>
      <c r="AE33" s="294"/>
      <c r="AF33" s="294"/>
      <c r="AG33" s="294"/>
      <c r="AH33" s="294"/>
      <c r="AI33" s="294"/>
      <c r="AJ33" s="294"/>
      <c r="AK33" s="294"/>
      <c r="AL33" s="294"/>
      <c r="AM33" s="306"/>
      <c r="AN33" s="307">
        <f>H33*$C$33</f>
        <v>0</v>
      </c>
      <c r="AO33" s="307">
        <f t="shared" ref="AO33:BR33" si="33">I33*$C$33</f>
        <v>0</v>
      </c>
      <c r="AP33" s="307">
        <f t="shared" si="33"/>
        <v>0</v>
      </c>
      <c r="AQ33" s="307">
        <f t="shared" si="33"/>
        <v>0</v>
      </c>
      <c r="AR33" s="307">
        <f t="shared" si="33"/>
        <v>0</v>
      </c>
      <c r="AS33" s="307">
        <f t="shared" si="33"/>
        <v>0</v>
      </c>
      <c r="AT33" s="307">
        <f t="shared" si="33"/>
        <v>0</v>
      </c>
      <c r="AU33" s="307">
        <f t="shared" si="33"/>
        <v>0</v>
      </c>
      <c r="AV33" s="307">
        <f t="shared" si="33"/>
        <v>0</v>
      </c>
      <c r="AW33" s="307">
        <f t="shared" si="33"/>
        <v>0</v>
      </c>
      <c r="AX33" s="307">
        <f t="shared" si="33"/>
        <v>0</v>
      </c>
      <c r="AY33" s="307">
        <f t="shared" si="33"/>
        <v>0</v>
      </c>
      <c r="AZ33" s="307">
        <f t="shared" si="33"/>
        <v>0</v>
      </c>
      <c r="BA33" s="307">
        <f t="shared" si="33"/>
        <v>0</v>
      </c>
      <c r="BB33" s="307">
        <f t="shared" si="33"/>
        <v>0</v>
      </c>
      <c r="BC33" s="307">
        <f t="shared" si="33"/>
        <v>0</v>
      </c>
      <c r="BD33" s="307">
        <f t="shared" si="33"/>
        <v>0</v>
      </c>
      <c r="BE33" s="307">
        <f t="shared" si="33"/>
        <v>0</v>
      </c>
      <c r="BF33" s="307">
        <f t="shared" si="33"/>
        <v>0</v>
      </c>
      <c r="BG33" s="307">
        <f t="shared" si="33"/>
        <v>0</v>
      </c>
      <c r="BH33" s="307">
        <f t="shared" si="33"/>
        <v>0</v>
      </c>
      <c r="BI33" s="307">
        <f t="shared" si="33"/>
        <v>0</v>
      </c>
      <c r="BJ33" s="307">
        <f t="shared" si="33"/>
        <v>0</v>
      </c>
      <c r="BK33" s="307">
        <f t="shared" si="33"/>
        <v>0</v>
      </c>
      <c r="BL33" s="307">
        <f t="shared" si="33"/>
        <v>0</v>
      </c>
      <c r="BM33" s="307">
        <f t="shared" si="33"/>
        <v>0</v>
      </c>
      <c r="BN33" s="307">
        <f t="shared" si="33"/>
        <v>0</v>
      </c>
      <c r="BO33" s="307">
        <f t="shared" si="33"/>
        <v>0</v>
      </c>
      <c r="BP33" s="307">
        <f t="shared" si="33"/>
        <v>0</v>
      </c>
      <c r="BQ33" s="307">
        <f t="shared" si="33"/>
        <v>0</v>
      </c>
      <c r="BR33" s="307">
        <f t="shared" si="33"/>
        <v>0</v>
      </c>
      <c r="BS33" s="305" t="b">
        <f t="shared" si="5"/>
        <v>1</v>
      </c>
    </row>
    <row r="34" spans="1:71" s="313" customFormat="1" ht="34.5" thickBot="1">
      <c r="A34" s="248">
        <f>'حضور بنين'!A34</f>
        <v>31</v>
      </c>
      <c r="B34" s="334">
        <f>'حضور بنين'!B34</f>
        <v>0</v>
      </c>
      <c r="C34" s="292">
        <f>'حضور بنين'!C40</f>
        <v>0</v>
      </c>
      <c r="D34" s="320">
        <f t="shared" si="2"/>
        <v>0</v>
      </c>
      <c r="E34" s="320">
        <f t="shared" si="3"/>
        <v>0</v>
      </c>
      <c r="F34" s="320"/>
      <c r="G34" s="320">
        <f t="shared" si="0"/>
        <v>0</v>
      </c>
      <c r="H34" s="294"/>
      <c r="I34" s="294"/>
      <c r="J34" s="294"/>
      <c r="K34" s="294"/>
      <c r="L34" s="294"/>
      <c r="M34" s="294"/>
      <c r="N34" s="294"/>
      <c r="O34" s="294"/>
      <c r="P34" s="294"/>
      <c r="Q34" s="294"/>
      <c r="R34" s="294"/>
      <c r="S34" s="294"/>
      <c r="T34" s="294"/>
      <c r="U34" s="294"/>
      <c r="V34" s="294"/>
      <c r="W34" s="294"/>
      <c r="X34" s="294"/>
      <c r="Y34" s="294"/>
      <c r="Z34" s="294"/>
      <c r="AA34" s="294"/>
      <c r="AB34" s="294"/>
      <c r="AC34" s="294"/>
      <c r="AD34" s="294"/>
      <c r="AE34" s="294"/>
      <c r="AF34" s="294"/>
      <c r="AG34" s="294"/>
      <c r="AH34" s="294"/>
      <c r="AI34" s="294"/>
      <c r="AJ34" s="294"/>
      <c r="AK34" s="294"/>
      <c r="AL34" s="294"/>
      <c r="AM34" s="306"/>
      <c r="AN34" s="307">
        <f>H34*$C$34</f>
        <v>0</v>
      </c>
      <c r="AO34" s="307">
        <f t="shared" ref="AO34:BR34" si="34">I34*$C$34</f>
        <v>0</v>
      </c>
      <c r="AP34" s="307">
        <f t="shared" si="34"/>
        <v>0</v>
      </c>
      <c r="AQ34" s="307">
        <f t="shared" si="34"/>
        <v>0</v>
      </c>
      <c r="AR34" s="307">
        <f t="shared" si="34"/>
        <v>0</v>
      </c>
      <c r="AS34" s="307">
        <f t="shared" si="34"/>
        <v>0</v>
      </c>
      <c r="AT34" s="307">
        <f t="shared" si="34"/>
        <v>0</v>
      </c>
      <c r="AU34" s="307">
        <f t="shared" si="34"/>
        <v>0</v>
      </c>
      <c r="AV34" s="307">
        <f t="shared" si="34"/>
        <v>0</v>
      </c>
      <c r="AW34" s="307">
        <f t="shared" si="34"/>
        <v>0</v>
      </c>
      <c r="AX34" s="307">
        <f t="shared" si="34"/>
        <v>0</v>
      </c>
      <c r="AY34" s="307">
        <f t="shared" si="34"/>
        <v>0</v>
      </c>
      <c r="AZ34" s="307">
        <f t="shared" si="34"/>
        <v>0</v>
      </c>
      <c r="BA34" s="307">
        <f t="shared" si="34"/>
        <v>0</v>
      </c>
      <c r="BB34" s="307">
        <f t="shared" si="34"/>
        <v>0</v>
      </c>
      <c r="BC34" s="307">
        <f t="shared" si="34"/>
        <v>0</v>
      </c>
      <c r="BD34" s="307">
        <f t="shared" si="34"/>
        <v>0</v>
      </c>
      <c r="BE34" s="307">
        <f t="shared" si="34"/>
        <v>0</v>
      </c>
      <c r="BF34" s="307">
        <f t="shared" si="34"/>
        <v>0</v>
      </c>
      <c r="BG34" s="307">
        <f t="shared" si="34"/>
        <v>0</v>
      </c>
      <c r="BH34" s="307">
        <f t="shared" si="34"/>
        <v>0</v>
      </c>
      <c r="BI34" s="307">
        <f t="shared" si="34"/>
        <v>0</v>
      </c>
      <c r="BJ34" s="307">
        <f t="shared" si="34"/>
        <v>0</v>
      </c>
      <c r="BK34" s="307">
        <f t="shared" si="34"/>
        <v>0</v>
      </c>
      <c r="BL34" s="307">
        <f t="shared" si="34"/>
        <v>0</v>
      </c>
      <c r="BM34" s="307">
        <f t="shared" si="34"/>
        <v>0</v>
      </c>
      <c r="BN34" s="307">
        <f t="shared" si="34"/>
        <v>0</v>
      </c>
      <c r="BO34" s="307">
        <f t="shared" si="34"/>
        <v>0</v>
      </c>
      <c r="BP34" s="307">
        <f t="shared" si="34"/>
        <v>0</v>
      </c>
      <c r="BQ34" s="307">
        <f t="shared" si="34"/>
        <v>0</v>
      </c>
      <c r="BR34" s="307">
        <f t="shared" si="34"/>
        <v>0</v>
      </c>
      <c r="BS34" s="305" t="b">
        <f t="shared" si="5"/>
        <v>1</v>
      </c>
    </row>
    <row r="35" spans="1:71" s="313" customFormat="1" ht="34.5" thickBot="1">
      <c r="A35" s="248">
        <f>'حضور بنين'!A35</f>
        <v>32</v>
      </c>
      <c r="B35" s="334">
        <f>'حضور بنين'!B35</f>
        <v>0</v>
      </c>
      <c r="C35" s="292">
        <f>'حضور بنين'!C41</f>
        <v>0</v>
      </c>
      <c r="D35" s="320">
        <f t="shared" si="2"/>
        <v>0</v>
      </c>
      <c r="E35" s="320">
        <f t="shared" si="3"/>
        <v>0</v>
      </c>
      <c r="F35" s="320"/>
      <c r="G35" s="320">
        <f t="shared" si="0"/>
        <v>0</v>
      </c>
      <c r="H35" s="294"/>
      <c r="I35" s="294"/>
      <c r="J35" s="294"/>
      <c r="K35" s="294"/>
      <c r="L35" s="294"/>
      <c r="M35" s="294"/>
      <c r="N35" s="294"/>
      <c r="O35" s="294"/>
      <c r="P35" s="294"/>
      <c r="Q35" s="294"/>
      <c r="R35" s="294"/>
      <c r="S35" s="294"/>
      <c r="T35" s="294"/>
      <c r="U35" s="294"/>
      <c r="V35" s="294"/>
      <c r="W35" s="294"/>
      <c r="X35" s="294"/>
      <c r="Y35" s="294"/>
      <c r="Z35" s="294"/>
      <c r="AA35" s="294"/>
      <c r="AB35" s="294"/>
      <c r="AC35" s="294"/>
      <c r="AD35" s="294"/>
      <c r="AE35" s="294"/>
      <c r="AF35" s="294"/>
      <c r="AG35" s="294"/>
      <c r="AH35" s="294"/>
      <c r="AI35" s="294"/>
      <c r="AJ35" s="294"/>
      <c r="AK35" s="294"/>
      <c r="AL35" s="294"/>
      <c r="AM35" s="306"/>
      <c r="AN35" s="307">
        <f>H35*$C$35</f>
        <v>0</v>
      </c>
      <c r="AO35" s="307">
        <f t="shared" ref="AO35:BR35" si="35">I35*$C$35</f>
        <v>0</v>
      </c>
      <c r="AP35" s="307">
        <f t="shared" si="35"/>
        <v>0</v>
      </c>
      <c r="AQ35" s="307">
        <f t="shared" si="35"/>
        <v>0</v>
      </c>
      <c r="AR35" s="307">
        <f t="shared" si="35"/>
        <v>0</v>
      </c>
      <c r="AS35" s="307">
        <f t="shared" si="35"/>
        <v>0</v>
      </c>
      <c r="AT35" s="307">
        <f t="shared" si="35"/>
        <v>0</v>
      </c>
      <c r="AU35" s="307">
        <f t="shared" si="35"/>
        <v>0</v>
      </c>
      <c r="AV35" s="307">
        <f t="shared" si="35"/>
        <v>0</v>
      </c>
      <c r="AW35" s="307">
        <f t="shared" si="35"/>
        <v>0</v>
      </c>
      <c r="AX35" s="307">
        <f t="shared" si="35"/>
        <v>0</v>
      </c>
      <c r="AY35" s="307">
        <f t="shared" si="35"/>
        <v>0</v>
      </c>
      <c r="AZ35" s="307">
        <f t="shared" si="35"/>
        <v>0</v>
      </c>
      <c r="BA35" s="307">
        <f t="shared" si="35"/>
        <v>0</v>
      </c>
      <c r="BB35" s="307">
        <f t="shared" si="35"/>
        <v>0</v>
      </c>
      <c r="BC35" s="307">
        <f t="shared" si="35"/>
        <v>0</v>
      </c>
      <c r="BD35" s="307">
        <f t="shared" si="35"/>
        <v>0</v>
      </c>
      <c r="BE35" s="307">
        <f t="shared" si="35"/>
        <v>0</v>
      </c>
      <c r="BF35" s="307">
        <f t="shared" si="35"/>
        <v>0</v>
      </c>
      <c r="BG35" s="307">
        <f t="shared" si="35"/>
        <v>0</v>
      </c>
      <c r="BH35" s="307">
        <f t="shared" si="35"/>
        <v>0</v>
      </c>
      <c r="BI35" s="307">
        <f t="shared" si="35"/>
        <v>0</v>
      </c>
      <c r="BJ35" s="307">
        <f t="shared" si="35"/>
        <v>0</v>
      </c>
      <c r="BK35" s="307">
        <f t="shared" si="35"/>
        <v>0</v>
      </c>
      <c r="BL35" s="307">
        <f t="shared" si="35"/>
        <v>0</v>
      </c>
      <c r="BM35" s="307">
        <f t="shared" si="35"/>
        <v>0</v>
      </c>
      <c r="BN35" s="307">
        <f t="shared" si="35"/>
        <v>0</v>
      </c>
      <c r="BO35" s="307">
        <f t="shared" si="35"/>
        <v>0</v>
      </c>
      <c r="BP35" s="307">
        <f t="shared" si="35"/>
        <v>0</v>
      </c>
      <c r="BQ35" s="307">
        <f t="shared" si="35"/>
        <v>0</v>
      </c>
      <c r="BR35" s="307">
        <f t="shared" si="35"/>
        <v>0</v>
      </c>
      <c r="BS35" s="305" t="b">
        <f t="shared" si="5"/>
        <v>1</v>
      </c>
    </row>
    <row r="36" spans="1:71" s="313" customFormat="1" ht="34.5" thickBot="1">
      <c r="A36" s="248">
        <f>'حضور بنين'!A36</f>
        <v>33</v>
      </c>
      <c r="B36" s="334">
        <f>'حضور بنين'!B36</f>
        <v>0</v>
      </c>
      <c r="C36" s="292">
        <f>'حضور بنين'!C42</f>
        <v>0</v>
      </c>
      <c r="D36" s="320">
        <f t="shared" si="2"/>
        <v>0</v>
      </c>
      <c r="E36" s="320">
        <f t="shared" si="3"/>
        <v>0</v>
      </c>
      <c r="F36" s="320"/>
      <c r="G36" s="320">
        <f t="shared" ref="G36:G66" si="36">E36-F36</f>
        <v>0</v>
      </c>
      <c r="H36" s="294"/>
      <c r="I36" s="294"/>
      <c r="J36" s="294"/>
      <c r="K36" s="294"/>
      <c r="L36" s="294"/>
      <c r="M36" s="294"/>
      <c r="N36" s="294"/>
      <c r="O36" s="294"/>
      <c r="P36" s="294"/>
      <c r="Q36" s="294"/>
      <c r="R36" s="294"/>
      <c r="S36" s="294"/>
      <c r="T36" s="294"/>
      <c r="U36" s="294"/>
      <c r="V36" s="294"/>
      <c r="W36" s="294"/>
      <c r="X36" s="294"/>
      <c r="Y36" s="294"/>
      <c r="Z36" s="294"/>
      <c r="AA36" s="294"/>
      <c r="AB36" s="294"/>
      <c r="AC36" s="294"/>
      <c r="AD36" s="294"/>
      <c r="AE36" s="294"/>
      <c r="AF36" s="294"/>
      <c r="AG36" s="294"/>
      <c r="AH36" s="294"/>
      <c r="AI36" s="294"/>
      <c r="AJ36" s="294"/>
      <c r="AK36" s="294"/>
      <c r="AL36" s="294"/>
      <c r="AM36" s="306"/>
      <c r="AN36" s="307">
        <f>H36*$C$36</f>
        <v>0</v>
      </c>
      <c r="AO36" s="307">
        <f t="shared" ref="AO36:BR36" si="37">I36*$C$36</f>
        <v>0</v>
      </c>
      <c r="AP36" s="307">
        <f t="shared" si="37"/>
        <v>0</v>
      </c>
      <c r="AQ36" s="307">
        <f t="shared" si="37"/>
        <v>0</v>
      </c>
      <c r="AR36" s="307">
        <f t="shared" si="37"/>
        <v>0</v>
      </c>
      <c r="AS36" s="307">
        <f t="shared" si="37"/>
        <v>0</v>
      </c>
      <c r="AT36" s="307">
        <f t="shared" si="37"/>
        <v>0</v>
      </c>
      <c r="AU36" s="307">
        <f t="shared" si="37"/>
        <v>0</v>
      </c>
      <c r="AV36" s="307">
        <f t="shared" si="37"/>
        <v>0</v>
      </c>
      <c r="AW36" s="307">
        <f t="shared" si="37"/>
        <v>0</v>
      </c>
      <c r="AX36" s="307">
        <f t="shared" si="37"/>
        <v>0</v>
      </c>
      <c r="AY36" s="307">
        <f t="shared" si="37"/>
        <v>0</v>
      </c>
      <c r="AZ36" s="307">
        <f t="shared" si="37"/>
        <v>0</v>
      </c>
      <c r="BA36" s="307">
        <f t="shared" si="37"/>
        <v>0</v>
      </c>
      <c r="BB36" s="307">
        <f t="shared" si="37"/>
        <v>0</v>
      </c>
      <c r="BC36" s="307">
        <f t="shared" si="37"/>
        <v>0</v>
      </c>
      <c r="BD36" s="307">
        <f t="shared" si="37"/>
        <v>0</v>
      </c>
      <c r="BE36" s="307">
        <f t="shared" si="37"/>
        <v>0</v>
      </c>
      <c r="BF36" s="307">
        <f t="shared" si="37"/>
        <v>0</v>
      </c>
      <c r="BG36" s="307">
        <f t="shared" si="37"/>
        <v>0</v>
      </c>
      <c r="BH36" s="307">
        <f t="shared" si="37"/>
        <v>0</v>
      </c>
      <c r="BI36" s="307">
        <f t="shared" si="37"/>
        <v>0</v>
      </c>
      <c r="BJ36" s="307">
        <f t="shared" si="37"/>
        <v>0</v>
      </c>
      <c r="BK36" s="307">
        <f t="shared" si="37"/>
        <v>0</v>
      </c>
      <c r="BL36" s="307">
        <f t="shared" si="37"/>
        <v>0</v>
      </c>
      <c r="BM36" s="307">
        <f t="shared" si="37"/>
        <v>0</v>
      </c>
      <c r="BN36" s="307">
        <f t="shared" si="37"/>
        <v>0</v>
      </c>
      <c r="BO36" s="307">
        <f t="shared" si="37"/>
        <v>0</v>
      </c>
      <c r="BP36" s="307">
        <f t="shared" si="37"/>
        <v>0</v>
      </c>
      <c r="BQ36" s="307">
        <f t="shared" si="37"/>
        <v>0</v>
      </c>
      <c r="BR36" s="307">
        <f t="shared" si="37"/>
        <v>0</v>
      </c>
      <c r="BS36" s="305" t="b">
        <f t="shared" si="5"/>
        <v>1</v>
      </c>
    </row>
    <row r="37" spans="1:71" s="313" customFormat="1" ht="34.5" thickBot="1">
      <c r="A37" s="248">
        <f>'حضور بنين'!A37</f>
        <v>34</v>
      </c>
      <c r="B37" s="334">
        <f>'حضور بنين'!B37</f>
        <v>0</v>
      </c>
      <c r="C37" s="292">
        <f>'حضور بنين'!C43</f>
        <v>0</v>
      </c>
      <c r="D37" s="320">
        <f t="shared" si="2"/>
        <v>0</v>
      </c>
      <c r="E37" s="320">
        <f t="shared" si="3"/>
        <v>0</v>
      </c>
      <c r="F37" s="320"/>
      <c r="G37" s="320">
        <f t="shared" si="36"/>
        <v>0</v>
      </c>
      <c r="H37" s="294"/>
      <c r="I37" s="294"/>
      <c r="J37" s="294"/>
      <c r="K37" s="294"/>
      <c r="L37" s="294"/>
      <c r="M37" s="294"/>
      <c r="N37" s="294"/>
      <c r="O37" s="294"/>
      <c r="P37" s="294"/>
      <c r="Q37" s="294"/>
      <c r="R37" s="294"/>
      <c r="S37" s="294"/>
      <c r="T37" s="294"/>
      <c r="U37" s="294"/>
      <c r="V37" s="294"/>
      <c r="W37" s="294"/>
      <c r="X37" s="294"/>
      <c r="Y37" s="294"/>
      <c r="Z37" s="294"/>
      <c r="AA37" s="294"/>
      <c r="AB37" s="294"/>
      <c r="AC37" s="294"/>
      <c r="AD37" s="294"/>
      <c r="AE37" s="294"/>
      <c r="AF37" s="294"/>
      <c r="AG37" s="294"/>
      <c r="AH37" s="294"/>
      <c r="AI37" s="294"/>
      <c r="AJ37" s="294"/>
      <c r="AK37" s="294"/>
      <c r="AL37" s="294"/>
      <c r="AM37" s="306"/>
      <c r="AN37" s="307">
        <f>H37*$C$37</f>
        <v>0</v>
      </c>
      <c r="AO37" s="307">
        <f t="shared" ref="AO37:BR37" si="38">I37*$C$37</f>
        <v>0</v>
      </c>
      <c r="AP37" s="307">
        <f t="shared" si="38"/>
        <v>0</v>
      </c>
      <c r="AQ37" s="307">
        <f t="shared" si="38"/>
        <v>0</v>
      </c>
      <c r="AR37" s="307">
        <f t="shared" si="38"/>
        <v>0</v>
      </c>
      <c r="AS37" s="307">
        <f t="shared" si="38"/>
        <v>0</v>
      </c>
      <c r="AT37" s="307">
        <f t="shared" si="38"/>
        <v>0</v>
      </c>
      <c r="AU37" s="307">
        <f t="shared" si="38"/>
        <v>0</v>
      </c>
      <c r="AV37" s="307">
        <f t="shared" si="38"/>
        <v>0</v>
      </c>
      <c r="AW37" s="307">
        <f t="shared" si="38"/>
        <v>0</v>
      </c>
      <c r="AX37" s="307">
        <f t="shared" si="38"/>
        <v>0</v>
      </c>
      <c r="AY37" s="307">
        <f t="shared" si="38"/>
        <v>0</v>
      </c>
      <c r="AZ37" s="307">
        <f t="shared" si="38"/>
        <v>0</v>
      </c>
      <c r="BA37" s="307">
        <f t="shared" si="38"/>
        <v>0</v>
      </c>
      <c r="BB37" s="307">
        <f t="shared" si="38"/>
        <v>0</v>
      </c>
      <c r="BC37" s="307">
        <f t="shared" si="38"/>
        <v>0</v>
      </c>
      <c r="BD37" s="307">
        <f t="shared" si="38"/>
        <v>0</v>
      </c>
      <c r="BE37" s="307">
        <f t="shared" si="38"/>
        <v>0</v>
      </c>
      <c r="BF37" s="307">
        <f t="shared" si="38"/>
        <v>0</v>
      </c>
      <c r="BG37" s="307">
        <f t="shared" si="38"/>
        <v>0</v>
      </c>
      <c r="BH37" s="307">
        <f t="shared" si="38"/>
        <v>0</v>
      </c>
      <c r="BI37" s="307">
        <f t="shared" si="38"/>
        <v>0</v>
      </c>
      <c r="BJ37" s="307">
        <f t="shared" si="38"/>
        <v>0</v>
      </c>
      <c r="BK37" s="307">
        <f t="shared" si="38"/>
        <v>0</v>
      </c>
      <c r="BL37" s="307">
        <f t="shared" si="38"/>
        <v>0</v>
      </c>
      <c r="BM37" s="307">
        <f t="shared" si="38"/>
        <v>0</v>
      </c>
      <c r="BN37" s="307">
        <f t="shared" si="38"/>
        <v>0</v>
      </c>
      <c r="BO37" s="307">
        <f t="shared" si="38"/>
        <v>0</v>
      </c>
      <c r="BP37" s="307">
        <f t="shared" si="38"/>
        <v>0</v>
      </c>
      <c r="BQ37" s="307">
        <f t="shared" si="38"/>
        <v>0</v>
      </c>
      <c r="BR37" s="307">
        <f t="shared" si="38"/>
        <v>0</v>
      </c>
      <c r="BS37" s="305" t="b">
        <f t="shared" si="5"/>
        <v>1</v>
      </c>
    </row>
    <row r="38" spans="1:71" s="313" customFormat="1" ht="34.5" thickBot="1">
      <c r="A38" s="248">
        <f>'حضور بنين'!A38</f>
        <v>35</v>
      </c>
      <c r="B38" s="292">
        <f>'حضور بنين'!B44</f>
        <v>0</v>
      </c>
      <c r="C38" s="292">
        <f>'حضور بنين'!C44</f>
        <v>0</v>
      </c>
      <c r="D38" s="320">
        <f t="shared" si="2"/>
        <v>0</v>
      </c>
      <c r="E38" s="320">
        <f t="shared" si="3"/>
        <v>0</v>
      </c>
      <c r="F38" s="320"/>
      <c r="G38" s="320">
        <f t="shared" si="36"/>
        <v>0</v>
      </c>
      <c r="H38" s="294"/>
      <c r="I38" s="294"/>
      <c r="J38" s="294"/>
      <c r="K38" s="294"/>
      <c r="L38" s="294"/>
      <c r="M38" s="294"/>
      <c r="N38" s="294"/>
      <c r="O38" s="294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94"/>
      <c r="AB38" s="294"/>
      <c r="AC38" s="294"/>
      <c r="AD38" s="294"/>
      <c r="AE38" s="294"/>
      <c r="AF38" s="248"/>
      <c r="AG38" s="248"/>
      <c r="AH38" s="248"/>
      <c r="AI38" s="248"/>
      <c r="AJ38" s="248"/>
      <c r="AK38" s="248"/>
      <c r="AL38" s="248"/>
      <c r="AM38" s="306"/>
      <c r="AN38" s="307">
        <f>H38*$C$38</f>
        <v>0</v>
      </c>
      <c r="AO38" s="307">
        <f t="shared" ref="AO38:BR38" si="39">I38*$C$38</f>
        <v>0</v>
      </c>
      <c r="AP38" s="307">
        <f t="shared" si="39"/>
        <v>0</v>
      </c>
      <c r="AQ38" s="307">
        <f t="shared" si="39"/>
        <v>0</v>
      </c>
      <c r="AR38" s="307">
        <f t="shared" si="39"/>
        <v>0</v>
      </c>
      <c r="AS38" s="307">
        <f t="shared" si="39"/>
        <v>0</v>
      </c>
      <c r="AT38" s="307">
        <f t="shared" si="39"/>
        <v>0</v>
      </c>
      <c r="AU38" s="307">
        <f t="shared" si="39"/>
        <v>0</v>
      </c>
      <c r="AV38" s="307">
        <f t="shared" si="39"/>
        <v>0</v>
      </c>
      <c r="AW38" s="307">
        <f t="shared" si="39"/>
        <v>0</v>
      </c>
      <c r="AX38" s="307">
        <f t="shared" si="39"/>
        <v>0</v>
      </c>
      <c r="AY38" s="307">
        <f t="shared" si="39"/>
        <v>0</v>
      </c>
      <c r="AZ38" s="307">
        <f t="shared" si="39"/>
        <v>0</v>
      </c>
      <c r="BA38" s="307">
        <f t="shared" si="39"/>
        <v>0</v>
      </c>
      <c r="BB38" s="307">
        <f t="shared" si="39"/>
        <v>0</v>
      </c>
      <c r="BC38" s="307">
        <f t="shared" si="39"/>
        <v>0</v>
      </c>
      <c r="BD38" s="307">
        <f t="shared" si="39"/>
        <v>0</v>
      </c>
      <c r="BE38" s="307">
        <f t="shared" si="39"/>
        <v>0</v>
      </c>
      <c r="BF38" s="307">
        <f t="shared" si="39"/>
        <v>0</v>
      </c>
      <c r="BG38" s="307">
        <f t="shared" si="39"/>
        <v>0</v>
      </c>
      <c r="BH38" s="307">
        <f t="shared" si="39"/>
        <v>0</v>
      </c>
      <c r="BI38" s="307">
        <f t="shared" si="39"/>
        <v>0</v>
      </c>
      <c r="BJ38" s="307">
        <f t="shared" si="39"/>
        <v>0</v>
      </c>
      <c r="BK38" s="307">
        <f t="shared" si="39"/>
        <v>0</v>
      </c>
      <c r="BL38" s="307">
        <f t="shared" si="39"/>
        <v>0</v>
      </c>
      <c r="BM38" s="307">
        <f t="shared" si="39"/>
        <v>0</v>
      </c>
      <c r="BN38" s="307">
        <f t="shared" si="39"/>
        <v>0</v>
      </c>
      <c r="BO38" s="307">
        <f t="shared" si="39"/>
        <v>0</v>
      </c>
      <c r="BP38" s="307">
        <f t="shared" si="39"/>
        <v>0</v>
      </c>
      <c r="BQ38" s="307">
        <f t="shared" si="39"/>
        <v>0</v>
      </c>
      <c r="BR38" s="307">
        <f t="shared" si="39"/>
        <v>0</v>
      </c>
      <c r="BS38" s="305" t="b">
        <f t="shared" si="5"/>
        <v>1</v>
      </c>
    </row>
    <row r="39" spans="1:71" s="313" customFormat="1" ht="34.5" thickBot="1">
      <c r="A39" s="248">
        <f>'حضور بنين'!A39</f>
        <v>36</v>
      </c>
      <c r="B39" s="292">
        <f>'حضور بنين'!B45</f>
        <v>0</v>
      </c>
      <c r="C39" s="292">
        <f>'حضور بنين'!C45</f>
        <v>0</v>
      </c>
      <c r="D39" s="320">
        <f t="shared" si="2"/>
        <v>0</v>
      </c>
      <c r="E39" s="320">
        <f t="shared" si="3"/>
        <v>0</v>
      </c>
      <c r="F39" s="320"/>
      <c r="G39" s="320">
        <f t="shared" si="36"/>
        <v>0</v>
      </c>
      <c r="H39" s="294"/>
      <c r="I39" s="294"/>
      <c r="J39" s="294"/>
      <c r="K39" s="294"/>
      <c r="L39" s="294"/>
      <c r="M39" s="294"/>
      <c r="N39" s="294"/>
      <c r="O39" s="294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94"/>
      <c r="AB39" s="294"/>
      <c r="AC39" s="294"/>
      <c r="AD39" s="294"/>
      <c r="AE39" s="294"/>
      <c r="AF39" s="248"/>
      <c r="AG39" s="248"/>
      <c r="AH39" s="248"/>
      <c r="AI39" s="248"/>
      <c r="AJ39" s="248"/>
      <c r="AK39" s="248"/>
      <c r="AL39" s="248"/>
      <c r="AM39" s="306"/>
      <c r="AN39" s="307">
        <f>H39*$C$39</f>
        <v>0</v>
      </c>
      <c r="AO39" s="307">
        <f t="shared" ref="AO39:BR39" si="40">I39*$C$39</f>
        <v>0</v>
      </c>
      <c r="AP39" s="307">
        <f t="shared" si="40"/>
        <v>0</v>
      </c>
      <c r="AQ39" s="307">
        <f t="shared" si="40"/>
        <v>0</v>
      </c>
      <c r="AR39" s="307">
        <f t="shared" si="40"/>
        <v>0</v>
      </c>
      <c r="AS39" s="307">
        <f t="shared" si="40"/>
        <v>0</v>
      </c>
      <c r="AT39" s="307">
        <f t="shared" si="40"/>
        <v>0</v>
      </c>
      <c r="AU39" s="307">
        <f t="shared" si="40"/>
        <v>0</v>
      </c>
      <c r="AV39" s="307">
        <f t="shared" si="40"/>
        <v>0</v>
      </c>
      <c r="AW39" s="307">
        <f t="shared" si="40"/>
        <v>0</v>
      </c>
      <c r="AX39" s="307">
        <f t="shared" si="40"/>
        <v>0</v>
      </c>
      <c r="AY39" s="307">
        <f t="shared" si="40"/>
        <v>0</v>
      </c>
      <c r="AZ39" s="307">
        <f t="shared" si="40"/>
        <v>0</v>
      </c>
      <c r="BA39" s="307">
        <f t="shared" si="40"/>
        <v>0</v>
      </c>
      <c r="BB39" s="307">
        <f t="shared" si="40"/>
        <v>0</v>
      </c>
      <c r="BC39" s="307">
        <f t="shared" si="40"/>
        <v>0</v>
      </c>
      <c r="BD39" s="307">
        <f t="shared" si="40"/>
        <v>0</v>
      </c>
      <c r="BE39" s="307">
        <f t="shared" si="40"/>
        <v>0</v>
      </c>
      <c r="BF39" s="307">
        <f t="shared" si="40"/>
        <v>0</v>
      </c>
      <c r="BG39" s="307">
        <f t="shared" si="40"/>
        <v>0</v>
      </c>
      <c r="BH39" s="307">
        <f t="shared" si="40"/>
        <v>0</v>
      </c>
      <c r="BI39" s="307">
        <f t="shared" si="40"/>
        <v>0</v>
      </c>
      <c r="BJ39" s="307">
        <f t="shared" si="40"/>
        <v>0</v>
      </c>
      <c r="BK39" s="307">
        <f t="shared" si="40"/>
        <v>0</v>
      </c>
      <c r="BL39" s="307">
        <f t="shared" si="40"/>
        <v>0</v>
      </c>
      <c r="BM39" s="307">
        <f t="shared" si="40"/>
        <v>0</v>
      </c>
      <c r="BN39" s="307">
        <f t="shared" si="40"/>
        <v>0</v>
      </c>
      <c r="BO39" s="307">
        <f t="shared" si="40"/>
        <v>0</v>
      </c>
      <c r="BP39" s="307">
        <f t="shared" si="40"/>
        <v>0</v>
      </c>
      <c r="BQ39" s="307">
        <f t="shared" si="40"/>
        <v>0</v>
      </c>
      <c r="BR39" s="307">
        <f t="shared" si="40"/>
        <v>0</v>
      </c>
      <c r="BS39" s="305" t="b">
        <f t="shared" si="5"/>
        <v>1</v>
      </c>
    </row>
    <row r="40" spans="1:71" s="313" customFormat="1" ht="34.5" thickBot="1">
      <c r="A40" s="248">
        <f>'حضور بنين'!A40</f>
        <v>0</v>
      </c>
      <c r="B40" s="292">
        <f>'حضور بنين'!B46</f>
        <v>0</v>
      </c>
      <c r="C40" s="292">
        <f>'حضور بنين'!C46</f>
        <v>0</v>
      </c>
      <c r="D40" s="320">
        <f t="shared" si="2"/>
        <v>0</v>
      </c>
      <c r="E40" s="320">
        <f t="shared" si="3"/>
        <v>0</v>
      </c>
      <c r="F40" s="320"/>
      <c r="G40" s="320">
        <f t="shared" si="36"/>
        <v>0</v>
      </c>
      <c r="H40" s="294"/>
      <c r="I40" s="294"/>
      <c r="J40" s="294"/>
      <c r="K40" s="294"/>
      <c r="L40" s="294"/>
      <c r="M40" s="294"/>
      <c r="N40" s="294"/>
      <c r="O40" s="294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94"/>
      <c r="AB40" s="294"/>
      <c r="AC40" s="294"/>
      <c r="AD40" s="294"/>
      <c r="AE40" s="294"/>
      <c r="AF40" s="248"/>
      <c r="AG40" s="248"/>
      <c r="AH40" s="248"/>
      <c r="AI40" s="248"/>
      <c r="AJ40" s="248"/>
      <c r="AK40" s="248"/>
      <c r="AL40" s="248"/>
      <c r="AM40" s="306"/>
      <c r="AN40" s="307">
        <f>H40*$C$40</f>
        <v>0</v>
      </c>
      <c r="AO40" s="307">
        <f t="shared" ref="AO40:BR40" si="41">I40*$C$40</f>
        <v>0</v>
      </c>
      <c r="AP40" s="307">
        <f t="shared" si="41"/>
        <v>0</v>
      </c>
      <c r="AQ40" s="307">
        <f t="shared" si="41"/>
        <v>0</v>
      </c>
      <c r="AR40" s="307">
        <f t="shared" si="41"/>
        <v>0</v>
      </c>
      <c r="AS40" s="307">
        <f t="shared" si="41"/>
        <v>0</v>
      </c>
      <c r="AT40" s="307">
        <f t="shared" si="41"/>
        <v>0</v>
      </c>
      <c r="AU40" s="307">
        <f t="shared" si="41"/>
        <v>0</v>
      </c>
      <c r="AV40" s="307">
        <f t="shared" si="41"/>
        <v>0</v>
      </c>
      <c r="AW40" s="307">
        <f t="shared" si="41"/>
        <v>0</v>
      </c>
      <c r="AX40" s="307">
        <f t="shared" si="41"/>
        <v>0</v>
      </c>
      <c r="AY40" s="307">
        <f t="shared" si="41"/>
        <v>0</v>
      </c>
      <c r="AZ40" s="307">
        <f t="shared" si="41"/>
        <v>0</v>
      </c>
      <c r="BA40" s="307">
        <f t="shared" si="41"/>
        <v>0</v>
      </c>
      <c r="BB40" s="307">
        <f t="shared" si="41"/>
        <v>0</v>
      </c>
      <c r="BC40" s="307">
        <f t="shared" si="41"/>
        <v>0</v>
      </c>
      <c r="BD40" s="307">
        <f t="shared" si="41"/>
        <v>0</v>
      </c>
      <c r="BE40" s="307">
        <f t="shared" si="41"/>
        <v>0</v>
      </c>
      <c r="BF40" s="307">
        <f t="shared" si="41"/>
        <v>0</v>
      </c>
      <c r="BG40" s="307">
        <f t="shared" si="41"/>
        <v>0</v>
      </c>
      <c r="BH40" s="307">
        <f t="shared" si="41"/>
        <v>0</v>
      </c>
      <c r="BI40" s="307">
        <f t="shared" si="41"/>
        <v>0</v>
      </c>
      <c r="BJ40" s="307">
        <f t="shared" si="41"/>
        <v>0</v>
      </c>
      <c r="BK40" s="307">
        <f t="shared" si="41"/>
        <v>0</v>
      </c>
      <c r="BL40" s="307">
        <f t="shared" si="41"/>
        <v>0</v>
      </c>
      <c r="BM40" s="307">
        <f t="shared" si="41"/>
        <v>0</v>
      </c>
      <c r="BN40" s="307">
        <f t="shared" si="41"/>
        <v>0</v>
      </c>
      <c r="BO40" s="307">
        <f t="shared" si="41"/>
        <v>0</v>
      </c>
      <c r="BP40" s="307">
        <f t="shared" si="41"/>
        <v>0</v>
      </c>
      <c r="BQ40" s="307">
        <f t="shared" si="41"/>
        <v>0</v>
      </c>
      <c r="BR40" s="307">
        <f t="shared" si="41"/>
        <v>0</v>
      </c>
      <c r="BS40" s="305" t="b">
        <f t="shared" si="5"/>
        <v>1</v>
      </c>
    </row>
    <row r="41" spans="1:71" s="313" customFormat="1" ht="34.5" thickBot="1">
      <c r="A41" s="248">
        <f>'حضور بنين'!A41</f>
        <v>0</v>
      </c>
      <c r="B41" s="292">
        <f>'حضور بنين'!B47</f>
        <v>0</v>
      </c>
      <c r="C41" s="292">
        <f>'حضور بنين'!C47</f>
        <v>0</v>
      </c>
      <c r="D41" s="320">
        <f t="shared" si="2"/>
        <v>0</v>
      </c>
      <c r="E41" s="320">
        <f t="shared" si="3"/>
        <v>0</v>
      </c>
      <c r="F41" s="320"/>
      <c r="G41" s="320">
        <f t="shared" si="36"/>
        <v>0</v>
      </c>
      <c r="H41" s="294"/>
      <c r="I41" s="294"/>
      <c r="J41" s="294"/>
      <c r="K41" s="294"/>
      <c r="L41" s="294"/>
      <c r="M41" s="294"/>
      <c r="N41" s="294"/>
      <c r="O41" s="294"/>
      <c r="P41" s="294"/>
      <c r="Q41" s="294"/>
      <c r="R41" s="294"/>
      <c r="S41" s="294"/>
      <c r="T41" s="294"/>
      <c r="U41" s="294"/>
      <c r="V41" s="294"/>
      <c r="W41" s="294"/>
      <c r="X41" s="294"/>
      <c r="Y41" s="294"/>
      <c r="Z41" s="294"/>
      <c r="AA41" s="294"/>
      <c r="AB41" s="294"/>
      <c r="AC41" s="294"/>
      <c r="AD41" s="294"/>
      <c r="AE41" s="294"/>
      <c r="AF41" s="248"/>
      <c r="AG41" s="248"/>
      <c r="AH41" s="248"/>
      <c r="AI41" s="248"/>
      <c r="AJ41" s="248"/>
      <c r="AK41" s="248"/>
      <c r="AL41" s="248"/>
      <c r="AM41" s="306"/>
      <c r="AN41" s="307">
        <f>H41*$C$41</f>
        <v>0</v>
      </c>
      <c r="AO41" s="307">
        <f t="shared" ref="AO41:BR41" si="42">I41*$C$41</f>
        <v>0</v>
      </c>
      <c r="AP41" s="307">
        <f t="shared" si="42"/>
        <v>0</v>
      </c>
      <c r="AQ41" s="307">
        <f t="shared" si="42"/>
        <v>0</v>
      </c>
      <c r="AR41" s="307">
        <f t="shared" si="42"/>
        <v>0</v>
      </c>
      <c r="AS41" s="307">
        <f t="shared" si="42"/>
        <v>0</v>
      </c>
      <c r="AT41" s="307">
        <f t="shared" si="42"/>
        <v>0</v>
      </c>
      <c r="AU41" s="307">
        <f t="shared" si="42"/>
        <v>0</v>
      </c>
      <c r="AV41" s="307">
        <f t="shared" si="42"/>
        <v>0</v>
      </c>
      <c r="AW41" s="307">
        <f t="shared" si="42"/>
        <v>0</v>
      </c>
      <c r="AX41" s="307">
        <f t="shared" si="42"/>
        <v>0</v>
      </c>
      <c r="AY41" s="307">
        <f t="shared" si="42"/>
        <v>0</v>
      </c>
      <c r="AZ41" s="307">
        <f t="shared" si="42"/>
        <v>0</v>
      </c>
      <c r="BA41" s="307">
        <f t="shared" si="42"/>
        <v>0</v>
      </c>
      <c r="BB41" s="307">
        <f t="shared" si="42"/>
        <v>0</v>
      </c>
      <c r="BC41" s="307">
        <f t="shared" si="42"/>
        <v>0</v>
      </c>
      <c r="BD41" s="307">
        <f t="shared" si="42"/>
        <v>0</v>
      </c>
      <c r="BE41" s="307">
        <f t="shared" si="42"/>
        <v>0</v>
      </c>
      <c r="BF41" s="307">
        <f t="shared" si="42"/>
        <v>0</v>
      </c>
      <c r="BG41" s="307">
        <f t="shared" si="42"/>
        <v>0</v>
      </c>
      <c r="BH41" s="307">
        <f t="shared" si="42"/>
        <v>0</v>
      </c>
      <c r="BI41" s="307">
        <f t="shared" si="42"/>
        <v>0</v>
      </c>
      <c r="BJ41" s="307">
        <f t="shared" si="42"/>
        <v>0</v>
      </c>
      <c r="BK41" s="307">
        <f t="shared" si="42"/>
        <v>0</v>
      </c>
      <c r="BL41" s="307">
        <f t="shared" si="42"/>
        <v>0</v>
      </c>
      <c r="BM41" s="307">
        <f t="shared" si="42"/>
        <v>0</v>
      </c>
      <c r="BN41" s="307">
        <f t="shared" si="42"/>
        <v>0</v>
      </c>
      <c r="BO41" s="307">
        <f t="shared" si="42"/>
        <v>0</v>
      </c>
      <c r="BP41" s="307">
        <f t="shared" si="42"/>
        <v>0</v>
      </c>
      <c r="BQ41" s="307">
        <f t="shared" si="42"/>
        <v>0</v>
      </c>
      <c r="BR41" s="307">
        <f t="shared" si="42"/>
        <v>0</v>
      </c>
      <c r="BS41" s="305" t="b">
        <f t="shared" si="5"/>
        <v>1</v>
      </c>
    </row>
    <row r="42" spans="1:71" s="313" customFormat="1" ht="34.5" thickBot="1">
      <c r="A42" s="248">
        <f>'حضور بنين'!A42</f>
        <v>0</v>
      </c>
      <c r="B42" s="292">
        <f>'حضور بنين'!B48</f>
        <v>0</v>
      </c>
      <c r="C42" s="292">
        <f>'حضور بنين'!C48</f>
        <v>0</v>
      </c>
      <c r="D42" s="320">
        <f t="shared" si="2"/>
        <v>0</v>
      </c>
      <c r="E42" s="320">
        <f t="shared" si="3"/>
        <v>0</v>
      </c>
      <c r="F42" s="320"/>
      <c r="G42" s="320">
        <f t="shared" si="36"/>
        <v>0</v>
      </c>
      <c r="H42" s="294"/>
      <c r="I42" s="294"/>
      <c r="J42" s="294"/>
      <c r="K42" s="294"/>
      <c r="L42" s="294"/>
      <c r="M42" s="294"/>
      <c r="N42" s="294"/>
      <c r="O42" s="294"/>
      <c r="P42" s="294"/>
      <c r="Q42" s="294"/>
      <c r="R42" s="294"/>
      <c r="S42" s="294"/>
      <c r="T42" s="294"/>
      <c r="U42" s="294"/>
      <c r="V42" s="294"/>
      <c r="W42" s="294"/>
      <c r="X42" s="294"/>
      <c r="Y42" s="294"/>
      <c r="Z42" s="294"/>
      <c r="AA42" s="294"/>
      <c r="AB42" s="294"/>
      <c r="AC42" s="294"/>
      <c r="AD42" s="294"/>
      <c r="AE42" s="294"/>
      <c r="AF42" s="248"/>
      <c r="AG42" s="248"/>
      <c r="AH42" s="248"/>
      <c r="AI42" s="248"/>
      <c r="AJ42" s="248"/>
      <c r="AK42" s="248"/>
      <c r="AL42" s="248"/>
      <c r="AM42" s="306"/>
      <c r="AN42" s="307">
        <f>H42*$C$42</f>
        <v>0</v>
      </c>
      <c r="AO42" s="307">
        <f t="shared" ref="AO42:BR42" si="43">I42*$C$42</f>
        <v>0</v>
      </c>
      <c r="AP42" s="307">
        <f t="shared" si="43"/>
        <v>0</v>
      </c>
      <c r="AQ42" s="307">
        <f t="shared" si="43"/>
        <v>0</v>
      </c>
      <c r="AR42" s="307">
        <f t="shared" si="43"/>
        <v>0</v>
      </c>
      <c r="AS42" s="307">
        <f t="shared" si="43"/>
        <v>0</v>
      </c>
      <c r="AT42" s="307">
        <f t="shared" si="43"/>
        <v>0</v>
      </c>
      <c r="AU42" s="307">
        <f t="shared" si="43"/>
        <v>0</v>
      </c>
      <c r="AV42" s="307">
        <f t="shared" si="43"/>
        <v>0</v>
      </c>
      <c r="AW42" s="307">
        <f t="shared" si="43"/>
        <v>0</v>
      </c>
      <c r="AX42" s="307">
        <f t="shared" si="43"/>
        <v>0</v>
      </c>
      <c r="AY42" s="307">
        <f t="shared" si="43"/>
        <v>0</v>
      </c>
      <c r="AZ42" s="307">
        <f t="shared" si="43"/>
        <v>0</v>
      </c>
      <c r="BA42" s="307">
        <f t="shared" si="43"/>
        <v>0</v>
      </c>
      <c r="BB42" s="307">
        <f t="shared" si="43"/>
        <v>0</v>
      </c>
      <c r="BC42" s="307">
        <f t="shared" si="43"/>
        <v>0</v>
      </c>
      <c r="BD42" s="307">
        <f t="shared" si="43"/>
        <v>0</v>
      </c>
      <c r="BE42" s="307">
        <f t="shared" si="43"/>
        <v>0</v>
      </c>
      <c r="BF42" s="307">
        <f t="shared" si="43"/>
        <v>0</v>
      </c>
      <c r="BG42" s="307">
        <f t="shared" si="43"/>
        <v>0</v>
      </c>
      <c r="BH42" s="307">
        <f t="shared" si="43"/>
        <v>0</v>
      </c>
      <c r="BI42" s="307">
        <f t="shared" si="43"/>
        <v>0</v>
      </c>
      <c r="BJ42" s="307">
        <f t="shared" si="43"/>
        <v>0</v>
      </c>
      <c r="BK42" s="307">
        <f t="shared" si="43"/>
        <v>0</v>
      </c>
      <c r="BL42" s="307">
        <f t="shared" si="43"/>
        <v>0</v>
      </c>
      <c r="BM42" s="307">
        <f t="shared" si="43"/>
        <v>0</v>
      </c>
      <c r="BN42" s="307">
        <f t="shared" si="43"/>
        <v>0</v>
      </c>
      <c r="BO42" s="307">
        <f t="shared" si="43"/>
        <v>0</v>
      </c>
      <c r="BP42" s="307">
        <f t="shared" si="43"/>
        <v>0</v>
      </c>
      <c r="BQ42" s="307">
        <f t="shared" si="43"/>
        <v>0</v>
      </c>
      <c r="BR42" s="307">
        <f t="shared" si="43"/>
        <v>0</v>
      </c>
      <c r="BS42" s="305" t="b">
        <f t="shared" si="5"/>
        <v>1</v>
      </c>
    </row>
    <row r="43" spans="1:71" s="313" customFormat="1" ht="34.5" thickBot="1">
      <c r="A43" s="248">
        <f>'حضور بنين'!A43</f>
        <v>0</v>
      </c>
      <c r="B43" s="292">
        <f>'حضور بنين'!B49</f>
        <v>0</v>
      </c>
      <c r="C43" s="292">
        <f>'حضور بنين'!C49</f>
        <v>0</v>
      </c>
      <c r="D43" s="320">
        <f t="shared" si="2"/>
        <v>0</v>
      </c>
      <c r="E43" s="320">
        <f t="shared" si="3"/>
        <v>0</v>
      </c>
      <c r="F43" s="320"/>
      <c r="G43" s="320">
        <f t="shared" si="36"/>
        <v>0</v>
      </c>
      <c r="H43" s="294"/>
      <c r="I43" s="294"/>
      <c r="J43" s="294"/>
      <c r="K43" s="294"/>
      <c r="L43" s="294"/>
      <c r="M43" s="294"/>
      <c r="N43" s="294"/>
      <c r="O43" s="294"/>
      <c r="P43" s="294"/>
      <c r="Q43" s="294"/>
      <c r="R43" s="294"/>
      <c r="S43" s="294"/>
      <c r="T43" s="294"/>
      <c r="U43" s="294"/>
      <c r="V43" s="294"/>
      <c r="W43" s="294"/>
      <c r="X43" s="294"/>
      <c r="Y43" s="294"/>
      <c r="Z43" s="294"/>
      <c r="AA43" s="294"/>
      <c r="AB43" s="294"/>
      <c r="AC43" s="294"/>
      <c r="AD43" s="294"/>
      <c r="AE43" s="294"/>
      <c r="AF43" s="248"/>
      <c r="AG43" s="248"/>
      <c r="AH43" s="248"/>
      <c r="AI43" s="248"/>
      <c r="AJ43" s="248"/>
      <c r="AK43" s="248"/>
      <c r="AL43" s="248"/>
      <c r="AM43" s="306"/>
      <c r="AN43" s="307">
        <f>H43*$C$43</f>
        <v>0</v>
      </c>
      <c r="AO43" s="307">
        <f t="shared" ref="AO43:BR43" si="44">I43*$C$43</f>
        <v>0</v>
      </c>
      <c r="AP43" s="307">
        <f t="shared" si="44"/>
        <v>0</v>
      </c>
      <c r="AQ43" s="307">
        <f t="shared" si="44"/>
        <v>0</v>
      </c>
      <c r="AR43" s="307">
        <f t="shared" si="44"/>
        <v>0</v>
      </c>
      <c r="AS43" s="307">
        <f t="shared" si="44"/>
        <v>0</v>
      </c>
      <c r="AT43" s="307">
        <f t="shared" si="44"/>
        <v>0</v>
      </c>
      <c r="AU43" s="307">
        <f t="shared" si="44"/>
        <v>0</v>
      </c>
      <c r="AV43" s="307">
        <f t="shared" si="44"/>
        <v>0</v>
      </c>
      <c r="AW43" s="307">
        <f t="shared" si="44"/>
        <v>0</v>
      </c>
      <c r="AX43" s="307">
        <f t="shared" si="44"/>
        <v>0</v>
      </c>
      <c r="AY43" s="307">
        <f t="shared" si="44"/>
        <v>0</v>
      </c>
      <c r="AZ43" s="307">
        <f t="shared" si="44"/>
        <v>0</v>
      </c>
      <c r="BA43" s="307">
        <f t="shared" si="44"/>
        <v>0</v>
      </c>
      <c r="BB43" s="307">
        <f t="shared" si="44"/>
        <v>0</v>
      </c>
      <c r="BC43" s="307">
        <f t="shared" si="44"/>
        <v>0</v>
      </c>
      <c r="BD43" s="307">
        <f t="shared" si="44"/>
        <v>0</v>
      </c>
      <c r="BE43" s="307">
        <f t="shared" si="44"/>
        <v>0</v>
      </c>
      <c r="BF43" s="307">
        <f t="shared" si="44"/>
        <v>0</v>
      </c>
      <c r="BG43" s="307">
        <f t="shared" si="44"/>
        <v>0</v>
      </c>
      <c r="BH43" s="307">
        <f t="shared" si="44"/>
        <v>0</v>
      </c>
      <c r="BI43" s="307">
        <f t="shared" si="44"/>
        <v>0</v>
      </c>
      <c r="BJ43" s="307">
        <f t="shared" si="44"/>
        <v>0</v>
      </c>
      <c r="BK43" s="307">
        <f t="shared" si="44"/>
        <v>0</v>
      </c>
      <c r="BL43" s="307">
        <f t="shared" si="44"/>
        <v>0</v>
      </c>
      <c r="BM43" s="307">
        <f t="shared" si="44"/>
        <v>0</v>
      </c>
      <c r="BN43" s="307">
        <f t="shared" si="44"/>
        <v>0</v>
      </c>
      <c r="BO43" s="307">
        <f t="shared" si="44"/>
        <v>0</v>
      </c>
      <c r="BP43" s="307">
        <f t="shared" si="44"/>
        <v>0</v>
      </c>
      <c r="BQ43" s="307">
        <f t="shared" si="44"/>
        <v>0</v>
      </c>
      <c r="BR43" s="307">
        <f t="shared" si="44"/>
        <v>0</v>
      </c>
      <c r="BS43" s="305" t="b">
        <f t="shared" si="5"/>
        <v>1</v>
      </c>
    </row>
    <row r="44" spans="1:71" s="313" customFormat="1" ht="34.5" thickBot="1">
      <c r="A44" s="248">
        <f>'حضور بنين'!A44</f>
        <v>0</v>
      </c>
      <c r="B44" s="292">
        <f>'حضور بنين'!B50</f>
        <v>0</v>
      </c>
      <c r="C44" s="292">
        <f>'حضور بنين'!C50</f>
        <v>0</v>
      </c>
      <c r="D44" s="320">
        <f t="shared" si="2"/>
        <v>0</v>
      </c>
      <c r="E44" s="320">
        <f t="shared" si="3"/>
        <v>0</v>
      </c>
      <c r="F44" s="320"/>
      <c r="G44" s="320">
        <f t="shared" si="36"/>
        <v>0</v>
      </c>
      <c r="H44" s="294"/>
      <c r="I44" s="294"/>
      <c r="J44" s="294"/>
      <c r="K44" s="294"/>
      <c r="L44" s="294"/>
      <c r="M44" s="294"/>
      <c r="N44" s="294"/>
      <c r="O44" s="294"/>
      <c r="P44" s="294"/>
      <c r="Q44" s="294"/>
      <c r="R44" s="294"/>
      <c r="S44" s="294"/>
      <c r="T44" s="294"/>
      <c r="U44" s="294"/>
      <c r="V44" s="294"/>
      <c r="W44" s="294"/>
      <c r="X44" s="294"/>
      <c r="Y44" s="294"/>
      <c r="Z44" s="294"/>
      <c r="AA44" s="294"/>
      <c r="AB44" s="294"/>
      <c r="AC44" s="294"/>
      <c r="AD44" s="294"/>
      <c r="AE44" s="294"/>
      <c r="AF44" s="248"/>
      <c r="AG44" s="248"/>
      <c r="AH44" s="248"/>
      <c r="AI44" s="248"/>
      <c r="AJ44" s="248"/>
      <c r="AK44" s="248"/>
      <c r="AL44" s="248"/>
      <c r="AM44" s="306"/>
      <c r="AN44" s="307">
        <f>H44*$C$44</f>
        <v>0</v>
      </c>
      <c r="AO44" s="307">
        <f t="shared" ref="AO44:BR44" si="45">I44*$C$44</f>
        <v>0</v>
      </c>
      <c r="AP44" s="307">
        <f t="shared" si="45"/>
        <v>0</v>
      </c>
      <c r="AQ44" s="307">
        <f t="shared" si="45"/>
        <v>0</v>
      </c>
      <c r="AR44" s="307">
        <f t="shared" si="45"/>
        <v>0</v>
      </c>
      <c r="AS44" s="307">
        <f t="shared" si="45"/>
        <v>0</v>
      </c>
      <c r="AT44" s="307">
        <f t="shared" si="45"/>
        <v>0</v>
      </c>
      <c r="AU44" s="307">
        <f t="shared" si="45"/>
        <v>0</v>
      </c>
      <c r="AV44" s="307">
        <f t="shared" si="45"/>
        <v>0</v>
      </c>
      <c r="AW44" s="307">
        <f t="shared" si="45"/>
        <v>0</v>
      </c>
      <c r="AX44" s="307">
        <f t="shared" si="45"/>
        <v>0</v>
      </c>
      <c r="AY44" s="307">
        <f t="shared" si="45"/>
        <v>0</v>
      </c>
      <c r="AZ44" s="307">
        <f t="shared" si="45"/>
        <v>0</v>
      </c>
      <c r="BA44" s="307">
        <f t="shared" si="45"/>
        <v>0</v>
      </c>
      <c r="BB44" s="307">
        <f t="shared" si="45"/>
        <v>0</v>
      </c>
      <c r="BC44" s="307">
        <f t="shared" si="45"/>
        <v>0</v>
      </c>
      <c r="BD44" s="307">
        <f t="shared" si="45"/>
        <v>0</v>
      </c>
      <c r="BE44" s="307">
        <f t="shared" si="45"/>
        <v>0</v>
      </c>
      <c r="BF44" s="307">
        <f t="shared" si="45"/>
        <v>0</v>
      </c>
      <c r="BG44" s="307">
        <f t="shared" si="45"/>
        <v>0</v>
      </c>
      <c r="BH44" s="307">
        <f t="shared" si="45"/>
        <v>0</v>
      </c>
      <c r="BI44" s="307">
        <f t="shared" si="45"/>
        <v>0</v>
      </c>
      <c r="BJ44" s="307">
        <f t="shared" si="45"/>
        <v>0</v>
      </c>
      <c r="BK44" s="307">
        <f t="shared" si="45"/>
        <v>0</v>
      </c>
      <c r="BL44" s="307">
        <f t="shared" si="45"/>
        <v>0</v>
      </c>
      <c r="BM44" s="307">
        <f t="shared" si="45"/>
        <v>0</v>
      </c>
      <c r="BN44" s="307">
        <f t="shared" si="45"/>
        <v>0</v>
      </c>
      <c r="BO44" s="307">
        <f t="shared" si="45"/>
        <v>0</v>
      </c>
      <c r="BP44" s="307">
        <f t="shared" si="45"/>
        <v>0</v>
      </c>
      <c r="BQ44" s="307">
        <f t="shared" si="45"/>
        <v>0</v>
      </c>
      <c r="BR44" s="307">
        <f t="shared" si="45"/>
        <v>0</v>
      </c>
      <c r="BS44" s="305" t="b">
        <f t="shared" si="5"/>
        <v>1</v>
      </c>
    </row>
    <row r="45" spans="1:71" s="313" customFormat="1" ht="34.5" thickBot="1">
      <c r="A45" s="248">
        <f>'حضور بنين'!A45</f>
        <v>0</v>
      </c>
      <c r="B45" s="292">
        <f>'حضور بنين'!B51</f>
        <v>0</v>
      </c>
      <c r="C45" s="292">
        <f>'حضور بنين'!C51</f>
        <v>0</v>
      </c>
      <c r="D45" s="320">
        <f t="shared" si="2"/>
        <v>0</v>
      </c>
      <c r="E45" s="320">
        <f t="shared" si="3"/>
        <v>0</v>
      </c>
      <c r="F45" s="320"/>
      <c r="G45" s="320">
        <f t="shared" si="36"/>
        <v>0</v>
      </c>
      <c r="H45" s="294"/>
      <c r="I45" s="294"/>
      <c r="J45" s="294"/>
      <c r="K45" s="294"/>
      <c r="L45" s="294"/>
      <c r="M45" s="294"/>
      <c r="N45" s="294"/>
      <c r="O45" s="294"/>
      <c r="P45" s="294"/>
      <c r="Q45" s="294"/>
      <c r="R45" s="294"/>
      <c r="S45" s="294"/>
      <c r="T45" s="294"/>
      <c r="U45" s="294"/>
      <c r="V45" s="294"/>
      <c r="W45" s="294"/>
      <c r="X45" s="294"/>
      <c r="Y45" s="294"/>
      <c r="Z45" s="294"/>
      <c r="AA45" s="294"/>
      <c r="AB45" s="294"/>
      <c r="AC45" s="294"/>
      <c r="AD45" s="294"/>
      <c r="AE45" s="294"/>
      <c r="AF45" s="248"/>
      <c r="AG45" s="248"/>
      <c r="AH45" s="248"/>
      <c r="AI45" s="248"/>
      <c r="AJ45" s="248"/>
      <c r="AK45" s="248"/>
      <c r="AL45" s="248"/>
      <c r="AM45" s="306"/>
      <c r="AN45" s="307">
        <f>H45*$C$45</f>
        <v>0</v>
      </c>
      <c r="AO45" s="307">
        <f t="shared" ref="AO45:BR45" si="46">I45*$C$45</f>
        <v>0</v>
      </c>
      <c r="AP45" s="307">
        <f t="shared" si="46"/>
        <v>0</v>
      </c>
      <c r="AQ45" s="307">
        <f t="shared" si="46"/>
        <v>0</v>
      </c>
      <c r="AR45" s="307">
        <f t="shared" si="46"/>
        <v>0</v>
      </c>
      <c r="AS45" s="307">
        <f t="shared" si="46"/>
        <v>0</v>
      </c>
      <c r="AT45" s="307">
        <f t="shared" si="46"/>
        <v>0</v>
      </c>
      <c r="AU45" s="307">
        <f t="shared" si="46"/>
        <v>0</v>
      </c>
      <c r="AV45" s="307">
        <f t="shared" si="46"/>
        <v>0</v>
      </c>
      <c r="AW45" s="307">
        <f t="shared" si="46"/>
        <v>0</v>
      </c>
      <c r="AX45" s="307">
        <f t="shared" si="46"/>
        <v>0</v>
      </c>
      <c r="AY45" s="307">
        <f t="shared" si="46"/>
        <v>0</v>
      </c>
      <c r="AZ45" s="307">
        <f t="shared" si="46"/>
        <v>0</v>
      </c>
      <c r="BA45" s="307">
        <f t="shared" si="46"/>
        <v>0</v>
      </c>
      <c r="BB45" s="307">
        <f t="shared" si="46"/>
        <v>0</v>
      </c>
      <c r="BC45" s="307">
        <f t="shared" si="46"/>
        <v>0</v>
      </c>
      <c r="BD45" s="307">
        <f t="shared" si="46"/>
        <v>0</v>
      </c>
      <c r="BE45" s="307">
        <f t="shared" si="46"/>
        <v>0</v>
      </c>
      <c r="BF45" s="307">
        <f t="shared" si="46"/>
        <v>0</v>
      </c>
      <c r="BG45" s="307">
        <f t="shared" si="46"/>
        <v>0</v>
      </c>
      <c r="BH45" s="307">
        <f t="shared" si="46"/>
        <v>0</v>
      </c>
      <c r="BI45" s="307">
        <f t="shared" si="46"/>
        <v>0</v>
      </c>
      <c r="BJ45" s="307">
        <f t="shared" si="46"/>
        <v>0</v>
      </c>
      <c r="BK45" s="307">
        <f t="shared" si="46"/>
        <v>0</v>
      </c>
      <c r="BL45" s="307">
        <f t="shared" si="46"/>
        <v>0</v>
      </c>
      <c r="BM45" s="307">
        <f t="shared" si="46"/>
        <v>0</v>
      </c>
      <c r="BN45" s="307">
        <f t="shared" si="46"/>
        <v>0</v>
      </c>
      <c r="BO45" s="307">
        <f t="shared" si="46"/>
        <v>0</v>
      </c>
      <c r="BP45" s="307">
        <f t="shared" si="46"/>
        <v>0</v>
      </c>
      <c r="BQ45" s="307">
        <f t="shared" si="46"/>
        <v>0</v>
      </c>
      <c r="BR45" s="307">
        <f t="shared" si="46"/>
        <v>0</v>
      </c>
      <c r="BS45" s="305" t="b">
        <f t="shared" si="5"/>
        <v>1</v>
      </c>
    </row>
    <row r="46" spans="1:71" s="313" customFormat="1" ht="34.5" thickBot="1">
      <c r="A46" s="248">
        <f>'حضور بنين'!A46</f>
        <v>0</v>
      </c>
      <c r="B46" s="292">
        <f>'حضور بنين'!B52</f>
        <v>0</v>
      </c>
      <c r="C46" s="292">
        <f>'حضور بنين'!C52</f>
        <v>0</v>
      </c>
      <c r="D46" s="320">
        <f t="shared" si="2"/>
        <v>0</v>
      </c>
      <c r="E46" s="320">
        <f t="shared" si="3"/>
        <v>0</v>
      </c>
      <c r="F46" s="320"/>
      <c r="G46" s="320">
        <f t="shared" si="36"/>
        <v>0</v>
      </c>
      <c r="H46" s="294"/>
      <c r="I46" s="294"/>
      <c r="J46" s="294"/>
      <c r="K46" s="294"/>
      <c r="L46" s="294"/>
      <c r="M46" s="294"/>
      <c r="N46" s="294"/>
      <c r="O46" s="294"/>
      <c r="P46" s="294"/>
      <c r="Q46" s="294"/>
      <c r="R46" s="294"/>
      <c r="S46" s="294"/>
      <c r="T46" s="294"/>
      <c r="U46" s="294"/>
      <c r="V46" s="294"/>
      <c r="W46" s="294"/>
      <c r="X46" s="294"/>
      <c r="Y46" s="294"/>
      <c r="Z46" s="294"/>
      <c r="AA46" s="294"/>
      <c r="AB46" s="294"/>
      <c r="AC46" s="294"/>
      <c r="AD46" s="294"/>
      <c r="AE46" s="294"/>
      <c r="AF46" s="248"/>
      <c r="AG46" s="248"/>
      <c r="AH46" s="248"/>
      <c r="AI46" s="248"/>
      <c r="AJ46" s="248"/>
      <c r="AK46" s="248"/>
      <c r="AL46" s="248"/>
      <c r="AM46" s="306"/>
      <c r="AN46" s="307">
        <f>H46*$C$46</f>
        <v>0</v>
      </c>
      <c r="AO46" s="307">
        <f t="shared" ref="AO46:BR46" si="47">I46*$C$46</f>
        <v>0</v>
      </c>
      <c r="AP46" s="307">
        <f t="shared" si="47"/>
        <v>0</v>
      </c>
      <c r="AQ46" s="307">
        <f t="shared" si="47"/>
        <v>0</v>
      </c>
      <c r="AR46" s="307">
        <f t="shared" si="47"/>
        <v>0</v>
      </c>
      <c r="AS46" s="307">
        <f t="shared" si="47"/>
        <v>0</v>
      </c>
      <c r="AT46" s="307">
        <f t="shared" si="47"/>
        <v>0</v>
      </c>
      <c r="AU46" s="307">
        <f t="shared" si="47"/>
        <v>0</v>
      </c>
      <c r="AV46" s="307">
        <f t="shared" si="47"/>
        <v>0</v>
      </c>
      <c r="AW46" s="307">
        <f t="shared" si="47"/>
        <v>0</v>
      </c>
      <c r="AX46" s="307">
        <f t="shared" si="47"/>
        <v>0</v>
      </c>
      <c r="AY46" s="307">
        <f t="shared" si="47"/>
        <v>0</v>
      </c>
      <c r="AZ46" s="307">
        <f t="shared" si="47"/>
        <v>0</v>
      </c>
      <c r="BA46" s="307">
        <f t="shared" si="47"/>
        <v>0</v>
      </c>
      <c r="BB46" s="307">
        <f t="shared" si="47"/>
        <v>0</v>
      </c>
      <c r="BC46" s="307">
        <f t="shared" si="47"/>
        <v>0</v>
      </c>
      <c r="BD46" s="307">
        <f t="shared" si="47"/>
        <v>0</v>
      </c>
      <c r="BE46" s="307">
        <f t="shared" si="47"/>
        <v>0</v>
      </c>
      <c r="BF46" s="307">
        <f t="shared" si="47"/>
        <v>0</v>
      </c>
      <c r="BG46" s="307">
        <f t="shared" si="47"/>
        <v>0</v>
      </c>
      <c r="BH46" s="307">
        <f t="shared" si="47"/>
        <v>0</v>
      </c>
      <c r="BI46" s="307">
        <f t="shared" si="47"/>
        <v>0</v>
      </c>
      <c r="BJ46" s="307">
        <f t="shared" si="47"/>
        <v>0</v>
      </c>
      <c r="BK46" s="307">
        <f t="shared" si="47"/>
        <v>0</v>
      </c>
      <c r="BL46" s="307">
        <f t="shared" si="47"/>
        <v>0</v>
      </c>
      <c r="BM46" s="307">
        <f t="shared" si="47"/>
        <v>0</v>
      </c>
      <c r="BN46" s="307">
        <f t="shared" si="47"/>
        <v>0</v>
      </c>
      <c r="BO46" s="307">
        <f t="shared" si="47"/>
        <v>0</v>
      </c>
      <c r="BP46" s="307">
        <f t="shared" si="47"/>
        <v>0</v>
      </c>
      <c r="BQ46" s="307">
        <f t="shared" si="47"/>
        <v>0</v>
      </c>
      <c r="BR46" s="307">
        <f t="shared" si="47"/>
        <v>0</v>
      </c>
      <c r="BS46" s="305" t="b">
        <f t="shared" si="5"/>
        <v>1</v>
      </c>
    </row>
    <row r="47" spans="1:71" s="313" customFormat="1" ht="34.5" thickBot="1">
      <c r="A47" s="248">
        <f>'حضور بنين'!A47</f>
        <v>0</v>
      </c>
      <c r="B47" s="292">
        <f>'حضور بنين'!B53</f>
        <v>0</v>
      </c>
      <c r="C47" s="292">
        <f>'حضور بنين'!C53</f>
        <v>0</v>
      </c>
      <c r="D47" s="320">
        <f t="shared" si="2"/>
        <v>0</v>
      </c>
      <c r="E47" s="320">
        <f t="shared" si="3"/>
        <v>0</v>
      </c>
      <c r="F47" s="320"/>
      <c r="G47" s="320">
        <f t="shared" si="36"/>
        <v>0</v>
      </c>
      <c r="H47" s="294"/>
      <c r="I47" s="294"/>
      <c r="J47" s="294"/>
      <c r="K47" s="294"/>
      <c r="L47" s="294"/>
      <c r="M47" s="294"/>
      <c r="N47" s="294"/>
      <c r="O47" s="294"/>
      <c r="P47" s="294"/>
      <c r="Q47" s="294"/>
      <c r="R47" s="294"/>
      <c r="S47" s="294"/>
      <c r="T47" s="294"/>
      <c r="U47" s="294"/>
      <c r="V47" s="294"/>
      <c r="W47" s="294"/>
      <c r="X47" s="294"/>
      <c r="Y47" s="294"/>
      <c r="Z47" s="294"/>
      <c r="AA47" s="294"/>
      <c r="AB47" s="294"/>
      <c r="AC47" s="294"/>
      <c r="AD47" s="294"/>
      <c r="AE47" s="294"/>
      <c r="AF47" s="248"/>
      <c r="AG47" s="248"/>
      <c r="AH47" s="248"/>
      <c r="AI47" s="248"/>
      <c r="AJ47" s="248"/>
      <c r="AK47" s="248"/>
      <c r="AL47" s="248"/>
      <c r="AM47" s="306"/>
      <c r="AN47" s="307">
        <f>H47*$C$47</f>
        <v>0</v>
      </c>
      <c r="AO47" s="307">
        <f t="shared" ref="AO47:BR47" si="48">I47*$C$47</f>
        <v>0</v>
      </c>
      <c r="AP47" s="307">
        <f t="shared" si="48"/>
        <v>0</v>
      </c>
      <c r="AQ47" s="307">
        <f t="shared" si="48"/>
        <v>0</v>
      </c>
      <c r="AR47" s="307">
        <f t="shared" si="48"/>
        <v>0</v>
      </c>
      <c r="AS47" s="307">
        <f t="shared" si="48"/>
        <v>0</v>
      </c>
      <c r="AT47" s="307">
        <f t="shared" si="48"/>
        <v>0</v>
      </c>
      <c r="AU47" s="307">
        <f t="shared" si="48"/>
        <v>0</v>
      </c>
      <c r="AV47" s="307">
        <f t="shared" si="48"/>
        <v>0</v>
      </c>
      <c r="AW47" s="307">
        <f t="shared" si="48"/>
        <v>0</v>
      </c>
      <c r="AX47" s="307">
        <f t="shared" si="48"/>
        <v>0</v>
      </c>
      <c r="AY47" s="307">
        <f t="shared" si="48"/>
        <v>0</v>
      </c>
      <c r="AZ47" s="307">
        <f t="shared" si="48"/>
        <v>0</v>
      </c>
      <c r="BA47" s="307">
        <f t="shared" si="48"/>
        <v>0</v>
      </c>
      <c r="BB47" s="307">
        <f t="shared" si="48"/>
        <v>0</v>
      </c>
      <c r="BC47" s="307">
        <f t="shared" si="48"/>
        <v>0</v>
      </c>
      <c r="BD47" s="307">
        <f t="shared" si="48"/>
        <v>0</v>
      </c>
      <c r="BE47" s="307">
        <f t="shared" si="48"/>
        <v>0</v>
      </c>
      <c r="BF47" s="307">
        <f t="shared" si="48"/>
        <v>0</v>
      </c>
      <c r="BG47" s="307">
        <f t="shared" si="48"/>
        <v>0</v>
      </c>
      <c r="BH47" s="307">
        <f t="shared" si="48"/>
        <v>0</v>
      </c>
      <c r="BI47" s="307">
        <f t="shared" si="48"/>
        <v>0</v>
      </c>
      <c r="BJ47" s="307">
        <f t="shared" si="48"/>
        <v>0</v>
      </c>
      <c r="BK47" s="307">
        <f t="shared" si="48"/>
        <v>0</v>
      </c>
      <c r="BL47" s="307">
        <f t="shared" si="48"/>
        <v>0</v>
      </c>
      <c r="BM47" s="307">
        <f t="shared" si="48"/>
        <v>0</v>
      </c>
      <c r="BN47" s="307">
        <f t="shared" si="48"/>
        <v>0</v>
      </c>
      <c r="BO47" s="307">
        <f t="shared" si="48"/>
        <v>0</v>
      </c>
      <c r="BP47" s="307">
        <f t="shared" si="48"/>
        <v>0</v>
      </c>
      <c r="BQ47" s="307">
        <f t="shared" si="48"/>
        <v>0</v>
      </c>
      <c r="BR47" s="307">
        <f t="shared" si="48"/>
        <v>0</v>
      </c>
      <c r="BS47" s="305" t="b">
        <f t="shared" si="5"/>
        <v>1</v>
      </c>
    </row>
    <row r="48" spans="1:71" s="313" customFormat="1" ht="34.5" thickBot="1">
      <c r="A48" s="248">
        <f>'حضور بنين'!A48</f>
        <v>0</v>
      </c>
      <c r="B48" s="248">
        <f>'حضور بنين'!B54</f>
        <v>0</v>
      </c>
      <c r="C48" s="248">
        <f>'حضور بنين'!C54</f>
        <v>0</v>
      </c>
      <c r="D48" s="320">
        <f t="shared" si="2"/>
        <v>0</v>
      </c>
      <c r="E48" s="320">
        <f t="shared" si="3"/>
        <v>0</v>
      </c>
      <c r="F48" s="320"/>
      <c r="G48" s="320">
        <f t="shared" si="36"/>
        <v>0</v>
      </c>
      <c r="H48" s="294"/>
      <c r="I48" s="294"/>
      <c r="J48" s="294"/>
      <c r="K48" s="294"/>
      <c r="L48" s="294"/>
      <c r="M48" s="294"/>
      <c r="N48" s="294"/>
      <c r="O48" s="294"/>
      <c r="P48" s="294"/>
      <c r="Q48" s="294"/>
      <c r="R48" s="294"/>
      <c r="S48" s="294"/>
      <c r="T48" s="294"/>
      <c r="U48" s="294"/>
      <c r="V48" s="294"/>
      <c r="W48" s="294"/>
      <c r="X48" s="294"/>
      <c r="Y48" s="294"/>
      <c r="Z48" s="294"/>
      <c r="AA48" s="294"/>
      <c r="AB48" s="294"/>
      <c r="AC48" s="294"/>
      <c r="AD48" s="294"/>
      <c r="AE48" s="294"/>
      <c r="AF48" s="248"/>
      <c r="AG48" s="248"/>
      <c r="AH48" s="248"/>
      <c r="AI48" s="248"/>
      <c r="AJ48" s="248"/>
      <c r="AK48" s="248"/>
      <c r="AL48" s="248"/>
      <c r="AM48" s="306"/>
      <c r="AN48" s="307">
        <f>H48*$C$48</f>
        <v>0</v>
      </c>
      <c r="AO48" s="307">
        <f t="shared" ref="AO48:BR48" si="49">I48*$C$48</f>
        <v>0</v>
      </c>
      <c r="AP48" s="307">
        <f t="shared" si="49"/>
        <v>0</v>
      </c>
      <c r="AQ48" s="307">
        <f t="shared" si="49"/>
        <v>0</v>
      </c>
      <c r="AR48" s="307">
        <f t="shared" si="49"/>
        <v>0</v>
      </c>
      <c r="AS48" s="307">
        <f t="shared" si="49"/>
        <v>0</v>
      </c>
      <c r="AT48" s="307">
        <f t="shared" si="49"/>
        <v>0</v>
      </c>
      <c r="AU48" s="307">
        <f t="shared" si="49"/>
        <v>0</v>
      </c>
      <c r="AV48" s="307">
        <f t="shared" si="49"/>
        <v>0</v>
      </c>
      <c r="AW48" s="307">
        <f t="shared" si="49"/>
        <v>0</v>
      </c>
      <c r="AX48" s="307">
        <f t="shared" si="49"/>
        <v>0</v>
      </c>
      <c r="AY48" s="307">
        <f t="shared" si="49"/>
        <v>0</v>
      </c>
      <c r="AZ48" s="307">
        <f t="shared" si="49"/>
        <v>0</v>
      </c>
      <c r="BA48" s="307">
        <f t="shared" si="49"/>
        <v>0</v>
      </c>
      <c r="BB48" s="307">
        <f t="shared" si="49"/>
        <v>0</v>
      </c>
      <c r="BC48" s="307">
        <f t="shared" si="49"/>
        <v>0</v>
      </c>
      <c r="BD48" s="307">
        <f t="shared" si="49"/>
        <v>0</v>
      </c>
      <c r="BE48" s="307">
        <f t="shared" si="49"/>
        <v>0</v>
      </c>
      <c r="BF48" s="307">
        <f t="shared" si="49"/>
        <v>0</v>
      </c>
      <c r="BG48" s="307">
        <f t="shared" si="49"/>
        <v>0</v>
      </c>
      <c r="BH48" s="307">
        <f t="shared" si="49"/>
        <v>0</v>
      </c>
      <c r="BI48" s="307">
        <f t="shared" si="49"/>
        <v>0</v>
      </c>
      <c r="BJ48" s="307">
        <f t="shared" si="49"/>
        <v>0</v>
      </c>
      <c r="BK48" s="307">
        <f t="shared" si="49"/>
        <v>0</v>
      </c>
      <c r="BL48" s="307">
        <f t="shared" si="49"/>
        <v>0</v>
      </c>
      <c r="BM48" s="307">
        <f t="shared" si="49"/>
        <v>0</v>
      </c>
      <c r="BN48" s="307">
        <f t="shared" si="49"/>
        <v>0</v>
      </c>
      <c r="BO48" s="307">
        <f t="shared" si="49"/>
        <v>0</v>
      </c>
      <c r="BP48" s="307">
        <f t="shared" si="49"/>
        <v>0</v>
      </c>
      <c r="BQ48" s="307">
        <f t="shared" si="49"/>
        <v>0</v>
      </c>
      <c r="BR48" s="307">
        <f t="shared" si="49"/>
        <v>0</v>
      </c>
      <c r="BS48" s="305" t="b">
        <f t="shared" si="5"/>
        <v>1</v>
      </c>
    </row>
    <row r="49" spans="1:71" s="313" customFormat="1" ht="34.5" thickBot="1">
      <c r="A49" s="248">
        <f>'حضور بنين'!A49</f>
        <v>0</v>
      </c>
      <c r="B49" s="248">
        <f>'حضور بنين'!B55</f>
        <v>0</v>
      </c>
      <c r="C49" s="248">
        <f>'حضور بنين'!C55</f>
        <v>0</v>
      </c>
      <c r="D49" s="320">
        <f t="shared" si="2"/>
        <v>0</v>
      </c>
      <c r="E49" s="320">
        <f t="shared" si="3"/>
        <v>0</v>
      </c>
      <c r="F49" s="320"/>
      <c r="G49" s="320">
        <f t="shared" si="36"/>
        <v>0</v>
      </c>
      <c r="H49" s="294"/>
      <c r="I49" s="294"/>
      <c r="J49" s="294"/>
      <c r="K49" s="294"/>
      <c r="L49" s="294"/>
      <c r="M49" s="294"/>
      <c r="N49" s="294"/>
      <c r="O49" s="294"/>
      <c r="P49" s="294"/>
      <c r="Q49" s="294"/>
      <c r="R49" s="294"/>
      <c r="S49" s="294"/>
      <c r="T49" s="294"/>
      <c r="U49" s="294"/>
      <c r="V49" s="294"/>
      <c r="W49" s="294"/>
      <c r="X49" s="294"/>
      <c r="Y49" s="294"/>
      <c r="Z49" s="294"/>
      <c r="AA49" s="294"/>
      <c r="AB49" s="294"/>
      <c r="AC49" s="294"/>
      <c r="AD49" s="294"/>
      <c r="AE49" s="294"/>
      <c r="AF49" s="248"/>
      <c r="AG49" s="248"/>
      <c r="AH49" s="248"/>
      <c r="AI49" s="248"/>
      <c r="AJ49" s="248"/>
      <c r="AK49" s="248"/>
      <c r="AL49" s="248"/>
      <c r="AM49" s="306"/>
      <c r="AN49" s="307">
        <f>H49*$C$49</f>
        <v>0</v>
      </c>
      <c r="AO49" s="307">
        <f t="shared" ref="AO49:BR49" si="50">I49*$C$49</f>
        <v>0</v>
      </c>
      <c r="AP49" s="307">
        <f t="shared" si="50"/>
        <v>0</v>
      </c>
      <c r="AQ49" s="307">
        <f t="shared" si="50"/>
        <v>0</v>
      </c>
      <c r="AR49" s="307">
        <f t="shared" si="50"/>
        <v>0</v>
      </c>
      <c r="AS49" s="307">
        <f t="shared" si="50"/>
        <v>0</v>
      </c>
      <c r="AT49" s="307">
        <f t="shared" si="50"/>
        <v>0</v>
      </c>
      <c r="AU49" s="307">
        <f t="shared" si="50"/>
        <v>0</v>
      </c>
      <c r="AV49" s="307">
        <f t="shared" si="50"/>
        <v>0</v>
      </c>
      <c r="AW49" s="307">
        <f t="shared" si="50"/>
        <v>0</v>
      </c>
      <c r="AX49" s="307">
        <f t="shared" si="50"/>
        <v>0</v>
      </c>
      <c r="AY49" s="307">
        <f t="shared" si="50"/>
        <v>0</v>
      </c>
      <c r="AZ49" s="307">
        <f t="shared" si="50"/>
        <v>0</v>
      </c>
      <c r="BA49" s="307">
        <f t="shared" si="50"/>
        <v>0</v>
      </c>
      <c r="BB49" s="307">
        <f t="shared" si="50"/>
        <v>0</v>
      </c>
      <c r="BC49" s="307">
        <f t="shared" si="50"/>
        <v>0</v>
      </c>
      <c r="BD49" s="307">
        <f t="shared" si="50"/>
        <v>0</v>
      </c>
      <c r="BE49" s="307">
        <f t="shared" si="50"/>
        <v>0</v>
      </c>
      <c r="BF49" s="307">
        <f t="shared" si="50"/>
        <v>0</v>
      </c>
      <c r="BG49" s="307">
        <f t="shared" si="50"/>
        <v>0</v>
      </c>
      <c r="BH49" s="307">
        <f t="shared" si="50"/>
        <v>0</v>
      </c>
      <c r="BI49" s="307">
        <f t="shared" si="50"/>
        <v>0</v>
      </c>
      <c r="BJ49" s="307">
        <f t="shared" si="50"/>
        <v>0</v>
      </c>
      <c r="BK49" s="307">
        <f t="shared" si="50"/>
        <v>0</v>
      </c>
      <c r="BL49" s="307">
        <f t="shared" si="50"/>
        <v>0</v>
      </c>
      <c r="BM49" s="307">
        <f t="shared" si="50"/>
        <v>0</v>
      </c>
      <c r="BN49" s="307">
        <f t="shared" si="50"/>
        <v>0</v>
      </c>
      <c r="BO49" s="307">
        <f t="shared" si="50"/>
        <v>0</v>
      </c>
      <c r="BP49" s="307">
        <f t="shared" si="50"/>
        <v>0</v>
      </c>
      <c r="BQ49" s="307">
        <f t="shared" si="50"/>
        <v>0</v>
      </c>
      <c r="BR49" s="307">
        <f t="shared" si="50"/>
        <v>0</v>
      </c>
      <c r="BS49" s="305" t="b">
        <f t="shared" si="5"/>
        <v>1</v>
      </c>
    </row>
    <row r="50" spans="1:71" s="313" customFormat="1" ht="34.5" thickBot="1">
      <c r="A50" s="248">
        <f>'حضور بنين'!A50</f>
        <v>0</v>
      </c>
      <c r="B50" s="248">
        <f>'حضور بنين'!B56</f>
        <v>0</v>
      </c>
      <c r="C50" s="248">
        <f>'حضور بنين'!C56</f>
        <v>0</v>
      </c>
      <c r="D50" s="320">
        <f t="shared" si="2"/>
        <v>0</v>
      </c>
      <c r="E50" s="320">
        <f t="shared" si="3"/>
        <v>0</v>
      </c>
      <c r="F50" s="320"/>
      <c r="G50" s="320">
        <f t="shared" si="36"/>
        <v>0</v>
      </c>
      <c r="H50" s="294"/>
      <c r="I50" s="294"/>
      <c r="J50" s="294"/>
      <c r="K50" s="294"/>
      <c r="L50" s="294"/>
      <c r="M50" s="294"/>
      <c r="N50" s="294"/>
      <c r="O50" s="294"/>
      <c r="P50" s="294"/>
      <c r="Q50" s="294"/>
      <c r="R50" s="294"/>
      <c r="S50" s="294"/>
      <c r="T50" s="294"/>
      <c r="U50" s="294"/>
      <c r="V50" s="294"/>
      <c r="W50" s="294"/>
      <c r="X50" s="294"/>
      <c r="Y50" s="294"/>
      <c r="Z50" s="294"/>
      <c r="AA50" s="294"/>
      <c r="AB50" s="294"/>
      <c r="AC50" s="294"/>
      <c r="AD50" s="294"/>
      <c r="AE50" s="294"/>
      <c r="AF50" s="248"/>
      <c r="AG50" s="248"/>
      <c r="AH50" s="248"/>
      <c r="AI50" s="248"/>
      <c r="AJ50" s="248"/>
      <c r="AK50" s="248"/>
      <c r="AL50" s="248"/>
      <c r="AM50" s="306"/>
      <c r="AN50" s="307">
        <f>H50*$C$50</f>
        <v>0</v>
      </c>
      <c r="AO50" s="307">
        <f t="shared" ref="AO50:BR50" si="51">I50*$C$50</f>
        <v>0</v>
      </c>
      <c r="AP50" s="307">
        <f t="shared" si="51"/>
        <v>0</v>
      </c>
      <c r="AQ50" s="307">
        <f t="shared" si="51"/>
        <v>0</v>
      </c>
      <c r="AR50" s="307">
        <f t="shared" si="51"/>
        <v>0</v>
      </c>
      <c r="AS50" s="307">
        <f t="shared" si="51"/>
        <v>0</v>
      </c>
      <c r="AT50" s="307">
        <f t="shared" si="51"/>
        <v>0</v>
      </c>
      <c r="AU50" s="307">
        <f t="shared" si="51"/>
        <v>0</v>
      </c>
      <c r="AV50" s="307">
        <f t="shared" si="51"/>
        <v>0</v>
      </c>
      <c r="AW50" s="307">
        <f t="shared" si="51"/>
        <v>0</v>
      </c>
      <c r="AX50" s="307">
        <f t="shared" si="51"/>
        <v>0</v>
      </c>
      <c r="AY50" s="307">
        <f t="shared" si="51"/>
        <v>0</v>
      </c>
      <c r="AZ50" s="307">
        <f t="shared" si="51"/>
        <v>0</v>
      </c>
      <c r="BA50" s="307">
        <f t="shared" si="51"/>
        <v>0</v>
      </c>
      <c r="BB50" s="307">
        <f t="shared" si="51"/>
        <v>0</v>
      </c>
      <c r="BC50" s="307">
        <f t="shared" si="51"/>
        <v>0</v>
      </c>
      <c r="BD50" s="307">
        <f t="shared" si="51"/>
        <v>0</v>
      </c>
      <c r="BE50" s="307">
        <f t="shared" si="51"/>
        <v>0</v>
      </c>
      <c r="BF50" s="307">
        <f t="shared" si="51"/>
        <v>0</v>
      </c>
      <c r="BG50" s="307">
        <f t="shared" si="51"/>
        <v>0</v>
      </c>
      <c r="BH50" s="307">
        <f t="shared" si="51"/>
        <v>0</v>
      </c>
      <c r="BI50" s="307">
        <f t="shared" si="51"/>
        <v>0</v>
      </c>
      <c r="BJ50" s="307">
        <f t="shared" si="51"/>
        <v>0</v>
      </c>
      <c r="BK50" s="307">
        <f t="shared" si="51"/>
        <v>0</v>
      </c>
      <c r="BL50" s="307">
        <f t="shared" si="51"/>
        <v>0</v>
      </c>
      <c r="BM50" s="307">
        <f t="shared" si="51"/>
        <v>0</v>
      </c>
      <c r="BN50" s="307">
        <f t="shared" si="51"/>
        <v>0</v>
      </c>
      <c r="BO50" s="307">
        <f t="shared" si="51"/>
        <v>0</v>
      </c>
      <c r="BP50" s="307">
        <f t="shared" si="51"/>
        <v>0</v>
      </c>
      <c r="BQ50" s="307">
        <f t="shared" si="51"/>
        <v>0</v>
      </c>
      <c r="BR50" s="307">
        <f t="shared" si="51"/>
        <v>0</v>
      </c>
      <c r="BS50" s="305" t="b">
        <f t="shared" si="5"/>
        <v>1</v>
      </c>
    </row>
    <row r="51" spans="1:71" s="313" customFormat="1" ht="34.5" thickBot="1">
      <c r="A51" s="248">
        <f>'حضور بنين'!A51</f>
        <v>0</v>
      </c>
      <c r="B51" s="248">
        <f>'حضور بنين'!B57</f>
        <v>0</v>
      </c>
      <c r="C51" s="248">
        <f>'حضور بنين'!C57</f>
        <v>0</v>
      </c>
      <c r="D51" s="320">
        <f t="shared" si="2"/>
        <v>0</v>
      </c>
      <c r="E51" s="320">
        <f t="shared" si="3"/>
        <v>0</v>
      </c>
      <c r="F51" s="320"/>
      <c r="G51" s="320">
        <f t="shared" si="36"/>
        <v>0</v>
      </c>
      <c r="H51" s="294"/>
      <c r="I51" s="294"/>
      <c r="J51" s="294"/>
      <c r="K51" s="294"/>
      <c r="L51" s="294"/>
      <c r="M51" s="294"/>
      <c r="N51" s="294"/>
      <c r="O51" s="294"/>
      <c r="P51" s="294"/>
      <c r="Q51" s="294"/>
      <c r="R51" s="294"/>
      <c r="S51" s="294"/>
      <c r="T51" s="294"/>
      <c r="U51" s="294"/>
      <c r="V51" s="294"/>
      <c r="W51" s="294"/>
      <c r="X51" s="294"/>
      <c r="Y51" s="294"/>
      <c r="Z51" s="294"/>
      <c r="AA51" s="294"/>
      <c r="AB51" s="294"/>
      <c r="AC51" s="294"/>
      <c r="AD51" s="294"/>
      <c r="AE51" s="294"/>
      <c r="AF51" s="248"/>
      <c r="AG51" s="248"/>
      <c r="AH51" s="248"/>
      <c r="AI51" s="248"/>
      <c r="AJ51" s="248"/>
      <c r="AK51" s="248"/>
      <c r="AL51" s="248"/>
      <c r="AM51" s="306"/>
      <c r="AN51" s="307">
        <f>H51*$C$51</f>
        <v>0</v>
      </c>
      <c r="AO51" s="307">
        <f t="shared" ref="AO51:BR51" si="52">I51*$C$51</f>
        <v>0</v>
      </c>
      <c r="AP51" s="307">
        <f t="shared" si="52"/>
        <v>0</v>
      </c>
      <c r="AQ51" s="307">
        <f t="shared" si="52"/>
        <v>0</v>
      </c>
      <c r="AR51" s="307">
        <f t="shared" si="52"/>
        <v>0</v>
      </c>
      <c r="AS51" s="307">
        <f t="shared" si="52"/>
        <v>0</v>
      </c>
      <c r="AT51" s="307">
        <f t="shared" si="52"/>
        <v>0</v>
      </c>
      <c r="AU51" s="307">
        <f t="shared" si="52"/>
        <v>0</v>
      </c>
      <c r="AV51" s="307">
        <f t="shared" si="52"/>
        <v>0</v>
      </c>
      <c r="AW51" s="307">
        <f t="shared" si="52"/>
        <v>0</v>
      </c>
      <c r="AX51" s="307">
        <f t="shared" si="52"/>
        <v>0</v>
      </c>
      <c r="AY51" s="307">
        <f t="shared" si="52"/>
        <v>0</v>
      </c>
      <c r="AZ51" s="307">
        <f t="shared" si="52"/>
        <v>0</v>
      </c>
      <c r="BA51" s="307">
        <f t="shared" si="52"/>
        <v>0</v>
      </c>
      <c r="BB51" s="307">
        <f t="shared" si="52"/>
        <v>0</v>
      </c>
      <c r="BC51" s="307">
        <f t="shared" si="52"/>
        <v>0</v>
      </c>
      <c r="BD51" s="307">
        <f t="shared" si="52"/>
        <v>0</v>
      </c>
      <c r="BE51" s="307">
        <f t="shared" si="52"/>
        <v>0</v>
      </c>
      <c r="BF51" s="307">
        <f t="shared" si="52"/>
        <v>0</v>
      </c>
      <c r="BG51" s="307">
        <f t="shared" si="52"/>
        <v>0</v>
      </c>
      <c r="BH51" s="307">
        <f t="shared" si="52"/>
        <v>0</v>
      </c>
      <c r="BI51" s="307">
        <f t="shared" si="52"/>
        <v>0</v>
      </c>
      <c r="BJ51" s="307">
        <f t="shared" si="52"/>
        <v>0</v>
      </c>
      <c r="BK51" s="307">
        <f t="shared" si="52"/>
        <v>0</v>
      </c>
      <c r="BL51" s="307">
        <f t="shared" si="52"/>
        <v>0</v>
      </c>
      <c r="BM51" s="307">
        <f t="shared" si="52"/>
        <v>0</v>
      </c>
      <c r="BN51" s="307">
        <f t="shared" si="52"/>
        <v>0</v>
      </c>
      <c r="BO51" s="307">
        <f t="shared" si="52"/>
        <v>0</v>
      </c>
      <c r="BP51" s="307">
        <f t="shared" si="52"/>
        <v>0</v>
      </c>
      <c r="BQ51" s="307">
        <f t="shared" si="52"/>
        <v>0</v>
      </c>
      <c r="BR51" s="307">
        <f t="shared" si="52"/>
        <v>0</v>
      </c>
      <c r="BS51" s="305" t="b">
        <f t="shared" si="5"/>
        <v>1</v>
      </c>
    </row>
    <row r="52" spans="1:71" s="313" customFormat="1" ht="34.5" thickBot="1">
      <c r="A52" s="248">
        <f>'حضور بنين'!A58</f>
        <v>0</v>
      </c>
      <c r="B52" s="248">
        <f>'حضور بنين'!B58</f>
        <v>0</v>
      </c>
      <c r="C52" s="248">
        <f>'حضور بنين'!C58</f>
        <v>0</v>
      </c>
      <c r="D52" s="320">
        <f t="shared" si="2"/>
        <v>0</v>
      </c>
      <c r="E52" s="320">
        <f t="shared" si="3"/>
        <v>0</v>
      </c>
      <c r="F52" s="320"/>
      <c r="G52" s="320">
        <f t="shared" si="36"/>
        <v>0</v>
      </c>
      <c r="H52" s="294"/>
      <c r="I52" s="294"/>
      <c r="J52" s="294"/>
      <c r="K52" s="294"/>
      <c r="L52" s="294"/>
      <c r="M52" s="294"/>
      <c r="N52" s="294"/>
      <c r="O52" s="294"/>
      <c r="P52" s="294"/>
      <c r="Q52" s="294"/>
      <c r="R52" s="294"/>
      <c r="S52" s="294"/>
      <c r="T52" s="294"/>
      <c r="U52" s="294"/>
      <c r="V52" s="294"/>
      <c r="W52" s="294"/>
      <c r="X52" s="294"/>
      <c r="Y52" s="294"/>
      <c r="Z52" s="294"/>
      <c r="AA52" s="294"/>
      <c r="AB52" s="294"/>
      <c r="AC52" s="294"/>
      <c r="AD52" s="294"/>
      <c r="AE52" s="294"/>
      <c r="AF52" s="248"/>
      <c r="AG52" s="248"/>
      <c r="AH52" s="248"/>
      <c r="AI52" s="248"/>
      <c r="AJ52" s="248"/>
      <c r="AK52" s="248"/>
      <c r="AL52" s="248"/>
      <c r="AM52" s="306"/>
      <c r="AN52" s="307">
        <f>H52*$C$52</f>
        <v>0</v>
      </c>
      <c r="AO52" s="307">
        <f t="shared" ref="AO52:BR52" si="53">I52*$C$52</f>
        <v>0</v>
      </c>
      <c r="AP52" s="307">
        <f t="shared" si="53"/>
        <v>0</v>
      </c>
      <c r="AQ52" s="307">
        <f t="shared" si="53"/>
        <v>0</v>
      </c>
      <c r="AR52" s="307">
        <f t="shared" si="53"/>
        <v>0</v>
      </c>
      <c r="AS52" s="307">
        <f t="shared" si="53"/>
        <v>0</v>
      </c>
      <c r="AT52" s="307">
        <f t="shared" si="53"/>
        <v>0</v>
      </c>
      <c r="AU52" s="307">
        <f t="shared" si="53"/>
        <v>0</v>
      </c>
      <c r="AV52" s="307">
        <f t="shared" si="53"/>
        <v>0</v>
      </c>
      <c r="AW52" s="307">
        <f t="shared" si="53"/>
        <v>0</v>
      </c>
      <c r="AX52" s="307">
        <f t="shared" si="53"/>
        <v>0</v>
      </c>
      <c r="AY52" s="307">
        <f t="shared" si="53"/>
        <v>0</v>
      </c>
      <c r="AZ52" s="307">
        <f t="shared" si="53"/>
        <v>0</v>
      </c>
      <c r="BA52" s="307">
        <f t="shared" si="53"/>
        <v>0</v>
      </c>
      <c r="BB52" s="307">
        <f t="shared" si="53"/>
        <v>0</v>
      </c>
      <c r="BC52" s="307">
        <f t="shared" si="53"/>
        <v>0</v>
      </c>
      <c r="BD52" s="307">
        <f t="shared" si="53"/>
        <v>0</v>
      </c>
      <c r="BE52" s="307">
        <f t="shared" si="53"/>
        <v>0</v>
      </c>
      <c r="BF52" s="307">
        <f t="shared" si="53"/>
        <v>0</v>
      </c>
      <c r="BG52" s="307">
        <f t="shared" si="53"/>
        <v>0</v>
      </c>
      <c r="BH52" s="307">
        <f t="shared" si="53"/>
        <v>0</v>
      </c>
      <c r="BI52" s="307">
        <f t="shared" si="53"/>
        <v>0</v>
      </c>
      <c r="BJ52" s="307">
        <f t="shared" si="53"/>
        <v>0</v>
      </c>
      <c r="BK52" s="307">
        <f t="shared" si="53"/>
        <v>0</v>
      </c>
      <c r="BL52" s="307">
        <f t="shared" si="53"/>
        <v>0</v>
      </c>
      <c r="BM52" s="307">
        <f t="shared" si="53"/>
        <v>0</v>
      </c>
      <c r="BN52" s="307">
        <f t="shared" si="53"/>
        <v>0</v>
      </c>
      <c r="BO52" s="307">
        <f t="shared" si="53"/>
        <v>0</v>
      </c>
      <c r="BP52" s="307">
        <f t="shared" si="53"/>
        <v>0</v>
      </c>
      <c r="BQ52" s="307">
        <f t="shared" si="53"/>
        <v>0</v>
      </c>
      <c r="BR52" s="307">
        <f t="shared" si="53"/>
        <v>0</v>
      </c>
      <c r="BS52" s="305" t="b">
        <f t="shared" si="5"/>
        <v>1</v>
      </c>
    </row>
    <row r="53" spans="1:71" s="315" customFormat="1" ht="33.75">
      <c r="A53" s="248">
        <f>'حضور بنين'!A59</f>
        <v>0</v>
      </c>
      <c r="B53" s="248">
        <f>'حضور بنين'!B59</f>
        <v>0</v>
      </c>
      <c r="C53" s="248">
        <f>'حضور بنين'!C59</f>
        <v>0</v>
      </c>
      <c r="D53" s="320">
        <f t="shared" si="2"/>
        <v>0</v>
      </c>
      <c r="E53" s="320">
        <f t="shared" si="3"/>
        <v>0</v>
      </c>
      <c r="F53" s="320"/>
      <c r="G53" s="320">
        <f t="shared" si="36"/>
        <v>0</v>
      </c>
      <c r="H53" s="294"/>
      <c r="I53" s="294"/>
      <c r="J53" s="294"/>
      <c r="K53" s="294"/>
      <c r="L53" s="294"/>
      <c r="M53" s="294"/>
      <c r="N53" s="294"/>
      <c r="O53" s="294"/>
      <c r="P53" s="294"/>
      <c r="Q53" s="294"/>
      <c r="R53" s="294"/>
      <c r="S53" s="294"/>
      <c r="T53" s="294"/>
      <c r="U53" s="294"/>
      <c r="V53" s="294"/>
      <c r="W53" s="294"/>
      <c r="X53" s="294"/>
      <c r="Y53" s="294"/>
      <c r="Z53" s="294"/>
      <c r="AA53" s="294"/>
      <c r="AB53" s="294"/>
      <c r="AC53" s="294"/>
      <c r="AD53" s="294"/>
      <c r="AE53" s="294"/>
      <c r="AF53" s="248"/>
      <c r="AG53" s="248"/>
      <c r="AH53" s="248"/>
      <c r="AI53" s="248"/>
      <c r="AJ53" s="248"/>
      <c r="AK53" s="248"/>
      <c r="AL53" s="248"/>
      <c r="AM53" s="308"/>
      <c r="AN53" s="309">
        <f>H53*$C$53</f>
        <v>0</v>
      </c>
      <c r="AO53" s="309">
        <f t="shared" ref="AO53:BR53" si="54">I53*$C$53</f>
        <v>0</v>
      </c>
      <c r="AP53" s="309">
        <f t="shared" si="54"/>
        <v>0</v>
      </c>
      <c r="AQ53" s="309">
        <f t="shared" si="54"/>
        <v>0</v>
      </c>
      <c r="AR53" s="309">
        <f t="shared" si="54"/>
        <v>0</v>
      </c>
      <c r="AS53" s="309">
        <f t="shared" si="54"/>
        <v>0</v>
      </c>
      <c r="AT53" s="309">
        <f t="shared" si="54"/>
        <v>0</v>
      </c>
      <c r="AU53" s="309">
        <f t="shared" si="54"/>
        <v>0</v>
      </c>
      <c r="AV53" s="309">
        <f t="shared" si="54"/>
        <v>0</v>
      </c>
      <c r="AW53" s="309">
        <f t="shared" si="54"/>
        <v>0</v>
      </c>
      <c r="AX53" s="309">
        <f t="shared" si="54"/>
        <v>0</v>
      </c>
      <c r="AY53" s="309">
        <f t="shared" si="54"/>
        <v>0</v>
      </c>
      <c r="AZ53" s="309">
        <f t="shared" si="54"/>
        <v>0</v>
      </c>
      <c r="BA53" s="309">
        <f t="shared" si="54"/>
        <v>0</v>
      </c>
      <c r="BB53" s="309">
        <f t="shared" si="54"/>
        <v>0</v>
      </c>
      <c r="BC53" s="309">
        <f t="shared" si="54"/>
        <v>0</v>
      </c>
      <c r="BD53" s="309">
        <f t="shared" si="54"/>
        <v>0</v>
      </c>
      <c r="BE53" s="309">
        <f t="shared" si="54"/>
        <v>0</v>
      </c>
      <c r="BF53" s="309">
        <f t="shared" si="54"/>
        <v>0</v>
      </c>
      <c r="BG53" s="309">
        <f t="shared" si="54"/>
        <v>0</v>
      </c>
      <c r="BH53" s="309">
        <f t="shared" si="54"/>
        <v>0</v>
      </c>
      <c r="BI53" s="309">
        <f t="shared" si="54"/>
        <v>0</v>
      </c>
      <c r="BJ53" s="309">
        <f t="shared" si="54"/>
        <v>0</v>
      </c>
      <c r="BK53" s="309">
        <f t="shared" si="54"/>
        <v>0</v>
      </c>
      <c r="BL53" s="309">
        <f t="shared" si="54"/>
        <v>0</v>
      </c>
      <c r="BM53" s="309">
        <f t="shared" si="54"/>
        <v>0</v>
      </c>
      <c r="BN53" s="309">
        <f t="shared" si="54"/>
        <v>0</v>
      </c>
      <c r="BO53" s="309">
        <f t="shared" si="54"/>
        <v>0</v>
      </c>
      <c r="BP53" s="309">
        <f t="shared" si="54"/>
        <v>0</v>
      </c>
      <c r="BQ53" s="309">
        <f t="shared" si="54"/>
        <v>0</v>
      </c>
      <c r="BR53" s="309">
        <f t="shared" si="54"/>
        <v>0</v>
      </c>
      <c r="BS53" s="310" t="b">
        <f t="shared" si="5"/>
        <v>1</v>
      </c>
    </row>
    <row r="54" spans="1:71" ht="34.5" thickBot="1">
      <c r="A54" s="248">
        <f>'حضور بنين'!A60</f>
        <v>0</v>
      </c>
      <c r="B54" s="248">
        <f>'حضور بنين'!B60</f>
        <v>0</v>
      </c>
      <c r="C54" s="248">
        <f>'حضور بنين'!C60</f>
        <v>0</v>
      </c>
      <c r="D54" s="320">
        <f t="shared" si="2"/>
        <v>0</v>
      </c>
      <c r="E54" s="320">
        <f t="shared" si="3"/>
        <v>0</v>
      </c>
      <c r="F54" s="320"/>
      <c r="G54" s="320">
        <f t="shared" si="36"/>
        <v>0</v>
      </c>
      <c r="H54" s="294"/>
      <c r="I54" s="294"/>
      <c r="J54" s="294"/>
      <c r="K54" s="294"/>
      <c r="L54" s="294"/>
      <c r="M54" s="294"/>
      <c r="N54" s="294"/>
      <c r="O54" s="294"/>
      <c r="P54" s="294"/>
      <c r="Q54" s="294"/>
      <c r="R54" s="294"/>
      <c r="S54" s="294"/>
      <c r="T54" s="294"/>
      <c r="U54" s="294"/>
      <c r="V54" s="294"/>
      <c r="W54" s="294"/>
      <c r="X54" s="294"/>
      <c r="Y54" s="294"/>
      <c r="Z54" s="294"/>
      <c r="AA54" s="294"/>
      <c r="AB54" s="294"/>
      <c r="AC54" s="294"/>
      <c r="AD54" s="294"/>
      <c r="AE54" s="294"/>
      <c r="AF54" s="248"/>
      <c r="AG54" s="248"/>
      <c r="AH54" s="248"/>
      <c r="AI54" s="248"/>
      <c r="AJ54" s="248"/>
      <c r="AK54" s="248"/>
      <c r="AL54" s="248"/>
      <c r="AM54" s="303"/>
      <c r="AN54" s="304">
        <f>H54*$C$54</f>
        <v>0</v>
      </c>
      <c r="AO54" s="304">
        <f t="shared" ref="AO54:BR54" si="55">I54*$C$54</f>
        <v>0</v>
      </c>
      <c r="AP54" s="304">
        <f t="shared" si="55"/>
        <v>0</v>
      </c>
      <c r="AQ54" s="304">
        <f t="shared" si="55"/>
        <v>0</v>
      </c>
      <c r="AR54" s="304">
        <f t="shared" si="55"/>
        <v>0</v>
      </c>
      <c r="AS54" s="304">
        <f t="shared" si="55"/>
        <v>0</v>
      </c>
      <c r="AT54" s="304">
        <f t="shared" si="55"/>
        <v>0</v>
      </c>
      <c r="AU54" s="304">
        <f t="shared" si="55"/>
        <v>0</v>
      </c>
      <c r="AV54" s="304">
        <f t="shared" si="55"/>
        <v>0</v>
      </c>
      <c r="AW54" s="304">
        <f t="shared" si="55"/>
        <v>0</v>
      </c>
      <c r="AX54" s="304">
        <f t="shared" si="55"/>
        <v>0</v>
      </c>
      <c r="AY54" s="304">
        <f t="shared" si="55"/>
        <v>0</v>
      </c>
      <c r="AZ54" s="304">
        <f t="shared" si="55"/>
        <v>0</v>
      </c>
      <c r="BA54" s="304">
        <f t="shared" si="55"/>
        <v>0</v>
      </c>
      <c r="BB54" s="304">
        <f t="shared" si="55"/>
        <v>0</v>
      </c>
      <c r="BC54" s="304">
        <f t="shared" si="55"/>
        <v>0</v>
      </c>
      <c r="BD54" s="304">
        <f t="shared" si="55"/>
        <v>0</v>
      </c>
      <c r="BE54" s="304">
        <f t="shared" si="55"/>
        <v>0</v>
      </c>
      <c r="BF54" s="304">
        <f t="shared" si="55"/>
        <v>0</v>
      </c>
      <c r="BG54" s="304">
        <f t="shared" si="55"/>
        <v>0</v>
      </c>
      <c r="BH54" s="304">
        <f t="shared" si="55"/>
        <v>0</v>
      </c>
      <c r="BI54" s="304">
        <f t="shared" si="55"/>
        <v>0</v>
      </c>
      <c r="BJ54" s="304">
        <f t="shared" si="55"/>
        <v>0</v>
      </c>
      <c r="BK54" s="304">
        <f t="shared" si="55"/>
        <v>0</v>
      </c>
      <c r="BL54" s="304">
        <f t="shared" si="55"/>
        <v>0</v>
      </c>
      <c r="BM54" s="304">
        <f t="shared" si="55"/>
        <v>0</v>
      </c>
      <c r="BN54" s="304">
        <f t="shared" si="55"/>
        <v>0</v>
      </c>
      <c r="BO54" s="304">
        <f t="shared" si="55"/>
        <v>0</v>
      </c>
      <c r="BP54" s="304">
        <f t="shared" si="55"/>
        <v>0</v>
      </c>
      <c r="BQ54" s="304">
        <f t="shared" si="55"/>
        <v>0</v>
      </c>
      <c r="BR54" s="304">
        <f t="shared" si="55"/>
        <v>0</v>
      </c>
      <c r="BS54" s="305" t="b">
        <f t="shared" si="5"/>
        <v>1</v>
      </c>
    </row>
    <row r="55" spans="1:71" ht="34.5" thickBot="1">
      <c r="A55" s="248">
        <f>'حضور بنين'!A61</f>
        <v>0</v>
      </c>
      <c r="B55" s="248">
        <f>'حضور بنين'!B61</f>
        <v>0</v>
      </c>
      <c r="C55" s="248">
        <f>'حضور بنين'!C61</f>
        <v>0</v>
      </c>
      <c r="D55" s="320">
        <f t="shared" si="2"/>
        <v>0</v>
      </c>
      <c r="E55" s="320">
        <f t="shared" si="3"/>
        <v>0</v>
      </c>
      <c r="F55" s="320"/>
      <c r="G55" s="320">
        <f t="shared" si="36"/>
        <v>0</v>
      </c>
      <c r="H55" s="294"/>
      <c r="I55" s="294"/>
      <c r="J55" s="294"/>
      <c r="K55" s="294"/>
      <c r="L55" s="294"/>
      <c r="M55" s="294"/>
      <c r="N55" s="294"/>
      <c r="O55" s="294"/>
      <c r="P55" s="294"/>
      <c r="Q55" s="294"/>
      <c r="R55" s="294"/>
      <c r="S55" s="294"/>
      <c r="T55" s="294"/>
      <c r="U55" s="294"/>
      <c r="V55" s="294"/>
      <c r="W55" s="294"/>
      <c r="X55" s="294"/>
      <c r="Y55" s="294"/>
      <c r="Z55" s="294"/>
      <c r="AA55" s="294"/>
      <c r="AB55" s="294"/>
      <c r="AC55" s="294"/>
      <c r="AD55" s="294"/>
      <c r="AE55" s="294"/>
      <c r="AF55" s="248"/>
      <c r="AG55" s="248"/>
      <c r="AH55" s="248"/>
      <c r="AI55" s="248"/>
      <c r="AJ55" s="248"/>
      <c r="AK55" s="248"/>
      <c r="AL55" s="248"/>
      <c r="AM55" s="306"/>
      <c r="AN55" s="307">
        <f>H55*$C$55</f>
        <v>0</v>
      </c>
      <c r="AO55" s="307">
        <f t="shared" ref="AO55:BR55" si="56">I55*$C$55</f>
        <v>0</v>
      </c>
      <c r="AP55" s="307">
        <f t="shared" si="56"/>
        <v>0</v>
      </c>
      <c r="AQ55" s="307">
        <f t="shared" si="56"/>
        <v>0</v>
      </c>
      <c r="AR55" s="307">
        <f t="shared" si="56"/>
        <v>0</v>
      </c>
      <c r="AS55" s="307">
        <f t="shared" si="56"/>
        <v>0</v>
      </c>
      <c r="AT55" s="307">
        <f t="shared" si="56"/>
        <v>0</v>
      </c>
      <c r="AU55" s="307">
        <f t="shared" si="56"/>
        <v>0</v>
      </c>
      <c r="AV55" s="307">
        <f t="shared" si="56"/>
        <v>0</v>
      </c>
      <c r="AW55" s="307">
        <f t="shared" si="56"/>
        <v>0</v>
      </c>
      <c r="AX55" s="307">
        <f t="shared" si="56"/>
        <v>0</v>
      </c>
      <c r="AY55" s="307">
        <f t="shared" si="56"/>
        <v>0</v>
      </c>
      <c r="AZ55" s="307">
        <f t="shared" si="56"/>
        <v>0</v>
      </c>
      <c r="BA55" s="307">
        <f t="shared" si="56"/>
        <v>0</v>
      </c>
      <c r="BB55" s="307">
        <f t="shared" si="56"/>
        <v>0</v>
      </c>
      <c r="BC55" s="307">
        <f t="shared" si="56"/>
        <v>0</v>
      </c>
      <c r="BD55" s="307">
        <f t="shared" si="56"/>
        <v>0</v>
      </c>
      <c r="BE55" s="307">
        <f t="shared" si="56"/>
        <v>0</v>
      </c>
      <c r="BF55" s="307">
        <f t="shared" si="56"/>
        <v>0</v>
      </c>
      <c r="BG55" s="307">
        <f t="shared" si="56"/>
        <v>0</v>
      </c>
      <c r="BH55" s="307">
        <f t="shared" si="56"/>
        <v>0</v>
      </c>
      <c r="BI55" s="307">
        <f t="shared" si="56"/>
        <v>0</v>
      </c>
      <c r="BJ55" s="307">
        <f t="shared" si="56"/>
        <v>0</v>
      </c>
      <c r="BK55" s="307">
        <f t="shared" si="56"/>
        <v>0</v>
      </c>
      <c r="BL55" s="307">
        <f t="shared" si="56"/>
        <v>0</v>
      </c>
      <c r="BM55" s="307">
        <f t="shared" si="56"/>
        <v>0</v>
      </c>
      <c r="BN55" s="307">
        <f t="shared" si="56"/>
        <v>0</v>
      </c>
      <c r="BO55" s="307">
        <f t="shared" si="56"/>
        <v>0</v>
      </c>
      <c r="BP55" s="307">
        <f t="shared" si="56"/>
        <v>0</v>
      </c>
      <c r="BQ55" s="307">
        <f t="shared" si="56"/>
        <v>0</v>
      </c>
      <c r="BR55" s="307">
        <f t="shared" si="56"/>
        <v>0</v>
      </c>
      <c r="BS55" s="305" t="b">
        <f t="shared" si="5"/>
        <v>1</v>
      </c>
    </row>
    <row r="56" spans="1:71" ht="34.5" thickBot="1">
      <c r="A56" s="248">
        <f>'حضور بنين'!A62</f>
        <v>0</v>
      </c>
      <c r="B56" s="248">
        <f>'حضور بنين'!B62</f>
        <v>0</v>
      </c>
      <c r="C56" s="248">
        <f>'حضور بنين'!C62</f>
        <v>0</v>
      </c>
      <c r="D56" s="320">
        <f t="shared" si="2"/>
        <v>0</v>
      </c>
      <c r="E56" s="320">
        <f t="shared" si="3"/>
        <v>0</v>
      </c>
      <c r="F56" s="320"/>
      <c r="G56" s="320">
        <f t="shared" si="36"/>
        <v>0</v>
      </c>
      <c r="H56" s="294"/>
      <c r="I56" s="294"/>
      <c r="J56" s="294"/>
      <c r="K56" s="294"/>
      <c r="L56" s="294"/>
      <c r="M56" s="294"/>
      <c r="N56" s="294"/>
      <c r="O56" s="294"/>
      <c r="P56" s="294"/>
      <c r="Q56" s="294"/>
      <c r="R56" s="294"/>
      <c r="S56" s="294"/>
      <c r="T56" s="294"/>
      <c r="U56" s="294"/>
      <c r="V56" s="294"/>
      <c r="W56" s="294"/>
      <c r="X56" s="294"/>
      <c r="Y56" s="294"/>
      <c r="Z56" s="294"/>
      <c r="AA56" s="294"/>
      <c r="AB56" s="294"/>
      <c r="AC56" s="294"/>
      <c r="AD56" s="294"/>
      <c r="AE56" s="294"/>
      <c r="AF56" s="248"/>
      <c r="AG56" s="248"/>
      <c r="AH56" s="248"/>
      <c r="AI56" s="248"/>
      <c r="AJ56" s="248"/>
      <c r="AK56" s="248"/>
      <c r="AL56" s="248"/>
      <c r="AM56" s="306"/>
      <c r="AN56" s="307">
        <f>H56*$C$56</f>
        <v>0</v>
      </c>
      <c r="AO56" s="307">
        <f t="shared" ref="AO56:BR56" si="57">I56*$C$56</f>
        <v>0</v>
      </c>
      <c r="AP56" s="307">
        <f t="shared" si="57"/>
        <v>0</v>
      </c>
      <c r="AQ56" s="307">
        <f t="shared" si="57"/>
        <v>0</v>
      </c>
      <c r="AR56" s="307">
        <f t="shared" si="57"/>
        <v>0</v>
      </c>
      <c r="AS56" s="307">
        <f t="shared" si="57"/>
        <v>0</v>
      </c>
      <c r="AT56" s="307">
        <f t="shared" si="57"/>
        <v>0</v>
      </c>
      <c r="AU56" s="307">
        <f t="shared" si="57"/>
        <v>0</v>
      </c>
      <c r="AV56" s="307">
        <f t="shared" si="57"/>
        <v>0</v>
      </c>
      <c r="AW56" s="307">
        <f t="shared" si="57"/>
        <v>0</v>
      </c>
      <c r="AX56" s="307">
        <f t="shared" si="57"/>
        <v>0</v>
      </c>
      <c r="AY56" s="307">
        <f t="shared" si="57"/>
        <v>0</v>
      </c>
      <c r="AZ56" s="307">
        <f t="shared" si="57"/>
        <v>0</v>
      </c>
      <c r="BA56" s="307">
        <f t="shared" si="57"/>
        <v>0</v>
      </c>
      <c r="BB56" s="307">
        <f t="shared" si="57"/>
        <v>0</v>
      </c>
      <c r="BC56" s="307">
        <f t="shared" si="57"/>
        <v>0</v>
      </c>
      <c r="BD56" s="307">
        <f t="shared" si="57"/>
        <v>0</v>
      </c>
      <c r="BE56" s="307">
        <f t="shared" si="57"/>
        <v>0</v>
      </c>
      <c r="BF56" s="307">
        <f t="shared" si="57"/>
        <v>0</v>
      </c>
      <c r="BG56" s="307">
        <f t="shared" si="57"/>
        <v>0</v>
      </c>
      <c r="BH56" s="307">
        <f t="shared" si="57"/>
        <v>0</v>
      </c>
      <c r="BI56" s="307">
        <f t="shared" si="57"/>
        <v>0</v>
      </c>
      <c r="BJ56" s="307">
        <f t="shared" si="57"/>
        <v>0</v>
      </c>
      <c r="BK56" s="307">
        <f t="shared" si="57"/>
        <v>0</v>
      </c>
      <c r="BL56" s="307">
        <f t="shared" si="57"/>
        <v>0</v>
      </c>
      <c r="BM56" s="307">
        <f t="shared" si="57"/>
        <v>0</v>
      </c>
      <c r="BN56" s="307">
        <f t="shared" si="57"/>
        <v>0</v>
      </c>
      <c r="BO56" s="307">
        <f t="shared" si="57"/>
        <v>0</v>
      </c>
      <c r="BP56" s="307">
        <f t="shared" si="57"/>
        <v>0</v>
      </c>
      <c r="BQ56" s="307">
        <f t="shared" si="57"/>
        <v>0</v>
      </c>
      <c r="BR56" s="307">
        <f t="shared" si="57"/>
        <v>0</v>
      </c>
      <c r="BS56" s="305" t="b">
        <f t="shared" si="5"/>
        <v>1</v>
      </c>
    </row>
    <row r="57" spans="1:71" ht="34.5" thickBot="1">
      <c r="A57" s="248">
        <f>'حضور بنين'!A63</f>
        <v>0</v>
      </c>
      <c r="B57" s="248">
        <f>'حضور بنين'!B63</f>
        <v>0</v>
      </c>
      <c r="C57" s="248">
        <f>'حضور بنين'!C63</f>
        <v>0</v>
      </c>
      <c r="D57" s="320">
        <f t="shared" si="2"/>
        <v>0</v>
      </c>
      <c r="E57" s="320">
        <f t="shared" si="3"/>
        <v>0</v>
      </c>
      <c r="F57" s="320"/>
      <c r="G57" s="320">
        <f t="shared" si="36"/>
        <v>0</v>
      </c>
      <c r="H57" s="294"/>
      <c r="I57" s="294"/>
      <c r="J57" s="294"/>
      <c r="K57" s="294"/>
      <c r="L57" s="294"/>
      <c r="M57" s="294"/>
      <c r="N57" s="294"/>
      <c r="O57" s="294"/>
      <c r="P57" s="294"/>
      <c r="Q57" s="294"/>
      <c r="R57" s="294"/>
      <c r="S57" s="294"/>
      <c r="T57" s="294"/>
      <c r="U57" s="294"/>
      <c r="V57" s="294"/>
      <c r="W57" s="294"/>
      <c r="X57" s="294"/>
      <c r="Y57" s="294"/>
      <c r="Z57" s="294"/>
      <c r="AA57" s="294"/>
      <c r="AB57" s="294"/>
      <c r="AC57" s="294"/>
      <c r="AD57" s="294"/>
      <c r="AE57" s="294"/>
      <c r="AF57" s="248"/>
      <c r="AG57" s="248"/>
      <c r="AH57" s="248"/>
      <c r="AI57" s="248"/>
      <c r="AJ57" s="248"/>
      <c r="AK57" s="248"/>
      <c r="AL57" s="248"/>
      <c r="AM57" s="306"/>
      <c r="AN57" s="307">
        <f>H57*$C$57</f>
        <v>0</v>
      </c>
      <c r="AO57" s="307">
        <f t="shared" ref="AO57:BR57" si="58">I57*$C$57</f>
        <v>0</v>
      </c>
      <c r="AP57" s="307">
        <f t="shared" si="58"/>
        <v>0</v>
      </c>
      <c r="AQ57" s="307">
        <f t="shared" si="58"/>
        <v>0</v>
      </c>
      <c r="AR57" s="307">
        <f t="shared" si="58"/>
        <v>0</v>
      </c>
      <c r="AS57" s="307">
        <f t="shared" si="58"/>
        <v>0</v>
      </c>
      <c r="AT57" s="307">
        <f t="shared" si="58"/>
        <v>0</v>
      </c>
      <c r="AU57" s="307">
        <f t="shared" si="58"/>
        <v>0</v>
      </c>
      <c r="AV57" s="307">
        <f t="shared" si="58"/>
        <v>0</v>
      </c>
      <c r="AW57" s="307">
        <f t="shared" si="58"/>
        <v>0</v>
      </c>
      <c r="AX57" s="307">
        <f t="shared" si="58"/>
        <v>0</v>
      </c>
      <c r="AY57" s="307">
        <f t="shared" si="58"/>
        <v>0</v>
      </c>
      <c r="AZ57" s="307">
        <f t="shared" si="58"/>
        <v>0</v>
      </c>
      <c r="BA57" s="307">
        <f t="shared" si="58"/>
        <v>0</v>
      </c>
      <c r="BB57" s="307">
        <f t="shared" si="58"/>
        <v>0</v>
      </c>
      <c r="BC57" s="307">
        <f t="shared" si="58"/>
        <v>0</v>
      </c>
      <c r="BD57" s="307">
        <f t="shared" si="58"/>
        <v>0</v>
      </c>
      <c r="BE57" s="307">
        <f t="shared" si="58"/>
        <v>0</v>
      </c>
      <c r="BF57" s="307">
        <f t="shared" si="58"/>
        <v>0</v>
      </c>
      <c r="BG57" s="307">
        <f t="shared" si="58"/>
        <v>0</v>
      </c>
      <c r="BH57" s="307">
        <f t="shared" si="58"/>
        <v>0</v>
      </c>
      <c r="BI57" s="307">
        <f t="shared" si="58"/>
        <v>0</v>
      </c>
      <c r="BJ57" s="307">
        <f t="shared" si="58"/>
        <v>0</v>
      </c>
      <c r="BK57" s="307">
        <f t="shared" si="58"/>
        <v>0</v>
      </c>
      <c r="BL57" s="307">
        <f t="shared" si="58"/>
        <v>0</v>
      </c>
      <c r="BM57" s="307">
        <f t="shared" si="58"/>
        <v>0</v>
      </c>
      <c r="BN57" s="307">
        <f t="shared" si="58"/>
        <v>0</v>
      </c>
      <c r="BO57" s="307">
        <f t="shared" si="58"/>
        <v>0</v>
      </c>
      <c r="BP57" s="307">
        <f t="shared" si="58"/>
        <v>0</v>
      </c>
      <c r="BQ57" s="307">
        <f t="shared" si="58"/>
        <v>0</v>
      </c>
      <c r="BR57" s="307">
        <f t="shared" si="58"/>
        <v>0</v>
      </c>
      <c r="BS57" s="305" t="b">
        <f t="shared" si="5"/>
        <v>1</v>
      </c>
    </row>
    <row r="58" spans="1:71" ht="34.5" thickBot="1">
      <c r="A58" s="248">
        <f>'حضور بنين'!A64</f>
        <v>0</v>
      </c>
      <c r="B58" s="248">
        <f>'حضور بنين'!B64</f>
        <v>0</v>
      </c>
      <c r="C58" s="248">
        <f>'حضور بنين'!C64</f>
        <v>0</v>
      </c>
      <c r="D58" s="320">
        <f t="shared" si="2"/>
        <v>0</v>
      </c>
      <c r="E58" s="320">
        <f t="shared" si="3"/>
        <v>0</v>
      </c>
      <c r="F58" s="320"/>
      <c r="G58" s="320">
        <f t="shared" si="36"/>
        <v>0</v>
      </c>
      <c r="H58" s="294"/>
      <c r="I58" s="294"/>
      <c r="J58" s="294"/>
      <c r="K58" s="294"/>
      <c r="L58" s="294"/>
      <c r="M58" s="294"/>
      <c r="N58" s="294"/>
      <c r="O58" s="294"/>
      <c r="P58" s="294"/>
      <c r="Q58" s="294"/>
      <c r="R58" s="294"/>
      <c r="S58" s="294"/>
      <c r="T58" s="294"/>
      <c r="U58" s="294"/>
      <c r="V58" s="294"/>
      <c r="W58" s="294"/>
      <c r="X58" s="294"/>
      <c r="Y58" s="294"/>
      <c r="Z58" s="294"/>
      <c r="AA58" s="294"/>
      <c r="AB58" s="294"/>
      <c r="AC58" s="294"/>
      <c r="AD58" s="294"/>
      <c r="AE58" s="294"/>
      <c r="AF58" s="248"/>
      <c r="AG58" s="248"/>
      <c r="AH58" s="248"/>
      <c r="AI58" s="248"/>
      <c r="AJ58" s="248"/>
      <c r="AK58" s="248"/>
      <c r="AL58" s="248"/>
      <c r="AM58" s="306"/>
      <c r="AN58" s="307">
        <f>H58*$C$58</f>
        <v>0</v>
      </c>
      <c r="AO58" s="307">
        <f t="shared" ref="AO58:BR58" si="59">I58*$C$58</f>
        <v>0</v>
      </c>
      <c r="AP58" s="307">
        <f t="shared" si="59"/>
        <v>0</v>
      </c>
      <c r="AQ58" s="307">
        <f t="shared" si="59"/>
        <v>0</v>
      </c>
      <c r="AR58" s="307">
        <f t="shared" si="59"/>
        <v>0</v>
      </c>
      <c r="AS58" s="307">
        <f t="shared" si="59"/>
        <v>0</v>
      </c>
      <c r="AT58" s="307">
        <f t="shared" si="59"/>
        <v>0</v>
      </c>
      <c r="AU58" s="307">
        <f t="shared" si="59"/>
        <v>0</v>
      </c>
      <c r="AV58" s="307">
        <f t="shared" si="59"/>
        <v>0</v>
      </c>
      <c r="AW58" s="307">
        <f t="shared" si="59"/>
        <v>0</v>
      </c>
      <c r="AX58" s="307">
        <f t="shared" si="59"/>
        <v>0</v>
      </c>
      <c r="AY58" s="307">
        <f t="shared" si="59"/>
        <v>0</v>
      </c>
      <c r="AZ58" s="307">
        <f t="shared" si="59"/>
        <v>0</v>
      </c>
      <c r="BA58" s="307">
        <f t="shared" si="59"/>
        <v>0</v>
      </c>
      <c r="BB58" s="307">
        <f t="shared" si="59"/>
        <v>0</v>
      </c>
      <c r="BC58" s="307">
        <f t="shared" si="59"/>
        <v>0</v>
      </c>
      <c r="BD58" s="307">
        <f t="shared" si="59"/>
        <v>0</v>
      </c>
      <c r="BE58" s="307">
        <f t="shared" si="59"/>
        <v>0</v>
      </c>
      <c r="BF58" s="307">
        <f t="shared" si="59"/>
        <v>0</v>
      </c>
      <c r="BG58" s="307">
        <f t="shared" si="59"/>
        <v>0</v>
      </c>
      <c r="BH58" s="307">
        <f t="shared" si="59"/>
        <v>0</v>
      </c>
      <c r="BI58" s="307">
        <f t="shared" si="59"/>
        <v>0</v>
      </c>
      <c r="BJ58" s="307">
        <f t="shared" si="59"/>
        <v>0</v>
      </c>
      <c r="BK58" s="307">
        <f t="shared" si="59"/>
        <v>0</v>
      </c>
      <c r="BL58" s="307">
        <f t="shared" si="59"/>
        <v>0</v>
      </c>
      <c r="BM58" s="307">
        <f t="shared" si="59"/>
        <v>0</v>
      </c>
      <c r="BN58" s="307">
        <f t="shared" si="59"/>
        <v>0</v>
      </c>
      <c r="BO58" s="307">
        <f t="shared" si="59"/>
        <v>0</v>
      </c>
      <c r="BP58" s="307">
        <f t="shared" si="59"/>
        <v>0</v>
      </c>
      <c r="BQ58" s="307">
        <f t="shared" si="59"/>
        <v>0</v>
      </c>
      <c r="BR58" s="307">
        <f t="shared" si="59"/>
        <v>0</v>
      </c>
      <c r="BS58" s="305" t="b">
        <f t="shared" si="5"/>
        <v>1</v>
      </c>
    </row>
    <row r="59" spans="1:71" ht="34.5" thickBot="1">
      <c r="A59" s="248">
        <f>'حضور بنين'!A65</f>
        <v>0</v>
      </c>
      <c r="B59" s="248">
        <f>'حضور بنين'!B65</f>
        <v>0</v>
      </c>
      <c r="C59" s="248">
        <f>'حضور بنين'!C65</f>
        <v>0</v>
      </c>
      <c r="D59" s="320">
        <f t="shared" si="2"/>
        <v>0</v>
      </c>
      <c r="E59" s="320">
        <f t="shared" si="3"/>
        <v>0</v>
      </c>
      <c r="F59" s="320"/>
      <c r="G59" s="320">
        <f t="shared" si="36"/>
        <v>0</v>
      </c>
      <c r="H59" s="294"/>
      <c r="I59" s="294"/>
      <c r="J59" s="294"/>
      <c r="K59" s="294"/>
      <c r="L59" s="294"/>
      <c r="M59" s="294"/>
      <c r="N59" s="294"/>
      <c r="O59" s="294"/>
      <c r="P59" s="294"/>
      <c r="Q59" s="294"/>
      <c r="R59" s="294"/>
      <c r="S59" s="294"/>
      <c r="T59" s="294"/>
      <c r="U59" s="294"/>
      <c r="V59" s="294"/>
      <c r="W59" s="294"/>
      <c r="X59" s="294"/>
      <c r="Y59" s="294"/>
      <c r="Z59" s="294"/>
      <c r="AA59" s="294"/>
      <c r="AB59" s="294"/>
      <c r="AC59" s="294"/>
      <c r="AD59" s="294"/>
      <c r="AE59" s="294"/>
      <c r="AF59" s="248"/>
      <c r="AG59" s="248"/>
      <c r="AH59" s="248"/>
      <c r="AI59" s="248"/>
      <c r="AJ59" s="248"/>
      <c r="AK59" s="248"/>
      <c r="AL59" s="248"/>
      <c r="AM59" s="306"/>
      <c r="AN59" s="307">
        <f>H59*$C$59</f>
        <v>0</v>
      </c>
      <c r="AO59" s="307">
        <f t="shared" ref="AO59:BR59" si="60">I59*$C$59</f>
        <v>0</v>
      </c>
      <c r="AP59" s="307">
        <f t="shared" si="60"/>
        <v>0</v>
      </c>
      <c r="AQ59" s="307">
        <f t="shared" si="60"/>
        <v>0</v>
      </c>
      <c r="AR59" s="307">
        <f t="shared" si="60"/>
        <v>0</v>
      </c>
      <c r="AS59" s="307">
        <f t="shared" si="60"/>
        <v>0</v>
      </c>
      <c r="AT59" s="307">
        <f t="shared" si="60"/>
        <v>0</v>
      </c>
      <c r="AU59" s="307">
        <f t="shared" si="60"/>
        <v>0</v>
      </c>
      <c r="AV59" s="307">
        <f t="shared" si="60"/>
        <v>0</v>
      </c>
      <c r="AW59" s="307">
        <f t="shared" si="60"/>
        <v>0</v>
      </c>
      <c r="AX59" s="307">
        <f t="shared" si="60"/>
        <v>0</v>
      </c>
      <c r="AY59" s="307">
        <f t="shared" si="60"/>
        <v>0</v>
      </c>
      <c r="AZ59" s="307">
        <f t="shared" si="60"/>
        <v>0</v>
      </c>
      <c r="BA59" s="307">
        <f t="shared" si="60"/>
        <v>0</v>
      </c>
      <c r="BB59" s="307">
        <f t="shared" si="60"/>
        <v>0</v>
      </c>
      <c r="BC59" s="307">
        <f t="shared" si="60"/>
        <v>0</v>
      </c>
      <c r="BD59" s="307">
        <f t="shared" si="60"/>
        <v>0</v>
      </c>
      <c r="BE59" s="307">
        <f t="shared" si="60"/>
        <v>0</v>
      </c>
      <c r="BF59" s="307">
        <f t="shared" si="60"/>
        <v>0</v>
      </c>
      <c r="BG59" s="307">
        <f t="shared" si="60"/>
        <v>0</v>
      </c>
      <c r="BH59" s="307">
        <f t="shared" si="60"/>
        <v>0</v>
      </c>
      <c r="BI59" s="307">
        <f t="shared" si="60"/>
        <v>0</v>
      </c>
      <c r="BJ59" s="307">
        <f t="shared" si="60"/>
        <v>0</v>
      </c>
      <c r="BK59" s="307">
        <f t="shared" si="60"/>
        <v>0</v>
      </c>
      <c r="BL59" s="307">
        <f t="shared" si="60"/>
        <v>0</v>
      </c>
      <c r="BM59" s="307">
        <f t="shared" si="60"/>
        <v>0</v>
      </c>
      <c r="BN59" s="307">
        <f t="shared" si="60"/>
        <v>0</v>
      </c>
      <c r="BO59" s="307">
        <f t="shared" si="60"/>
        <v>0</v>
      </c>
      <c r="BP59" s="307">
        <f t="shared" si="60"/>
        <v>0</v>
      </c>
      <c r="BQ59" s="307">
        <f t="shared" si="60"/>
        <v>0</v>
      </c>
      <c r="BR59" s="307">
        <f t="shared" si="60"/>
        <v>0</v>
      </c>
      <c r="BS59" s="305" t="b">
        <f t="shared" si="5"/>
        <v>1</v>
      </c>
    </row>
    <row r="60" spans="1:71" ht="34.5" thickBot="1">
      <c r="A60" s="248">
        <f>'حضور بنين'!A66</f>
        <v>0</v>
      </c>
      <c r="B60" s="248">
        <f>'حضور بنين'!B66</f>
        <v>0</v>
      </c>
      <c r="C60" s="248">
        <f>'حضور بنين'!C66</f>
        <v>0</v>
      </c>
      <c r="D60" s="320">
        <f t="shared" si="2"/>
        <v>0</v>
      </c>
      <c r="E60" s="320">
        <f t="shared" si="3"/>
        <v>0</v>
      </c>
      <c r="F60" s="320"/>
      <c r="G60" s="320">
        <f t="shared" si="36"/>
        <v>0</v>
      </c>
      <c r="H60" s="294"/>
      <c r="I60" s="294"/>
      <c r="J60" s="294"/>
      <c r="K60" s="294"/>
      <c r="L60" s="294"/>
      <c r="M60" s="294"/>
      <c r="N60" s="294"/>
      <c r="O60" s="294"/>
      <c r="P60" s="294"/>
      <c r="Q60" s="294"/>
      <c r="R60" s="294"/>
      <c r="S60" s="294"/>
      <c r="T60" s="294"/>
      <c r="U60" s="294"/>
      <c r="V60" s="294"/>
      <c r="W60" s="294"/>
      <c r="X60" s="294"/>
      <c r="Y60" s="294"/>
      <c r="Z60" s="294"/>
      <c r="AA60" s="294"/>
      <c r="AB60" s="294"/>
      <c r="AC60" s="294"/>
      <c r="AD60" s="294"/>
      <c r="AE60" s="294"/>
      <c r="AF60" s="248"/>
      <c r="AG60" s="248"/>
      <c r="AH60" s="248"/>
      <c r="AI60" s="248"/>
      <c r="AJ60" s="248"/>
      <c r="AK60" s="248"/>
      <c r="AL60" s="248"/>
      <c r="AM60" s="306"/>
      <c r="AN60" s="307">
        <f>H60*$C$60</f>
        <v>0</v>
      </c>
      <c r="AO60" s="307">
        <f t="shared" ref="AO60:BR60" si="61">I60*$C$60</f>
        <v>0</v>
      </c>
      <c r="AP60" s="307">
        <f t="shared" si="61"/>
        <v>0</v>
      </c>
      <c r="AQ60" s="307">
        <f t="shared" si="61"/>
        <v>0</v>
      </c>
      <c r="AR60" s="307">
        <f t="shared" si="61"/>
        <v>0</v>
      </c>
      <c r="AS60" s="307">
        <f t="shared" si="61"/>
        <v>0</v>
      </c>
      <c r="AT60" s="307">
        <f t="shared" si="61"/>
        <v>0</v>
      </c>
      <c r="AU60" s="307">
        <f t="shared" si="61"/>
        <v>0</v>
      </c>
      <c r="AV60" s="307">
        <f t="shared" si="61"/>
        <v>0</v>
      </c>
      <c r="AW60" s="307">
        <f t="shared" si="61"/>
        <v>0</v>
      </c>
      <c r="AX60" s="307">
        <f t="shared" si="61"/>
        <v>0</v>
      </c>
      <c r="AY60" s="307">
        <f t="shared" si="61"/>
        <v>0</v>
      </c>
      <c r="AZ60" s="307">
        <f t="shared" si="61"/>
        <v>0</v>
      </c>
      <c r="BA60" s="307">
        <f t="shared" si="61"/>
        <v>0</v>
      </c>
      <c r="BB60" s="307">
        <f t="shared" si="61"/>
        <v>0</v>
      </c>
      <c r="BC60" s="307">
        <f t="shared" si="61"/>
        <v>0</v>
      </c>
      <c r="BD60" s="307">
        <f t="shared" si="61"/>
        <v>0</v>
      </c>
      <c r="BE60" s="307">
        <f t="shared" si="61"/>
        <v>0</v>
      </c>
      <c r="BF60" s="307">
        <f t="shared" si="61"/>
        <v>0</v>
      </c>
      <c r="BG60" s="307">
        <f t="shared" si="61"/>
        <v>0</v>
      </c>
      <c r="BH60" s="307">
        <f t="shared" si="61"/>
        <v>0</v>
      </c>
      <c r="BI60" s="307">
        <f t="shared" si="61"/>
        <v>0</v>
      </c>
      <c r="BJ60" s="307">
        <f t="shared" si="61"/>
        <v>0</v>
      </c>
      <c r="BK60" s="307">
        <f t="shared" si="61"/>
        <v>0</v>
      </c>
      <c r="BL60" s="307">
        <f t="shared" si="61"/>
        <v>0</v>
      </c>
      <c r="BM60" s="307">
        <f t="shared" si="61"/>
        <v>0</v>
      </c>
      <c r="BN60" s="307">
        <f t="shared" si="61"/>
        <v>0</v>
      </c>
      <c r="BO60" s="307">
        <f t="shared" si="61"/>
        <v>0</v>
      </c>
      <c r="BP60" s="307">
        <f t="shared" si="61"/>
        <v>0</v>
      </c>
      <c r="BQ60" s="307">
        <f t="shared" si="61"/>
        <v>0</v>
      </c>
      <c r="BR60" s="307">
        <f t="shared" si="61"/>
        <v>0</v>
      </c>
      <c r="BS60" s="305" t="b">
        <f t="shared" si="5"/>
        <v>1</v>
      </c>
    </row>
    <row r="61" spans="1:71" ht="34.5" thickBot="1">
      <c r="A61" s="248">
        <f>'حضور بنين'!A67</f>
        <v>0</v>
      </c>
      <c r="B61" s="248">
        <f>'حضور بنين'!B67</f>
        <v>0</v>
      </c>
      <c r="C61" s="248">
        <f>'حضور بنين'!C67</f>
        <v>0</v>
      </c>
      <c r="D61" s="320">
        <f t="shared" si="2"/>
        <v>0</v>
      </c>
      <c r="E61" s="320">
        <f t="shared" si="3"/>
        <v>0</v>
      </c>
      <c r="F61" s="320"/>
      <c r="G61" s="320">
        <f t="shared" si="36"/>
        <v>0</v>
      </c>
      <c r="H61" s="294"/>
      <c r="I61" s="294"/>
      <c r="J61" s="294"/>
      <c r="K61" s="294"/>
      <c r="L61" s="294"/>
      <c r="M61" s="294"/>
      <c r="N61" s="294"/>
      <c r="O61" s="294"/>
      <c r="P61" s="294"/>
      <c r="Q61" s="294"/>
      <c r="R61" s="294"/>
      <c r="S61" s="294"/>
      <c r="T61" s="294"/>
      <c r="U61" s="294"/>
      <c r="V61" s="294"/>
      <c r="W61" s="294"/>
      <c r="X61" s="294"/>
      <c r="Y61" s="294"/>
      <c r="Z61" s="294"/>
      <c r="AA61" s="294"/>
      <c r="AB61" s="294"/>
      <c r="AC61" s="294"/>
      <c r="AD61" s="294"/>
      <c r="AE61" s="294"/>
      <c r="AF61" s="248"/>
      <c r="AG61" s="248"/>
      <c r="AH61" s="248"/>
      <c r="AI61" s="248"/>
      <c r="AJ61" s="248"/>
      <c r="AK61" s="248"/>
      <c r="AL61" s="248"/>
      <c r="AM61" s="306"/>
      <c r="AN61" s="307">
        <f>H61*$C$61</f>
        <v>0</v>
      </c>
      <c r="AO61" s="307">
        <f t="shared" ref="AO61:BR61" si="62">I61*$C$61</f>
        <v>0</v>
      </c>
      <c r="AP61" s="307">
        <f t="shared" si="62"/>
        <v>0</v>
      </c>
      <c r="AQ61" s="307">
        <f t="shared" si="62"/>
        <v>0</v>
      </c>
      <c r="AR61" s="307">
        <f t="shared" si="62"/>
        <v>0</v>
      </c>
      <c r="AS61" s="307">
        <f t="shared" si="62"/>
        <v>0</v>
      </c>
      <c r="AT61" s="307">
        <f t="shared" si="62"/>
        <v>0</v>
      </c>
      <c r="AU61" s="307">
        <f t="shared" si="62"/>
        <v>0</v>
      </c>
      <c r="AV61" s="307">
        <f t="shared" si="62"/>
        <v>0</v>
      </c>
      <c r="AW61" s="307">
        <f t="shared" si="62"/>
        <v>0</v>
      </c>
      <c r="AX61" s="307">
        <f t="shared" si="62"/>
        <v>0</v>
      </c>
      <c r="AY61" s="307">
        <f t="shared" si="62"/>
        <v>0</v>
      </c>
      <c r="AZ61" s="307">
        <f t="shared" si="62"/>
        <v>0</v>
      </c>
      <c r="BA61" s="307">
        <f t="shared" si="62"/>
        <v>0</v>
      </c>
      <c r="BB61" s="307">
        <f t="shared" si="62"/>
        <v>0</v>
      </c>
      <c r="BC61" s="307">
        <f t="shared" si="62"/>
        <v>0</v>
      </c>
      <c r="BD61" s="307">
        <f t="shared" si="62"/>
        <v>0</v>
      </c>
      <c r="BE61" s="307">
        <f t="shared" si="62"/>
        <v>0</v>
      </c>
      <c r="BF61" s="307">
        <f t="shared" si="62"/>
        <v>0</v>
      </c>
      <c r="BG61" s="307">
        <f t="shared" si="62"/>
        <v>0</v>
      </c>
      <c r="BH61" s="307">
        <f t="shared" si="62"/>
        <v>0</v>
      </c>
      <c r="BI61" s="307">
        <f t="shared" si="62"/>
        <v>0</v>
      </c>
      <c r="BJ61" s="307">
        <f t="shared" si="62"/>
        <v>0</v>
      </c>
      <c r="BK61" s="307">
        <f t="shared" si="62"/>
        <v>0</v>
      </c>
      <c r="BL61" s="307">
        <f t="shared" si="62"/>
        <v>0</v>
      </c>
      <c r="BM61" s="307">
        <f t="shared" si="62"/>
        <v>0</v>
      </c>
      <c r="BN61" s="307">
        <f t="shared" si="62"/>
        <v>0</v>
      </c>
      <c r="BO61" s="307">
        <f t="shared" si="62"/>
        <v>0</v>
      </c>
      <c r="BP61" s="307">
        <f t="shared" si="62"/>
        <v>0</v>
      </c>
      <c r="BQ61" s="307">
        <f t="shared" si="62"/>
        <v>0</v>
      </c>
      <c r="BR61" s="307">
        <f t="shared" si="62"/>
        <v>0</v>
      </c>
      <c r="BS61" s="305" t="b">
        <f t="shared" si="5"/>
        <v>1</v>
      </c>
    </row>
    <row r="62" spans="1:71" ht="34.5" thickBot="1">
      <c r="A62" s="248">
        <f>'حضور بنين'!A68</f>
        <v>0</v>
      </c>
      <c r="B62" s="248">
        <f>'حضور بنين'!B68</f>
        <v>0</v>
      </c>
      <c r="C62" s="248">
        <f>'حضور بنين'!C68</f>
        <v>0</v>
      </c>
      <c r="D62" s="320">
        <f t="shared" si="2"/>
        <v>0</v>
      </c>
      <c r="E62" s="320">
        <f t="shared" si="3"/>
        <v>0</v>
      </c>
      <c r="F62" s="320"/>
      <c r="G62" s="320">
        <f t="shared" si="36"/>
        <v>0</v>
      </c>
      <c r="H62" s="294"/>
      <c r="I62" s="294"/>
      <c r="J62" s="294"/>
      <c r="K62" s="294"/>
      <c r="L62" s="294"/>
      <c r="M62" s="294"/>
      <c r="N62" s="294"/>
      <c r="O62" s="294"/>
      <c r="P62" s="294"/>
      <c r="Q62" s="294"/>
      <c r="R62" s="294"/>
      <c r="S62" s="294"/>
      <c r="T62" s="294"/>
      <c r="U62" s="294"/>
      <c r="V62" s="294"/>
      <c r="W62" s="294"/>
      <c r="X62" s="294"/>
      <c r="Y62" s="294"/>
      <c r="Z62" s="294"/>
      <c r="AA62" s="294"/>
      <c r="AB62" s="294"/>
      <c r="AC62" s="294"/>
      <c r="AD62" s="294"/>
      <c r="AE62" s="294"/>
      <c r="AF62" s="248"/>
      <c r="AG62" s="248"/>
      <c r="AH62" s="248"/>
      <c r="AI62" s="248"/>
      <c r="AJ62" s="248"/>
      <c r="AK62" s="248"/>
      <c r="AL62" s="248"/>
      <c r="AM62" s="306"/>
      <c r="AN62" s="307">
        <f>H62*$C$62</f>
        <v>0</v>
      </c>
      <c r="AO62" s="307">
        <f t="shared" ref="AO62:BR62" si="63">I62*$C$62</f>
        <v>0</v>
      </c>
      <c r="AP62" s="307">
        <f t="shared" si="63"/>
        <v>0</v>
      </c>
      <c r="AQ62" s="307">
        <f t="shared" si="63"/>
        <v>0</v>
      </c>
      <c r="AR62" s="307">
        <f t="shared" si="63"/>
        <v>0</v>
      </c>
      <c r="AS62" s="307">
        <f t="shared" si="63"/>
        <v>0</v>
      </c>
      <c r="AT62" s="307">
        <f t="shared" si="63"/>
        <v>0</v>
      </c>
      <c r="AU62" s="307">
        <f t="shared" si="63"/>
        <v>0</v>
      </c>
      <c r="AV62" s="307">
        <f t="shared" si="63"/>
        <v>0</v>
      </c>
      <c r="AW62" s="307">
        <f t="shared" si="63"/>
        <v>0</v>
      </c>
      <c r="AX62" s="307">
        <f t="shared" si="63"/>
        <v>0</v>
      </c>
      <c r="AY62" s="307">
        <f t="shared" si="63"/>
        <v>0</v>
      </c>
      <c r="AZ62" s="307">
        <f t="shared" si="63"/>
        <v>0</v>
      </c>
      <c r="BA62" s="307">
        <f t="shared" si="63"/>
        <v>0</v>
      </c>
      <c r="BB62" s="307">
        <f t="shared" si="63"/>
        <v>0</v>
      </c>
      <c r="BC62" s="307">
        <f t="shared" si="63"/>
        <v>0</v>
      </c>
      <c r="BD62" s="307">
        <f t="shared" si="63"/>
        <v>0</v>
      </c>
      <c r="BE62" s="307">
        <f t="shared" si="63"/>
        <v>0</v>
      </c>
      <c r="BF62" s="307">
        <f t="shared" si="63"/>
        <v>0</v>
      </c>
      <c r="BG62" s="307">
        <f t="shared" si="63"/>
        <v>0</v>
      </c>
      <c r="BH62" s="307">
        <f t="shared" si="63"/>
        <v>0</v>
      </c>
      <c r="BI62" s="307">
        <f t="shared" si="63"/>
        <v>0</v>
      </c>
      <c r="BJ62" s="307">
        <f t="shared" si="63"/>
        <v>0</v>
      </c>
      <c r="BK62" s="307">
        <f t="shared" si="63"/>
        <v>0</v>
      </c>
      <c r="BL62" s="307">
        <f t="shared" si="63"/>
        <v>0</v>
      </c>
      <c r="BM62" s="307">
        <f t="shared" si="63"/>
        <v>0</v>
      </c>
      <c r="BN62" s="307">
        <f t="shared" si="63"/>
        <v>0</v>
      </c>
      <c r="BO62" s="307">
        <f t="shared" si="63"/>
        <v>0</v>
      </c>
      <c r="BP62" s="307">
        <f t="shared" si="63"/>
        <v>0</v>
      </c>
      <c r="BQ62" s="307">
        <f t="shared" si="63"/>
        <v>0</v>
      </c>
      <c r="BR62" s="307">
        <f t="shared" si="63"/>
        <v>0</v>
      </c>
      <c r="BS62" s="305" t="b">
        <f t="shared" si="5"/>
        <v>1</v>
      </c>
    </row>
    <row r="63" spans="1:71" ht="34.5" thickBot="1">
      <c r="A63" s="248">
        <f>'حضور بنين'!A69</f>
        <v>0</v>
      </c>
      <c r="B63" s="248">
        <f>'حضور بنين'!B69</f>
        <v>0</v>
      </c>
      <c r="C63" s="248">
        <f>'حضور بنين'!C69</f>
        <v>0</v>
      </c>
      <c r="D63" s="320">
        <f t="shared" si="2"/>
        <v>0</v>
      </c>
      <c r="E63" s="320">
        <f t="shared" si="3"/>
        <v>0</v>
      </c>
      <c r="F63" s="320"/>
      <c r="G63" s="320">
        <f t="shared" si="36"/>
        <v>0</v>
      </c>
      <c r="H63" s="294"/>
      <c r="I63" s="294"/>
      <c r="J63" s="294"/>
      <c r="K63" s="294"/>
      <c r="L63" s="294"/>
      <c r="M63" s="294"/>
      <c r="N63" s="294"/>
      <c r="O63" s="294"/>
      <c r="P63" s="294"/>
      <c r="Q63" s="294"/>
      <c r="R63" s="294"/>
      <c r="S63" s="294"/>
      <c r="T63" s="294"/>
      <c r="U63" s="294"/>
      <c r="V63" s="294"/>
      <c r="W63" s="294"/>
      <c r="X63" s="294"/>
      <c r="Y63" s="294"/>
      <c r="Z63" s="294"/>
      <c r="AA63" s="294"/>
      <c r="AB63" s="294"/>
      <c r="AC63" s="294"/>
      <c r="AD63" s="294"/>
      <c r="AE63" s="294"/>
      <c r="AF63" s="248"/>
      <c r="AG63" s="248"/>
      <c r="AH63" s="248"/>
      <c r="AI63" s="248"/>
      <c r="AJ63" s="248"/>
      <c r="AK63" s="248"/>
      <c r="AL63" s="248"/>
      <c r="AM63" s="306"/>
      <c r="AN63" s="307"/>
      <c r="AO63" s="307"/>
      <c r="AP63" s="307"/>
      <c r="AQ63" s="307"/>
      <c r="AR63" s="307"/>
      <c r="AS63" s="307"/>
      <c r="AT63" s="307"/>
      <c r="AU63" s="307"/>
      <c r="AV63" s="307"/>
      <c r="AW63" s="307"/>
      <c r="AX63" s="307"/>
      <c r="AY63" s="307"/>
      <c r="AZ63" s="307"/>
      <c r="BA63" s="307"/>
      <c r="BB63" s="307"/>
      <c r="BC63" s="307"/>
      <c r="BD63" s="307"/>
      <c r="BE63" s="307"/>
      <c r="BF63" s="307"/>
      <c r="BG63" s="307"/>
      <c r="BH63" s="307"/>
      <c r="BI63" s="307"/>
      <c r="BJ63" s="307"/>
      <c r="BK63" s="307"/>
      <c r="BL63" s="307"/>
      <c r="BM63" s="307"/>
      <c r="BN63" s="307"/>
      <c r="BO63" s="307"/>
      <c r="BP63" s="307"/>
      <c r="BQ63" s="307"/>
      <c r="BR63" s="307"/>
      <c r="BS63" s="305" t="b">
        <f t="shared" si="5"/>
        <v>1</v>
      </c>
    </row>
    <row r="64" spans="1:71" ht="34.5" thickBot="1">
      <c r="A64" s="248">
        <f>'حضور بنين'!A70</f>
        <v>0</v>
      </c>
      <c r="B64" s="248">
        <f>'حضور بنين'!B70</f>
        <v>0</v>
      </c>
      <c r="C64" s="248">
        <f>'حضور بنين'!C70</f>
        <v>0</v>
      </c>
      <c r="D64" s="320">
        <f t="shared" si="2"/>
        <v>0</v>
      </c>
      <c r="E64" s="320">
        <f t="shared" si="3"/>
        <v>0</v>
      </c>
      <c r="F64" s="320"/>
      <c r="G64" s="320">
        <f t="shared" si="36"/>
        <v>0</v>
      </c>
      <c r="H64" s="294"/>
      <c r="I64" s="294"/>
      <c r="J64" s="294"/>
      <c r="K64" s="294"/>
      <c r="L64" s="294"/>
      <c r="M64" s="294"/>
      <c r="N64" s="294"/>
      <c r="O64" s="294"/>
      <c r="P64" s="294"/>
      <c r="Q64" s="294"/>
      <c r="R64" s="294"/>
      <c r="S64" s="294"/>
      <c r="T64" s="294"/>
      <c r="U64" s="294"/>
      <c r="V64" s="294"/>
      <c r="W64" s="294"/>
      <c r="X64" s="294"/>
      <c r="Y64" s="294"/>
      <c r="Z64" s="294"/>
      <c r="AA64" s="294"/>
      <c r="AB64" s="294"/>
      <c r="AC64" s="294"/>
      <c r="AD64" s="294"/>
      <c r="AE64" s="294"/>
      <c r="AF64" s="248"/>
      <c r="AG64" s="248"/>
      <c r="AH64" s="248"/>
      <c r="AI64" s="248"/>
      <c r="AJ64" s="248"/>
      <c r="AK64" s="248"/>
      <c r="AL64" s="248"/>
      <c r="AM64" s="306"/>
      <c r="AN64" s="307"/>
      <c r="AO64" s="307"/>
      <c r="AP64" s="307"/>
      <c r="AQ64" s="307"/>
      <c r="AR64" s="307"/>
      <c r="AS64" s="307"/>
      <c r="AT64" s="307"/>
      <c r="AU64" s="307"/>
      <c r="AV64" s="307"/>
      <c r="AW64" s="307"/>
      <c r="AX64" s="307"/>
      <c r="AY64" s="307"/>
      <c r="AZ64" s="307"/>
      <c r="BA64" s="307"/>
      <c r="BB64" s="307"/>
      <c r="BC64" s="307"/>
      <c r="BD64" s="307"/>
      <c r="BE64" s="307"/>
      <c r="BF64" s="307"/>
      <c r="BG64" s="307"/>
      <c r="BH64" s="307"/>
      <c r="BI64" s="307"/>
      <c r="BJ64" s="307"/>
      <c r="BK64" s="307"/>
      <c r="BL64" s="307"/>
      <c r="BM64" s="307"/>
      <c r="BN64" s="307"/>
      <c r="BO64" s="307"/>
      <c r="BP64" s="307"/>
      <c r="BQ64" s="307"/>
      <c r="BR64" s="307"/>
      <c r="BS64" s="305" t="b">
        <f t="shared" si="5"/>
        <v>1</v>
      </c>
    </row>
    <row r="65" spans="1:71" ht="34.5" thickBot="1">
      <c r="A65" s="248">
        <f>'حضور بنين'!A71</f>
        <v>0</v>
      </c>
      <c r="B65" s="248">
        <f>'حضور بنين'!B71</f>
        <v>0</v>
      </c>
      <c r="C65" s="248">
        <f>'حضور بنين'!C71</f>
        <v>0</v>
      </c>
      <c r="D65" s="320">
        <f t="shared" si="2"/>
        <v>0</v>
      </c>
      <c r="E65" s="320">
        <f t="shared" si="3"/>
        <v>0</v>
      </c>
      <c r="F65" s="320"/>
      <c r="G65" s="320">
        <f t="shared" si="36"/>
        <v>0</v>
      </c>
      <c r="H65" s="294"/>
      <c r="I65" s="294"/>
      <c r="J65" s="294"/>
      <c r="K65" s="294"/>
      <c r="L65" s="294"/>
      <c r="M65" s="294"/>
      <c r="N65" s="294"/>
      <c r="O65" s="294"/>
      <c r="P65" s="294"/>
      <c r="Q65" s="294"/>
      <c r="R65" s="294"/>
      <c r="S65" s="294"/>
      <c r="T65" s="294"/>
      <c r="U65" s="294"/>
      <c r="V65" s="294"/>
      <c r="W65" s="294"/>
      <c r="X65" s="294"/>
      <c r="Y65" s="294"/>
      <c r="Z65" s="294"/>
      <c r="AA65" s="294"/>
      <c r="AB65" s="294"/>
      <c r="AC65" s="294"/>
      <c r="AD65" s="294"/>
      <c r="AE65" s="294"/>
      <c r="AF65" s="248"/>
      <c r="AG65" s="248"/>
      <c r="AH65" s="248"/>
      <c r="AI65" s="248"/>
      <c r="AJ65" s="248"/>
      <c r="AK65" s="248"/>
      <c r="AL65" s="248"/>
      <c r="AM65" s="306"/>
      <c r="AN65" s="307"/>
      <c r="AO65" s="307"/>
      <c r="AP65" s="307"/>
      <c r="AQ65" s="307"/>
      <c r="AR65" s="307"/>
      <c r="AS65" s="307"/>
      <c r="AT65" s="307"/>
      <c r="AU65" s="307"/>
      <c r="AV65" s="307"/>
      <c r="AW65" s="307"/>
      <c r="AX65" s="307"/>
      <c r="AY65" s="307"/>
      <c r="AZ65" s="307"/>
      <c r="BA65" s="307"/>
      <c r="BB65" s="307"/>
      <c r="BC65" s="307"/>
      <c r="BD65" s="307"/>
      <c r="BE65" s="307"/>
      <c r="BF65" s="307"/>
      <c r="BG65" s="307"/>
      <c r="BH65" s="307"/>
      <c r="BI65" s="307"/>
      <c r="BJ65" s="307"/>
      <c r="BK65" s="307"/>
      <c r="BL65" s="307"/>
      <c r="BM65" s="307"/>
      <c r="BN65" s="307"/>
      <c r="BO65" s="307"/>
      <c r="BP65" s="307"/>
      <c r="BQ65" s="307"/>
      <c r="BR65" s="307"/>
      <c r="BS65" s="305" t="b">
        <f t="shared" si="5"/>
        <v>1</v>
      </c>
    </row>
    <row r="66" spans="1:71" ht="34.5" thickBot="1">
      <c r="A66" s="248">
        <f>'حضور بنين'!A72</f>
        <v>0</v>
      </c>
      <c r="B66" s="248">
        <f>'حضور بنين'!B72</f>
        <v>0</v>
      </c>
      <c r="C66" s="248">
        <f>'حضور بنين'!C72</f>
        <v>0</v>
      </c>
      <c r="D66" s="320">
        <f t="shared" si="2"/>
        <v>0</v>
      </c>
      <c r="E66" s="320">
        <f t="shared" si="3"/>
        <v>0</v>
      </c>
      <c r="F66" s="320"/>
      <c r="G66" s="320">
        <f t="shared" si="36"/>
        <v>0</v>
      </c>
      <c r="H66" s="294"/>
      <c r="I66" s="294"/>
      <c r="J66" s="294"/>
      <c r="K66" s="294"/>
      <c r="L66" s="294"/>
      <c r="M66" s="294"/>
      <c r="N66" s="294"/>
      <c r="O66" s="294"/>
      <c r="P66" s="294"/>
      <c r="Q66" s="294"/>
      <c r="R66" s="294"/>
      <c r="S66" s="294"/>
      <c r="T66" s="294"/>
      <c r="U66" s="294"/>
      <c r="V66" s="294"/>
      <c r="W66" s="294"/>
      <c r="X66" s="294"/>
      <c r="Y66" s="294"/>
      <c r="Z66" s="294"/>
      <c r="AA66" s="294"/>
      <c r="AB66" s="294"/>
      <c r="AC66" s="294"/>
      <c r="AD66" s="294"/>
      <c r="AE66" s="294"/>
      <c r="AF66" s="248"/>
      <c r="AG66" s="248"/>
      <c r="AH66" s="248"/>
      <c r="AI66" s="248"/>
      <c r="AJ66" s="248"/>
      <c r="AK66" s="248"/>
      <c r="AL66" s="248"/>
      <c r="AM66" s="306"/>
      <c r="AN66" s="307"/>
      <c r="AO66" s="307"/>
      <c r="AP66" s="307"/>
      <c r="AQ66" s="307"/>
      <c r="AR66" s="307"/>
      <c r="AS66" s="307"/>
      <c r="AT66" s="307"/>
      <c r="AU66" s="307"/>
      <c r="AV66" s="307"/>
      <c r="AW66" s="307"/>
      <c r="AX66" s="307"/>
      <c r="AY66" s="307"/>
      <c r="AZ66" s="307"/>
      <c r="BA66" s="307"/>
      <c r="BB66" s="307"/>
      <c r="BC66" s="307"/>
      <c r="BD66" s="307"/>
      <c r="BE66" s="307"/>
      <c r="BF66" s="307"/>
      <c r="BG66" s="307"/>
      <c r="BH66" s="307"/>
      <c r="BI66" s="307"/>
      <c r="BJ66" s="307"/>
      <c r="BK66" s="307"/>
      <c r="BL66" s="307"/>
      <c r="BM66" s="307"/>
      <c r="BN66" s="307"/>
      <c r="BO66" s="307"/>
      <c r="BP66" s="307"/>
      <c r="BQ66" s="307"/>
      <c r="BR66" s="307"/>
      <c r="BS66" s="305" t="b">
        <f t="shared" si="5"/>
        <v>1</v>
      </c>
    </row>
    <row r="67" spans="1:71" ht="34.5" thickBot="1">
      <c r="A67" s="248">
        <f>'حضور بنين'!A73</f>
        <v>0</v>
      </c>
      <c r="B67" s="248">
        <f>'حضور بنين'!B73</f>
        <v>0</v>
      </c>
      <c r="C67" s="248">
        <f>'حضور بنين'!C73</f>
        <v>0</v>
      </c>
      <c r="D67" s="320">
        <f t="shared" si="2"/>
        <v>0</v>
      </c>
      <c r="E67" s="320">
        <f t="shared" si="3"/>
        <v>0</v>
      </c>
      <c r="F67" s="320"/>
      <c r="G67" s="320">
        <f t="shared" ref="G67:G98" si="64">E67-F67</f>
        <v>0</v>
      </c>
      <c r="H67" s="294"/>
      <c r="I67" s="294"/>
      <c r="J67" s="294"/>
      <c r="K67" s="294"/>
      <c r="L67" s="294"/>
      <c r="M67" s="294"/>
      <c r="N67" s="294"/>
      <c r="O67" s="294"/>
      <c r="P67" s="294"/>
      <c r="Q67" s="294"/>
      <c r="R67" s="294"/>
      <c r="S67" s="294"/>
      <c r="T67" s="294"/>
      <c r="U67" s="294"/>
      <c r="V67" s="294"/>
      <c r="W67" s="294"/>
      <c r="X67" s="294"/>
      <c r="Y67" s="294"/>
      <c r="Z67" s="294"/>
      <c r="AA67" s="294"/>
      <c r="AB67" s="294"/>
      <c r="AC67" s="294"/>
      <c r="AD67" s="294"/>
      <c r="AE67" s="294"/>
      <c r="AF67" s="248"/>
      <c r="AG67" s="248"/>
      <c r="AH67" s="248"/>
      <c r="AI67" s="248"/>
      <c r="AJ67" s="248"/>
      <c r="AK67" s="248"/>
      <c r="AL67" s="248"/>
      <c r="AM67" s="306"/>
      <c r="AN67" s="307"/>
      <c r="AO67" s="307"/>
      <c r="AP67" s="307"/>
      <c r="AQ67" s="307"/>
      <c r="AR67" s="307"/>
      <c r="AS67" s="307"/>
      <c r="AT67" s="307"/>
      <c r="AU67" s="307"/>
      <c r="AV67" s="307"/>
      <c r="AW67" s="307"/>
      <c r="AX67" s="307"/>
      <c r="AY67" s="307"/>
      <c r="AZ67" s="307"/>
      <c r="BA67" s="307"/>
      <c r="BB67" s="307"/>
      <c r="BC67" s="307"/>
      <c r="BD67" s="307"/>
      <c r="BE67" s="307"/>
      <c r="BF67" s="307"/>
      <c r="BG67" s="307"/>
      <c r="BH67" s="307"/>
      <c r="BI67" s="307"/>
      <c r="BJ67" s="307"/>
      <c r="BK67" s="307"/>
      <c r="BL67" s="307"/>
      <c r="BM67" s="307"/>
      <c r="BN67" s="307"/>
      <c r="BO67" s="307"/>
      <c r="BP67" s="307"/>
      <c r="BQ67" s="307"/>
      <c r="BR67" s="307"/>
      <c r="BS67" s="305" t="b">
        <f t="shared" si="5"/>
        <v>1</v>
      </c>
    </row>
    <row r="68" spans="1:71" ht="34.5" thickBot="1">
      <c r="A68" s="248">
        <f>'حضور بنين'!A74</f>
        <v>0</v>
      </c>
      <c r="B68" s="248">
        <f>'حضور بنين'!B74</f>
        <v>0</v>
      </c>
      <c r="C68" s="248">
        <f>'حضور بنين'!C74</f>
        <v>0</v>
      </c>
      <c r="D68" s="320">
        <f t="shared" ref="D68:D102" si="65">SUM(H68:AL68)</f>
        <v>0</v>
      </c>
      <c r="E68" s="320">
        <f t="shared" ref="E68:E102" si="66">D68*C68</f>
        <v>0</v>
      </c>
      <c r="F68" s="320"/>
      <c r="G68" s="320">
        <f t="shared" si="64"/>
        <v>0</v>
      </c>
      <c r="H68" s="294"/>
      <c r="I68" s="294"/>
      <c r="J68" s="294"/>
      <c r="K68" s="294"/>
      <c r="L68" s="294"/>
      <c r="M68" s="294"/>
      <c r="N68" s="294"/>
      <c r="O68" s="294"/>
      <c r="P68" s="294"/>
      <c r="Q68" s="294"/>
      <c r="R68" s="294"/>
      <c r="S68" s="294"/>
      <c r="T68" s="294"/>
      <c r="U68" s="294"/>
      <c r="V68" s="294"/>
      <c r="W68" s="294"/>
      <c r="X68" s="294"/>
      <c r="Y68" s="294"/>
      <c r="Z68" s="294"/>
      <c r="AA68" s="294"/>
      <c r="AB68" s="294"/>
      <c r="AC68" s="294"/>
      <c r="AD68" s="294"/>
      <c r="AE68" s="294"/>
      <c r="AF68" s="248"/>
      <c r="AG68" s="248"/>
      <c r="AH68" s="248"/>
      <c r="AI68" s="248"/>
      <c r="AJ68" s="248"/>
      <c r="AK68" s="248"/>
      <c r="AL68" s="248"/>
      <c r="AM68" s="306"/>
      <c r="AN68" s="307"/>
      <c r="AO68" s="307"/>
      <c r="AP68" s="307"/>
      <c r="AQ68" s="307"/>
      <c r="AR68" s="307"/>
      <c r="AS68" s="307"/>
      <c r="AT68" s="307"/>
      <c r="AU68" s="307"/>
      <c r="AV68" s="307"/>
      <c r="AW68" s="307"/>
      <c r="AX68" s="307"/>
      <c r="AY68" s="307"/>
      <c r="AZ68" s="307"/>
      <c r="BA68" s="307"/>
      <c r="BB68" s="307"/>
      <c r="BC68" s="307"/>
      <c r="BD68" s="307"/>
      <c r="BE68" s="307"/>
      <c r="BF68" s="307"/>
      <c r="BG68" s="307"/>
      <c r="BH68" s="307"/>
      <c r="BI68" s="307"/>
      <c r="BJ68" s="307"/>
      <c r="BK68" s="307"/>
      <c r="BL68" s="307"/>
      <c r="BM68" s="307"/>
      <c r="BN68" s="307"/>
      <c r="BO68" s="307"/>
      <c r="BP68" s="307"/>
      <c r="BQ68" s="307"/>
      <c r="BR68" s="307"/>
      <c r="BS68" s="305" t="b">
        <f t="shared" ref="BS68:BS102" si="67">SUM(AN68:BR68)=G68</f>
        <v>1</v>
      </c>
    </row>
    <row r="69" spans="1:71" ht="34.5" thickBot="1">
      <c r="A69" s="248">
        <f>'حضور بنين'!A75</f>
        <v>0</v>
      </c>
      <c r="B69" s="248">
        <f>'حضور بنين'!B75</f>
        <v>0</v>
      </c>
      <c r="C69" s="248">
        <f>'حضور بنين'!C75</f>
        <v>0</v>
      </c>
      <c r="D69" s="320">
        <f t="shared" si="65"/>
        <v>0</v>
      </c>
      <c r="E69" s="320">
        <f t="shared" si="66"/>
        <v>0</v>
      </c>
      <c r="F69" s="320"/>
      <c r="G69" s="320">
        <f t="shared" si="64"/>
        <v>0</v>
      </c>
      <c r="H69" s="294"/>
      <c r="I69" s="294"/>
      <c r="J69" s="294"/>
      <c r="K69" s="294"/>
      <c r="L69" s="294"/>
      <c r="M69" s="294"/>
      <c r="N69" s="294"/>
      <c r="O69" s="294"/>
      <c r="P69" s="294"/>
      <c r="Q69" s="294"/>
      <c r="R69" s="294"/>
      <c r="S69" s="294"/>
      <c r="T69" s="294"/>
      <c r="U69" s="294"/>
      <c r="V69" s="294"/>
      <c r="W69" s="294"/>
      <c r="X69" s="294"/>
      <c r="Y69" s="294"/>
      <c r="Z69" s="294"/>
      <c r="AA69" s="294"/>
      <c r="AB69" s="294"/>
      <c r="AC69" s="294"/>
      <c r="AD69" s="294"/>
      <c r="AE69" s="294"/>
      <c r="AF69" s="248"/>
      <c r="AG69" s="248"/>
      <c r="AH69" s="248"/>
      <c r="AI69" s="248"/>
      <c r="AJ69" s="248"/>
      <c r="AK69" s="248"/>
      <c r="AL69" s="248"/>
      <c r="AM69" s="306"/>
      <c r="AN69" s="307"/>
      <c r="AO69" s="307"/>
      <c r="AP69" s="307"/>
      <c r="AQ69" s="307"/>
      <c r="AR69" s="307"/>
      <c r="AS69" s="307"/>
      <c r="AT69" s="307"/>
      <c r="AU69" s="307"/>
      <c r="AV69" s="307"/>
      <c r="AW69" s="307"/>
      <c r="AX69" s="307"/>
      <c r="AY69" s="307"/>
      <c r="AZ69" s="307"/>
      <c r="BA69" s="307"/>
      <c r="BB69" s="307"/>
      <c r="BC69" s="307"/>
      <c r="BD69" s="307"/>
      <c r="BE69" s="307"/>
      <c r="BF69" s="307"/>
      <c r="BG69" s="307"/>
      <c r="BH69" s="307"/>
      <c r="BI69" s="307"/>
      <c r="BJ69" s="307"/>
      <c r="BK69" s="307"/>
      <c r="BL69" s="307"/>
      <c r="BM69" s="307"/>
      <c r="BN69" s="307"/>
      <c r="BO69" s="307"/>
      <c r="BP69" s="307"/>
      <c r="BQ69" s="307"/>
      <c r="BR69" s="307"/>
      <c r="BS69" s="305" t="b">
        <f t="shared" si="67"/>
        <v>1</v>
      </c>
    </row>
    <row r="70" spans="1:71" ht="34.5" thickBot="1">
      <c r="A70" s="248">
        <f>'حضور بنين'!A76</f>
        <v>0</v>
      </c>
      <c r="B70" s="248">
        <f>'حضور بنين'!B76</f>
        <v>0</v>
      </c>
      <c r="C70" s="248">
        <f>'حضور بنين'!C76</f>
        <v>0</v>
      </c>
      <c r="D70" s="320">
        <f t="shared" si="65"/>
        <v>0</v>
      </c>
      <c r="E70" s="320">
        <f t="shared" si="66"/>
        <v>0</v>
      </c>
      <c r="F70" s="320"/>
      <c r="G70" s="320">
        <f t="shared" si="64"/>
        <v>0</v>
      </c>
      <c r="H70" s="294"/>
      <c r="I70" s="294"/>
      <c r="J70" s="294"/>
      <c r="K70" s="294"/>
      <c r="L70" s="294"/>
      <c r="M70" s="294"/>
      <c r="N70" s="294"/>
      <c r="O70" s="294"/>
      <c r="P70" s="294"/>
      <c r="Q70" s="294"/>
      <c r="R70" s="294"/>
      <c r="S70" s="294"/>
      <c r="T70" s="294"/>
      <c r="U70" s="294"/>
      <c r="V70" s="294"/>
      <c r="W70" s="294"/>
      <c r="X70" s="294"/>
      <c r="Y70" s="294"/>
      <c r="Z70" s="294"/>
      <c r="AA70" s="294"/>
      <c r="AB70" s="294"/>
      <c r="AC70" s="294"/>
      <c r="AD70" s="294"/>
      <c r="AE70" s="294"/>
      <c r="AF70" s="248"/>
      <c r="AG70" s="248"/>
      <c r="AH70" s="248"/>
      <c r="AI70" s="248"/>
      <c r="AJ70" s="248"/>
      <c r="AK70" s="248"/>
      <c r="AL70" s="248"/>
      <c r="AM70" s="306"/>
      <c r="AN70" s="307"/>
      <c r="AO70" s="307"/>
      <c r="AP70" s="307"/>
      <c r="AQ70" s="307"/>
      <c r="AR70" s="307"/>
      <c r="AS70" s="307"/>
      <c r="AT70" s="307"/>
      <c r="AU70" s="307"/>
      <c r="AV70" s="307"/>
      <c r="AW70" s="307"/>
      <c r="AX70" s="307"/>
      <c r="AY70" s="307"/>
      <c r="AZ70" s="307"/>
      <c r="BA70" s="307"/>
      <c r="BB70" s="307"/>
      <c r="BC70" s="307"/>
      <c r="BD70" s="307"/>
      <c r="BE70" s="307"/>
      <c r="BF70" s="307"/>
      <c r="BG70" s="307"/>
      <c r="BH70" s="307"/>
      <c r="BI70" s="307"/>
      <c r="BJ70" s="307"/>
      <c r="BK70" s="307"/>
      <c r="BL70" s="307"/>
      <c r="BM70" s="307"/>
      <c r="BN70" s="307"/>
      <c r="BO70" s="307"/>
      <c r="BP70" s="307"/>
      <c r="BQ70" s="307"/>
      <c r="BR70" s="307"/>
      <c r="BS70" s="305" t="b">
        <f t="shared" si="67"/>
        <v>1</v>
      </c>
    </row>
    <row r="71" spans="1:71" ht="34.5" thickBot="1">
      <c r="A71" s="248">
        <f>'حضور بنين'!A77</f>
        <v>0</v>
      </c>
      <c r="B71" s="248">
        <f>'حضور بنين'!B77</f>
        <v>0</v>
      </c>
      <c r="C71" s="248">
        <f>'حضور بنين'!C77</f>
        <v>0</v>
      </c>
      <c r="D71" s="320">
        <f t="shared" si="65"/>
        <v>0</v>
      </c>
      <c r="E71" s="320">
        <f t="shared" si="66"/>
        <v>0</v>
      </c>
      <c r="F71" s="320"/>
      <c r="G71" s="320">
        <f t="shared" si="64"/>
        <v>0</v>
      </c>
      <c r="H71" s="294"/>
      <c r="I71" s="294"/>
      <c r="J71" s="294"/>
      <c r="K71" s="294"/>
      <c r="L71" s="294"/>
      <c r="M71" s="294"/>
      <c r="N71" s="294"/>
      <c r="O71" s="294"/>
      <c r="P71" s="294"/>
      <c r="Q71" s="294"/>
      <c r="R71" s="294"/>
      <c r="S71" s="294"/>
      <c r="T71" s="294"/>
      <c r="U71" s="294"/>
      <c r="V71" s="294"/>
      <c r="W71" s="294"/>
      <c r="X71" s="294"/>
      <c r="Y71" s="294"/>
      <c r="Z71" s="294"/>
      <c r="AA71" s="294"/>
      <c r="AB71" s="294"/>
      <c r="AC71" s="294"/>
      <c r="AD71" s="294"/>
      <c r="AE71" s="294"/>
      <c r="AF71" s="248"/>
      <c r="AG71" s="248"/>
      <c r="AH71" s="248"/>
      <c r="AI71" s="248"/>
      <c r="AJ71" s="248"/>
      <c r="AK71" s="248"/>
      <c r="AL71" s="248"/>
      <c r="AM71" s="306"/>
      <c r="AN71" s="307"/>
      <c r="AO71" s="307"/>
      <c r="AP71" s="307"/>
      <c r="AQ71" s="307"/>
      <c r="AR71" s="307"/>
      <c r="AS71" s="307"/>
      <c r="AT71" s="307"/>
      <c r="AU71" s="307"/>
      <c r="AV71" s="307"/>
      <c r="AW71" s="307"/>
      <c r="AX71" s="307"/>
      <c r="AY71" s="307"/>
      <c r="AZ71" s="307"/>
      <c r="BA71" s="307"/>
      <c r="BB71" s="307"/>
      <c r="BC71" s="307"/>
      <c r="BD71" s="307"/>
      <c r="BE71" s="307"/>
      <c r="BF71" s="307"/>
      <c r="BG71" s="307"/>
      <c r="BH71" s="307"/>
      <c r="BI71" s="307"/>
      <c r="BJ71" s="307"/>
      <c r="BK71" s="307"/>
      <c r="BL71" s="307"/>
      <c r="BM71" s="307"/>
      <c r="BN71" s="307"/>
      <c r="BO71" s="307"/>
      <c r="BP71" s="307"/>
      <c r="BQ71" s="307"/>
      <c r="BR71" s="307"/>
      <c r="BS71" s="305" t="b">
        <f t="shared" si="67"/>
        <v>1</v>
      </c>
    </row>
    <row r="72" spans="1:71" ht="34.5" thickBot="1">
      <c r="A72" s="248">
        <f>'حضور بنين'!A78</f>
        <v>0</v>
      </c>
      <c r="B72" s="248">
        <f>'حضور بنين'!B78</f>
        <v>0</v>
      </c>
      <c r="C72" s="248">
        <f>'حضور بنين'!C78</f>
        <v>0</v>
      </c>
      <c r="D72" s="320">
        <f t="shared" si="65"/>
        <v>0</v>
      </c>
      <c r="E72" s="320">
        <f t="shared" si="66"/>
        <v>0</v>
      </c>
      <c r="F72" s="320"/>
      <c r="G72" s="320">
        <f t="shared" si="64"/>
        <v>0</v>
      </c>
      <c r="H72" s="294"/>
      <c r="I72" s="294"/>
      <c r="J72" s="294"/>
      <c r="K72" s="294"/>
      <c r="L72" s="294"/>
      <c r="M72" s="294"/>
      <c r="N72" s="294"/>
      <c r="O72" s="294"/>
      <c r="P72" s="294"/>
      <c r="Q72" s="294"/>
      <c r="R72" s="294"/>
      <c r="S72" s="294"/>
      <c r="T72" s="294"/>
      <c r="U72" s="294"/>
      <c r="V72" s="294"/>
      <c r="W72" s="294"/>
      <c r="X72" s="294"/>
      <c r="Y72" s="294"/>
      <c r="Z72" s="294"/>
      <c r="AA72" s="294"/>
      <c r="AB72" s="294"/>
      <c r="AC72" s="294"/>
      <c r="AD72" s="294"/>
      <c r="AE72" s="294"/>
      <c r="AF72" s="248"/>
      <c r="AG72" s="248"/>
      <c r="AH72" s="248"/>
      <c r="AI72" s="248"/>
      <c r="AJ72" s="248"/>
      <c r="AK72" s="248"/>
      <c r="AL72" s="248"/>
      <c r="AM72" s="306"/>
      <c r="AN72" s="307"/>
      <c r="AO72" s="307"/>
      <c r="AP72" s="307"/>
      <c r="AQ72" s="307"/>
      <c r="AR72" s="307"/>
      <c r="AS72" s="307"/>
      <c r="AT72" s="307"/>
      <c r="AU72" s="307"/>
      <c r="AV72" s="307"/>
      <c r="AW72" s="307"/>
      <c r="AX72" s="307"/>
      <c r="AY72" s="307"/>
      <c r="AZ72" s="307"/>
      <c r="BA72" s="307"/>
      <c r="BB72" s="307"/>
      <c r="BC72" s="307"/>
      <c r="BD72" s="307"/>
      <c r="BE72" s="307"/>
      <c r="BF72" s="307"/>
      <c r="BG72" s="307"/>
      <c r="BH72" s="307"/>
      <c r="BI72" s="307"/>
      <c r="BJ72" s="307"/>
      <c r="BK72" s="307"/>
      <c r="BL72" s="307"/>
      <c r="BM72" s="307"/>
      <c r="BN72" s="307"/>
      <c r="BO72" s="307"/>
      <c r="BP72" s="307"/>
      <c r="BQ72" s="307"/>
      <c r="BR72" s="307"/>
      <c r="BS72" s="305" t="b">
        <f t="shared" si="67"/>
        <v>1</v>
      </c>
    </row>
    <row r="73" spans="1:71" ht="34.5" thickBot="1">
      <c r="A73" s="248">
        <f>'حضور بنين'!A79</f>
        <v>0</v>
      </c>
      <c r="B73" s="248">
        <f>'حضور بنين'!B79</f>
        <v>0</v>
      </c>
      <c r="C73" s="248">
        <f>'حضور بنين'!C79</f>
        <v>0</v>
      </c>
      <c r="D73" s="320">
        <f t="shared" si="65"/>
        <v>0</v>
      </c>
      <c r="E73" s="320">
        <f t="shared" si="66"/>
        <v>0</v>
      </c>
      <c r="F73" s="320"/>
      <c r="G73" s="320">
        <f t="shared" si="64"/>
        <v>0</v>
      </c>
      <c r="H73" s="294"/>
      <c r="I73" s="294"/>
      <c r="J73" s="294"/>
      <c r="K73" s="294"/>
      <c r="L73" s="294"/>
      <c r="M73" s="294"/>
      <c r="N73" s="294"/>
      <c r="O73" s="294"/>
      <c r="P73" s="294"/>
      <c r="Q73" s="294"/>
      <c r="R73" s="294"/>
      <c r="S73" s="294"/>
      <c r="T73" s="294"/>
      <c r="U73" s="294"/>
      <c r="V73" s="294"/>
      <c r="W73" s="294"/>
      <c r="X73" s="294"/>
      <c r="Y73" s="294"/>
      <c r="Z73" s="294"/>
      <c r="AA73" s="294"/>
      <c r="AB73" s="294"/>
      <c r="AC73" s="294"/>
      <c r="AD73" s="294"/>
      <c r="AE73" s="294"/>
      <c r="AF73" s="248"/>
      <c r="AG73" s="248"/>
      <c r="AH73" s="248"/>
      <c r="AI73" s="248"/>
      <c r="AJ73" s="248"/>
      <c r="AK73" s="248"/>
      <c r="AL73" s="248"/>
      <c r="AM73" s="306"/>
      <c r="AN73" s="307"/>
      <c r="AO73" s="307"/>
      <c r="AP73" s="307"/>
      <c r="AQ73" s="307"/>
      <c r="AR73" s="307"/>
      <c r="AS73" s="307"/>
      <c r="AT73" s="307"/>
      <c r="AU73" s="307"/>
      <c r="AV73" s="307"/>
      <c r="AW73" s="307"/>
      <c r="AX73" s="307"/>
      <c r="AY73" s="307"/>
      <c r="AZ73" s="307"/>
      <c r="BA73" s="307"/>
      <c r="BB73" s="307"/>
      <c r="BC73" s="307"/>
      <c r="BD73" s="307"/>
      <c r="BE73" s="307"/>
      <c r="BF73" s="307"/>
      <c r="BG73" s="307"/>
      <c r="BH73" s="307"/>
      <c r="BI73" s="307"/>
      <c r="BJ73" s="307"/>
      <c r="BK73" s="307"/>
      <c r="BL73" s="307"/>
      <c r="BM73" s="307"/>
      <c r="BN73" s="307"/>
      <c r="BO73" s="307"/>
      <c r="BP73" s="307"/>
      <c r="BQ73" s="307"/>
      <c r="BR73" s="307"/>
      <c r="BS73" s="305" t="b">
        <f t="shared" si="67"/>
        <v>1</v>
      </c>
    </row>
    <row r="74" spans="1:71" ht="34.5" thickBot="1">
      <c r="A74" s="248">
        <f>'حضور بنين'!A80</f>
        <v>0</v>
      </c>
      <c r="B74" s="248">
        <f>'حضور بنين'!B80</f>
        <v>0</v>
      </c>
      <c r="C74" s="248">
        <f>'حضور بنين'!C80</f>
        <v>0</v>
      </c>
      <c r="D74" s="320">
        <f t="shared" si="65"/>
        <v>0</v>
      </c>
      <c r="E74" s="320">
        <f t="shared" si="66"/>
        <v>0</v>
      </c>
      <c r="F74" s="320"/>
      <c r="G74" s="320">
        <f t="shared" si="64"/>
        <v>0</v>
      </c>
      <c r="H74" s="294"/>
      <c r="I74" s="294"/>
      <c r="J74" s="294"/>
      <c r="K74" s="294"/>
      <c r="L74" s="294"/>
      <c r="M74" s="294"/>
      <c r="N74" s="294"/>
      <c r="O74" s="294"/>
      <c r="P74" s="294"/>
      <c r="Q74" s="294"/>
      <c r="R74" s="294"/>
      <c r="S74" s="294"/>
      <c r="T74" s="294"/>
      <c r="U74" s="294"/>
      <c r="V74" s="294"/>
      <c r="W74" s="294"/>
      <c r="X74" s="294"/>
      <c r="Y74" s="294"/>
      <c r="Z74" s="294"/>
      <c r="AA74" s="294"/>
      <c r="AB74" s="294"/>
      <c r="AC74" s="294"/>
      <c r="AD74" s="294"/>
      <c r="AE74" s="294"/>
      <c r="AF74" s="248"/>
      <c r="AG74" s="248"/>
      <c r="AH74" s="248"/>
      <c r="AI74" s="248"/>
      <c r="AJ74" s="248"/>
      <c r="AK74" s="248"/>
      <c r="AL74" s="248"/>
      <c r="AM74" s="306"/>
      <c r="AN74" s="307"/>
      <c r="AO74" s="307"/>
      <c r="AP74" s="307"/>
      <c r="AQ74" s="307"/>
      <c r="AR74" s="307"/>
      <c r="AS74" s="307"/>
      <c r="AT74" s="307"/>
      <c r="AU74" s="307"/>
      <c r="AV74" s="307"/>
      <c r="AW74" s="307"/>
      <c r="AX74" s="307"/>
      <c r="AY74" s="307"/>
      <c r="AZ74" s="307"/>
      <c r="BA74" s="307"/>
      <c r="BB74" s="307"/>
      <c r="BC74" s="307"/>
      <c r="BD74" s="307"/>
      <c r="BE74" s="307"/>
      <c r="BF74" s="307"/>
      <c r="BG74" s="307"/>
      <c r="BH74" s="307"/>
      <c r="BI74" s="307"/>
      <c r="BJ74" s="307"/>
      <c r="BK74" s="307"/>
      <c r="BL74" s="307"/>
      <c r="BM74" s="307"/>
      <c r="BN74" s="307"/>
      <c r="BO74" s="307"/>
      <c r="BP74" s="307"/>
      <c r="BQ74" s="307"/>
      <c r="BR74" s="307"/>
      <c r="BS74" s="305" t="b">
        <f t="shared" si="67"/>
        <v>1</v>
      </c>
    </row>
    <row r="75" spans="1:71" ht="34.5" thickBot="1">
      <c r="A75" s="248">
        <f>'حضور بنين'!A81</f>
        <v>0</v>
      </c>
      <c r="B75" s="248">
        <f>'حضور بنين'!B81</f>
        <v>0</v>
      </c>
      <c r="C75" s="248">
        <f>'حضور بنين'!C81</f>
        <v>0</v>
      </c>
      <c r="D75" s="320">
        <f t="shared" si="65"/>
        <v>0</v>
      </c>
      <c r="E75" s="320">
        <f t="shared" si="66"/>
        <v>0</v>
      </c>
      <c r="F75" s="320"/>
      <c r="G75" s="320">
        <f t="shared" si="64"/>
        <v>0</v>
      </c>
      <c r="H75" s="294"/>
      <c r="I75" s="294"/>
      <c r="J75" s="294"/>
      <c r="K75" s="294"/>
      <c r="L75" s="294"/>
      <c r="M75" s="294"/>
      <c r="N75" s="294"/>
      <c r="O75" s="294"/>
      <c r="P75" s="294"/>
      <c r="Q75" s="294"/>
      <c r="R75" s="294"/>
      <c r="S75" s="294"/>
      <c r="T75" s="294"/>
      <c r="U75" s="294"/>
      <c r="V75" s="294"/>
      <c r="W75" s="294"/>
      <c r="X75" s="294"/>
      <c r="Y75" s="294"/>
      <c r="Z75" s="294"/>
      <c r="AA75" s="294"/>
      <c r="AB75" s="294"/>
      <c r="AC75" s="294"/>
      <c r="AD75" s="294"/>
      <c r="AE75" s="294"/>
      <c r="AF75" s="248"/>
      <c r="AG75" s="248"/>
      <c r="AH75" s="248"/>
      <c r="AI75" s="248"/>
      <c r="AJ75" s="248"/>
      <c r="AK75" s="248"/>
      <c r="AL75" s="248"/>
      <c r="AM75" s="306"/>
      <c r="AN75" s="307"/>
      <c r="AO75" s="307"/>
      <c r="AP75" s="307"/>
      <c r="AQ75" s="307"/>
      <c r="AR75" s="307"/>
      <c r="AS75" s="307"/>
      <c r="AT75" s="307"/>
      <c r="AU75" s="307"/>
      <c r="AV75" s="307"/>
      <c r="AW75" s="307"/>
      <c r="AX75" s="307"/>
      <c r="AY75" s="307"/>
      <c r="AZ75" s="307"/>
      <c r="BA75" s="307"/>
      <c r="BB75" s="307"/>
      <c r="BC75" s="307"/>
      <c r="BD75" s="307"/>
      <c r="BE75" s="307"/>
      <c r="BF75" s="307"/>
      <c r="BG75" s="307"/>
      <c r="BH75" s="307"/>
      <c r="BI75" s="307"/>
      <c r="BJ75" s="307"/>
      <c r="BK75" s="307"/>
      <c r="BL75" s="307"/>
      <c r="BM75" s="307"/>
      <c r="BN75" s="307"/>
      <c r="BO75" s="307"/>
      <c r="BP75" s="307"/>
      <c r="BQ75" s="307"/>
      <c r="BR75" s="307"/>
      <c r="BS75" s="305" t="b">
        <f t="shared" si="67"/>
        <v>1</v>
      </c>
    </row>
    <row r="76" spans="1:71" ht="34.5" thickBot="1">
      <c r="A76" s="248">
        <f>'حضور بنين'!A82</f>
        <v>0</v>
      </c>
      <c r="B76" s="248">
        <f>'حضور بنين'!B82</f>
        <v>0</v>
      </c>
      <c r="C76" s="248">
        <f>'حضور بنين'!C82</f>
        <v>0</v>
      </c>
      <c r="D76" s="320">
        <f t="shared" si="65"/>
        <v>0</v>
      </c>
      <c r="E76" s="320">
        <f t="shared" si="66"/>
        <v>0</v>
      </c>
      <c r="F76" s="320"/>
      <c r="G76" s="320">
        <f t="shared" si="64"/>
        <v>0</v>
      </c>
      <c r="H76" s="294"/>
      <c r="I76" s="294"/>
      <c r="J76" s="294"/>
      <c r="K76" s="294"/>
      <c r="L76" s="294"/>
      <c r="M76" s="294"/>
      <c r="N76" s="294"/>
      <c r="O76" s="294"/>
      <c r="P76" s="294"/>
      <c r="Q76" s="294"/>
      <c r="R76" s="294"/>
      <c r="S76" s="294"/>
      <c r="T76" s="294"/>
      <c r="U76" s="294"/>
      <c r="V76" s="294"/>
      <c r="W76" s="294"/>
      <c r="X76" s="294"/>
      <c r="Y76" s="294"/>
      <c r="Z76" s="294"/>
      <c r="AA76" s="294"/>
      <c r="AB76" s="294"/>
      <c r="AC76" s="294"/>
      <c r="AD76" s="294"/>
      <c r="AE76" s="294"/>
      <c r="AF76" s="248"/>
      <c r="AG76" s="248"/>
      <c r="AH76" s="248"/>
      <c r="AI76" s="248"/>
      <c r="AJ76" s="248"/>
      <c r="AK76" s="248"/>
      <c r="AL76" s="248"/>
      <c r="AM76" s="306"/>
      <c r="AN76" s="307"/>
      <c r="AO76" s="307"/>
      <c r="AP76" s="307"/>
      <c r="AQ76" s="307"/>
      <c r="AR76" s="307"/>
      <c r="AS76" s="307"/>
      <c r="AT76" s="307"/>
      <c r="AU76" s="307"/>
      <c r="AV76" s="307"/>
      <c r="AW76" s="307"/>
      <c r="AX76" s="307"/>
      <c r="AY76" s="307"/>
      <c r="AZ76" s="307"/>
      <c r="BA76" s="307"/>
      <c r="BB76" s="307"/>
      <c r="BC76" s="307"/>
      <c r="BD76" s="307"/>
      <c r="BE76" s="307"/>
      <c r="BF76" s="307"/>
      <c r="BG76" s="307"/>
      <c r="BH76" s="307"/>
      <c r="BI76" s="307"/>
      <c r="BJ76" s="307"/>
      <c r="BK76" s="307"/>
      <c r="BL76" s="307"/>
      <c r="BM76" s="307"/>
      <c r="BN76" s="307"/>
      <c r="BO76" s="307"/>
      <c r="BP76" s="307"/>
      <c r="BQ76" s="307"/>
      <c r="BR76" s="307"/>
      <c r="BS76" s="305" t="b">
        <f t="shared" si="67"/>
        <v>1</v>
      </c>
    </row>
    <row r="77" spans="1:71" ht="34.5" thickBot="1">
      <c r="A77" s="248">
        <f>'حضور بنين'!A83</f>
        <v>0</v>
      </c>
      <c r="B77" s="248">
        <f>'حضور بنين'!B83</f>
        <v>0</v>
      </c>
      <c r="C77" s="248">
        <f>'حضور بنين'!C83</f>
        <v>0</v>
      </c>
      <c r="D77" s="320">
        <f t="shared" si="65"/>
        <v>0</v>
      </c>
      <c r="E77" s="320">
        <f t="shared" si="66"/>
        <v>0</v>
      </c>
      <c r="F77" s="320"/>
      <c r="G77" s="320">
        <f t="shared" si="64"/>
        <v>0</v>
      </c>
      <c r="H77" s="294"/>
      <c r="I77" s="294"/>
      <c r="J77" s="294"/>
      <c r="K77" s="294"/>
      <c r="L77" s="294"/>
      <c r="M77" s="294"/>
      <c r="N77" s="294"/>
      <c r="O77" s="294"/>
      <c r="P77" s="294"/>
      <c r="Q77" s="294"/>
      <c r="R77" s="294"/>
      <c r="S77" s="294"/>
      <c r="T77" s="294"/>
      <c r="U77" s="294"/>
      <c r="V77" s="294"/>
      <c r="W77" s="294"/>
      <c r="X77" s="294"/>
      <c r="Y77" s="294"/>
      <c r="Z77" s="294"/>
      <c r="AA77" s="294"/>
      <c r="AB77" s="294"/>
      <c r="AC77" s="294"/>
      <c r="AD77" s="294"/>
      <c r="AE77" s="294"/>
      <c r="AF77" s="248"/>
      <c r="AG77" s="248"/>
      <c r="AH77" s="248"/>
      <c r="AI77" s="248"/>
      <c r="AJ77" s="248"/>
      <c r="AK77" s="248"/>
      <c r="AL77" s="248"/>
      <c r="AM77" s="306"/>
      <c r="AN77" s="307"/>
      <c r="AO77" s="307"/>
      <c r="AP77" s="307"/>
      <c r="AQ77" s="307"/>
      <c r="AR77" s="307"/>
      <c r="AS77" s="307"/>
      <c r="AT77" s="307"/>
      <c r="AU77" s="307"/>
      <c r="AV77" s="307"/>
      <c r="AW77" s="307"/>
      <c r="AX77" s="307"/>
      <c r="AY77" s="307"/>
      <c r="AZ77" s="307"/>
      <c r="BA77" s="307"/>
      <c r="BB77" s="307"/>
      <c r="BC77" s="307"/>
      <c r="BD77" s="307"/>
      <c r="BE77" s="307"/>
      <c r="BF77" s="307"/>
      <c r="BG77" s="307"/>
      <c r="BH77" s="307"/>
      <c r="BI77" s="307"/>
      <c r="BJ77" s="307"/>
      <c r="BK77" s="307"/>
      <c r="BL77" s="307"/>
      <c r="BM77" s="307"/>
      <c r="BN77" s="307"/>
      <c r="BO77" s="307"/>
      <c r="BP77" s="307"/>
      <c r="BQ77" s="307"/>
      <c r="BR77" s="307"/>
      <c r="BS77" s="305" t="b">
        <f t="shared" si="67"/>
        <v>1</v>
      </c>
    </row>
    <row r="78" spans="1:71" ht="34.5" thickBot="1">
      <c r="A78" s="248">
        <f>'حضور بنين'!A84</f>
        <v>0</v>
      </c>
      <c r="B78" s="248">
        <f>'حضور بنين'!B84</f>
        <v>0</v>
      </c>
      <c r="C78" s="248">
        <f>'حضور بنين'!C84</f>
        <v>0</v>
      </c>
      <c r="D78" s="320">
        <f t="shared" si="65"/>
        <v>0</v>
      </c>
      <c r="E78" s="320">
        <f t="shared" si="66"/>
        <v>0</v>
      </c>
      <c r="F78" s="320"/>
      <c r="G78" s="320">
        <f t="shared" si="64"/>
        <v>0</v>
      </c>
      <c r="H78" s="294"/>
      <c r="I78" s="294"/>
      <c r="J78" s="294"/>
      <c r="K78" s="294"/>
      <c r="L78" s="294"/>
      <c r="M78" s="294"/>
      <c r="N78" s="294"/>
      <c r="O78" s="294"/>
      <c r="P78" s="294"/>
      <c r="Q78" s="294"/>
      <c r="R78" s="294"/>
      <c r="S78" s="294"/>
      <c r="T78" s="294"/>
      <c r="U78" s="294"/>
      <c r="V78" s="294"/>
      <c r="W78" s="294"/>
      <c r="X78" s="294"/>
      <c r="Y78" s="294"/>
      <c r="Z78" s="294"/>
      <c r="AA78" s="294"/>
      <c r="AB78" s="294"/>
      <c r="AC78" s="294"/>
      <c r="AD78" s="294"/>
      <c r="AE78" s="294"/>
      <c r="AF78" s="248"/>
      <c r="AG78" s="248"/>
      <c r="AH78" s="248"/>
      <c r="AI78" s="248"/>
      <c r="AJ78" s="248"/>
      <c r="AK78" s="248"/>
      <c r="AL78" s="248"/>
      <c r="AM78" s="306"/>
      <c r="AN78" s="307"/>
      <c r="AO78" s="307"/>
      <c r="AP78" s="307"/>
      <c r="AQ78" s="307"/>
      <c r="AR78" s="307"/>
      <c r="AS78" s="307"/>
      <c r="AT78" s="307"/>
      <c r="AU78" s="307"/>
      <c r="AV78" s="307"/>
      <c r="AW78" s="307"/>
      <c r="AX78" s="307"/>
      <c r="AY78" s="307"/>
      <c r="AZ78" s="307"/>
      <c r="BA78" s="307"/>
      <c r="BB78" s="307"/>
      <c r="BC78" s="307"/>
      <c r="BD78" s="307"/>
      <c r="BE78" s="307"/>
      <c r="BF78" s="307"/>
      <c r="BG78" s="307"/>
      <c r="BH78" s="307"/>
      <c r="BI78" s="307"/>
      <c r="BJ78" s="307"/>
      <c r="BK78" s="307"/>
      <c r="BL78" s="307"/>
      <c r="BM78" s="307"/>
      <c r="BN78" s="307"/>
      <c r="BO78" s="307"/>
      <c r="BP78" s="307"/>
      <c r="BQ78" s="307"/>
      <c r="BR78" s="307"/>
      <c r="BS78" s="305" t="b">
        <f t="shared" si="67"/>
        <v>1</v>
      </c>
    </row>
    <row r="79" spans="1:71" ht="34.5" thickBot="1">
      <c r="A79" s="248">
        <f>'حضور بنين'!A85</f>
        <v>0</v>
      </c>
      <c r="B79" s="248">
        <f>'حضور بنين'!B85</f>
        <v>0</v>
      </c>
      <c r="C79" s="248">
        <f>'حضور بنين'!C85</f>
        <v>0</v>
      </c>
      <c r="D79" s="320">
        <f t="shared" si="65"/>
        <v>0</v>
      </c>
      <c r="E79" s="320">
        <f t="shared" si="66"/>
        <v>0</v>
      </c>
      <c r="F79" s="320"/>
      <c r="G79" s="320">
        <f t="shared" si="64"/>
        <v>0</v>
      </c>
      <c r="H79" s="294"/>
      <c r="I79" s="294"/>
      <c r="J79" s="294"/>
      <c r="K79" s="294"/>
      <c r="L79" s="294"/>
      <c r="M79" s="294"/>
      <c r="N79" s="294"/>
      <c r="O79" s="294"/>
      <c r="P79" s="294"/>
      <c r="Q79" s="294"/>
      <c r="R79" s="294"/>
      <c r="S79" s="294"/>
      <c r="T79" s="294"/>
      <c r="U79" s="294"/>
      <c r="V79" s="294"/>
      <c r="W79" s="294"/>
      <c r="X79" s="294"/>
      <c r="Y79" s="294"/>
      <c r="Z79" s="294"/>
      <c r="AA79" s="294"/>
      <c r="AB79" s="294"/>
      <c r="AC79" s="294"/>
      <c r="AD79" s="294"/>
      <c r="AE79" s="294"/>
      <c r="AF79" s="248"/>
      <c r="AG79" s="248"/>
      <c r="AH79" s="248"/>
      <c r="AI79" s="248"/>
      <c r="AJ79" s="248"/>
      <c r="AK79" s="248"/>
      <c r="AL79" s="248"/>
      <c r="AM79" s="306"/>
      <c r="AN79" s="307"/>
      <c r="AO79" s="307"/>
      <c r="AP79" s="307"/>
      <c r="AQ79" s="307"/>
      <c r="AR79" s="307"/>
      <c r="AS79" s="307"/>
      <c r="AT79" s="307"/>
      <c r="AU79" s="307"/>
      <c r="AV79" s="307"/>
      <c r="AW79" s="307"/>
      <c r="AX79" s="307"/>
      <c r="AY79" s="307"/>
      <c r="AZ79" s="307"/>
      <c r="BA79" s="307"/>
      <c r="BB79" s="307"/>
      <c r="BC79" s="307"/>
      <c r="BD79" s="307"/>
      <c r="BE79" s="307"/>
      <c r="BF79" s="307"/>
      <c r="BG79" s="307"/>
      <c r="BH79" s="307"/>
      <c r="BI79" s="307"/>
      <c r="BJ79" s="307"/>
      <c r="BK79" s="307"/>
      <c r="BL79" s="307"/>
      <c r="BM79" s="307"/>
      <c r="BN79" s="307"/>
      <c r="BO79" s="307"/>
      <c r="BP79" s="307"/>
      <c r="BQ79" s="307"/>
      <c r="BR79" s="307"/>
      <c r="BS79" s="305" t="b">
        <f t="shared" si="67"/>
        <v>1</v>
      </c>
    </row>
    <row r="80" spans="1:71" ht="34.5" thickBot="1">
      <c r="A80" s="248">
        <f>'حضور بنين'!A86</f>
        <v>0</v>
      </c>
      <c r="B80" s="248">
        <f>'حضور بنين'!B86</f>
        <v>0</v>
      </c>
      <c r="C80" s="248">
        <f>'حضور بنين'!C86</f>
        <v>0</v>
      </c>
      <c r="D80" s="320">
        <f t="shared" si="65"/>
        <v>0</v>
      </c>
      <c r="E80" s="320">
        <f t="shared" si="66"/>
        <v>0</v>
      </c>
      <c r="F80" s="320"/>
      <c r="G80" s="320">
        <f t="shared" si="64"/>
        <v>0</v>
      </c>
      <c r="H80" s="294"/>
      <c r="I80" s="294"/>
      <c r="J80" s="294"/>
      <c r="K80" s="294"/>
      <c r="L80" s="294"/>
      <c r="M80" s="294"/>
      <c r="N80" s="294"/>
      <c r="O80" s="294"/>
      <c r="P80" s="294"/>
      <c r="Q80" s="294"/>
      <c r="R80" s="294"/>
      <c r="S80" s="294"/>
      <c r="T80" s="294"/>
      <c r="U80" s="294"/>
      <c r="V80" s="294"/>
      <c r="W80" s="294"/>
      <c r="X80" s="294"/>
      <c r="Y80" s="294"/>
      <c r="Z80" s="294"/>
      <c r="AA80" s="294"/>
      <c r="AB80" s="294"/>
      <c r="AC80" s="294"/>
      <c r="AD80" s="294"/>
      <c r="AE80" s="294"/>
      <c r="AF80" s="248"/>
      <c r="AG80" s="248"/>
      <c r="AH80" s="248"/>
      <c r="AI80" s="248"/>
      <c r="AJ80" s="248"/>
      <c r="AK80" s="248"/>
      <c r="AL80" s="248"/>
      <c r="AM80" s="306"/>
      <c r="AN80" s="307"/>
      <c r="AO80" s="307"/>
      <c r="AP80" s="307"/>
      <c r="AQ80" s="307"/>
      <c r="AR80" s="307"/>
      <c r="AS80" s="307"/>
      <c r="AT80" s="307"/>
      <c r="AU80" s="307"/>
      <c r="AV80" s="307"/>
      <c r="AW80" s="307"/>
      <c r="AX80" s="307"/>
      <c r="AY80" s="307"/>
      <c r="AZ80" s="307"/>
      <c r="BA80" s="307"/>
      <c r="BB80" s="307"/>
      <c r="BC80" s="307"/>
      <c r="BD80" s="307"/>
      <c r="BE80" s="307"/>
      <c r="BF80" s="307"/>
      <c r="BG80" s="307"/>
      <c r="BH80" s="307"/>
      <c r="BI80" s="307"/>
      <c r="BJ80" s="307"/>
      <c r="BK80" s="307"/>
      <c r="BL80" s="307"/>
      <c r="BM80" s="307"/>
      <c r="BN80" s="307"/>
      <c r="BO80" s="307"/>
      <c r="BP80" s="307"/>
      <c r="BQ80" s="307"/>
      <c r="BR80" s="307"/>
      <c r="BS80" s="305" t="b">
        <f t="shared" si="67"/>
        <v>1</v>
      </c>
    </row>
    <row r="81" spans="1:71" ht="34.5" thickBot="1">
      <c r="A81" s="248">
        <f>'حضور بنين'!A87</f>
        <v>0</v>
      </c>
      <c r="B81" s="248">
        <f>'حضور بنين'!B87</f>
        <v>0</v>
      </c>
      <c r="C81" s="248">
        <f>'حضور بنين'!C87</f>
        <v>0</v>
      </c>
      <c r="D81" s="320">
        <f t="shared" si="65"/>
        <v>0</v>
      </c>
      <c r="E81" s="320">
        <f t="shared" si="66"/>
        <v>0</v>
      </c>
      <c r="F81" s="320"/>
      <c r="G81" s="320">
        <f t="shared" si="64"/>
        <v>0</v>
      </c>
      <c r="H81" s="294"/>
      <c r="I81" s="294"/>
      <c r="J81" s="294"/>
      <c r="K81" s="294"/>
      <c r="L81" s="294"/>
      <c r="M81" s="294"/>
      <c r="N81" s="294"/>
      <c r="O81" s="294"/>
      <c r="P81" s="294"/>
      <c r="Q81" s="294"/>
      <c r="R81" s="294"/>
      <c r="S81" s="294"/>
      <c r="T81" s="294"/>
      <c r="U81" s="294"/>
      <c r="V81" s="294"/>
      <c r="W81" s="294"/>
      <c r="X81" s="294"/>
      <c r="Y81" s="294"/>
      <c r="Z81" s="294"/>
      <c r="AA81" s="294"/>
      <c r="AB81" s="294"/>
      <c r="AC81" s="294"/>
      <c r="AD81" s="294"/>
      <c r="AE81" s="294"/>
      <c r="AF81" s="248"/>
      <c r="AG81" s="248"/>
      <c r="AH81" s="248"/>
      <c r="AI81" s="248"/>
      <c r="AJ81" s="248"/>
      <c r="AK81" s="248"/>
      <c r="AL81" s="248"/>
      <c r="AM81" s="306"/>
      <c r="AN81" s="307"/>
      <c r="AO81" s="307"/>
      <c r="AP81" s="307"/>
      <c r="AQ81" s="307"/>
      <c r="AR81" s="307"/>
      <c r="AS81" s="307"/>
      <c r="AT81" s="307"/>
      <c r="AU81" s="307"/>
      <c r="AV81" s="307"/>
      <c r="AW81" s="307"/>
      <c r="AX81" s="307"/>
      <c r="AY81" s="307"/>
      <c r="AZ81" s="307"/>
      <c r="BA81" s="307"/>
      <c r="BB81" s="307"/>
      <c r="BC81" s="307"/>
      <c r="BD81" s="307"/>
      <c r="BE81" s="307"/>
      <c r="BF81" s="307"/>
      <c r="BG81" s="307"/>
      <c r="BH81" s="307"/>
      <c r="BI81" s="307"/>
      <c r="BJ81" s="307"/>
      <c r="BK81" s="307"/>
      <c r="BL81" s="307"/>
      <c r="BM81" s="307"/>
      <c r="BN81" s="307"/>
      <c r="BO81" s="307"/>
      <c r="BP81" s="307"/>
      <c r="BQ81" s="307"/>
      <c r="BR81" s="307"/>
      <c r="BS81" s="305" t="b">
        <f t="shared" si="67"/>
        <v>1</v>
      </c>
    </row>
    <row r="82" spans="1:71" ht="34.5" thickBot="1">
      <c r="A82" s="248">
        <f>'حضور بنين'!A88</f>
        <v>0</v>
      </c>
      <c r="B82" s="248">
        <f>'حضور بنين'!B88</f>
        <v>0</v>
      </c>
      <c r="C82" s="248">
        <f>'حضور بنين'!C88</f>
        <v>0</v>
      </c>
      <c r="D82" s="320">
        <f t="shared" si="65"/>
        <v>0</v>
      </c>
      <c r="E82" s="320">
        <f t="shared" si="66"/>
        <v>0</v>
      </c>
      <c r="F82" s="320"/>
      <c r="G82" s="320">
        <f t="shared" si="64"/>
        <v>0</v>
      </c>
      <c r="H82" s="294"/>
      <c r="I82" s="294"/>
      <c r="J82" s="294"/>
      <c r="K82" s="294"/>
      <c r="L82" s="294"/>
      <c r="M82" s="294"/>
      <c r="N82" s="294"/>
      <c r="O82" s="294"/>
      <c r="P82" s="294"/>
      <c r="Q82" s="294"/>
      <c r="R82" s="294"/>
      <c r="S82" s="294"/>
      <c r="T82" s="294"/>
      <c r="U82" s="294"/>
      <c r="V82" s="294"/>
      <c r="W82" s="294"/>
      <c r="X82" s="294"/>
      <c r="Y82" s="294"/>
      <c r="Z82" s="294"/>
      <c r="AA82" s="294"/>
      <c r="AB82" s="294"/>
      <c r="AC82" s="294"/>
      <c r="AD82" s="294"/>
      <c r="AE82" s="294"/>
      <c r="AF82" s="248"/>
      <c r="AG82" s="248"/>
      <c r="AH82" s="248"/>
      <c r="AI82" s="248"/>
      <c r="AJ82" s="248"/>
      <c r="AK82" s="248"/>
      <c r="AL82" s="248"/>
      <c r="AM82" s="306"/>
      <c r="AN82" s="307"/>
      <c r="AO82" s="307"/>
      <c r="AP82" s="307"/>
      <c r="AQ82" s="307"/>
      <c r="AR82" s="307"/>
      <c r="AS82" s="307"/>
      <c r="AT82" s="307"/>
      <c r="AU82" s="307"/>
      <c r="AV82" s="307"/>
      <c r="AW82" s="307"/>
      <c r="AX82" s="307"/>
      <c r="AY82" s="307"/>
      <c r="AZ82" s="307"/>
      <c r="BA82" s="307"/>
      <c r="BB82" s="307"/>
      <c r="BC82" s="307"/>
      <c r="BD82" s="307"/>
      <c r="BE82" s="307"/>
      <c r="BF82" s="307"/>
      <c r="BG82" s="307"/>
      <c r="BH82" s="307"/>
      <c r="BI82" s="307"/>
      <c r="BJ82" s="307"/>
      <c r="BK82" s="307"/>
      <c r="BL82" s="307"/>
      <c r="BM82" s="307"/>
      <c r="BN82" s="307"/>
      <c r="BO82" s="307"/>
      <c r="BP82" s="307"/>
      <c r="BQ82" s="307"/>
      <c r="BR82" s="307"/>
      <c r="BS82" s="305" t="b">
        <f t="shared" si="67"/>
        <v>1</v>
      </c>
    </row>
    <row r="83" spans="1:71" ht="34.5" thickBot="1">
      <c r="A83" s="248">
        <f>'حضور بنين'!A89</f>
        <v>0</v>
      </c>
      <c r="B83" s="248">
        <f>'حضور بنين'!B89</f>
        <v>0</v>
      </c>
      <c r="C83" s="248">
        <f>'حضور بنين'!C89</f>
        <v>0</v>
      </c>
      <c r="D83" s="320">
        <f t="shared" si="65"/>
        <v>0</v>
      </c>
      <c r="E83" s="320">
        <f t="shared" si="66"/>
        <v>0</v>
      </c>
      <c r="F83" s="320"/>
      <c r="G83" s="320">
        <f t="shared" si="64"/>
        <v>0</v>
      </c>
      <c r="H83" s="294"/>
      <c r="I83" s="294"/>
      <c r="J83" s="294"/>
      <c r="K83" s="294"/>
      <c r="L83" s="294"/>
      <c r="M83" s="294"/>
      <c r="N83" s="294"/>
      <c r="O83" s="294"/>
      <c r="P83" s="294"/>
      <c r="Q83" s="294"/>
      <c r="R83" s="294"/>
      <c r="S83" s="294"/>
      <c r="T83" s="294"/>
      <c r="U83" s="294"/>
      <c r="V83" s="294"/>
      <c r="W83" s="294"/>
      <c r="X83" s="294"/>
      <c r="Y83" s="294"/>
      <c r="Z83" s="294"/>
      <c r="AA83" s="294"/>
      <c r="AB83" s="294"/>
      <c r="AC83" s="294"/>
      <c r="AD83" s="294"/>
      <c r="AE83" s="294"/>
      <c r="AF83" s="248"/>
      <c r="AG83" s="248"/>
      <c r="AH83" s="248"/>
      <c r="AI83" s="248"/>
      <c r="AJ83" s="248"/>
      <c r="AK83" s="248"/>
      <c r="AL83" s="248"/>
      <c r="AM83" s="306"/>
      <c r="AN83" s="307"/>
      <c r="AO83" s="307"/>
      <c r="AP83" s="307"/>
      <c r="AQ83" s="307"/>
      <c r="AR83" s="307"/>
      <c r="AS83" s="307"/>
      <c r="AT83" s="307"/>
      <c r="AU83" s="307"/>
      <c r="AV83" s="307"/>
      <c r="AW83" s="307"/>
      <c r="AX83" s="307"/>
      <c r="AY83" s="307"/>
      <c r="AZ83" s="307"/>
      <c r="BA83" s="307"/>
      <c r="BB83" s="307"/>
      <c r="BC83" s="307"/>
      <c r="BD83" s="307"/>
      <c r="BE83" s="307"/>
      <c r="BF83" s="307"/>
      <c r="BG83" s="307"/>
      <c r="BH83" s="307"/>
      <c r="BI83" s="307"/>
      <c r="BJ83" s="307"/>
      <c r="BK83" s="307"/>
      <c r="BL83" s="307"/>
      <c r="BM83" s="307"/>
      <c r="BN83" s="307"/>
      <c r="BO83" s="307"/>
      <c r="BP83" s="307"/>
      <c r="BQ83" s="307"/>
      <c r="BR83" s="307"/>
      <c r="BS83" s="305" t="b">
        <f t="shared" si="67"/>
        <v>1</v>
      </c>
    </row>
    <row r="84" spans="1:71" ht="34.5" thickBot="1">
      <c r="A84" s="248">
        <f>'حضور بنين'!A90</f>
        <v>0</v>
      </c>
      <c r="B84" s="248">
        <f>'حضور بنين'!B90</f>
        <v>0</v>
      </c>
      <c r="C84" s="248">
        <f>'حضور بنين'!C90</f>
        <v>0</v>
      </c>
      <c r="D84" s="320">
        <f t="shared" si="65"/>
        <v>0</v>
      </c>
      <c r="E84" s="320">
        <f t="shared" si="66"/>
        <v>0</v>
      </c>
      <c r="F84" s="320"/>
      <c r="G84" s="320">
        <f t="shared" si="64"/>
        <v>0</v>
      </c>
      <c r="H84" s="294"/>
      <c r="I84" s="294"/>
      <c r="J84" s="294"/>
      <c r="K84" s="294"/>
      <c r="L84" s="294"/>
      <c r="M84" s="294"/>
      <c r="N84" s="294"/>
      <c r="O84" s="294"/>
      <c r="P84" s="294"/>
      <c r="Q84" s="294"/>
      <c r="R84" s="294"/>
      <c r="S84" s="294"/>
      <c r="T84" s="294"/>
      <c r="U84" s="294"/>
      <c r="V84" s="294"/>
      <c r="W84" s="294"/>
      <c r="X84" s="294"/>
      <c r="Y84" s="294"/>
      <c r="Z84" s="294"/>
      <c r="AA84" s="294"/>
      <c r="AB84" s="294"/>
      <c r="AC84" s="294"/>
      <c r="AD84" s="294"/>
      <c r="AE84" s="294"/>
      <c r="AF84" s="248"/>
      <c r="AG84" s="248"/>
      <c r="AH84" s="248"/>
      <c r="AI84" s="248"/>
      <c r="AJ84" s="248"/>
      <c r="AK84" s="248"/>
      <c r="AL84" s="248"/>
      <c r="AM84" s="306"/>
      <c r="AN84" s="307"/>
      <c r="AO84" s="307"/>
      <c r="AP84" s="307"/>
      <c r="AQ84" s="307"/>
      <c r="AR84" s="307"/>
      <c r="AS84" s="307"/>
      <c r="AT84" s="307"/>
      <c r="AU84" s="307"/>
      <c r="AV84" s="307"/>
      <c r="AW84" s="307"/>
      <c r="AX84" s="307"/>
      <c r="AY84" s="307"/>
      <c r="AZ84" s="307"/>
      <c r="BA84" s="307"/>
      <c r="BB84" s="307"/>
      <c r="BC84" s="307"/>
      <c r="BD84" s="307"/>
      <c r="BE84" s="307"/>
      <c r="BF84" s="307"/>
      <c r="BG84" s="307"/>
      <c r="BH84" s="307"/>
      <c r="BI84" s="307"/>
      <c r="BJ84" s="307"/>
      <c r="BK84" s="307"/>
      <c r="BL84" s="307"/>
      <c r="BM84" s="307"/>
      <c r="BN84" s="307"/>
      <c r="BO84" s="307"/>
      <c r="BP84" s="307"/>
      <c r="BQ84" s="307"/>
      <c r="BR84" s="307"/>
      <c r="BS84" s="305" t="b">
        <f t="shared" si="67"/>
        <v>1</v>
      </c>
    </row>
    <row r="85" spans="1:71" ht="34.5" thickBot="1">
      <c r="A85" s="248">
        <f>'حضور بنين'!A91</f>
        <v>0</v>
      </c>
      <c r="B85" s="248">
        <f>'حضور بنين'!B91</f>
        <v>0</v>
      </c>
      <c r="C85" s="248">
        <f>'حضور بنين'!C91</f>
        <v>0</v>
      </c>
      <c r="D85" s="320">
        <f t="shared" si="65"/>
        <v>0</v>
      </c>
      <c r="E85" s="320">
        <f t="shared" si="66"/>
        <v>0</v>
      </c>
      <c r="F85" s="320"/>
      <c r="G85" s="320">
        <f t="shared" si="64"/>
        <v>0</v>
      </c>
      <c r="H85" s="294"/>
      <c r="I85" s="294"/>
      <c r="J85" s="294"/>
      <c r="K85" s="294"/>
      <c r="L85" s="294"/>
      <c r="M85" s="294"/>
      <c r="N85" s="294"/>
      <c r="O85" s="294"/>
      <c r="P85" s="294"/>
      <c r="Q85" s="294"/>
      <c r="R85" s="294"/>
      <c r="S85" s="294"/>
      <c r="T85" s="294"/>
      <c r="U85" s="294"/>
      <c r="V85" s="294"/>
      <c r="W85" s="294"/>
      <c r="X85" s="294"/>
      <c r="Y85" s="294"/>
      <c r="Z85" s="294"/>
      <c r="AA85" s="294"/>
      <c r="AB85" s="294"/>
      <c r="AC85" s="294"/>
      <c r="AD85" s="294"/>
      <c r="AE85" s="294"/>
      <c r="AF85" s="248"/>
      <c r="AG85" s="248"/>
      <c r="AH85" s="248"/>
      <c r="AI85" s="248"/>
      <c r="AJ85" s="248"/>
      <c r="AK85" s="248"/>
      <c r="AL85" s="248"/>
      <c r="AM85" s="306"/>
      <c r="AN85" s="307"/>
      <c r="AO85" s="307"/>
      <c r="AP85" s="307"/>
      <c r="AQ85" s="307"/>
      <c r="AR85" s="307"/>
      <c r="AS85" s="307"/>
      <c r="AT85" s="307"/>
      <c r="AU85" s="307"/>
      <c r="AV85" s="307"/>
      <c r="AW85" s="307"/>
      <c r="AX85" s="307"/>
      <c r="AY85" s="307"/>
      <c r="AZ85" s="307"/>
      <c r="BA85" s="307"/>
      <c r="BB85" s="307"/>
      <c r="BC85" s="307"/>
      <c r="BD85" s="307"/>
      <c r="BE85" s="307"/>
      <c r="BF85" s="307"/>
      <c r="BG85" s="307"/>
      <c r="BH85" s="307"/>
      <c r="BI85" s="307"/>
      <c r="BJ85" s="307"/>
      <c r="BK85" s="307"/>
      <c r="BL85" s="307"/>
      <c r="BM85" s="307"/>
      <c r="BN85" s="307"/>
      <c r="BO85" s="307"/>
      <c r="BP85" s="307"/>
      <c r="BQ85" s="307"/>
      <c r="BR85" s="307"/>
      <c r="BS85" s="305" t="b">
        <f t="shared" si="67"/>
        <v>1</v>
      </c>
    </row>
    <row r="86" spans="1:71" ht="34.5" thickBot="1">
      <c r="A86" s="248">
        <f>'حضور بنين'!A92</f>
        <v>0</v>
      </c>
      <c r="B86" s="248">
        <f>'حضور بنين'!B92</f>
        <v>0</v>
      </c>
      <c r="C86" s="248">
        <f>'حضور بنين'!C92</f>
        <v>0</v>
      </c>
      <c r="D86" s="320">
        <f t="shared" si="65"/>
        <v>0</v>
      </c>
      <c r="E86" s="320">
        <f t="shared" si="66"/>
        <v>0</v>
      </c>
      <c r="F86" s="320"/>
      <c r="G86" s="320">
        <f t="shared" si="64"/>
        <v>0</v>
      </c>
      <c r="H86" s="294"/>
      <c r="I86" s="294"/>
      <c r="J86" s="294"/>
      <c r="K86" s="294"/>
      <c r="L86" s="294"/>
      <c r="M86" s="294"/>
      <c r="N86" s="294"/>
      <c r="O86" s="294"/>
      <c r="P86" s="294"/>
      <c r="Q86" s="294"/>
      <c r="R86" s="294"/>
      <c r="S86" s="294"/>
      <c r="T86" s="294"/>
      <c r="U86" s="294"/>
      <c r="V86" s="294"/>
      <c r="W86" s="294"/>
      <c r="X86" s="294"/>
      <c r="Y86" s="294"/>
      <c r="Z86" s="294"/>
      <c r="AA86" s="294"/>
      <c r="AB86" s="294"/>
      <c r="AC86" s="294"/>
      <c r="AD86" s="294"/>
      <c r="AE86" s="294"/>
      <c r="AF86" s="248"/>
      <c r="AG86" s="248"/>
      <c r="AH86" s="248"/>
      <c r="AI86" s="248"/>
      <c r="AJ86" s="248"/>
      <c r="AK86" s="248"/>
      <c r="AL86" s="248"/>
      <c r="AM86" s="306"/>
      <c r="AN86" s="307"/>
      <c r="AO86" s="307"/>
      <c r="AP86" s="307"/>
      <c r="AQ86" s="307"/>
      <c r="AR86" s="307"/>
      <c r="AS86" s="307"/>
      <c r="AT86" s="307"/>
      <c r="AU86" s="307"/>
      <c r="AV86" s="307"/>
      <c r="AW86" s="307"/>
      <c r="AX86" s="307"/>
      <c r="AY86" s="307"/>
      <c r="AZ86" s="307"/>
      <c r="BA86" s="307"/>
      <c r="BB86" s="307"/>
      <c r="BC86" s="307"/>
      <c r="BD86" s="307"/>
      <c r="BE86" s="307"/>
      <c r="BF86" s="307"/>
      <c r="BG86" s="307"/>
      <c r="BH86" s="307"/>
      <c r="BI86" s="307"/>
      <c r="BJ86" s="307"/>
      <c r="BK86" s="307"/>
      <c r="BL86" s="307"/>
      <c r="BM86" s="307"/>
      <c r="BN86" s="307"/>
      <c r="BO86" s="307"/>
      <c r="BP86" s="307"/>
      <c r="BQ86" s="307"/>
      <c r="BR86" s="307"/>
      <c r="BS86" s="305" t="b">
        <f t="shared" si="67"/>
        <v>1</v>
      </c>
    </row>
    <row r="87" spans="1:71" ht="34.5" thickBot="1">
      <c r="A87" s="248">
        <f>'حضور بنين'!A93</f>
        <v>0</v>
      </c>
      <c r="B87" s="248">
        <f>'حضور بنين'!B93</f>
        <v>0</v>
      </c>
      <c r="C87" s="248">
        <f>'حضور بنين'!C93</f>
        <v>0</v>
      </c>
      <c r="D87" s="320">
        <f t="shared" si="65"/>
        <v>0</v>
      </c>
      <c r="E87" s="320">
        <f t="shared" si="66"/>
        <v>0</v>
      </c>
      <c r="F87" s="320"/>
      <c r="G87" s="320">
        <f t="shared" si="64"/>
        <v>0</v>
      </c>
      <c r="H87" s="294"/>
      <c r="I87" s="294"/>
      <c r="J87" s="294"/>
      <c r="K87" s="294"/>
      <c r="L87" s="294"/>
      <c r="M87" s="294"/>
      <c r="N87" s="294"/>
      <c r="O87" s="294"/>
      <c r="P87" s="294"/>
      <c r="Q87" s="294"/>
      <c r="R87" s="294"/>
      <c r="S87" s="294"/>
      <c r="T87" s="294"/>
      <c r="U87" s="294"/>
      <c r="V87" s="294"/>
      <c r="W87" s="294"/>
      <c r="X87" s="294"/>
      <c r="Y87" s="294"/>
      <c r="Z87" s="294"/>
      <c r="AA87" s="294"/>
      <c r="AB87" s="294"/>
      <c r="AC87" s="294"/>
      <c r="AD87" s="294"/>
      <c r="AE87" s="294"/>
      <c r="AF87" s="248"/>
      <c r="AG87" s="248"/>
      <c r="AH87" s="248"/>
      <c r="AI87" s="248"/>
      <c r="AJ87" s="248"/>
      <c r="AK87" s="248"/>
      <c r="AL87" s="248"/>
      <c r="AM87" s="306"/>
      <c r="AN87" s="307"/>
      <c r="AO87" s="307"/>
      <c r="AP87" s="307"/>
      <c r="AQ87" s="307"/>
      <c r="AR87" s="307"/>
      <c r="AS87" s="307"/>
      <c r="AT87" s="307"/>
      <c r="AU87" s="307"/>
      <c r="AV87" s="307"/>
      <c r="AW87" s="307"/>
      <c r="AX87" s="307"/>
      <c r="AY87" s="307"/>
      <c r="AZ87" s="307"/>
      <c r="BA87" s="307"/>
      <c r="BB87" s="307"/>
      <c r="BC87" s="307"/>
      <c r="BD87" s="307"/>
      <c r="BE87" s="307"/>
      <c r="BF87" s="307"/>
      <c r="BG87" s="307"/>
      <c r="BH87" s="307"/>
      <c r="BI87" s="307"/>
      <c r="BJ87" s="307"/>
      <c r="BK87" s="307"/>
      <c r="BL87" s="307"/>
      <c r="BM87" s="307"/>
      <c r="BN87" s="307"/>
      <c r="BO87" s="307"/>
      <c r="BP87" s="307"/>
      <c r="BQ87" s="307"/>
      <c r="BR87" s="307"/>
      <c r="BS87" s="305" t="b">
        <f t="shared" si="67"/>
        <v>1</v>
      </c>
    </row>
    <row r="88" spans="1:71" ht="34.5" thickBot="1">
      <c r="A88" s="248">
        <f>'حضور بنين'!A94</f>
        <v>0</v>
      </c>
      <c r="B88" s="248">
        <f>'حضور بنين'!B94</f>
        <v>0</v>
      </c>
      <c r="C88" s="248">
        <f>'حضور بنين'!C94</f>
        <v>0</v>
      </c>
      <c r="D88" s="320">
        <f t="shared" si="65"/>
        <v>0</v>
      </c>
      <c r="E88" s="320">
        <f t="shared" si="66"/>
        <v>0</v>
      </c>
      <c r="F88" s="320"/>
      <c r="G88" s="320">
        <f t="shared" si="64"/>
        <v>0</v>
      </c>
      <c r="H88" s="294"/>
      <c r="I88" s="294"/>
      <c r="J88" s="294"/>
      <c r="K88" s="294"/>
      <c r="L88" s="294"/>
      <c r="M88" s="294"/>
      <c r="N88" s="294"/>
      <c r="O88" s="294"/>
      <c r="P88" s="294"/>
      <c r="Q88" s="294"/>
      <c r="R88" s="294"/>
      <c r="S88" s="294"/>
      <c r="T88" s="294"/>
      <c r="U88" s="294"/>
      <c r="V88" s="294"/>
      <c r="W88" s="294"/>
      <c r="X88" s="294"/>
      <c r="Y88" s="294"/>
      <c r="Z88" s="294"/>
      <c r="AA88" s="294"/>
      <c r="AB88" s="294"/>
      <c r="AC88" s="294"/>
      <c r="AD88" s="294"/>
      <c r="AE88" s="294"/>
      <c r="AF88" s="248"/>
      <c r="AG88" s="248"/>
      <c r="AH88" s="248"/>
      <c r="AI88" s="248"/>
      <c r="AJ88" s="248"/>
      <c r="AK88" s="248"/>
      <c r="AL88" s="248"/>
      <c r="AM88" s="306"/>
      <c r="AN88" s="307"/>
      <c r="AO88" s="307"/>
      <c r="AP88" s="307"/>
      <c r="AQ88" s="307"/>
      <c r="AR88" s="307"/>
      <c r="AS88" s="307"/>
      <c r="AT88" s="307"/>
      <c r="AU88" s="307"/>
      <c r="AV88" s="307"/>
      <c r="AW88" s="307"/>
      <c r="AX88" s="307"/>
      <c r="AY88" s="307"/>
      <c r="AZ88" s="307"/>
      <c r="BA88" s="307"/>
      <c r="BB88" s="307"/>
      <c r="BC88" s="307"/>
      <c r="BD88" s="307"/>
      <c r="BE88" s="307"/>
      <c r="BF88" s="307"/>
      <c r="BG88" s="307"/>
      <c r="BH88" s="307"/>
      <c r="BI88" s="307"/>
      <c r="BJ88" s="307"/>
      <c r="BK88" s="307"/>
      <c r="BL88" s="307"/>
      <c r="BM88" s="307"/>
      <c r="BN88" s="307"/>
      <c r="BO88" s="307"/>
      <c r="BP88" s="307"/>
      <c r="BQ88" s="307"/>
      <c r="BR88" s="307"/>
      <c r="BS88" s="305" t="b">
        <f t="shared" si="67"/>
        <v>1</v>
      </c>
    </row>
    <row r="89" spans="1:71" ht="34.5" thickBot="1">
      <c r="A89" s="248">
        <f>'حضور بنين'!A95</f>
        <v>0</v>
      </c>
      <c r="B89" s="248">
        <f>'حضور بنين'!B95</f>
        <v>0</v>
      </c>
      <c r="C89" s="248">
        <f>'حضور بنين'!C95</f>
        <v>0</v>
      </c>
      <c r="D89" s="320">
        <f t="shared" si="65"/>
        <v>0</v>
      </c>
      <c r="E89" s="320">
        <f t="shared" si="66"/>
        <v>0</v>
      </c>
      <c r="F89" s="320"/>
      <c r="G89" s="320">
        <f t="shared" si="64"/>
        <v>0</v>
      </c>
      <c r="H89" s="294"/>
      <c r="I89" s="294"/>
      <c r="J89" s="294"/>
      <c r="K89" s="294"/>
      <c r="L89" s="294"/>
      <c r="M89" s="294"/>
      <c r="N89" s="294"/>
      <c r="O89" s="294"/>
      <c r="P89" s="294"/>
      <c r="Q89" s="294"/>
      <c r="R89" s="294"/>
      <c r="S89" s="294"/>
      <c r="T89" s="294"/>
      <c r="U89" s="294"/>
      <c r="V89" s="294"/>
      <c r="W89" s="294"/>
      <c r="X89" s="294"/>
      <c r="Y89" s="294"/>
      <c r="Z89" s="294"/>
      <c r="AA89" s="294"/>
      <c r="AB89" s="294"/>
      <c r="AC89" s="294"/>
      <c r="AD89" s="294"/>
      <c r="AE89" s="294"/>
      <c r="AF89" s="248"/>
      <c r="AG89" s="248"/>
      <c r="AH89" s="248"/>
      <c r="AI89" s="248"/>
      <c r="AJ89" s="248"/>
      <c r="AK89" s="248"/>
      <c r="AL89" s="248"/>
      <c r="AM89" s="306"/>
      <c r="AN89" s="307"/>
      <c r="AO89" s="307"/>
      <c r="AP89" s="307"/>
      <c r="AQ89" s="307"/>
      <c r="AR89" s="307"/>
      <c r="AS89" s="307"/>
      <c r="AT89" s="307"/>
      <c r="AU89" s="307"/>
      <c r="AV89" s="307"/>
      <c r="AW89" s="307"/>
      <c r="AX89" s="307"/>
      <c r="AY89" s="307"/>
      <c r="AZ89" s="307"/>
      <c r="BA89" s="307"/>
      <c r="BB89" s="307"/>
      <c r="BC89" s="307"/>
      <c r="BD89" s="307"/>
      <c r="BE89" s="307"/>
      <c r="BF89" s="307"/>
      <c r="BG89" s="307"/>
      <c r="BH89" s="307"/>
      <c r="BI89" s="307"/>
      <c r="BJ89" s="307"/>
      <c r="BK89" s="307"/>
      <c r="BL89" s="307"/>
      <c r="BM89" s="307"/>
      <c r="BN89" s="307"/>
      <c r="BO89" s="307"/>
      <c r="BP89" s="307"/>
      <c r="BQ89" s="307"/>
      <c r="BR89" s="307"/>
      <c r="BS89" s="305" t="b">
        <f t="shared" si="67"/>
        <v>1</v>
      </c>
    </row>
    <row r="90" spans="1:71" ht="34.5" thickBot="1">
      <c r="A90" s="248">
        <f>'حضور بنين'!A96</f>
        <v>0</v>
      </c>
      <c r="B90" s="248">
        <f>'حضور بنين'!B96</f>
        <v>0</v>
      </c>
      <c r="C90" s="248">
        <f>'حضور بنين'!C96</f>
        <v>0</v>
      </c>
      <c r="D90" s="320">
        <f t="shared" si="65"/>
        <v>0</v>
      </c>
      <c r="E90" s="320">
        <f t="shared" si="66"/>
        <v>0</v>
      </c>
      <c r="F90" s="320"/>
      <c r="G90" s="320">
        <f t="shared" si="64"/>
        <v>0</v>
      </c>
      <c r="H90" s="294"/>
      <c r="I90" s="294"/>
      <c r="J90" s="294"/>
      <c r="K90" s="294"/>
      <c r="L90" s="294"/>
      <c r="M90" s="294"/>
      <c r="N90" s="294"/>
      <c r="O90" s="294"/>
      <c r="P90" s="294"/>
      <c r="Q90" s="294"/>
      <c r="R90" s="294"/>
      <c r="S90" s="294"/>
      <c r="T90" s="294"/>
      <c r="U90" s="294"/>
      <c r="V90" s="294"/>
      <c r="W90" s="294"/>
      <c r="X90" s="294"/>
      <c r="Y90" s="294"/>
      <c r="Z90" s="294"/>
      <c r="AA90" s="294"/>
      <c r="AB90" s="294"/>
      <c r="AC90" s="294"/>
      <c r="AD90" s="294"/>
      <c r="AE90" s="294"/>
      <c r="AF90" s="248"/>
      <c r="AG90" s="248"/>
      <c r="AH90" s="248"/>
      <c r="AI90" s="248"/>
      <c r="AJ90" s="248"/>
      <c r="AK90" s="248"/>
      <c r="AL90" s="248"/>
      <c r="AM90" s="306"/>
      <c r="AN90" s="307"/>
      <c r="AO90" s="307"/>
      <c r="AP90" s="307"/>
      <c r="AQ90" s="307"/>
      <c r="AR90" s="307"/>
      <c r="AS90" s="307"/>
      <c r="AT90" s="307"/>
      <c r="AU90" s="307"/>
      <c r="AV90" s="307"/>
      <c r="AW90" s="307"/>
      <c r="AX90" s="307"/>
      <c r="AY90" s="307"/>
      <c r="AZ90" s="307"/>
      <c r="BA90" s="307"/>
      <c r="BB90" s="307"/>
      <c r="BC90" s="307"/>
      <c r="BD90" s="307"/>
      <c r="BE90" s="307"/>
      <c r="BF90" s="307"/>
      <c r="BG90" s="307"/>
      <c r="BH90" s="307"/>
      <c r="BI90" s="307"/>
      <c r="BJ90" s="307"/>
      <c r="BK90" s="307"/>
      <c r="BL90" s="307"/>
      <c r="BM90" s="307"/>
      <c r="BN90" s="307"/>
      <c r="BO90" s="307"/>
      <c r="BP90" s="307"/>
      <c r="BQ90" s="307"/>
      <c r="BR90" s="307"/>
      <c r="BS90" s="305" t="b">
        <f t="shared" si="67"/>
        <v>1</v>
      </c>
    </row>
    <row r="91" spans="1:71" ht="34.5" thickBot="1">
      <c r="A91" s="248">
        <f>'حضور بنين'!A97</f>
        <v>0</v>
      </c>
      <c r="B91" s="248">
        <f>'حضور بنين'!B97</f>
        <v>0</v>
      </c>
      <c r="C91" s="248">
        <f>'حضور بنين'!C97</f>
        <v>0</v>
      </c>
      <c r="D91" s="320">
        <f t="shared" si="65"/>
        <v>0</v>
      </c>
      <c r="E91" s="320">
        <f t="shared" si="66"/>
        <v>0</v>
      </c>
      <c r="F91" s="320"/>
      <c r="G91" s="320">
        <f t="shared" si="64"/>
        <v>0</v>
      </c>
      <c r="H91" s="294"/>
      <c r="I91" s="294"/>
      <c r="J91" s="294"/>
      <c r="K91" s="294"/>
      <c r="L91" s="294"/>
      <c r="M91" s="294"/>
      <c r="N91" s="294"/>
      <c r="O91" s="294"/>
      <c r="P91" s="294"/>
      <c r="Q91" s="294"/>
      <c r="R91" s="294"/>
      <c r="S91" s="294"/>
      <c r="T91" s="294"/>
      <c r="U91" s="294"/>
      <c r="V91" s="294"/>
      <c r="W91" s="294"/>
      <c r="X91" s="294"/>
      <c r="Y91" s="294"/>
      <c r="Z91" s="294"/>
      <c r="AA91" s="294"/>
      <c r="AB91" s="294"/>
      <c r="AC91" s="294"/>
      <c r="AD91" s="294"/>
      <c r="AE91" s="294"/>
      <c r="AF91" s="248"/>
      <c r="AG91" s="248"/>
      <c r="AH91" s="248"/>
      <c r="AI91" s="248"/>
      <c r="AJ91" s="248"/>
      <c r="AK91" s="248"/>
      <c r="AL91" s="248"/>
      <c r="AM91" s="306"/>
      <c r="AN91" s="307"/>
      <c r="AO91" s="307"/>
      <c r="AP91" s="307"/>
      <c r="AQ91" s="307"/>
      <c r="AR91" s="307"/>
      <c r="AS91" s="307"/>
      <c r="AT91" s="307"/>
      <c r="AU91" s="307"/>
      <c r="AV91" s="307"/>
      <c r="AW91" s="307"/>
      <c r="AX91" s="307"/>
      <c r="AY91" s="307"/>
      <c r="AZ91" s="307"/>
      <c r="BA91" s="307"/>
      <c r="BB91" s="307"/>
      <c r="BC91" s="307"/>
      <c r="BD91" s="307"/>
      <c r="BE91" s="307"/>
      <c r="BF91" s="307"/>
      <c r="BG91" s="307"/>
      <c r="BH91" s="307"/>
      <c r="BI91" s="307"/>
      <c r="BJ91" s="307"/>
      <c r="BK91" s="307"/>
      <c r="BL91" s="307"/>
      <c r="BM91" s="307"/>
      <c r="BN91" s="307"/>
      <c r="BO91" s="307"/>
      <c r="BP91" s="307"/>
      <c r="BQ91" s="307"/>
      <c r="BR91" s="307"/>
      <c r="BS91" s="305" t="b">
        <f t="shared" si="67"/>
        <v>1</v>
      </c>
    </row>
    <row r="92" spans="1:71" ht="34.5" thickBot="1">
      <c r="A92" s="248">
        <f>'حضور بنين'!A98</f>
        <v>0</v>
      </c>
      <c r="B92" s="248">
        <f>'حضور بنين'!B98</f>
        <v>0</v>
      </c>
      <c r="C92" s="248">
        <f>'حضور بنين'!C98</f>
        <v>0</v>
      </c>
      <c r="D92" s="320">
        <f t="shared" si="65"/>
        <v>0</v>
      </c>
      <c r="E92" s="320">
        <f t="shared" si="66"/>
        <v>0</v>
      </c>
      <c r="F92" s="320"/>
      <c r="G92" s="320">
        <f t="shared" si="64"/>
        <v>0</v>
      </c>
      <c r="H92" s="294"/>
      <c r="I92" s="294"/>
      <c r="J92" s="294"/>
      <c r="K92" s="294"/>
      <c r="L92" s="294"/>
      <c r="M92" s="294"/>
      <c r="N92" s="294"/>
      <c r="O92" s="294"/>
      <c r="P92" s="294"/>
      <c r="Q92" s="294"/>
      <c r="R92" s="294"/>
      <c r="S92" s="294"/>
      <c r="T92" s="294"/>
      <c r="U92" s="294"/>
      <c r="V92" s="294"/>
      <c r="W92" s="294"/>
      <c r="X92" s="294"/>
      <c r="Y92" s="294"/>
      <c r="Z92" s="294"/>
      <c r="AA92" s="294"/>
      <c r="AB92" s="294"/>
      <c r="AC92" s="294"/>
      <c r="AD92" s="294"/>
      <c r="AE92" s="294"/>
      <c r="AF92" s="248"/>
      <c r="AG92" s="248"/>
      <c r="AH92" s="248"/>
      <c r="AI92" s="248"/>
      <c r="AJ92" s="248"/>
      <c r="AK92" s="248"/>
      <c r="AL92" s="248"/>
      <c r="AM92" s="306"/>
      <c r="AN92" s="307"/>
      <c r="AO92" s="307"/>
      <c r="AP92" s="307"/>
      <c r="AQ92" s="307"/>
      <c r="AR92" s="307"/>
      <c r="AS92" s="307"/>
      <c r="AT92" s="307"/>
      <c r="AU92" s="307"/>
      <c r="AV92" s="307"/>
      <c r="AW92" s="307"/>
      <c r="AX92" s="307"/>
      <c r="AY92" s="307"/>
      <c r="AZ92" s="307"/>
      <c r="BA92" s="307"/>
      <c r="BB92" s="307"/>
      <c r="BC92" s="307"/>
      <c r="BD92" s="307"/>
      <c r="BE92" s="307"/>
      <c r="BF92" s="307"/>
      <c r="BG92" s="307"/>
      <c r="BH92" s="307"/>
      <c r="BI92" s="307"/>
      <c r="BJ92" s="307"/>
      <c r="BK92" s="307"/>
      <c r="BL92" s="307"/>
      <c r="BM92" s="307"/>
      <c r="BN92" s="307"/>
      <c r="BO92" s="307"/>
      <c r="BP92" s="307"/>
      <c r="BQ92" s="307"/>
      <c r="BR92" s="307"/>
      <c r="BS92" s="305" t="b">
        <f t="shared" si="67"/>
        <v>1</v>
      </c>
    </row>
    <row r="93" spans="1:71" ht="34.5" thickBot="1">
      <c r="A93" s="248">
        <f>'حضور بنين'!A99</f>
        <v>0</v>
      </c>
      <c r="B93" s="248">
        <f>'حضور بنين'!B99</f>
        <v>0</v>
      </c>
      <c r="C93" s="248">
        <f>'حضور بنين'!C99</f>
        <v>0</v>
      </c>
      <c r="D93" s="320">
        <f t="shared" si="65"/>
        <v>0</v>
      </c>
      <c r="E93" s="320">
        <f t="shared" si="66"/>
        <v>0</v>
      </c>
      <c r="F93" s="320"/>
      <c r="G93" s="320">
        <f t="shared" si="64"/>
        <v>0</v>
      </c>
      <c r="H93" s="294"/>
      <c r="I93" s="294"/>
      <c r="J93" s="294"/>
      <c r="K93" s="294"/>
      <c r="L93" s="294"/>
      <c r="M93" s="294"/>
      <c r="N93" s="294"/>
      <c r="O93" s="294"/>
      <c r="P93" s="294"/>
      <c r="Q93" s="294"/>
      <c r="R93" s="294"/>
      <c r="S93" s="294"/>
      <c r="T93" s="294"/>
      <c r="U93" s="294"/>
      <c r="V93" s="294"/>
      <c r="W93" s="294"/>
      <c r="X93" s="294"/>
      <c r="Y93" s="294"/>
      <c r="Z93" s="294"/>
      <c r="AA93" s="294"/>
      <c r="AB93" s="294"/>
      <c r="AC93" s="294"/>
      <c r="AD93" s="294"/>
      <c r="AE93" s="294"/>
      <c r="AF93" s="248"/>
      <c r="AG93" s="248"/>
      <c r="AH93" s="248"/>
      <c r="AI93" s="248"/>
      <c r="AJ93" s="248"/>
      <c r="AK93" s="248"/>
      <c r="AL93" s="248"/>
      <c r="AM93" s="306"/>
      <c r="AN93" s="307"/>
      <c r="AO93" s="307"/>
      <c r="AP93" s="307"/>
      <c r="AQ93" s="307"/>
      <c r="AR93" s="307"/>
      <c r="AS93" s="307"/>
      <c r="AT93" s="307"/>
      <c r="AU93" s="307"/>
      <c r="AV93" s="307"/>
      <c r="AW93" s="307"/>
      <c r="AX93" s="307"/>
      <c r="AY93" s="307"/>
      <c r="AZ93" s="307"/>
      <c r="BA93" s="307"/>
      <c r="BB93" s="307"/>
      <c r="BC93" s="307"/>
      <c r="BD93" s="307"/>
      <c r="BE93" s="307"/>
      <c r="BF93" s="307"/>
      <c r="BG93" s="307"/>
      <c r="BH93" s="307"/>
      <c r="BI93" s="307"/>
      <c r="BJ93" s="307"/>
      <c r="BK93" s="307"/>
      <c r="BL93" s="307"/>
      <c r="BM93" s="307"/>
      <c r="BN93" s="307"/>
      <c r="BO93" s="307"/>
      <c r="BP93" s="307"/>
      <c r="BQ93" s="307"/>
      <c r="BR93" s="307"/>
      <c r="BS93" s="305" t="b">
        <f t="shared" si="67"/>
        <v>1</v>
      </c>
    </row>
    <row r="94" spans="1:71" ht="34.5" thickBot="1">
      <c r="A94" s="248">
        <f>'حضور بنين'!A100</f>
        <v>0</v>
      </c>
      <c r="B94" s="248">
        <f>'حضور بنين'!B100</f>
        <v>0</v>
      </c>
      <c r="C94" s="248">
        <f>'حضور بنين'!C100</f>
        <v>0</v>
      </c>
      <c r="D94" s="320">
        <f t="shared" si="65"/>
        <v>0</v>
      </c>
      <c r="E94" s="320">
        <f t="shared" si="66"/>
        <v>0</v>
      </c>
      <c r="F94" s="320"/>
      <c r="G94" s="320">
        <f t="shared" si="64"/>
        <v>0</v>
      </c>
      <c r="H94" s="294"/>
      <c r="I94" s="294"/>
      <c r="J94" s="294"/>
      <c r="K94" s="294"/>
      <c r="L94" s="294"/>
      <c r="M94" s="294"/>
      <c r="N94" s="294"/>
      <c r="O94" s="294"/>
      <c r="P94" s="294"/>
      <c r="Q94" s="294"/>
      <c r="R94" s="294"/>
      <c r="S94" s="294"/>
      <c r="T94" s="294"/>
      <c r="U94" s="294"/>
      <c r="V94" s="294"/>
      <c r="W94" s="294"/>
      <c r="X94" s="294"/>
      <c r="Y94" s="294"/>
      <c r="Z94" s="294"/>
      <c r="AA94" s="294"/>
      <c r="AB94" s="294"/>
      <c r="AC94" s="294"/>
      <c r="AD94" s="294"/>
      <c r="AE94" s="294"/>
      <c r="AF94" s="248"/>
      <c r="AG94" s="248"/>
      <c r="AH94" s="248"/>
      <c r="AI94" s="248"/>
      <c r="AJ94" s="248"/>
      <c r="AK94" s="248"/>
      <c r="AL94" s="248"/>
      <c r="AM94" s="306"/>
      <c r="AN94" s="307"/>
      <c r="AO94" s="307"/>
      <c r="AP94" s="307"/>
      <c r="AQ94" s="307"/>
      <c r="AR94" s="307"/>
      <c r="AS94" s="307"/>
      <c r="AT94" s="307"/>
      <c r="AU94" s="307"/>
      <c r="AV94" s="307"/>
      <c r="AW94" s="307"/>
      <c r="AX94" s="307"/>
      <c r="AY94" s="307"/>
      <c r="AZ94" s="307"/>
      <c r="BA94" s="307"/>
      <c r="BB94" s="307"/>
      <c r="BC94" s="307"/>
      <c r="BD94" s="307"/>
      <c r="BE94" s="307"/>
      <c r="BF94" s="307"/>
      <c r="BG94" s="307"/>
      <c r="BH94" s="307"/>
      <c r="BI94" s="307"/>
      <c r="BJ94" s="307"/>
      <c r="BK94" s="307"/>
      <c r="BL94" s="307"/>
      <c r="BM94" s="307"/>
      <c r="BN94" s="307"/>
      <c r="BO94" s="307"/>
      <c r="BP94" s="307"/>
      <c r="BQ94" s="307"/>
      <c r="BR94" s="307"/>
      <c r="BS94" s="305" t="b">
        <f t="shared" si="67"/>
        <v>1</v>
      </c>
    </row>
    <row r="95" spans="1:71" ht="34.5" thickBot="1">
      <c r="A95" s="248">
        <f>'حضور بنين'!A101</f>
        <v>0</v>
      </c>
      <c r="B95" s="248">
        <f>'حضور بنين'!B101</f>
        <v>0</v>
      </c>
      <c r="C95" s="248">
        <f>'حضور بنين'!C101</f>
        <v>0</v>
      </c>
      <c r="D95" s="320">
        <f t="shared" si="65"/>
        <v>0</v>
      </c>
      <c r="E95" s="320">
        <f t="shared" si="66"/>
        <v>0</v>
      </c>
      <c r="F95" s="320"/>
      <c r="G95" s="320">
        <f t="shared" si="64"/>
        <v>0</v>
      </c>
      <c r="H95" s="294"/>
      <c r="I95" s="294"/>
      <c r="J95" s="294"/>
      <c r="K95" s="294"/>
      <c r="L95" s="294"/>
      <c r="M95" s="294"/>
      <c r="N95" s="294"/>
      <c r="O95" s="294"/>
      <c r="P95" s="294"/>
      <c r="Q95" s="294"/>
      <c r="R95" s="294"/>
      <c r="S95" s="294"/>
      <c r="T95" s="294"/>
      <c r="U95" s="294"/>
      <c r="V95" s="294"/>
      <c r="W95" s="294"/>
      <c r="X95" s="294"/>
      <c r="Y95" s="294"/>
      <c r="Z95" s="294"/>
      <c r="AA95" s="294"/>
      <c r="AB95" s="294"/>
      <c r="AC95" s="294"/>
      <c r="AD95" s="294"/>
      <c r="AE95" s="294"/>
      <c r="AF95" s="248"/>
      <c r="AG95" s="248"/>
      <c r="AH95" s="248"/>
      <c r="AI95" s="248"/>
      <c r="AJ95" s="248"/>
      <c r="AK95" s="248"/>
      <c r="AL95" s="248"/>
      <c r="AM95" s="306"/>
      <c r="AN95" s="307"/>
      <c r="AO95" s="307"/>
      <c r="AP95" s="307"/>
      <c r="AQ95" s="307"/>
      <c r="AR95" s="307"/>
      <c r="AS95" s="307"/>
      <c r="AT95" s="307"/>
      <c r="AU95" s="307"/>
      <c r="AV95" s="307"/>
      <c r="AW95" s="307"/>
      <c r="AX95" s="307"/>
      <c r="AY95" s="307"/>
      <c r="AZ95" s="307"/>
      <c r="BA95" s="307"/>
      <c r="BB95" s="307"/>
      <c r="BC95" s="307"/>
      <c r="BD95" s="307"/>
      <c r="BE95" s="307"/>
      <c r="BF95" s="307"/>
      <c r="BG95" s="307"/>
      <c r="BH95" s="307"/>
      <c r="BI95" s="307"/>
      <c r="BJ95" s="307"/>
      <c r="BK95" s="307"/>
      <c r="BL95" s="307"/>
      <c r="BM95" s="307"/>
      <c r="BN95" s="307"/>
      <c r="BO95" s="307"/>
      <c r="BP95" s="307"/>
      <c r="BQ95" s="307"/>
      <c r="BR95" s="307"/>
      <c r="BS95" s="305" t="b">
        <f t="shared" si="67"/>
        <v>1</v>
      </c>
    </row>
    <row r="96" spans="1:71" ht="34.5" thickBot="1">
      <c r="A96" s="248">
        <f>'حضور بنين'!A102</f>
        <v>0</v>
      </c>
      <c r="B96" s="248">
        <f>'حضور بنين'!B102</f>
        <v>0</v>
      </c>
      <c r="C96" s="248">
        <f>'حضور بنين'!C102</f>
        <v>0</v>
      </c>
      <c r="D96" s="320">
        <f t="shared" si="65"/>
        <v>0</v>
      </c>
      <c r="E96" s="320">
        <f t="shared" si="66"/>
        <v>0</v>
      </c>
      <c r="F96" s="320"/>
      <c r="G96" s="320">
        <f t="shared" si="64"/>
        <v>0</v>
      </c>
      <c r="H96" s="294"/>
      <c r="I96" s="294"/>
      <c r="J96" s="294"/>
      <c r="K96" s="294"/>
      <c r="L96" s="294"/>
      <c r="M96" s="294"/>
      <c r="N96" s="294"/>
      <c r="O96" s="294"/>
      <c r="P96" s="294"/>
      <c r="Q96" s="294"/>
      <c r="R96" s="294"/>
      <c r="S96" s="294"/>
      <c r="T96" s="294"/>
      <c r="U96" s="294"/>
      <c r="V96" s="294"/>
      <c r="W96" s="294"/>
      <c r="X96" s="294"/>
      <c r="Y96" s="294"/>
      <c r="Z96" s="294"/>
      <c r="AA96" s="294"/>
      <c r="AB96" s="294"/>
      <c r="AC96" s="294"/>
      <c r="AD96" s="294"/>
      <c r="AE96" s="294"/>
      <c r="AF96" s="248"/>
      <c r="AG96" s="248"/>
      <c r="AH96" s="248"/>
      <c r="AI96" s="248"/>
      <c r="AJ96" s="248"/>
      <c r="AK96" s="248"/>
      <c r="AL96" s="248"/>
      <c r="AM96" s="306"/>
      <c r="AN96" s="307"/>
      <c r="AO96" s="307"/>
      <c r="AP96" s="307"/>
      <c r="AQ96" s="307"/>
      <c r="AR96" s="307"/>
      <c r="AS96" s="307"/>
      <c r="AT96" s="307"/>
      <c r="AU96" s="307"/>
      <c r="AV96" s="307"/>
      <c r="AW96" s="307"/>
      <c r="AX96" s="307"/>
      <c r="AY96" s="307"/>
      <c r="AZ96" s="307"/>
      <c r="BA96" s="307"/>
      <c r="BB96" s="307"/>
      <c r="BC96" s="307"/>
      <c r="BD96" s="307"/>
      <c r="BE96" s="307"/>
      <c r="BF96" s="307"/>
      <c r="BG96" s="307"/>
      <c r="BH96" s="307"/>
      <c r="BI96" s="307"/>
      <c r="BJ96" s="307"/>
      <c r="BK96" s="307"/>
      <c r="BL96" s="307"/>
      <c r="BM96" s="307"/>
      <c r="BN96" s="307"/>
      <c r="BO96" s="307"/>
      <c r="BP96" s="307"/>
      <c r="BQ96" s="307"/>
      <c r="BR96" s="307"/>
      <c r="BS96" s="305" t="b">
        <f t="shared" si="67"/>
        <v>1</v>
      </c>
    </row>
    <row r="97" spans="1:71" ht="34.5" thickBot="1">
      <c r="A97" s="248">
        <f>'حضور بنين'!A103</f>
        <v>0</v>
      </c>
      <c r="B97" s="248">
        <f>'حضور بنين'!B103</f>
        <v>0</v>
      </c>
      <c r="C97" s="248">
        <f>'حضور بنين'!C103</f>
        <v>0</v>
      </c>
      <c r="D97" s="320">
        <f t="shared" si="65"/>
        <v>0</v>
      </c>
      <c r="E97" s="320">
        <f t="shared" si="66"/>
        <v>0</v>
      </c>
      <c r="F97" s="320"/>
      <c r="G97" s="320">
        <f t="shared" si="64"/>
        <v>0</v>
      </c>
      <c r="H97" s="294"/>
      <c r="I97" s="294"/>
      <c r="J97" s="294"/>
      <c r="K97" s="294"/>
      <c r="L97" s="294"/>
      <c r="M97" s="294"/>
      <c r="N97" s="294"/>
      <c r="O97" s="294"/>
      <c r="P97" s="294"/>
      <c r="Q97" s="294"/>
      <c r="R97" s="294"/>
      <c r="S97" s="294"/>
      <c r="T97" s="294"/>
      <c r="U97" s="294"/>
      <c r="V97" s="294"/>
      <c r="W97" s="294"/>
      <c r="X97" s="294"/>
      <c r="Y97" s="294"/>
      <c r="Z97" s="294"/>
      <c r="AA97" s="294"/>
      <c r="AB97" s="294"/>
      <c r="AC97" s="294"/>
      <c r="AD97" s="294"/>
      <c r="AE97" s="294"/>
      <c r="AF97" s="248"/>
      <c r="AG97" s="248"/>
      <c r="AH97" s="248"/>
      <c r="AI97" s="248"/>
      <c r="AJ97" s="248"/>
      <c r="AK97" s="248"/>
      <c r="AL97" s="248"/>
      <c r="AM97" s="306"/>
      <c r="AN97" s="307"/>
      <c r="AO97" s="307"/>
      <c r="AP97" s="307"/>
      <c r="AQ97" s="307"/>
      <c r="AR97" s="307"/>
      <c r="AS97" s="307"/>
      <c r="AT97" s="307"/>
      <c r="AU97" s="307"/>
      <c r="AV97" s="307"/>
      <c r="AW97" s="307"/>
      <c r="AX97" s="307"/>
      <c r="AY97" s="307"/>
      <c r="AZ97" s="307"/>
      <c r="BA97" s="307"/>
      <c r="BB97" s="307"/>
      <c r="BC97" s="307"/>
      <c r="BD97" s="307"/>
      <c r="BE97" s="307"/>
      <c r="BF97" s="307"/>
      <c r="BG97" s="307"/>
      <c r="BH97" s="307"/>
      <c r="BI97" s="307"/>
      <c r="BJ97" s="307"/>
      <c r="BK97" s="307"/>
      <c r="BL97" s="307"/>
      <c r="BM97" s="307"/>
      <c r="BN97" s="307"/>
      <c r="BO97" s="307"/>
      <c r="BP97" s="307"/>
      <c r="BQ97" s="307"/>
      <c r="BR97" s="307"/>
      <c r="BS97" s="305" t="b">
        <f t="shared" si="67"/>
        <v>1</v>
      </c>
    </row>
    <row r="98" spans="1:71" ht="34.5" thickBot="1">
      <c r="A98" s="248">
        <f>'حضور بنين'!A104</f>
        <v>0</v>
      </c>
      <c r="B98" s="248">
        <f>'حضور بنين'!B104</f>
        <v>0</v>
      </c>
      <c r="C98" s="248">
        <f>'حضور بنين'!C104</f>
        <v>0</v>
      </c>
      <c r="D98" s="320">
        <f t="shared" si="65"/>
        <v>0</v>
      </c>
      <c r="E98" s="320">
        <f t="shared" si="66"/>
        <v>0</v>
      </c>
      <c r="F98" s="320"/>
      <c r="G98" s="320">
        <f t="shared" si="64"/>
        <v>0</v>
      </c>
      <c r="H98" s="321"/>
      <c r="I98" s="290"/>
      <c r="J98" s="290"/>
      <c r="K98" s="290"/>
      <c r="L98" s="290"/>
      <c r="M98" s="290"/>
      <c r="N98" s="290"/>
      <c r="O98" s="290"/>
      <c r="P98" s="290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87"/>
      <c r="AG98" s="287"/>
      <c r="AH98" s="287"/>
      <c r="AI98" s="287"/>
      <c r="AJ98" s="287"/>
      <c r="AK98" s="287"/>
      <c r="AL98" s="287"/>
      <c r="AM98" s="270"/>
      <c r="AN98" s="307"/>
      <c r="AO98" s="307"/>
      <c r="AP98" s="307"/>
      <c r="AQ98" s="307"/>
      <c r="AR98" s="307"/>
      <c r="AS98" s="307"/>
      <c r="AT98" s="307"/>
      <c r="AU98" s="307"/>
      <c r="AV98" s="307"/>
      <c r="AW98" s="307"/>
      <c r="AX98" s="307"/>
      <c r="AY98" s="307"/>
      <c r="AZ98" s="307"/>
      <c r="BA98" s="307"/>
      <c r="BB98" s="307"/>
      <c r="BC98" s="307"/>
      <c r="BD98" s="307"/>
      <c r="BE98" s="307"/>
      <c r="BF98" s="307"/>
      <c r="BG98" s="307"/>
      <c r="BH98" s="307"/>
      <c r="BI98" s="307"/>
      <c r="BJ98" s="307"/>
      <c r="BK98" s="307"/>
      <c r="BL98" s="307"/>
      <c r="BM98" s="307"/>
      <c r="BN98" s="307"/>
      <c r="BO98" s="307"/>
      <c r="BP98" s="307"/>
      <c r="BQ98" s="307"/>
      <c r="BR98" s="307"/>
      <c r="BS98" s="305" t="b">
        <f t="shared" si="67"/>
        <v>1</v>
      </c>
    </row>
    <row r="99" spans="1:71" ht="34.5" thickBot="1">
      <c r="A99" s="248">
        <f>'حضور بنين'!A105</f>
        <v>22</v>
      </c>
      <c r="B99" s="248">
        <f>'حضور بنين'!B105</f>
        <v>0</v>
      </c>
      <c r="C99" s="248">
        <f>'حضور بنين'!C105</f>
        <v>0</v>
      </c>
      <c r="D99" s="320">
        <f t="shared" si="65"/>
        <v>0</v>
      </c>
      <c r="E99" s="320">
        <f t="shared" si="66"/>
        <v>0</v>
      </c>
      <c r="F99" s="320"/>
      <c r="G99" s="320">
        <f>E99-F99</f>
        <v>0</v>
      </c>
      <c r="H99" s="322"/>
      <c r="I99" s="269"/>
      <c r="J99" s="269"/>
      <c r="K99" s="269"/>
      <c r="L99" s="269"/>
      <c r="M99" s="269"/>
      <c r="N99" s="269"/>
      <c r="O99" s="269"/>
      <c r="P99" s="269"/>
      <c r="Q99" s="269"/>
      <c r="R99" s="269"/>
      <c r="S99" s="269"/>
      <c r="T99" s="269"/>
      <c r="U99" s="269"/>
      <c r="V99" s="269"/>
      <c r="W99" s="269"/>
      <c r="X99" s="269"/>
      <c r="Y99" s="269"/>
      <c r="Z99" s="269"/>
      <c r="AA99" s="269"/>
      <c r="AB99" s="269"/>
      <c r="AC99" s="269"/>
      <c r="AD99" s="269"/>
      <c r="AE99" s="269"/>
      <c r="AF99" s="270"/>
      <c r="AG99" s="270"/>
      <c r="AH99" s="270"/>
      <c r="AI99" s="270"/>
      <c r="AJ99" s="270"/>
      <c r="AK99" s="270"/>
      <c r="AL99" s="270"/>
      <c r="AM99" s="270"/>
      <c r="AN99" s="307"/>
      <c r="AO99" s="307"/>
      <c r="AP99" s="307"/>
      <c r="AQ99" s="307"/>
      <c r="AR99" s="307"/>
      <c r="AS99" s="307"/>
      <c r="AT99" s="307"/>
      <c r="AU99" s="307"/>
      <c r="AV99" s="307"/>
      <c r="AW99" s="307"/>
      <c r="AX99" s="307"/>
      <c r="AY99" s="307"/>
      <c r="AZ99" s="307"/>
      <c r="BA99" s="307"/>
      <c r="BB99" s="307"/>
      <c r="BC99" s="307"/>
      <c r="BD99" s="307"/>
      <c r="BE99" s="307"/>
      <c r="BF99" s="307"/>
      <c r="BG99" s="307"/>
      <c r="BH99" s="307"/>
      <c r="BI99" s="307"/>
      <c r="BJ99" s="307"/>
      <c r="BK99" s="307"/>
      <c r="BL99" s="307"/>
      <c r="BM99" s="307"/>
      <c r="BN99" s="307"/>
      <c r="BO99" s="307"/>
      <c r="BP99" s="307"/>
      <c r="BQ99" s="307"/>
      <c r="BR99" s="307"/>
      <c r="BS99" s="305" t="b">
        <f t="shared" si="67"/>
        <v>1</v>
      </c>
    </row>
    <row r="100" spans="1:71" ht="34.5" thickBot="1">
      <c r="A100" s="248">
        <f>'حضور بنين'!A106</f>
        <v>23</v>
      </c>
      <c r="B100" s="248">
        <f>'حضور بنين'!B106</f>
        <v>0</v>
      </c>
      <c r="C100" s="248">
        <f>'حضور بنين'!C106</f>
        <v>0</v>
      </c>
      <c r="D100" s="320">
        <f t="shared" si="65"/>
        <v>0</v>
      </c>
      <c r="E100" s="320">
        <f t="shared" si="66"/>
        <v>0</v>
      </c>
      <c r="F100" s="320"/>
      <c r="G100" s="320">
        <f>E100-F100</f>
        <v>0</v>
      </c>
      <c r="H100" s="322"/>
      <c r="I100" s="269"/>
      <c r="J100" s="269"/>
      <c r="K100" s="269"/>
      <c r="L100" s="269"/>
      <c r="M100" s="269"/>
      <c r="N100" s="269"/>
      <c r="O100" s="269"/>
      <c r="P100" s="269"/>
      <c r="Q100" s="269"/>
      <c r="R100" s="269"/>
      <c r="S100" s="269"/>
      <c r="T100" s="269"/>
      <c r="U100" s="269"/>
      <c r="V100" s="269"/>
      <c r="W100" s="269"/>
      <c r="X100" s="269"/>
      <c r="Y100" s="269"/>
      <c r="Z100" s="269"/>
      <c r="AA100" s="269"/>
      <c r="AB100" s="269"/>
      <c r="AC100" s="269"/>
      <c r="AD100" s="269"/>
      <c r="AE100" s="269"/>
      <c r="AF100" s="270"/>
      <c r="AG100" s="270"/>
      <c r="AH100" s="270"/>
      <c r="AI100" s="270"/>
      <c r="AJ100" s="270"/>
      <c r="AK100" s="270"/>
      <c r="AL100" s="270"/>
      <c r="AM100" s="270"/>
      <c r="AN100" s="307"/>
      <c r="AO100" s="307"/>
      <c r="AP100" s="307"/>
      <c r="AQ100" s="307"/>
      <c r="AR100" s="307"/>
      <c r="AS100" s="307"/>
      <c r="AT100" s="307"/>
      <c r="AU100" s="307"/>
      <c r="AV100" s="307"/>
      <c r="AW100" s="307"/>
      <c r="AX100" s="307"/>
      <c r="AY100" s="307"/>
      <c r="AZ100" s="307"/>
      <c r="BA100" s="307"/>
      <c r="BB100" s="307"/>
      <c r="BC100" s="307"/>
      <c r="BD100" s="307"/>
      <c r="BE100" s="307"/>
      <c r="BF100" s="307"/>
      <c r="BG100" s="307"/>
      <c r="BH100" s="307"/>
      <c r="BI100" s="307"/>
      <c r="BJ100" s="307"/>
      <c r="BK100" s="307"/>
      <c r="BL100" s="307"/>
      <c r="BM100" s="307"/>
      <c r="BN100" s="307"/>
      <c r="BO100" s="307"/>
      <c r="BP100" s="307"/>
      <c r="BQ100" s="307"/>
      <c r="BR100" s="307"/>
      <c r="BS100" s="305" t="b">
        <f t="shared" si="67"/>
        <v>1</v>
      </c>
    </row>
    <row r="101" spans="1:71" ht="34.5" thickBot="1">
      <c r="A101" s="248">
        <f>'حضور بنين'!A107</f>
        <v>24</v>
      </c>
      <c r="B101" s="248">
        <f>'حضور بنين'!B107</f>
        <v>0</v>
      </c>
      <c r="C101" s="248">
        <f>'حضور بنين'!C107</f>
        <v>0</v>
      </c>
      <c r="D101" s="320">
        <f t="shared" si="65"/>
        <v>0</v>
      </c>
      <c r="E101" s="320">
        <f t="shared" si="66"/>
        <v>0</v>
      </c>
      <c r="F101" s="320"/>
      <c r="G101" s="320">
        <f>E101-F101</f>
        <v>0</v>
      </c>
      <c r="H101" s="322"/>
      <c r="I101" s="269"/>
      <c r="J101" s="269"/>
      <c r="K101" s="269"/>
      <c r="L101" s="269"/>
      <c r="M101" s="269"/>
      <c r="N101" s="269"/>
      <c r="O101" s="269"/>
      <c r="P101" s="269"/>
      <c r="Q101" s="269"/>
      <c r="R101" s="269"/>
      <c r="S101" s="269"/>
      <c r="T101" s="269"/>
      <c r="U101" s="269"/>
      <c r="V101" s="269"/>
      <c r="W101" s="269"/>
      <c r="X101" s="269"/>
      <c r="Y101" s="269"/>
      <c r="Z101" s="269"/>
      <c r="AA101" s="269"/>
      <c r="AB101" s="269"/>
      <c r="AC101" s="269"/>
      <c r="AD101" s="269"/>
      <c r="AE101" s="269"/>
      <c r="AF101" s="270"/>
      <c r="AG101" s="270"/>
      <c r="AH101" s="270"/>
      <c r="AI101" s="270"/>
      <c r="AJ101" s="270"/>
      <c r="AK101" s="270"/>
      <c r="AL101" s="270"/>
      <c r="AM101" s="270"/>
      <c r="AN101" s="307"/>
      <c r="AO101" s="307"/>
      <c r="AP101" s="307"/>
      <c r="AQ101" s="307"/>
      <c r="AR101" s="307"/>
      <c r="AS101" s="307"/>
      <c r="AT101" s="307"/>
      <c r="AU101" s="307"/>
      <c r="AV101" s="307"/>
      <c r="AW101" s="307"/>
      <c r="AX101" s="307"/>
      <c r="AY101" s="307"/>
      <c r="AZ101" s="307"/>
      <c r="BA101" s="307"/>
      <c r="BB101" s="307"/>
      <c r="BC101" s="307"/>
      <c r="BD101" s="307"/>
      <c r="BE101" s="307"/>
      <c r="BF101" s="307"/>
      <c r="BG101" s="307"/>
      <c r="BH101" s="307"/>
      <c r="BI101" s="307"/>
      <c r="BJ101" s="307"/>
      <c r="BK101" s="307"/>
      <c r="BL101" s="307"/>
      <c r="BM101" s="307"/>
      <c r="BN101" s="307"/>
      <c r="BO101" s="307"/>
      <c r="BP101" s="307"/>
      <c r="BQ101" s="307"/>
      <c r="BR101" s="307"/>
      <c r="BS101" s="305" t="b">
        <f t="shared" si="67"/>
        <v>1</v>
      </c>
    </row>
    <row r="102" spans="1:71" ht="34.5" thickBot="1">
      <c r="A102" s="248">
        <f>'حضور بنين'!A108</f>
        <v>25</v>
      </c>
      <c r="B102" s="248">
        <f>'حضور بنين'!B108</f>
        <v>0</v>
      </c>
      <c r="C102" s="248">
        <f>'حضور بنين'!C108</f>
        <v>0</v>
      </c>
      <c r="D102" s="320">
        <f t="shared" si="65"/>
        <v>0</v>
      </c>
      <c r="E102" s="320">
        <f t="shared" si="66"/>
        <v>0</v>
      </c>
      <c r="F102" s="320"/>
      <c r="G102" s="320">
        <f>E102-F102</f>
        <v>0</v>
      </c>
      <c r="H102" s="322"/>
      <c r="I102" s="269"/>
      <c r="J102" s="269"/>
      <c r="K102" s="269"/>
      <c r="L102" s="269"/>
      <c r="M102" s="269"/>
      <c r="N102" s="269"/>
      <c r="O102" s="269"/>
      <c r="P102" s="269"/>
      <c r="Q102" s="269"/>
      <c r="R102" s="269"/>
      <c r="S102" s="269"/>
      <c r="T102" s="269"/>
      <c r="U102" s="269"/>
      <c r="V102" s="269"/>
      <c r="W102" s="269"/>
      <c r="X102" s="269"/>
      <c r="Y102" s="269"/>
      <c r="Z102" s="269"/>
      <c r="AA102" s="269"/>
      <c r="AB102" s="269"/>
      <c r="AC102" s="269"/>
      <c r="AD102" s="269"/>
      <c r="AE102" s="269"/>
      <c r="AF102" s="270"/>
      <c r="AG102" s="270"/>
      <c r="AH102" s="270"/>
      <c r="AI102" s="270"/>
      <c r="AJ102" s="270"/>
      <c r="AK102" s="270"/>
      <c r="AL102" s="270"/>
      <c r="AM102" s="270"/>
      <c r="AN102" s="307"/>
      <c r="AO102" s="307"/>
      <c r="AP102" s="307"/>
      <c r="AQ102" s="307"/>
      <c r="AR102" s="307"/>
      <c r="AS102" s="307"/>
      <c r="AT102" s="307"/>
      <c r="AU102" s="307"/>
      <c r="AV102" s="307"/>
      <c r="AW102" s="307"/>
      <c r="AX102" s="307"/>
      <c r="AY102" s="307"/>
      <c r="AZ102" s="307"/>
      <c r="BA102" s="307"/>
      <c r="BB102" s="307"/>
      <c r="BC102" s="307"/>
      <c r="BD102" s="307"/>
      <c r="BE102" s="307"/>
      <c r="BF102" s="307"/>
      <c r="BG102" s="307"/>
      <c r="BH102" s="307"/>
      <c r="BI102" s="307"/>
      <c r="BJ102" s="307"/>
      <c r="BK102" s="307"/>
      <c r="BL102" s="307"/>
      <c r="BM102" s="307"/>
      <c r="BN102" s="307"/>
      <c r="BO102" s="307"/>
      <c r="BP102" s="307"/>
      <c r="BQ102" s="307"/>
      <c r="BR102" s="307"/>
      <c r="BS102" s="305" t="b">
        <f t="shared" si="67"/>
        <v>1</v>
      </c>
    </row>
    <row r="103" spans="1:71" s="319" customFormat="1" ht="34.5" thickBot="1">
      <c r="A103" s="292"/>
      <c r="B103" s="406" t="str">
        <f>'حضور بنين'!B117</f>
        <v>اجمالى الحضور</v>
      </c>
      <c r="C103" s="406"/>
      <c r="D103" s="320">
        <f>SUM(D4:D102)</f>
        <v>374</v>
      </c>
      <c r="E103" s="320">
        <f>SUM(E4:E102)</f>
        <v>5550</v>
      </c>
      <c r="F103" s="320">
        <f>SUM(F4:F102)</f>
        <v>0</v>
      </c>
      <c r="G103" s="320">
        <f>SUM(G4:G102)</f>
        <v>5550</v>
      </c>
      <c r="H103" s="318">
        <f t="shared" ref="H103:AL103" si="68">SUM(H4:H102)</f>
        <v>9</v>
      </c>
      <c r="I103" s="271">
        <f>SUM(I4:I102)</f>
        <v>4</v>
      </c>
      <c r="J103" s="271">
        <f t="shared" si="68"/>
        <v>22</v>
      </c>
      <c r="K103" s="271">
        <f t="shared" si="68"/>
        <v>16</v>
      </c>
      <c r="L103" s="271">
        <f t="shared" si="68"/>
        <v>33</v>
      </c>
      <c r="M103" s="271">
        <f t="shared" si="68"/>
        <v>17</v>
      </c>
      <c r="N103" s="271">
        <f t="shared" si="68"/>
        <v>7</v>
      </c>
      <c r="O103" s="271">
        <f t="shared" si="68"/>
        <v>3</v>
      </c>
      <c r="P103" s="271">
        <f t="shared" si="68"/>
        <v>15</v>
      </c>
      <c r="Q103" s="271">
        <f t="shared" si="68"/>
        <v>49</v>
      </c>
      <c r="R103" s="271">
        <f t="shared" si="68"/>
        <v>24</v>
      </c>
      <c r="S103" s="271">
        <f t="shared" si="68"/>
        <v>0</v>
      </c>
      <c r="T103" s="271">
        <f t="shared" si="68"/>
        <v>0</v>
      </c>
      <c r="U103" s="271">
        <f t="shared" si="68"/>
        <v>7</v>
      </c>
      <c r="V103" s="271">
        <f t="shared" si="68"/>
        <v>61</v>
      </c>
      <c r="W103" s="271">
        <f t="shared" si="68"/>
        <v>38</v>
      </c>
      <c r="X103" s="271">
        <f t="shared" si="68"/>
        <v>13</v>
      </c>
      <c r="Y103" s="271">
        <f t="shared" si="68"/>
        <v>0</v>
      </c>
      <c r="Z103" s="271">
        <f t="shared" si="68"/>
        <v>0</v>
      </c>
      <c r="AA103" s="271">
        <f t="shared" si="68"/>
        <v>0</v>
      </c>
      <c r="AB103" s="271">
        <f t="shared" si="68"/>
        <v>0</v>
      </c>
      <c r="AC103" s="271">
        <f t="shared" si="68"/>
        <v>0</v>
      </c>
      <c r="AD103" s="271">
        <f t="shared" si="68"/>
        <v>12</v>
      </c>
      <c r="AE103" s="271">
        <f t="shared" si="68"/>
        <v>0</v>
      </c>
      <c r="AF103" s="271">
        <f t="shared" si="68"/>
        <v>7</v>
      </c>
      <c r="AG103" s="271">
        <f t="shared" si="68"/>
        <v>2</v>
      </c>
      <c r="AH103" s="271">
        <f t="shared" si="68"/>
        <v>20</v>
      </c>
      <c r="AI103" s="271">
        <f t="shared" si="68"/>
        <v>15</v>
      </c>
      <c r="AJ103" s="271">
        <f t="shared" si="68"/>
        <v>0</v>
      </c>
      <c r="AK103" s="271">
        <f t="shared" si="68"/>
        <v>0</v>
      </c>
      <c r="AL103" s="271">
        <f t="shared" si="68"/>
        <v>0</v>
      </c>
      <c r="AM103" s="271"/>
      <c r="AN103" s="271">
        <f>SUM(AN4:AN102)</f>
        <v>135</v>
      </c>
      <c r="AO103" s="271">
        <f>SUM(AO4:AO102)</f>
        <v>60</v>
      </c>
      <c r="AP103" s="271">
        <f t="shared" ref="AP103:BR103" si="69">SUM(AP4:AP102)</f>
        <v>330</v>
      </c>
      <c r="AQ103" s="271">
        <f t="shared" si="69"/>
        <v>240</v>
      </c>
      <c r="AR103" s="271">
        <f t="shared" si="69"/>
        <v>495</v>
      </c>
      <c r="AS103" s="271">
        <f t="shared" si="69"/>
        <v>255</v>
      </c>
      <c r="AT103" s="271">
        <f t="shared" si="69"/>
        <v>105</v>
      </c>
      <c r="AU103" s="271">
        <f t="shared" si="69"/>
        <v>45</v>
      </c>
      <c r="AV103" s="271">
        <f t="shared" si="69"/>
        <v>225</v>
      </c>
      <c r="AW103" s="271">
        <f t="shared" si="69"/>
        <v>735</v>
      </c>
      <c r="AX103" s="271">
        <f t="shared" si="69"/>
        <v>360</v>
      </c>
      <c r="AY103" s="271">
        <f t="shared" si="69"/>
        <v>0</v>
      </c>
      <c r="AZ103" s="271">
        <f t="shared" si="69"/>
        <v>0</v>
      </c>
      <c r="BA103" s="271">
        <f t="shared" si="69"/>
        <v>105</v>
      </c>
      <c r="BB103" s="271">
        <f t="shared" si="69"/>
        <v>915</v>
      </c>
      <c r="BC103" s="271">
        <f t="shared" si="69"/>
        <v>570</v>
      </c>
      <c r="BD103" s="271">
        <f t="shared" si="69"/>
        <v>195</v>
      </c>
      <c r="BE103" s="271">
        <f t="shared" si="69"/>
        <v>0</v>
      </c>
      <c r="BF103" s="271">
        <f t="shared" si="69"/>
        <v>0</v>
      </c>
      <c r="BG103" s="271">
        <f t="shared" si="69"/>
        <v>0</v>
      </c>
      <c r="BH103" s="271">
        <f t="shared" si="69"/>
        <v>0</v>
      </c>
      <c r="BI103" s="271">
        <f t="shared" si="69"/>
        <v>0</v>
      </c>
      <c r="BJ103" s="271">
        <f t="shared" si="69"/>
        <v>180</v>
      </c>
      <c r="BK103" s="271">
        <f t="shared" si="69"/>
        <v>0</v>
      </c>
      <c r="BL103" s="271">
        <f t="shared" si="69"/>
        <v>90</v>
      </c>
      <c r="BM103" s="271">
        <f t="shared" si="69"/>
        <v>30</v>
      </c>
      <c r="BN103" s="271">
        <f t="shared" si="69"/>
        <v>270</v>
      </c>
      <c r="BO103" s="271">
        <f t="shared" si="69"/>
        <v>210</v>
      </c>
      <c r="BP103" s="271">
        <f t="shared" si="69"/>
        <v>0</v>
      </c>
      <c r="BQ103" s="271">
        <f t="shared" si="69"/>
        <v>0</v>
      </c>
      <c r="BR103" s="271">
        <f t="shared" si="69"/>
        <v>0</v>
      </c>
    </row>
  </sheetData>
  <autoFilter ref="A1:BS103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</autoFilter>
  <mergeCells count="3">
    <mergeCell ref="B103:C103"/>
    <mergeCell ref="AM1:AM2"/>
    <mergeCell ref="H1:V2"/>
  </mergeCells>
  <pageMargins left="0.7" right="0.57999999999999996" top="0.75" bottom="2.0699989063867017" header="0.3" footer="0.3"/>
  <pageSetup scale="55" orientation="landscape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4"/>
  <sheetViews>
    <sheetView rightToLeft="1" view="pageBreakPreview" zoomScale="80" zoomScaleSheetLayoutView="8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5" sqref="H5"/>
    </sheetView>
  </sheetViews>
  <sheetFormatPr defaultRowHeight="23.25"/>
  <cols>
    <col min="1" max="1" width="8" customWidth="1"/>
    <col min="2" max="2" width="25.7109375" style="82" customWidth="1"/>
    <col min="3" max="3" width="6.85546875" customWidth="1"/>
    <col min="4" max="4" width="14.140625" customWidth="1"/>
    <col min="5" max="5" width="14.28515625" customWidth="1"/>
    <col min="6" max="6" width="9.140625" hidden="1" customWidth="1"/>
    <col min="7" max="7" width="15.5703125" customWidth="1"/>
    <col min="8" max="18" width="9.140625" customWidth="1"/>
    <col min="19" max="19" width="11.28515625" customWidth="1"/>
    <col min="20" max="20" width="10.7109375" customWidth="1"/>
    <col min="21" max="21" width="10.28515625" customWidth="1"/>
    <col min="22" max="22" width="10" customWidth="1"/>
    <col min="23" max="23" width="9.42578125" customWidth="1"/>
    <col min="24" max="24" width="9.140625" customWidth="1"/>
    <col min="25" max="25" width="10" customWidth="1"/>
    <col min="26" max="26" width="9.7109375" customWidth="1"/>
    <col min="27" max="27" width="10.28515625" customWidth="1"/>
    <col min="28" max="28" width="9.7109375" customWidth="1"/>
    <col min="29" max="29" width="10" customWidth="1"/>
    <col min="30" max="38" width="9.140625" customWidth="1"/>
    <col min="39" max="39" width="18.7109375" customWidth="1"/>
    <col min="71" max="71" width="11.140625" bestFit="1" customWidth="1"/>
  </cols>
  <sheetData>
    <row r="1" spans="1:71" ht="15.75" customHeight="1">
      <c r="A1" s="416" t="s">
        <v>115</v>
      </c>
      <c r="B1" s="416"/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  <c r="N1" s="416"/>
      <c r="O1" s="416"/>
      <c r="P1" s="416"/>
      <c r="Q1" s="416"/>
      <c r="R1" s="416"/>
      <c r="S1" s="416"/>
      <c r="T1" s="416"/>
      <c r="U1" s="416"/>
      <c r="V1" s="416"/>
      <c r="W1" s="416"/>
      <c r="X1" s="416"/>
      <c r="Y1" s="416"/>
      <c r="Z1" s="416"/>
      <c r="AA1" s="416"/>
      <c r="AB1" s="416"/>
      <c r="AC1" s="416"/>
      <c r="AD1" s="416"/>
      <c r="AE1" s="416"/>
      <c r="AF1" s="416"/>
      <c r="AG1" s="416"/>
      <c r="AH1" s="416"/>
      <c r="AI1" s="416"/>
      <c r="AJ1" s="416"/>
      <c r="AK1" s="416"/>
      <c r="AL1" s="416"/>
      <c r="AM1" s="414"/>
    </row>
    <row r="2" spans="1:71" ht="16.5" customHeight="1" thickBot="1">
      <c r="A2" s="417"/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  <c r="S2" s="417"/>
      <c r="T2" s="417"/>
      <c r="U2" s="417"/>
      <c r="V2" s="417"/>
      <c r="W2" s="417"/>
      <c r="X2" s="417"/>
      <c r="Y2" s="417"/>
      <c r="Z2" s="417"/>
      <c r="AA2" s="417"/>
      <c r="AB2" s="417"/>
      <c r="AC2" s="417"/>
      <c r="AD2" s="417"/>
      <c r="AE2" s="417"/>
      <c r="AF2" s="417"/>
      <c r="AG2" s="417"/>
      <c r="AH2" s="417"/>
      <c r="AI2" s="417"/>
      <c r="AJ2" s="417"/>
      <c r="AK2" s="417"/>
      <c r="AL2" s="417"/>
      <c r="AM2" s="415"/>
    </row>
    <row r="3" spans="1:71" ht="42.75" thickTop="1" thickBot="1">
      <c r="A3" s="75" t="str">
        <f>'حضور بنات'!A3</f>
        <v>كود</v>
      </c>
      <c r="B3" s="79" t="str">
        <f>'حضور بنات'!B3</f>
        <v>الاسم</v>
      </c>
      <c r="C3" s="75" t="str">
        <f>'حضور بنات'!C3</f>
        <v>فئه</v>
      </c>
      <c r="D3" s="75" t="s">
        <v>58</v>
      </c>
      <c r="E3" s="74" t="s">
        <v>54</v>
      </c>
      <c r="F3" s="74" t="s">
        <v>55</v>
      </c>
      <c r="G3" s="75" t="s">
        <v>57</v>
      </c>
      <c r="H3" s="74">
        <v>1</v>
      </c>
      <c r="I3" s="74">
        <v>2</v>
      </c>
      <c r="J3" s="74">
        <v>3</v>
      </c>
      <c r="K3" s="74">
        <v>4</v>
      </c>
      <c r="L3" s="74">
        <v>5</v>
      </c>
      <c r="M3" s="74">
        <v>6</v>
      </c>
      <c r="N3" s="74">
        <v>7</v>
      </c>
      <c r="O3" s="74">
        <v>8</v>
      </c>
      <c r="P3" s="74">
        <v>9</v>
      </c>
      <c r="Q3" s="74">
        <v>10</v>
      </c>
      <c r="R3" s="74">
        <v>11</v>
      </c>
      <c r="S3" s="74">
        <v>12</v>
      </c>
      <c r="T3" s="74">
        <v>13</v>
      </c>
      <c r="U3" s="74">
        <v>14</v>
      </c>
      <c r="V3" s="74">
        <v>15</v>
      </c>
      <c r="W3" s="74">
        <v>16</v>
      </c>
      <c r="X3" s="74">
        <v>17</v>
      </c>
      <c r="Y3" s="74">
        <v>18</v>
      </c>
      <c r="Z3" s="74">
        <v>19</v>
      </c>
      <c r="AA3" s="74">
        <v>20</v>
      </c>
      <c r="AB3" s="74">
        <v>21</v>
      </c>
      <c r="AC3" s="74">
        <v>22</v>
      </c>
      <c r="AD3" s="74">
        <v>23</v>
      </c>
      <c r="AE3" s="74">
        <v>24</v>
      </c>
      <c r="AF3" s="74">
        <v>25</v>
      </c>
      <c r="AG3" s="74">
        <v>26</v>
      </c>
      <c r="AH3" s="74">
        <v>27</v>
      </c>
      <c r="AI3" s="74">
        <v>28</v>
      </c>
      <c r="AJ3" s="74">
        <v>29</v>
      </c>
      <c r="AK3" s="74">
        <v>30</v>
      </c>
      <c r="AL3" s="74">
        <v>31</v>
      </c>
      <c r="AM3" s="74" t="s">
        <v>56</v>
      </c>
      <c r="AN3" s="90">
        <v>1</v>
      </c>
      <c r="AO3" s="90">
        <v>2</v>
      </c>
      <c r="AP3" s="90">
        <v>3</v>
      </c>
      <c r="AQ3" s="90">
        <v>4</v>
      </c>
      <c r="AR3" s="90">
        <v>5</v>
      </c>
      <c r="AS3" s="90">
        <v>6</v>
      </c>
      <c r="AT3" s="90">
        <v>7</v>
      </c>
      <c r="AU3" s="90">
        <v>8</v>
      </c>
      <c r="AV3" s="90">
        <v>9</v>
      </c>
      <c r="AW3" s="90">
        <v>10</v>
      </c>
      <c r="AX3" s="90">
        <v>11</v>
      </c>
      <c r="AY3" s="90">
        <v>12</v>
      </c>
      <c r="AZ3" s="90">
        <v>13</v>
      </c>
      <c r="BA3" s="90">
        <v>14</v>
      </c>
      <c r="BB3" s="90">
        <v>15</v>
      </c>
      <c r="BC3" s="90">
        <v>16</v>
      </c>
      <c r="BD3" s="90">
        <v>17</v>
      </c>
      <c r="BE3" s="90">
        <v>18</v>
      </c>
      <c r="BF3" s="90">
        <v>19</v>
      </c>
      <c r="BG3" s="90">
        <v>20</v>
      </c>
      <c r="BH3" s="90">
        <v>21</v>
      </c>
      <c r="BI3" s="90">
        <v>22</v>
      </c>
      <c r="BJ3" s="90">
        <v>23</v>
      </c>
      <c r="BK3" s="90">
        <v>24</v>
      </c>
      <c r="BL3" s="90">
        <v>25</v>
      </c>
      <c r="BM3" s="90">
        <v>26</v>
      </c>
      <c r="BN3" s="90">
        <v>27</v>
      </c>
      <c r="BO3" s="90">
        <v>28</v>
      </c>
      <c r="BP3" s="90">
        <v>29</v>
      </c>
      <c r="BQ3" s="90">
        <v>30</v>
      </c>
      <c r="BR3" s="90">
        <v>31</v>
      </c>
      <c r="BS3" s="43" t="s">
        <v>59</v>
      </c>
    </row>
    <row r="4" spans="1:71" ht="22.5" customHeight="1" thickTop="1" thickBot="1">
      <c r="A4" s="76">
        <f>'حضور بنات'!A4</f>
        <v>1</v>
      </c>
      <c r="B4" s="80">
        <f>'حضور بنات'!B4</f>
        <v>0</v>
      </c>
      <c r="C4" s="76">
        <f>'حضور بنات'!C4</f>
        <v>0</v>
      </c>
      <c r="D4" s="76">
        <f>SUM(H4:AL4)</f>
        <v>0</v>
      </c>
      <c r="E4" s="76">
        <f>D4*C4</f>
        <v>0</v>
      </c>
      <c r="F4" s="76"/>
      <c r="G4" s="83">
        <f t="shared" ref="G4:G35" si="0">E4-F4</f>
        <v>0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76"/>
      <c r="AN4" s="91">
        <f>H4*$C$4</f>
        <v>0</v>
      </c>
      <c r="AO4" s="91">
        <f t="shared" ref="AO4:BR4" si="1">I4*$C$4</f>
        <v>0</v>
      </c>
      <c r="AP4" s="91">
        <f t="shared" si="1"/>
        <v>0</v>
      </c>
      <c r="AQ4" s="91">
        <f t="shared" si="1"/>
        <v>0</v>
      </c>
      <c r="AR4" s="91">
        <f t="shared" si="1"/>
        <v>0</v>
      </c>
      <c r="AS4" s="91">
        <f t="shared" si="1"/>
        <v>0</v>
      </c>
      <c r="AT4" s="91">
        <f t="shared" si="1"/>
        <v>0</v>
      </c>
      <c r="AU4" s="91">
        <f t="shared" si="1"/>
        <v>0</v>
      </c>
      <c r="AV4" s="91">
        <f t="shared" si="1"/>
        <v>0</v>
      </c>
      <c r="AW4" s="91">
        <f t="shared" si="1"/>
        <v>0</v>
      </c>
      <c r="AX4" s="91">
        <f t="shared" si="1"/>
        <v>0</v>
      </c>
      <c r="AY4" s="91">
        <f t="shared" si="1"/>
        <v>0</v>
      </c>
      <c r="AZ4" s="91">
        <f t="shared" si="1"/>
        <v>0</v>
      </c>
      <c r="BA4" s="91">
        <f t="shared" si="1"/>
        <v>0</v>
      </c>
      <c r="BB4" s="91">
        <f t="shared" si="1"/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  <c r="BR4" s="91">
        <f t="shared" si="1"/>
        <v>0</v>
      </c>
      <c r="BS4" s="94" t="b">
        <f>SUM(AN4:BR4)=G4</f>
        <v>1</v>
      </c>
    </row>
    <row r="5" spans="1:71" ht="22.5" customHeight="1" thickTop="1" thickBot="1">
      <c r="A5" s="77">
        <f>'حضور بنات'!A5</f>
        <v>2</v>
      </c>
      <c r="B5" s="80">
        <f>'حضور بنات'!B5</f>
        <v>0</v>
      </c>
      <c r="C5" s="76">
        <f>'حضور بنات'!C5</f>
        <v>0</v>
      </c>
      <c r="D5" s="77">
        <f t="shared" ref="D5:D68" si="2">SUM(H5:AL5)</f>
        <v>0</v>
      </c>
      <c r="E5" s="76">
        <f t="shared" ref="E5:E43" si="3">D5*C5</f>
        <v>0</v>
      </c>
      <c r="F5" s="77"/>
      <c r="G5" s="83">
        <f t="shared" si="0"/>
        <v>0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77"/>
      <c r="AN5" s="91">
        <f>H5*$C$5</f>
        <v>0</v>
      </c>
      <c r="AO5" s="91">
        <f t="shared" ref="AO5:BR5" si="4">I5*$C$5</f>
        <v>0</v>
      </c>
      <c r="AP5" s="91">
        <f t="shared" si="4"/>
        <v>0</v>
      </c>
      <c r="AQ5" s="91">
        <f t="shared" si="4"/>
        <v>0</v>
      </c>
      <c r="AR5" s="91">
        <f t="shared" si="4"/>
        <v>0</v>
      </c>
      <c r="AS5" s="91">
        <f t="shared" si="4"/>
        <v>0</v>
      </c>
      <c r="AT5" s="91">
        <f t="shared" si="4"/>
        <v>0</v>
      </c>
      <c r="AU5" s="91">
        <f t="shared" si="4"/>
        <v>0</v>
      </c>
      <c r="AV5" s="91">
        <f t="shared" si="4"/>
        <v>0</v>
      </c>
      <c r="AW5" s="91">
        <f t="shared" si="4"/>
        <v>0</v>
      </c>
      <c r="AX5" s="91">
        <f t="shared" si="4"/>
        <v>0</v>
      </c>
      <c r="AY5" s="91">
        <f t="shared" si="4"/>
        <v>0</v>
      </c>
      <c r="AZ5" s="91">
        <f t="shared" si="4"/>
        <v>0</v>
      </c>
      <c r="BA5" s="91">
        <f t="shared" si="4"/>
        <v>0</v>
      </c>
      <c r="BB5" s="91">
        <f t="shared" si="4"/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  <c r="BR5" s="91">
        <f t="shared" si="4"/>
        <v>0</v>
      </c>
      <c r="BS5" s="94" t="b">
        <f t="shared" ref="BS5:BS68" si="5">SUM(AN5:BR5)=G5</f>
        <v>1</v>
      </c>
    </row>
    <row r="6" spans="1:71" ht="22.5" customHeight="1" thickTop="1" thickBot="1">
      <c r="A6" s="77">
        <f>'حضور بنات'!A6</f>
        <v>3</v>
      </c>
      <c r="B6" s="80">
        <f>'حضور بنات'!B6</f>
        <v>0</v>
      </c>
      <c r="C6" s="76">
        <f>'حضور بنات'!C6</f>
        <v>0</v>
      </c>
      <c r="D6" s="77">
        <f t="shared" si="2"/>
        <v>0</v>
      </c>
      <c r="E6" s="76">
        <f t="shared" si="3"/>
        <v>0</v>
      </c>
      <c r="F6" s="77"/>
      <c r="G6" s="83">
        <f t="shared" si="0"/>
        <v>0</v>
      </c>
      <c r="H6" s="77"/>
      <c r="I6" s="77"/>
      <c r="J6" s="77"/>
      <c r="K6" s="77"/>
      <c r="L6" s="77"/>
      <c r="M6" s="77"/>
      <c r="N6" s="77"/>
      <c r="O6" s="77"/>
      <c r="P6" s="77"/>
      <c r="Q6" s="77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77"/>
      <c r="AN6" s="91">
        <f>H6*$C$6</f>
        <v>0</v>
      </c>
      <c r="AO6" s="91">
        <f t="shared" ref="AO6:BR6" si="6">I6*$C$6</f>
        <v>0</v>
      </c>
      <c r="AP6" s="91">
        <f t="shared" si="6"/>
        <v>0</v>
      </c>
      <c r="AQ6" s="91">
        <f t="shared" si="6"/>
        <v>0</v>
      </c>
      <c r="AR6" s="91">
        <f t="shared" si="6"/>
        <v>0</v>
      </c>
      <c r="AS6" s="91">
        <f t="shared" si="6"/>
        <v>0</v>
      </c>
      <c r="AT6" s="91">
        <f t="shared" si="6"/>
        <v>0</v>
      </c>
      <c r="AU6" s="91">
        <f t="shared" si="6"/>
        <v>0</v>
      </c>
      <c r="AV6" s="91">
        <f t="shared" si="6"/>
        <v>0</v>
      </c>
      <c r="AW6" s="91">
        <f t="shared" si="6"/>
        <v>0</v>
      </c>
      <c r="AX6" s="91">
        <f t="shared" si="6"/>
        <v>0</v>
      </c>
      <c r="AY6" s="91">
        <f t="shared" si="6"/>
        <v>0</v>
      </c>
      <c r="AZ6" s="91">
        <f t="shared" si="6"/>
        <v>0</v>
      </c>
      <c r="BA6" s="91">
        <f t="shared" si="6"/>
        <v>0</v>
      </c>
      <c r="BB6" s="91">
        <f t="shared" si="6"/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  <c r="BR6" s="91">
        <f t="shared" si="6"/>
        <v>0</v>
      </c>
      <c r="BS6" s="94" t="b">
        <f t="shared" si="5"/>
        <v>1</v>
      </c>
    </row>
    <row r="7" spans="1:71" ht="22.5" customHeight="1" thickTop="1" thickBot="1">
      <c r="A7" s="77">
        <f>'حضور بنات'!A7</f>
        <v>4</v>
      </c>
      <c r="B7" s="80">
        <f>'حضور بنات'!B7</f>
        <v>0</v>
      </c>
      <c r="C7" s="76">
        <f>'حضور بنات'!C7</f>
        <v>0</v>
      </c>
      <c r="D7" s="77">
        <f t="shared" si="2"/>
        <v>0</v>
      </c>
      <c r="E7" s="76">
        <f t="shared" si="3"/>
        <v>0</v>
      </c>
      <c r="F7" s="77"/>
      <c r="G7" s="83">
        <f t="shared" si="0"/>
        <v>0</v>
      </c>
      <c r="H7" s="77"/>
      <c r="I7" s="77"/>
      <c r="J7" s="77"/>
      <c r="K7" s="77"/>
      <c r="L7" s="77"/>
      <c r="M7" s="77"/>
      <c r="N7" s="77"/>
      <c r="O7" s="77"/>
      <c r="P7" s="77"/>
      <c r="Q7" s="77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77"/>
      <c r="AN7" s="91">
        <f>H7*$C$7</f>
        <v>0</v>
      </c>
      <c r="AO7" s="91">
        <f t="shared" ref="AO7:BR7" si="7">I7*$C$7</f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si="7"/>
        <v>0</v>
      </c>
      <c r="BC7" s="91">
        <f t="shared" si="7"/>
        <v>0</v>
      </c>
      <c r="BD7" s="91">
        <f t="shared" si="7"/>
        <v>0</v>
      </c>
      <c r="BE7" s="91">
        <f t="shared" si="7"/>
        <v>0</v>
      </c>
      <c r="BF7" s="91">
        <f t="shared" si="7"/>
        <v>0</v>
      </c>
      <c r="BG7" s="91">
        <f t="shared" si="7"/>
        <v>0</v>
      </c>
      <c r="BH7" s="91">
        <f t="shared" si="7"/>
        <v>0</v>
      </c>
      <c r="BI7" s="91">
        <f t="shared" si="7"/>
        <v>0</v>
      </c>
      <c r="BJ7" s="91">
        <f t="shared" si="7"/>
        <v>0</v>
      </c>
      <c r="BK7" s="91">
        <f t="shared" si="7"/>
        <v>0</v>
      </c>
      <c r="BL7" s="91">
        <f t="shared" si="7"/>
        <v>0</v>
      </c>
      <c r="BM7" s="91">
        <f t="shared" si="7"/>
        <v>0</v>
      </c>
      <c r="BN7" s="91">
        <f t="shared" si="7"/>
        <v>0</v>
      </c>
      <c r="BO7" s="91">
        <f t="shared" si="7"/>
        <v>0</v>
      </c>
      <c r="BP7" s="91">
        <f t="shared" si="7"/>
        <v>0</v>
      </c>
      <c r="BQ7" s="91">
        <f t="shared" si="7"/>
        <v>0</v>
      </c>
      <c r="BR7" s="91">
        <f t="shared" si="7"/>
        <v>0</v>
      </c>
      <c r="BS7" s="94" t="b">
        <f t="shared" si="5"/>
        <v>1</v>
      </c>
    </row>
    <row r="8" spans="1:71" ht="22.5" customHeight="1" thickTop="1" thickBot="1">
      <c r="A8" s="77">
        <f>'حضور بنات'!A8</f>
        <v>5</v>
      </c>
      <c r="B8" s="80">
        <f>'حضور بنات'!B8</f>
        <v>0</v>
      </c>
      <c r="C8" s="76">
        <f>'حضور بنات'!C8</f>
        <v>0</v>
      </c>
      <c r="D8" s="77">
        <f t="shared" si="2"/>
        <v>0</v>
      </c>
      <c r="E8" s="76">
        <f t="shared" si="3"/>
        <v>0</v>
      </c>
      <c r="F8" s="77"/>
      <c r="G8" s="83">
        <f t="shared" si="0"/>
        <v>0</v>
      </c>
      <c r="H8" s="77"/>
      <c r="I8" s="77"/>
      <c r="J8" s="77"/>
      <c r="K8" s="77"/>
      <c r="L8" s="77"/>
      <c r="M8" s="77"/>
      <c r="N8" s="77"/>
      <c r="O8" s="77"/>
      <c r="P8" s="77"/>
      <c r="Q8" s="77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77"/>
      <c r="AN8" s="91">
        <f>H8*$C$8</f>
        <v>0</v>
      </c>
      <c r="AO8" s="91">
        <f t="shared" ref="AO8:BR8" si="8">I8*$C$8</f>
        <v>0</v>
      </c>
      <c r="AP8" s="91">
        <f t="shared" si="8"/>
        <v>0</v>
      </c>
      <c r="AQ8" s="91">
        <f t="shared" si="8"/>
        <v>0</v>
      </c>
      <c r="AR8" s="91">
        <f t="shared" si="8"/>
        <v>0</v>
      </c>
      <c r="AS8" s="91">
        <f t="shared" si="8"/>
        <v>0</v>
      </c>
      <c r="AT8" s="91">
        <f t="shared" si="8"/>
        <v>0</v>
      </c>
      <c r="AU8" s="91">
        <f t="shared" si="8"/>
        <v>0</v>
      </c>
      <c r="AV8" s="91">
        <f t="shared" si="8"/>
        <v>0</v>
      </c>
      <c r="AW8" s="91">
        <f t="shared" si="8"/>
        <v>0</v>
      </c>
      <c r="AX8" s="91">
        <f t="shared" si="8"/>
        <v>0</v>
      </c>
      <c r="AY8" s="91">
        <f t="shared" si="8"/>
        <v>0</v>
      </c>
      <c r="AZ8" s="91">
        <f t="shared" si="8"/>
        <v>0</v>
      </c>
      <c r="BA8" s="91">
        <f t="shared" si="8"/>
        <v>0</v>
      </c>
      <c r="BB8" s="91">
        <f t="shared" si="8"/>
        <v>0</v>
      </c>
      <c r="BC8" s="91">
        <f t="shared" si="8"/>
        <v>0</v>
      </c>
      <c r="BD8" s="91">
        <f t="shared" si="8"/>
        <v>0</v>
      </c>
      <c r="BE8" s="91">
        <f t="shared" si="8"/>
        <v>0</v>
      </c>
      <c r="BF8" s="91">
        <f t="shared" si="8"/>
        <v>0</v>
      </c>
      <c r="BG8" s="91">
        <f t="shared" si="8"/>
        <v>0</v>
      </c>
      <c r="BH8" s="91">
        <f t="shared" si="8"/>
        <v>0</v>
      </c>
      <c r="BI8" s="91">
        <f t="shared" si="8"/>
        <v>0</v>
      </c>
      <c r="BJ8" s="91">
        <f t="shared" si="8"/>
        <v>0</v>
      </c>
      <c r="BK8" s="91">
        <f t="shared" si="8"/>
        <v>0</v>
      </c>
      <c r="BL8" s="91">
        <f t="shared" si="8"/>
        <v>0</v>
      </c>
      <c r="BM8" s="91">
        <f t="shared" si="8"/>
        <v>0</v>
      </c>
      <c r="BN8" s="91">
        <f t="shared" si="8"/>
        <v>0</v>
      </c>
      <c r="BO8" s="91">
        <f t="shared" si="8"/>
        <v>0</v>
      </c>
      <c r="BP8" s="91">
        <f t="shared" si="8"/>
        <v>0</v>
      </c>
      <c r="BQ8" s="91">
        <f t="shared" si="8"/>
        <v>0</v>
      </c>
      <c r="BR8" s="91">
        <f t="shared" si="8"/>
        <v>0</v>
      </c>
      <c r="BS8" s="94" t="b">
        <f t="shared" si="5"/>
        <v>1</v>
      </c>
    </row>
    <row r="9" spans="1:71" ht="22.5" customHeight="1" thickTop="1" thickBot="1">
      <c r="A9" s="77">
        <f>'حضور بنات'!A9</f>
        <v>6</v>
      </c>
      <c r="B9" s="80">
        <f>'حضور بنات'!B9</f>
        <v>0</v>
      </c>
      <c r="C9" s="76">
        <f>'حضور بنات'!C9</f>
        <v>0</v>
      </c>
      <c r="D9" s="77">
        <f t="shared" si="2"/>
        <v>0</v>
      </c>
      <c r="E9" s="76">
        <f t="shared" si="3"/>
        <v>0</v>
      </c>
      <c r="F9" s="77"/>
      <c r="G9" s="83">
        <f t="shared" si="0"/>
        <v>0</v>
      </c>
      <c r="H9" s="77"/>
      <c r="I9" s="77"/>
      <c r="J9" s="77"/>
      <c r="K9" s="77"/>
      <c r="L9" s="77"/>
      <c r="M9" s="77"/>
      <c r="N9" s="77"/>
      <c r="O9" s="77"/>
      <c r="P9" s="77"/>
      <c r="Q9" s="77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77"/>
      <c r="AN9" s="91">
        <f>H9*$C$9</f>
        <v>0</v>
      </c>
      <c r="AO9" s="91">
        <f t="shared" ref="AO9:BR9" si="9">I9*$C$9</f>
        <v>0</v>
      </c>
      <c r="AP9" s="91">
        <f t="shared" si="9"/>
        <v>0</v>
      </c>
      <c r="AQ9" s="91">
        <f t="shared" si="9"/>
        <v>0</v>
      </c>
      <c r="AR9" s="91">
        <f t="shared" si="9"/>
        <v>0</v>
      </c>
      <c r="AS9" s="91">
        <f t="shared" si="9"/>
        <v>0</v>
      </c>
      <c r="AT9" s="91">
        <f t="shared" si="9"/>
        <v>0</v>
      </c>
      <c r="AU9" s="91">
        <f t="shared" si="9"/>
        <v>0</v>
      </c>
      <c r="AV9" s="91">
        <f t="shared" si="9"/>
        <v>0</v>
      </c>
      <c r="AW9" s="91">
        <f t="shared" si="9"/>
        <v>0</v>
      </c>
      <c r="AX9" s="91">
        <f t="shared" si="9"/>
        <v>0</v>
      </c>
      <c r="AY9" s="91">
        <f t="shared" si="9"/>
        <v>0</v>
      </c>
      <c r="AZ9" s="91">
        <f t="shared" si="9"/>
        <v>0</v>
      </c>
      <c r="BA9" s="91">
        <f t="shared" si="9"/>
        <v>0</v>
      </c>
      <c r="BB9" s="91">
        <f t="shared" si="9"/>
        <v>0</v>
      </c>
      <c r="BC9" s="91">
        <f t="shared" si="9"/>
        <v>0</v>
      </c>
      <c r="BD9" s="91">
        <f t="shared" si="9"/>
        <v>0</v>
      </c>
      <c r="BE9" s="91">
        <f t="shared" si="9"/>
        <v>0</v>
      </c>
      <c r="BF9" s="91">
        <f t="shared" si="9"/>
        <v>0</v>
      </c>
      <c r="BG9" s="91">
        <f t="shared" si="9"/>
        <v>0</v>
      </c>
      <c r="BH9" s="91">
        <f t="shared" si="9"/>
        <v>0</v>
      </c>
      <c r="BI9" s="91">
        <f t="shared" si="9"/>
        <v>0</v>
      </c>
      <c r="BJ9" s="91">
        <f t="shared" si="9"/>
        <v>0</v>
      </c>
      <c r="BK9" s="91">
        <f t="shared" si="9"/>
        <v>0</v>
      </c>
      <c r="BL9" s="91">
        <f t="shared" si="9"/>
        <v>0</v>
      </c>
      <c r="BM9" s="91">
        <f t="shared" si="9"/>
        <v>0</v>
      </c>
      <c r="BN9" s="91">
        <f t="shared" si="9"/>
        <v>0</v>
      </c>
      <c r="BO9" s="91">
        <f t="shared" si="9"/>
        <v>0</v>
      </c>
      <c r="BP9" s="91">
        <f t="shared" si="9"/>
        <v>0</v>
      </c>
      <c r="BQ9" s="91">
        <f t="shared" si="9"/>
        <v>0</v>
      </c>
      <c r="BR9" s="91">
        <f t="shared" si="9"/>
        <v>0</v>
      </c>
      <c r="BS9" s="94" t="b">
        <f t="shared" si="5"/>
        <v>1</v>
      </c>
    </row>
    <row r="10" spans="1:71" ht="22.5" customHeight="1" thickTop="1" thickBot="1">
      <c r="A10" s="77">
        <f>'حضور بنات'!A10</f>
        <v>7</v>
      </c>
      <c r="B10" s="80">
        <f>'حضور بنات'!B10</f>
        <v>0</v>
      </c>
      <c r="C10" s="76">
        <f>'حضور بنات'!C10</f>
        <v>0</v>
      </c>
      <c r="D10" s="77">
        <f t="shared" si="2"/>
        <v>0</v>
      </c>
      <c r="E10" s="76">
        <f t="shared" si="3"/>
        <v>0</v>
      </c>
      <c r="F10" s="77"/>
      <c r="G10" s="83">
        <f t="shared" si="0"/>
        <v>0</v>
      </c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77"/>
      <c r="AN10" s="91">
        <f>H10*$C$10</f>
        <v>0</v>
      </c>
      <c r="AO10" s="91">
        <f t="shared" ref="AO10:BR10" si="10">I10*$C$10</f>
        <v>0</v>
      </c>
      <c r="AP10" s="91">
        <f t="shared" si="10"/>
        <v>0</v>
      </c>
      <c r="AQ10" s="91">
        <f t="shared" si="10"/>
        <v>0</v>
      </c>
      <c r="AR10" s="91">
        <f t="shared" si="10"/>
        <v>0</v>
      </c>
      <c r="AS10" s="91">
        <f t="shared" si="10"/>
        <v>0</v>
      </c>
      <c r="AT10" s="91">
        <f t="shared" si="10"/>
        <v>0</v>
      </c>
      <c r="AU10" s="91">
        <f t="shared" si="10"/>
        <v>0</v>
      </c>
      <c r="AV10" s="91">
        <f t="shared" si="10"/>
        <v>0</v>
      </c>
      <c r="AW10" s="91">
        <f t="shared" si="10"/>
        <v>0</v>
      </c>
      <c r="AX10" s="91">
        <f t="shared" si="10"/>
        <v>0</v>
      </c>
      <c r="AY10" s="91">
        <f t="shared" si="10"/>
        <v>0</v>
      </c>
      <c r="AZ10" s="91">
        <f t="shared" si="10"/>
        <v>0</v>
      </c>
      <c r="BA10" s="91">
        <f t="shared" si="10"/>
        <v>0</v>
      </c>
      <c r="BB10" s="91">
        <f t="shared" si="10"/>
        <v>0</v>
      </c>
      <c r="BC10" s="91">
        <f t="shared" si="10"/>
        <v>0</v>
      </c>
      <c r="BD10" s="91">
        <f t="shared" si="10"/>
        <v>0</v>
      </c>
      <c r="BE10" s="91">
        <f t="shared" si="10"/>
        <v>0</v>
      </c>
      <c r="BF10" s="91">
        <f t="shared" si="10"/>
        <v>0</v>
      </c>
      <c r="BG10" s="91">
        <f t="shared" si="10"/>
        <v>0</v>
      </c>
      <c r="BH10" s="91">
        <f t="shared" si="10"/>
        <v>0</v>
      </c>
      <c r="BI10" s="91">
        <f t="shared" si="10"/>
        <v>0</v>
      </c>
      <c r="BJ10" s="91">
        <f t="shared" si="10"/>
        <v>0</v>
      </c>
      <c r="BK10" s="91">
        <f t="shared" si="10"/>
        <v>0</v>
      </c>
      <c r="BL10" s="91">
        <f t="shared" si="10"/>
        <v>0</v>
      </c>
      <c r="BM10" s="91">
        <f t="shared" si="10"/>
        <v>0</v>
      </c>
      <c r="BN10" s="91">
        <f t="shared" si="10"/>
        <v>0</v>
      </c>
      <c r="BO10" s="91">
        <f t="shared" si="10"/>
        <v>0</v>
      </c>
      <c r="BP10" s="91">
        <f t="shared" si="10"/>
        <v>0</v>
      </c>
      <c r="BQ10" s="91">
        <f t="shared" si="10"/>
        <v>0</v>
      </c>
      <c r="BR10" s="91">
        <f t="shared" si="10"/>
        <v>0</v>
      </c>
      <c r="BS10" s="94" t="b">
        <f t="shared" si="5"/>
        <v>1</v>
      </c>
    </row>
    <row r="11" spans="1:71" ht="22.5" customHeight="1" thickTop="1" thickBot="1">
      <c r="A11" s="77">
        <f>'حضور بنات'!A11</f>
        <v>8</v>
      </c>
      <c r="B11" s="80">
        <f>'حضور بنات'!B11</f>
        <v>0</v>
      </c>
      <c r="C11" s="76">
        <f>'حضور بنات'!C11</f>
        <v>0</v>
      </c>
      <c r="D11" s="77">
        <f t="shared" si="2"/>
        <v>0</v>
      </c>
      <c r="E11" s="76">
        <f t="shared" si="3"/>
        <v>0</v>
      </c>
      <c r="F11" s="77"/>
      <c r="G11" s="83">
        <f t="shared" si="0"/>
        <v>0</v>
      </c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77"/>
      <c r="AN11" s="91">
        <f>H11*$C$11</f>
        <v>0</v>
      </c>
      <c r="AO11" s="91">
        <f t="shared" ref="AO11:BR11" si="11">I11*$C$11</f>
        <v>0</v>
      </c>
      <c r="AP11" s="91">
        <f t="shared" si="11"/>
        <v>0</v>
      </c>
      <c r="AQ11" s="91">
        <f t="shared" si="11"/>
        <v>0</v>
      </c>
      <c r="AR11" s="91">
        <f t="shared" si="11"/>
        <v>0</v>
      </c>
      <c r="AS11" s="91">
        <f t="shared" si="11"/>
        <v>0</v>
      </c>
      <c r="AT11" s="91">
        <f t="shared" si="11"/>
        <v>0</v>
      </c>
      <c r="AU11" s="91">
        <f t="shared" si="11"/>
        <v>0</v>
      </c>
      <c r="AV11" s="91">
        <f t="shared" si="11"/>
        <v>0</v>
      </c>
      <c r="AW11" s="91">
        <f t="shared" si="11"/>
        <v>0</v>
      </c>
      <c r="AX11" s="91">
        <f t="shared" si="11"/>
        <v>0</v>
      </c>
      <c r="AY11" s="91">
        <f t="shared" si="11"/>
        <v>0</v>
      </c>
      <c r="AZ11" s="91">
        <f t="shared" si="11"/>
        <v>0</v>
      </c>
      <c r="BA11" s="91">
        <f t="shared" si="11"/>
        <v>0</v>
      </c>
      <c r="BB11" s="91">
        <f t="shared" si="11"/>
        <v>0</v>
      </c>
      <c r="BC11" s="91">
        <f t="shared" si="11"/>
        <v>0</v>
      </c>
      <c r="BD11" s="91">
        <f t="shared" si="11"/>
        <v>0</v>
      </c>
      <c r="BE11" s="91">
        <f t="shared" si="11"/>
        <v>0</v>
      </c>
      <c r="BF11" s="91">
        <f t="shared" si="11"/>
        <v>0</v>
      </c>
      <c r="BG11" s="91">
        <f t="shared" si="11"/>
        <v>0</v>
      </c>
      <c r="BH11" s="91">
        <f t="shared" si="11"/>
        <v>0</v>
      </c>
      <c r="BI11" s="91">
        <f t="shared" si="11"/>
        <v>0</v>
      </c>
      <c r="BJ11" s="91">
        <f t="shared" si="11"/>
        <v>0</v>
      </c>
      <c r="BK11" s="91">
        <f t="shared" si="11"/>
        <v>0</v>
      </c>
      <c r="BL11" s="91">
        <f t="shared" si="11"/>
        <v>0</v>
      </c>
      <c r="BM11" s="91">
        <f t="shared" si="11"/>
        <v>0</v>
      </c>
      <c r="BN11" s="91">
        <f t="shared" si="11"/>
        <v>0</v>
      </c>
      <c r="BO11" s="91">
        <f t="shared" si="11"/>
        <v>0</v>
      </c>
      <c r="BP11" s="91">
        <f t="shared" si="11"/>
        <v>0</v>
      </c>
      <c r="BQ11" s="91">
        <f t="shared" si="11"/>
        <v>0</v>
      </c>
      <c r="BR11" s="91">
        <f t="shared" si="11"/>
        <v>0</v>
      </c>
      <c r="BS11" s="94" t="b">
        <f t="shared" si="5"/>
        <v>1</v>
      </c>
    </row>
    <row r="12" spans="1:71" ht="22.5" customHeight="1" thickTop="1" thickBot="1">
      <c r="A12" s="77">
        <f>'حضور بنات'!A12</f>
        <v>9</v>
      </c>
      <c r="B12" s="80">
        <f>'حضور بنات'!B12</f>
        <v>0</v>
      </c>
      <c r="C12" s="76">
        <f>'حضور بنات'!C12</f>
        <v>0</v>
      </c>
      <c r="D12" s="77">
        <f t="shared" si="2"/>
        <v>0</v>
      </c>
      <c r="E12" s="76">
        <f t="shared" si="3"/>
        <v>0</v>
      </c>
      <c r="F12" s="77"/>
      <c r="G12" s="83">
        <f t="shared" si="0"/>
        <v>0</v>
      </c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77"/>
      <c r="AN12" s="91">
        <f>H12*$C$12</f>
        <v>0</v>
      </c>
      <c r="AO12" s="91">
        <f t="shared" ref="AO12:BR12" si="12">I12*$C$12</f>
        <v>0</v>
      </c>
      <c r="AP12" s="91">
        <f t="shared" si="12"/>
        <v>0</v>
      </c>
      <c r="AQ12" s="91">
        <f t="shared" si="12"/>
        <v>0</v>
      </c>
      <c r="AR12" s="91">
        <f t="shared" si="12"/>
        <v>0</v>
      </c>
      <c r="AS12" s="91">
        <f t="shared" si="12"/>
        <v>0</v>
      </c>
      <c r="AT12" s="91">
        <f t="shared" si="12"/>
        <v>0</v>
      </c>
      <c r="AU12" s="91">
        <f t="shared" si="12"/>
        <v>0</v>
      </c>
      <c r="AV12" s="91">
        <f t="shared" si="12"/>
        <v>0</v>
      </c>
      <c r="AW12" s="91">
        <f t="shared" si="12"/>
        <v>0</v>
      </c>
      <c r="AX12" s="91">
        <f t="shared" si="12"/>
        <v>0</v>
      </c>
      <c r="AY12" s="91">
        <f t="shared" si="12"/>
        <v>0</v>
      </c>
      <c r="AZ12" s="91">
        <f t="shared" si="12"/>
        <v>0</v>
      </c>
      <c r="BA12" s="91">
        <f t="shared" si="12"/>
        <v>0</v>
      </c>
      <c r="BB12" s="91">
        <f t="shared" si="12"/>
        <v>0</v>
      </c>
      <c r="BC12" s="91">
        <f t="shared" si="12"/>
        <v>0</v>
      </c>
      <c r="BD12" s="91">
        <f t="shared" si="12"/>
        <v>0</v>
      </c>
      <c r="BE12" s="91">
        <f t="shared" si="12"/>
        <v>0</v>
      </c>
      <c r="BF12" s="91">
        <f t="shared" si="12"/>
        <v>0</v>
      </c>
      <c r="BG12" s="91">
        <f t="shared" si="12"/>
        <v>0</v>
      </c>
      <c r="BH12" s="91">
        <f t="shared" si="12"/>
        <v>0</v>
      </c>
      <c r="BI12" s="91">
        <f t="shared" si="12"/>
        <v>0</v>
      </c>
      <c r="BJ12" s="91">
        <f t="shared" si="12"/>
        <v>0</v>
      </c>
      <c r="BK12" s="91">
        <f t="shared" si="12"/>
        <v>0</v>
      </c>
      <c r="BL12" s="91">
        <f t="shared" si="12"/>
        <v>0</v>
      </c>
      <c r="BM12" s="91">
        <f t="shared" si="12"/>
        <v>0</v>
      </c>
      <c r="BN12" s="91">
        <f t="shared" si="12"/>
        <v>0</v>
      </c>
      <c r="BO12" s="91">
        <f t="shared" si="12"/>
        <v>0</v>
      </c>
      <c r="BP12" s="91">
        <f t="shared" si="12"/>
        <v>0</v>
      </c>
      <c r="BQ12" s="91">
        <f t="shared" si="12"/>
        <v>0</v>
      </c>
      <c r="BR12" s="91">
        <f t="shared" si="12"/>
        <v>0</v>
      </c>
      <c r="BS12" s="94" t="b">
        <f t="shared" si="5"/>
        <v>1</v>
      </c>
    </row>
    <row r="13" spans="1:71" ht="22.5" customHeight="1" thickTop="1" thickBot="1">
      <c r="A13" s="77">
        <f>'حضور بنات'!A13</f>
        <v>10</v>
      </c>
      <c r="B13" s="80">
        <f>'حضور بنات'!B13</f>
        <v>0</v>
      </c>
      <c r="C13" s="76">
        <f>'حضور بنات'!C13</f>
        <v>0</v>
      </c>
      <c r="D13" s="77">
        <f t="shared" si="2"/>
        <v>0</v>
      </c>
      <c r="E13" s="76">
        <f t="shared" si="3"/>
        <v>0</v>
      </c>
      <c r="F13" s="77"/>
      <c r="G13" s="83">
        <f t="shared" si="0"/>
        <v>0</v>
      </c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77"/>
      <c r="AN13" s="91">
        <f>H13*$C$13</f>
        <v>0</v>
      </c>
      <c r="AO13" s="91">
        <f t="shared" ref="AO13:BR13" si="13">I13*$C$13</f>
        <v>0</v>
      </c>
      <c r="AP13" s="91">
        <f t="shared" si="13"/>
        <v>0</v>
      </c>
      <c r="AQ13" s="91">
        <f t="shared" si="13"/>
        <v>0</v>
      </c>
      <c r="AR13" s="91">
        <f t="shared" si="13"/>
        <v>0</v>
      </c>
      <c r="AS13" s="91">
        <f t="shared" si="13"/>
        <v>0</v>
      </c>
      <c r="AT13" s="91">
        <f t="shared" si="13"/>
        <v>0</v>
      </c>
      <c r="AU13" s="91">
        <f t="shared" si="13"/>
        <v>0</v>
      </c>
      <c r="AV13" s="91">
        <f t="shared" si="13"/>
        <v>0</v>
      </c>
      <c r="AW13" s="91">
        <f t="shared" si="13"/>
        <v>0</v>
      </c>
      <c r="AX13" s="91">
        <f t="shared" si="13"/>
        <v>0</v>
      </c>
      <c r="AY13" s="91">
        <f t="shared" si="13"/>
        <v>0</v>
      </c>
      <c r="AZ13" s="91">
        <f t="shared" si="13"/>
        <v>0</v>
      </c>
      <c r="BA13" s="91">
        <f t="shared" si="13"/>
        <v>0</v>
      </c>
      <c r="BB13" s="91">
        <f t="shared" si="13"/>
        <v>0</v>
      </c>
      <c r="BC13" s="91">
        <f t="shared" si="13"/>
        <v>0</v>
      </c>
      <c r="BD13" s="91">
        <f t="shared" si="13"/>
        <v>0</v>
      </c>
      <c r="BE13" s="91">
        <f t="shared" si="13"/>
        <v>0</v>
      </c>
      <c r="BF13" s="91">
        <f t="shared" si="13"/>
        <v>0</v>
      </c>
      <c r="BG13" s="91">
        <f t="shared" si="13"/>
        <v>0</v>
      </c>
      <c r="BH13" s="91">
        <f t="shared" si="13"/>
        <v>0</v>
      </c>
      <c r="BI13" s="91">
        <f t="shared" si="13"/>
        <v>0</v>
      </c>
      <c r="BJ13" s="91">
        <f t="shared" si="13"/>
        <v>0</v>
      </c>
      <c r="BK13" s="91">
        <f t="shared" si="13"/>
        <v>0</v>
      </c>
      <c r="BL13" s="91">
        <f t="shared" si="13"/>
        <v>0</v>
      </c>
      <c r="BM13" s="91">
        <f t="shared" si="13"/>
        <v>0</v>
      </c>
      <c r="BN13" s="91">
        <f t="shared" si="13"/>
        <v>0</v>
      </c>
      <c r="BO13" s="91">
        <f t="shared" si="13"/>
        <v>0</v>
      </c>
      <c r="BP13" s="91">
        <f t="shared" si="13"/>
        <v>0</v>
      </c>
      <c r="BQ13" s="91">
        <f t="shared" si="13"/>
        <v>0</v>
      </c>
      <c r="BR13" s="91">
        <f t="shared" si="13"/>
        <v>0</v>
      </c>
      <c r="BS13" s="94" t="b">
        <f t="shared" si="5"/>
        <v>1</v>
      </c>
    </row>
    <row r="14" spans="1:71" ht="22.5" customHeight="1" thickTop="1" thickBot="1">
      <c r="A14" s="77">
        <f>'حضور بنات'!A14</f>
        <v>11</v>
      </c>
      <c r="B14" s="80">
        <f>'حضور بنات'!B14</f>
        <v>0</v>
      </c>
      <c r="C14" s="76">
        <f>'حضور بنات'!C14</f>
        <v>0</v>
      </c>
      <c r="D14" s="77">
        <f t="shared" si="2"/>
        <v>0</v>
      </c>
      <c r="E14" s="76">
        <f t="shared" si="3"/>
        <v>0</v>
      </c>
      <c r="F14" s="77"/>
      <c r="G14" s="83">
        <f t="shared" si="0"/>
        <v>0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77"/>
      <c r="AN14" s="91">
        <f>H14*$C$14</f>
        <v>0</v>
      </c>
      <c r="AO14" s="91">
        <f t="shared" ref="AO14:BR14" si="14">I14*$C$14</f>
        <v>0</v>
      </c>
      <c r="AP14" s="91">
        <f t="shared" si="14"/>
        <v>0</v>
      </c>
      <c r="AQ14" s="91">
        <f t="shared" si="14"/>
        <v>0</v>
      </c>
      <c r="AR14" s="91">
        <f t="shared" si="14"/>
        <v>0</v>
      </c>
      <c r="AS14" s="91">
        <f t="shared" si="14"/>
        <v>0</v>
      </c>
      <c r="AT14" s="91">
        <f t="shared" si="14"/>
        <v>0</v>
      </c>
      <c r="AU14" s="91">
        <f t="shared" si="14"/>
        <v>0</v>
      </c>
      <c r="AV14" s="91">
        <f t="shared" si="14"/>
        <v>0</v>
      </c>
      <c r="AW14" s="91">
        <f t="shared" si="14"/>
        <v>0</v>
      </c>
      <c r="AX14" s="91">
        <f t="shared" si="14"/>
        <v>0</v>
      </c>
      <c r="AY14" s="91">
        <f t="shared" si="14"/>
        <v>0</v>
      </c>
      <c r="AZ14" s="91">
        <f t="shared" si="14"/>
        <v>0</v>
      </c>
      <c r="BA14" s="91">
        <f t="shared" si="14"/>
        <v>0</v>
      </c>
      <c r="BB14" s="91">
        <f t="shared" si="14"/>
        <v>0</v>
      </c>
      <c r="BC14" s="91">
        <f t="shared" si="14"/>
        <v>0</v>
      </c>
      <c r="BD14" s="91">
        <f t="shared" si="14"/>
        <v>0</v>
      </c>
      <c r="BE14" s="91">
        <f t="shared" si="14"/>
        <v>0</v>
      </c>
      <c r="BF14" s="91">
        <f t="shared" si="14"/>
        <v>0</v>
      </c>
      <c r="BG14" s="91">
        <f t="shared" si="14"/>
        <v>0</v>
      </c>
      <c r="BH14" s="91">
        <f t="shared" si="14"/>
        <v>0</v>
      </c>
      <c r="BI14" s="91">
        <f t="shared" si="14"/>
        <v>0</v>
      </c>
      <c r="BJ14" s="91">
        <f t="shared" si="14"/>
        <v>0</v>
      </c>
      <c r="BK14" s="91">
        <f t="shared" si="14"/>
        <v>0</v>
      </c>
      <c r="BL14" s="91">
        <f t="shared" si="14"/>
        <v>0</v>
      </c>
      <c r="BM14" s="91">
        <f t="shared" si="14"/>
        <v>0</v>
      </c>
      <c r="BN14" s="91">
        <f t="shared" si="14"/>
        <v>0</v>
      </c>
      <c r="BO14" s="91">
        <f t="shared" si="14"/>
        <v>0</v>
      </c>
      <c r="BP14" s="91">
        <f t="shared" si="14"/>
        <v>0</v>
      </c>
      <c r="BQ14" s="91">
        <f t="shared" si="14"/>
        <v>0</v>
      </c>
      <c r="BR14" s="91">
        <f t="shared" si="14"/>
        <v>0</v>
      </c>
      <c r="BS14" s="94" t="b">
        <f t="shared" si="5"/>
        <v>1</v>
      </c>
    </row>
    <row r="15" spans="1:71" ht="22.5" customHeight="1" thickTop="1" thickBot="1">
      <c r="A15" s="77">
        <f>'حضور بنات'!A15</f>
        <v>12</v>
      </c>
      <c r="B15" s="80">
        <f>'حضور بنات'!B15</f>
        <v>0</v>
      </c>
      <c r="C15" s="76">
        <f>'حضور بنات'!C15</f>
        <v>0</v>
      </c>
      <c r="D15" s="77">
        <f t="shared" si="2"/>
        <v>0</v>
      </c>
      <c r="E15" s="76">
        <f t="shared" si="3"/>
        <v>0</v>
      </c>
      <c r="F15" s="77"/>
      <c r="G15" s="83">
        <f t="shared" si="0"/>
        <v>0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77"/>
      <c r="AN15" s="91">
        <f>H15*$C$15</f>
        <v>0</v>
      </c>
      <c r="AO15" s="91">
        <f t="shared" ref="AO15:BR15" si="15">I15*$C$15</f>
        <v>0</v>
      </c>
      <c r="AP15" s="91">
        <f t="shared" si="15"/>
        <v>0</v>
      </c>
      <c r="AQ15" s="91">
        <f t="shared" si="15"/>
        <v>0</v>
      </c>
      <c r="AR15" s="91">
        <f t="shared" si="15"/>
        <v>0</v>
      </c>
      <c r="AS15" s="91">
        <f t="shared" si="15"/>
        <v>0</v>
      </c>
      <c r="AT15" s="91">
        <f t="shared" si="15"/>
        <v>0</v>
      </c>
      <c r="AU15" s="91">
        <f t="shared" si="15"/>
        <v>0</v>
      </c>
      <c r="AV15" s="91">
        <f t="shared" si="15"/>
        <v>0</v>
      </c>
      <c r="AW15" s="91">
        <f t="shared" si="15"/>
        <v>0</v>
      </c>
      <c r="AX15" s="91">
        <f t="shared" si="15"/>
        <v>0</v>
      </c>
      <c r="AY15" s="91">
        <f t="shared" si="15"/>
        <v>0</v>
      </c>
      <c r="AZ15" s="91">
        <f t="shared" si="15"/>
        <v>0</v>
      </c>
      <c r="BA15" s="91">
        <f t="shared" si="15"/>
        <v>0</v>
      </c>
      <c r="BB15" s="91">
        <f t="shared" si="15"/>
        <v>0</v>
      </c>
      <c r="BC15" s="91">
        <f t="shared" si="15"/>
        <v>0</v>
      </c>
      <c r="BD15" s="91">
        <f t="shared" si="15"/>
        <v>0</v>
      </c>
      <c r="BE15" s="91">
        <f t="shared" si="15"/>
        <v>0</v>
      </c>
      <c r="BF15" s="91">
        <f t="shared" si="15"/>
        <v>0</v>
      </c>
      <c r="BG15" s="91">
        <f t="shared" si="15"/>
        <v>0</v>
      </c>
      <c r="BH15" s="91">
        <f t="shared" si="15"/>
        <v>0</v>
      </c>
      <c r="BI15" s="91">
        <f t="shared" si="15"/>
        <v>0</v>
      </c>
      <c r="BJ15" s="91">
        <f t="shared" si="15"/>
        <v>0</v>
      </c>
      <c r="BK15" s="91">
        <f t="shared" si="15"/>
        <v>0</v>
      </c>
      <c r="BL15" s="91">
        <f t="shared" si="15"/>
        <v>0</v>
      </c>
      <c r="BM15" s="91">
        <f t="shared" si="15"/>
        <v>0</v>
      </c>
      <c r="BN15" s="91">
        <f t="shared" si="15"/>
        <v>0</v>
      </c>
      <c r="BO15" s="91">
        <f t="shared" si="15"/>
        <v>0</v>
      </c>
      <c r="BP15" s="91">
        <f t="shared" si="15"/>
        <v>0</v>
      </c>
      <c r="BQ15" s="91">
        <f t="shared" si="15"/>
        <v>0</v>
      </c>
      <c r="BR15" s="91">
        <f t="shared" si="15"/>
        <v>0</v>
      </c>
      <c r="BS15" s="94" t="b">
        <f t="shared" si="5"/>
        <v>1</v>
      </c>
    </row>
    <row r="16" spans="1:71" ht="22.5" customHeight="1" thickTop="1" thickBot="1">
      <c r="A16" s="77">
        <f>'حضور بنات'!A16</f>
        <v>13</v>
      </c>
      <c r="B16" s="80">
        <f>'حضور بنات'!B16</f>
        <v>0</v>
      </c>
      <c r="C16" s="76">
        <f>'حضور بنات'!C16</f>
        <v>0</v>
      </c>
      <c r="D16" s="77">
        <f t="shared" si="2"/>
        <v>0</v>
      </c>
      <c r="E16" s="76">
        <f t="shared" si="3"/>
        <v>0</v>
      </c>
      <c r="F16" s="77"/>
      <c r="G16" s="83">
        <f t="shared" si="0"/>
        <v>0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77"/>
      <c r="AN16" s="91">
        <f>H16*$C$16</f>
        <v>0</v>
      </c>
      <c r="AO16" s="91">
        <f t="shared" ref="AO16:BR16" si="16">I16*$C$16</f>
        <v>0</v>
      </c>
      <c r="AP16" s="91">
        <f t="shared" si="16"/>
        <v>0</v>
      </c>
      <c r="AQ16" s="91">
        <f t="shared" si="16"/>
        <v>0</v>
      </c>
      <c r="AR16" s="91">
        <f t="shared" si="16"/>
        <v>0</v>
      </c>
      <c r="AS16" s="91">
        <f t="shared" si="16"/>
        <v>0</v>
      </c>
      <c r="AT16" s="91">
        <f t="shared" si="16"/>
        <v>0</v>
      </c>
      <c r="AU16" s="91">
        <f t="shared" si="16"/>
        <v>0</v>
      </c>
      <c r="AV16" s="91">
        <f t="shared" si="16"/>
        <v>0</v>
      </c>
      <c r="AW16" s="91">
        <f t="shared" si="16"/>
        <v>0</v>
      </c>
      <c r="AX16" s="91">
        <f t="shared" si="16"/>
        <v>0</v>
      </c>
      <c r="AY16" s="91">
        <f t="shared" si="16"/>
        <v>0</v>
      </c>
      <c r="AZ16" s="91">
        <f t="shared" si="16"/>
        <v>0</v>
      </c>
      <c r="BA16" s="91">
        <f t="shared" si="16"/>
        <v>0</v>
      </c>
      <c r="BB16" s="91">
        <f t="shared" si="16"/>
        <v>0</v>
      </c>
      <c r="BC16" s="91">
        <f t="shared" si="16"/>
        <v>0</v>
      </c>
      <c r="BD16" s="91">
        <f t="shared" si="16"/>
        <v>0</v>
      </c>
      <c r="BE16" s="91">
        <f t="shared" si="16"/>
        <v>0</v>
      </c>
      <c r="BF16" s="91">
        <f t="shared" si="16"/>
        <v>0</v>
      </c>
      <c r="BG16" s="91">
        <f t="shared" si="16"/>
        <v>0</v>
      </c>
      <c r="BH16" s="91">
        <f t="shared" si="16"/>
        <v>0</v>
      </c>
      <c r="BI16" s="91">
        <f t="shared" si="16"/>
        <v>0</v>
      </c>
      <c r="BJ16" s="91">
        <f t="shared" si="16"/>
        <v>0</v>
      </c>
      <c r="BK16" s="91">
        <f t="shared" si="16"/>
        <v>0</v>
      </c>
      <c r="BL16" s="91">
        <f t="shared" si="16"/>
        <v>0</v>
      </c>
      <c r="BM16" s="91">
        <f t="shared" si="16"/>
        <v>0</v>
      </c>
      <c r="BN16" s="91">
        <f t="shared" si="16"/>
        <v>0</v>
      </c>
      <c r="BO16" s="91">
        <f t="shared" si="16"/>
        <v>0</v>
      </c>
      <c r="BP16" s="91">
        <f t="shared" si="16"/>
        <v>0</v>
      </c>
      <c r="BQ16" s="91">
        <f t="shared" si="16"/>
        <v>0</v>
      </c>
      <c r="BR16" s="91">
        <f t="shared" si="16"/>
        <v>0</v>
      </c>
      <c r="BS16" s="94" t="b">
        <f t="shared" si="5"/>
        <v>1</v>
      </c>
    </row>
    <row r="17" spans="1:71" ht="22.5" customHeight="1" thickTop="1" thickBot="1">
      <c r="A17" s="77">
        <f>'حضور بنات'!A17</f>
        <v>14</v>
      </c>
      <c r="B17" s="80">
        <f>'حضور بنات'!B17</f>
        <v>0</v>
      </c>
      <c r="C17" s="76">
        <f>'حضور بنات'!C17</f>
        <v>0</v>
      </c>
      <c r="D17" s="77">
        <f t="shared" si="2"/>
        <v>0</v>
      </c>
      <c r="E17" s="76">
        <f t="shared" si="3"/>
        <v>0</v>
      </c>
      <c r="F17" s="77"/>
      <c r="G17" s="83">
        <f t="shared" si="0"/>
        <v>0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77"/>
      <c r="AN17" s="91">
        <f>H17*$C$17</f>
        <v>0</v>
      </c>
      <c r="AO17" s="91">
        <f t="shared" ref="AO17:BR17" si="17">I17*$C$17</f>
        <v>0</v>
      </c>
      <c r="AP17" s="91">
        <f t="shared" si="17"/>
        <v>0</v>
      </c>
      <c r="AQ17" s="91">
        <f t="shared" si="17"/>
        <v>0</v>
      </c>
      <c r="AR17" s="91">
        <f t="shared" si="17"/>
        <v>0</v>
      </c>
      <c r="AS17" s="91">
        <f t="shared" si="17"/>
        <v>0</v>
      </c>
      <c r="AT17" s="91">
        <f t="shared" si="17"/>
        <v>0</v>
      </c>
      <c r="AU17" s="91">
        <f t="shared" si="17"/>
        <v>0</v>
      </c>
      <c r="AV17" s="91">
        <f t="shared" si="17"/>
        <v>0</v>
      </c>
      <c r="AW17" s="91">
        <f t="shared" si="17"/>
        <v>0</v>
      </c>
      <c r="AX17" s="91">
        <f t="shared" si="17"/>
        <v>0</v>
      </c>
      <c r="AY17" s="91">
        <f t="shared" si="17"/>
        <v>0</v>
      </c>
      <c r="AZ17" s="91">
        <f t="shared" si="17"/>
        <v>0</v>
      </c>
      <c r="BA17" s="91">
        <f t="shared" si="17"/>
        <v>0</v>
      </c>
      <c r="BB17" s="91">
        <f t="shared" si="17"/>
        <v>0</v>
      </c>
      <c r="BC17" s="91">
        <f t="shared" si="17"/>
        <v>0</v>
      </c>
      <c r="BD17" s="91">
        <f t="shared" si="17"/>
        <v>0</v>
      </c>
      <c r="BE17" s="91">
        <f t="shared" si="17"/>
        <v>0</v>
      </c>
      <c r="BF17" s="91">
        <f t="shared" si="17"/>
        <v>0</v>
      </c>
      <c r="BG17" s="91">
        <f t="shared" si="17"/>
        <v>0</v>
      </c>
      <c r="BH17" s="91">
        <f t="shared" si="17"/>
        <v>0</v>
      </c>
      <c r="BI17" s="91">
        <f t="shared" si="17"/>
        <v>0</v>
      </c>
      <c r="BJ17" s="91">
        <f t="shared" si="17"/>
        <v>0</v>
      </c>
      <c r="BK17" s="91">
        <f t="shared" si="17"/>
        <v>0</v>
      </c>
      <c r="BL17" s="91">
        <f t="shared" si="17"/>
        <v>0</v>
      </c>
      <c r="BM17" s="91">
        <f t="shared" si="17"/>
        <v>0</v>
      </c>
      <c r="BN17" s="91">
        <f t="shared" si="17"/>
        <v>0</v>
      </c>
      <c r="BO17" s="91">
        <f t="shared" si="17"/>
        <v>0</v>
      </c>
      <c r="BP17" s="91">
        <f t="shared" si="17"/>
        <v>0</v>
      </c>
      <c r="BQ17" s="91">
        <f t="shared" si="17"/>
        <v>0</v>
      </c>
      <c r="BR17" s="91">
        <f t="shared" si="17"/>
        <v>0</v>
      </c>
      <c r="BS17" s="94" t="b">
        <f t="shared" si="5"/>
        <v>1</v>
      </c>
    </row>
    <row r="18" spans="1:71" ht="22.5" customHeight="1" thickTop="1" thickBot="1">
      <c r="A18" s="77">
        <f>'حضور بنات'!A18</f>
        <v>15</v>
      </c>
      <c r="B18" s="80">
        <f>'حضور بنات'!B18</f>
        <v>0</v>
      </c>
      <c r="C18" s="76">
        <f>'حضور بنات'!C18</f>
        <v>0</v>
      </c>
      <c r="D18" s="77">
        <f t="shared" si="2"/>
        <v>0</v>
      </c>
      <c r="E18" s="76">
        <f t="shared" si="3"/>
        <v>0</v>
      </c>
      <c r="F18" s="77"/>
      <c r="G18" s="83">
        <f t="shared" si="0"/>
        <v>0</v>
      </c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77"/>
      <c r="AN18" s="91">
        <f>H18*$C$18</f>
        <v>0</v>
      </c>
      <c r="AO18" s="91">
        <f t="shared" ref="AO18:BR18" si="18">I18*$C$18</f>
        <v>0</v>
      </c>
      <c r="AP18" s="91">
        <f t="shared" si="18"/>
        <v>0</v>
      </c>
      <c r="AQ18" s="91">
        <f t="shared" si="18"/>
        <v>0</v>
      </c>
      <c r="AR18" s="91">
        <f t="shared" si="18"/>
        <v>0</v>
      </c>
      <c r="AS18" s="91">
        <f t="shared" si="18"/>
        <v>0</v>
      </c>
      <c r="AT18" s="91">
        <f t="shared" si="18"/>
        <v>0</v>
      </c>
      <c r="AU18" s="91">
        <f t="shared" si="18"/>
        <v>0</v>
      </c>
      <c r="AV18" s="91">
        <f t="shared" si="18"/>
        <v>0</v>
      </c>
      <c r="AW18" s="91">
        <f t="shared" si="18"/>
        <v>0</v>
      </c>
      <c r="AX18" s="91">
        <f t="shared" si="18"/>
        <v>0</v>
      </c>
      <c r="AY18" s="91">
        <f t="shared" si="18"/>
        <v>0</v>
      </c>
      <c r="AZ18" s="91">
        <f t="shared" si="18"/>
        <v>0</v>
      </c>
      <c r="BA18" s="91">
        <f t="shared" si="18"/>
        <v>0</v>
      </c>
      <c r="BB18" s="91">
        <f t="shared" si="18"/>
        <v>0</v>
      </c>
      <c r="BC18" s="91">
        <f t="shared" si="18"/>
        <v>0</v>
      </c>
      <c r="BD18" s="91">
        <f t="shared" si="18"/>
        <v>0</v>
      </c>
      <c r="BE18" s="91">
        <f t="shared" si="18"/>
        <v>0</v>
      </c>
      <c r="BF18" s="91">
        <f t="shared" si="18"/>
        <v>0</v>
      </c>
      <c r="BG18" s="91">
        <f t="shared" si="18"/>
        <v>0</v>
      </c>
      <c r="BH18" s="91">
        <f t="shared" si="18"/>
        <v>0</v>
      </c>
      <c r="BI18" s="91">
        <f t="shared" si="18"/>
        <v>0</v>
      </c>
      <c r="BJ18" s="91">
        <f t="shared" si="18"/>
        <v>0</v>
      </c>
      <c r="BK18" s="91">
        <f t="shared" si="18"/>
        <v>0</v>
      </c>
      <c r="BL18" s="91">
        <f t="shared" si="18"/>
        <v>0</v>
      </c>
      <c r="BM18" s="91">
        <f t="shared" si="18"/>
        <v>0</v>
      </c>
      <c r="BN18" s="91">
        <f t="shared" si="18"/>
        <v>0</v>
      </c>
      <c r="BO18" s="91">
        <f t="shared" si="18"/>
        <v>0</v>
      </c>
      <c r="BP18" s="91">
        <f t="shared" si="18"/>
        <v>0</v>
      </c>
      <c r="BQ18" s="91">
        <f t="shared" si="18"/>
        <v>0</v>
      </c>
      <c r="BR18" s="91">
        <f t="shared" si="18"/>
        <v>0</v>
      </c>
      <c r="BS18" s="94" t="b">
        <f t="shared" si="5"/>
        <v>1</v>
      </c>
    </row>
    <row r="19" spans="1:71" ht="22.5" customHeight="1" thickTop="1" thickBot="1">
      <c r="A19" s="77">
        <f>'حضور بنات'!A19</f>
        <v>16</v>
      </c>
      <c r="B19" s="80">
        <f>'حضور بنات'!B19</f>
        <v>0</v>
      </c>
      <c r="C19" s="76">
        <f>'حضور بنات'!C19</f>
        <v>0</v>
      </c>
      <c r="D19" s="77">
        <f t="shared" si="2"/>
        <v>0</v>
      </c>
      <c r="E19" s="76">
        <f t="shared" si="3"/>
        <v>0</v>
      </c>
      <c r="F19" s="77"/>
      <c r="G19" s="83">
        <f t="shared" si="0"/>
        <v>0</v>
      </c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77"/>
      <c r="AN19" s="91">
        <f>H19*$C$19</f>
        <v>0</v>
      </c>
      <c r="AO19" s="91">
        <f t="shared" ref="AO19:BR19" si="19">I19*$C$19</f>
        <v>0</v>
      </c>
      <c r="AP19" s="91">
        <f t="shared" si="19"/>
        <v>0</v>
      </c>
      <c r="AQ19" s="91">
        <f t="shared" si="19"/>
        <v>0</v>
      </c>
      <c r="AR19" s="91">
        <f t="shared" si="19"/>
        <v>0</v>
      </c>
      <c r="AS19" s="91">
        <f t="shared" si="19"/>
        <v>0</v>
      </c>
      <c r="AT19" s="91">
        <f t="shared" si="19"/>
        <v>0</v>
      </c>
      <c r="AU19" s="91">
        <f t="shared" si="19"/>
        <v>0</v>
      </c>
      <c r="AV19" s="91">
        <f t="shared" si="19"/>
        <v>0</v>
      </c>
      <c r="AW19" s="91">
        <f t="shared" si="19"/>
        <v>0</v>
      </c>
      <c r="AX19" s="91">
        <f t="shared" si="19"/>
        <v>0</v>
      </c>
      <c r="AY19" s="91">
        <f t="shared" si="19"/>
        <v>0</v>
      </c>
      <c r="AZ19" s="91">
        <f t="shared" si="19"/>
        <v>0</v>
      </c>
      <c r="BA19" s="91">
        <f t="shared" si="19"/>
        <v>0</v>
      </c>
      <c r="BB19" s="91">
        <f t="shared" si="19"/>
        <v>0</v>
      </c>
      <c r="BC19" s="91">
        <f t="shared" si="19"/>
        <v>0</v>
      </c>
      <c r="BD19" s="91">
        <f t="shared" si="19"/>
        <v>0</v>
      </c>
      <c r="BE19" s="91">
        <f t="shared" si="19"/>
        <v>0</v>
      </c>
      <c r="BF19" s="91">
        <f t="shared" si="19"/>
        <v>0</v>
      </c>
      <c r="BG19" s="91">
        <f t="shared" si="19"/>
        <v>0</v>
      </c>
      <c r="BH19" s="91">
        <f t="shared" si="19"/>
        <v>0</v>
      </c>
      <c r="BI19" s="91">
        <f t="shared" si="19"/>
        <v>0</v>
      </c>
      <c r="BJ19" s="91">
        <f t="shared" si="19"/>
        <v>0</v>
      </c>
      <c r="BK19" s="91">
        <f t="shared" si="19"/>
        <v>0</v>
      </c>
      <c r="BL19" s="91">
        <f t="shared" si="19"/>
        <v>0</v>
      </c>
      <c r="BM19" s="91">
        <f t="shared" si="19"/>
        <v>0</v>
      </c>
      <c r="BN19" s="91">
        <f t="shared" si="19"/>
        <v>0</v>
      </c>
      <c r="BO19" s="91">
        <f t="shared" si="19"/>
        <v>0</v>
      </c>
      <c r="BP19" s="91">
        <f t="shared" si="19"/>
        <v>0</v>
      </c>
      <c r="BQ19" s="91">
        <f t="shared" si="19"/>
        <v>0</v>
      </c>
      <c r="BR19" s="91">
        <f t="shared" si="19"/>
        <v>0</v>
      </c>
      <c r="BS19" s="94" t="b">
        <f t="shared" si="5"/>
        <v>1</v>
      </c>
    </row>
    <row r="20" spans="1:71" ht="22.5" customHeight="1" thickTop="1" thickBot="1">
      <c r="A20" s="77">
        <f>'حضور بنات'!A20</f>
        <v>17</v>
      </c>
      <c r="B20" s="80">
        <f>'حضور بنات'!B20</f>
        <v>0</v>
      </c>
      <c r="C20" s="76">
        <f>'حضور بنات'!C20</f>
        <v>0</v>
      </c>
      <c r="D20" s="77">
        <f t="shared" si="2"/>
        <v>0</v>
      </c>
      <c r="E20" s="76">
        <f t="shared" si="3"/>
        <v>0</v>
      </c>
      <c r="F20" s="77"/>
      <c r="G20" s="83">
        <f t="shared" si="0"/>
        <v>0</v>
      </c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77"/>
      <c r="AN20" s="91">
        <f>H20*$C$20</f>
        <v>0</v>
      </c>
      <c r="AO20" s="91">
        <f t="shared" ref="AO20:BR20" si="20">I20*$C$20</f>
        <v>0</v>
      </c>
      <c r="AP20" s="91">
        <f t="shared" si="20"/>
        <v>0</v>
      </c>
      <c r="AQ20" s="91">
        <f t="shared" si="20"/>
        <v>0</v>
      </c>
      <c r="AR20" s="91">
        <f t="shared" si="20"/>
        <v>0</v>
      </c>
      <c r="AS20" s="91">
        <f t="shared" si="20"/>
        <v>0</v>
      </c>
      <c r="AT20" s="91">
        <f t="shared" si="20"/>
        <v>0</v>
      </c>
      <c r="AU20" s="91">
        <f t="shared" si="20"/>
        <v>0</v>
      </c>
      <c r="AV20" s="91">
        <f t="shared" si="20"/>
        <v>0</v>
      </c>
      <c r="AW20" s="91">
        <f t="shared" si="20"/>
        <v>0</v>
      </c>
      <c r="AX20" s="91">
        <f t="shared" si="20"/>
        <v>0</v>
      </c>
      <c r="AY20" s="91">
        <f t="shared" si="20"/>
        <v>0</v>
      </c>
      <c r="AZ20" s="91">
        <f t="shared" si="20"/>
        <v>0</v>
      </c>
      <c r="BA20" s="91">
        <f t="shared" si="20"/>
        <v>0</v>
      </c>
      <c r="BB20" s="91">
        <f t="shared" si="20"/>
        <v>0</v>
      </c>
      <c r="BC20" s="91">
        <f t="shared" si="20"/>
        <v>0</v>
      </c>
      <c r="BD20" s="91">
        <f t="shared" si="20"/>
        <v>0</v>
      </c>
      <c r="BE20" s="91">
        <f t="shared" si="20"/>
        <v>0</v>
      </c>
      <c r="BF20" s="91">
        <f t="shared" si="20"/>
        <v>0</v>
      </c>
      <c r="BG20" s="91">
        <f t="shared" si="20"/>
        <v>0</v>
      </c>
      <c r="BH20" s="91">
        <f t="shared" si="20"/>
        <v>0</v>
      </c>
      <c r="BI20" s="91">
        <f t="shared" si="20"/>
        <v>0</v>
      </c>
      <c r="BJ20" s="91">
        <f t="shared" si="20"/>
        <v>0</v>
      </c>
      <c r="BK20" s="91">
        <f t="shared" si="20"/>
        <v>0</v>
      </c>
      <c r="BL20" s="91">
        <f t="shared" si="20"/>
        <v>0</v>
      </c>
      <c r="BM20" s="91">
        <f t="shared" si="20"/>
        <v>0</v>
      </c>
      <c r="BN20" s="91">
        <f t="shared" si="20"/>
        <v>0</v>
      </c>
      <c r="BO20" s="91">
        <f t="shared" si="20"/>
        <v>0</v>
      </c>
      <c r="BP20" s="91">
        <f t="shared" si="20"/>
        <v>0</v>
      </c>
      <c r="BQ20" s="91">
        <f t="shared" si="20"/>
        <v>0</v>
      </c>
      <c r="BR20" s="91">
        <f t="shared" si="20"/>
        <v>0</v>
      </c>
      <c r="BS20" s="94" t="b">
        <f t="shared" si="5"/>
        <v>1</v>
      </c>
    </row>
    <row r="21" spans="1:71" ht="22.5" customHeight="1" thickTop="1" thickBot="1">
      <c r="A21" s="77">
        <f>'حضور بنات'!A21</f>
        <v>18</v>
      </c>
      <c r="B21" s="80">
        <f>'حضور بنات'!B21</f>
        <v>0</v>
      </c>
      <c r="C21" s="76">
        <f>'حضور بنات'!C21</f>
        <v>0</v>
      </c>
      <c r="D21" s="77">
        <f t="shared" si="2"/>
        <v>0</v>
      </c>
      <c r="E21" s="76">
        <f t="shared" si="3"/>
        <v>0</v>
      </c>
      <c r="F21" s="77"/>
      <c r="G21" s="83">
        <f t="shared" si="0"/>
        <v>0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77"/>
      <c r="AN21" s="91">
        <f>H21*$C$21</f>
        <v>0</v>
      </c>
      <c r="AO21" s="91">
        <f t="shared" ref="AO21:BR21" si="21">I21*$C$21</f>
        <v>0</v>
      </c>
      <c r="AP21" s="91">
        <f t="shared" si="21"/>
        <v>0</v>
      </c>
      <c r="AQ21" s="91">
        <f t="shared" si="21"/>
        <v>0</v>
      </c>
      <c r="AR21" s="91">
        <f t="shared" si="21"/>
        <v>0</v>
      </c>
      <c r="AS21" s="91">
        <f t="shared" si="21"/>
        <v>0</v>
      </c>
      <c r="AT21" s="91">
        <f t="shared" si="21"/>
        <v>0</v>
      </c>
      <c r="AU21" s="91">
        <f t="shared" si="21"/>
        <v>0</v>
      </c>
      <c r="AV21" s="91">
        <f t="shared" si="21"/>
        <v>0</v>
      </c>
      <c r="AW21" s="91">
        <f t="shared" si="21"/>
        <v>0</v>
      </c>
      <c r="AX21" s="91">
        <f t="shared" si="21"/>
        <v>0</v>
      </c>
      <c r="AY21" s="91">
        <f t="shared" si="21"/>
        <v>0</v>
      </c>
      <c r="AZ21" s="91">
        <f t="shared" si="21"/>
        <v>0</v>
      </c>
      <c r="BA21" s="91">
        <f t="shared" si="21"/>
        <v>0</v>
      </c>
      <c r="BB21" s="91">
        <f t="shared" si="21"/>
        <v>0</v>
      </c>
      <c r="BC21" s="91">
        <f t="shared" si="21"/>
        <v>0</v>
      </c>
      <c r="BD21" s="91">
        <f t="shared" si="21"/>
        <v>0</v>
      </c>
      <c r="BE21" s="91">
        <f t="shared" si="21"/>
        <v>0</v>
      </c>
      <c r="BF21" s="91">
        <f t="shared" si="21"/>
        <v>0</v>
      </c>
      <c r="BG21" s="91">
        <f t="shared" si="21"/>
        <v>0</v>
      </c>
      <c r="BH21" s="91">
        <f t="shared" si="21"/>
        <v>0</v>
      </c>
      <c r="BI21" s="91">
        <f t="shared" si="21"/>
        <v>0</v>
      </c>
      <c r="BJ21" s="91">
        <f t="shared" si="21"/>
        <v>0</v>
      </c>
      <c r="BK21" s="91">
        <f t="shared" si="21"/>
        <v>0</v>
      </c>
      <c r="BL21" s="91">
        <f t="shared" si="21"/>
        <v>0</v>
      </c>
      <c r="BM21" s="91">
        <f t="shared" si="21"/>
        <v>0</v>
      </c>
      <c r="BN21" s="91">
        <f t="shared" si="21"/>
        <v>0</v>
      </c>
      <c r="BO21" s="91">
        <f t="shared" si="21"/>
        <v>0</v>
      </c>
      <c r="BP21" s="91">
        <f t="shared" si="21"/>
        <v>0</v>
      </c>
      <c r="BQ21" s="91">
        <f t="shared" si="21"/>
        <v>0</v>
      </c>
      <c r="BR21" s="91">
        <f t="shared" si="21"/>
        <v>0</v>
      </c>
      <c r="BS21" s="94" t="b">
        <f t="shared" si="5"/>
        <v>1</v>
      </c>
    </row>
    <row r="22" spans="1:71" ht="22.5" customHeight="1" thickTop="1" thickBot="1">
      <c r="A22" s="77">
        <f>'حضور بنات'!A22</f>
        <v>19</v>
      </c>
      <c r="B22" s="80">
        <f>'حضور بنات'!B22</f>
        <v>0</v>
      </c>
      <c r="C22" s="76">
        <f>'حضور بنات'!C22</f>
        <v>0</v>
      </c>
      <c r="D22" s="77">
        <f t="shared" si="2"/>
        <v>0</v>
      </c>
      <c r="E22" s="76">
        <f t="shared" si="3"/>
        <v>0</v>
      </c>
      <c r="F22" s="77"/>
      <c r="G22" s="83">
        <f t="shared" si="0"/>
        <v>0</v>
      </c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77"/>
      <c r="AN22" s="91">
        <f>H22*$C$22</f>
        <v>0</v>
      </c>
      <c r="AO22" s="91">
        <f t="shared" ref="AO22:BR22" si="22">I22*$C$22</f>
        <v>0</v>
      </c>
      <c r="AP22" s="91">
        <f t="shared" si="22"/>
        <v>0</v>
      </c>
      <c r="AQ22" s="91">
        <f t="shared" si="22"/>
        <v>0</v>
      </c>
      <c r="AR22" s="91">
        <f t="shared" si="22"/>
        <v>0</v>
      </c>
      <c r="AS22" s="91">
        <f t="shared" si="22"/>
        <v>0</v>
      </c>
      <c r="AT22" s="91">
        <f t="shared" si="22"/>
        <v>0</v>
      </c>
      <c r="AU22" s="91">
        <f t="shared" si="22"/>
        <v>0</v>
      </c>
      <c r="AV22" s="91">
        <f t="shared" si="22"/>
        <v>0</v>
      </c>
      <c r="AW22" s="91">
        <f t="shared" si="22"/>
        <v>0</v>
      </c>
      <c r="AX22" s="91">
        <f t="shared" si="22"/>
        <v>0</v>
      </c>
      <c r="AY22" s="91">
        <f t="shared" si="22"/>
        <v>0</v>
      </c>
      <c r="AZ22" s="91">
        <f t="shared" si="22"/>
        <v>0</v>
      </c>
      <c r="BA22" s="91">
        <f t="shared" si="22"/>
        <v>0</v>
      </c>
      <c r="BB22" s="91">
        <f t="shared" si="22"/>
        <v>0</v>
      </c>
      <c r="BC22" s="91">
        <f t="shared" si="22"/>
        <v>0</v>
      </c>
      <c r="BD22" s="91">
        <f t="shared" si="22"/>
        <v>0</v>
      </c>
      <c r="BE22" s="91">
        <f t="shared" si="22"/>
        <v>0</v>
      </c>
      <c r="BF22" s="91">
        <f t="shared" si="22"/>
        <v>0</v>
      </c>
      <c r="BG22" s="91">
        <f t="shared" si="22"/>
        <v>0</v>
      </c>
      <c r="BH22" s="91">
        <f t="shared" si="22"/>
        <v>0</v>
      </c>
      <c r="BI22" s="91">
        <f t="shared" si="22"/>
        <v>0</v>
      </c>
      <c r="BJ22" s="91">
        <f t="shared" si="22"/>
        <v>0</v>
      </c>
      <c r="BK22" s="91">
        <f t="shared" si="22"/>
        <v>0</v>
      </c>
      <c r="BL22" s="91">
        <f t="shared" si="22"/>
        <v>0</v>
      </c>
      <c r="BM22" s="91">
        <f t="shared" si="22"/>
        <v>0</v>
      </c>
      <c r="BN22" s="91">
        <f t="shared" si="22"/>
        <v>0</v>
      </c>
      <c r="BO22" s="91">
        <f t="shared" si="22"/>
        <v>0</v>
      </c>
      <c r="BP22" s="91">
        <f t="shared" si="22"/>
        <v>0</v>
      </c>
      <c r="BQ22" s="91">
        <f t="shared" si="22"/>
        <v>0</v>
      </c>
      <c r="BR22" s="91">
        <f t="shared" si="22"/>
        <v>0</v>
      </c>
      <c r="BS22" s="94" t="b">
        <f t="shared" si="5"/>
        <v>1</v>
      </c>
    </row>
    <row r="23" spans="1:71" ht="22.5" customHeight="1" thickTop="1" thickBot="1">
      <c r="A23" s="77">
        <f>'حضور بنات'!A23</f>
        <v>20</v>
      </c>
      <c r="B23" s="80">
        <f>'حضور بنات'!B23</f>
        <v>0</v>
      </c>
      <c r="C23" s="76">
        <f>'حضور بنات'!C23</f>
        <v>0</v>
      </c>
      <c r="D23" s="77">
        <f t="shared" si="2"/>
        <v>0</v>
      </c>
      <c r="E23" s="76">
        <f t="shared" si="3"/>
        <v>0</v>
      </c>
      <c r="F23" s="77"/>
      <c r="G23" s="83">
        <f t="shared" si="0"/>
        <v>0</v>
      </c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77"/>
      <c r="AN23" s="91">
        <f>H23*$C$23</f>
        <v>0</v>
      </c>
      <c r="AO23" s="91">
        <f t="shared" ref="AO23:BR23" si="23">I23*$C$23</f>
        <v>0</v>
      </c>
      <c r="AP23" s="91">
        <f t="shared" si="23"/>
        <v>0</v>
      </c>
      <c r="AQ23" s="91">
        <f t="shared" si="23"/>
        <v>0</v>
      </c>
      <c r="AR23" s="91">
        <f t="shared" si="23"/>
        <v>0</v>
      </c>
      <c r="AS23" s="91">
        <f t="shared" si="23"/>
        <v>0</v>
      </c>
      <c r="AT23" s="91">
        <f t="shared" si="23"/>
        <v>0</v>
      </c>
      <c r="AU23" s="91">
        <f t="shared" si="23"/>
        <v>0</v>
      </c>
      <c r="AV23" s="91">
        <f t="shared" si="23"/>
        <v>0</v>
      </c>
      <c r="AW23" s="91">
        <f t="shared" si="23"/>
        <v>0</v>
      </c>
      <c r="AX23" s="91">
        <f t="shared" si="23"/>
        <v>0</v>
      </c>
      <c r="AY23" s="91">
        <f t="shared" si="23"/>
        <v>0</v>
      </c>
      <c r="AZ23" s="91">
        <f t="shared" si="23"/>
        <v>0</v>
      </c>
      <c r="BA23" s="91">
        <f t="shared" si="23"/>
        <v>0</v>
      </c>
      <c r="BB23" s="91">
        <f t="shared" si="23"/>
        <v>0</v>
      </c>
      <c r="BC23" s="91">
        <f t="shared" si="23"/>
        <v>0</v>
      </c>
      <c r="BD23" s="91">
        <f t="shared" si="23"/>
        <v>0</v>
      </c>
      <c r="BE23" s="91">
        <f t="shared" si="23"/>
        <v>0</v>
      </c>
      <c r="BF23" s="91">
        <f t="shared" si="23"/>
        <v>0</v>
      </c>
      <c r="BG23" s="91">
        <f t="shared" si="23"/>
        <v>0</v>
      </c>
      <c r="BH23" s="91">
        <f t="shared" si="23"/>
        <v>0</v>
      </c>
      <c r="BI23" s="91">
        <f t="shared" si="23"/>
        <v>0</v>
      </c>
      <c r="BJ23" s="91">
        <f t="shared" si="23"/>
        <v>0</v>
      </c>
      <c r="BK23" s="91">
        <f t="shared" si="23"/>
        <v>0</v>
      </c>
      <c r="BL23" s="91">
        <f t="shared" si="23"/>
        <v>0</v>
      </c>
      <c r="BM23" s="91">
        <f t="shared" si="23"/>
        <v>0</v>
      </c>
      <c r="BN23" s="91">
        <f t="shared" si="23"/>
        <v>0</v>
      </c>
      <c r="BO23" s="91">
        <f t="shared" si="23"/>
        <v>0</v>
      </c>
      <c r="BP23" s="91">
        <f t="shared" si="23"/>
        <v>0</v>
      </c>
      <c r="BQ23" s="91">
        <f t="shared" si="23"/>
        <v>0</v>
      </c>
      <c r="BR23" s="91">
        <f t="shared" si="23"/>
        <v>0</v>
      </c>
      <c r="BS23" s="94" t="b">
        <f t="shared" si="5"/>
        <v>1</v>
      </c>
    </row>
    <row r="24" spans="1:71" ht="22.5" customHeight="1" thickTop="1" thickBot="1">
      <c r="A24" s="77">
        <f>'حضور بنات'!A24</f>
        <v>21</v>
      </c>
      <c r="B24" s="80">
        <f>'حضور بنات'!B24</f>
        <v>0</v>
      </c>
      <c r="C24" s="76">
        <f>'حضور بنات'!C24</f>
        <v>0</v>
      </c>
      <c r="D24" s="77">
        <f t="shared" si="2"/>
        <v>0</v>
      </c>
      <c r="E24" s="76">
        <f t="shared" si="3"/>
        <v>0</v>
      </c>
      <c r="F24" s="77"/>
      <c r="G24" s="83">
        <f t="shared" si="0"/>
        <v>0</v>
      </c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77"/>
      <c r="AN24" s="91">
        <f>H24*$C$24</f>
        <v>0</v>
      </c>
      <c r="AO24" s="91">
        <f t="shared" ref="AO24:BR24" si="24">I24*$C$24</f>
        <v>0</v>
      </c>
      <c r="AP24" s="91">
        <f t="shared" si="24"/>
        <v>0</v>
      </c>
      <c r="AQ24" s="91">
        <f t="shared" si="24"/>
        <v>0</v>
      </c>
      <c r="AR24" s="91">
        <f t="shared" si="24"/>
        <v>0</v>
      </c>
      <c r="AS24" s="91">
        <f t="shared" si="24"/>
        <v>0</v>
      </c>
      <c r="AT24" s="91">
        <f t="shared" si="24"/>
        <v>0</v>
      </c>
      <c r="AU24" s="91">
        <f t="shared" si="24"/>
        <v>0</v>
      </c>
      <c r="AV24" s="91">
        <f t="shared" si="24"/>
        <v>0</v>
      </c>
      <c r="AW24" s="91">
        <f t="shared" si="24"/>
        <v>0</v>
      </c>
      <c r="AX24" s="91">
        <f t="shared" si="24"/>
        <v>0</v>
      </c>
      <c r="AY24" s="91">
        <f t="shared" si="24"/>
        <v>0</v>
      </c>
      <c r="AZ24" s="91">
        <f t="shared" si="24"/>
        <v>0</v>
      </c>
      <c r="BA24" s="91">
        <f t="shared" si="24"/>
        <v>0</v>
      </c>
      <c r="BB24" s="91">
        <f t="shared" si="24"/>
        <v>0</v>
      </c>
      <c r="BC24" s="91">
        <f t="shared" si="24"/>
        <v>0</v>
      </c>
      <c r="BD24" s="91">
        <f t="shared" si="24"/>
        <v>0</v>
      </c>
      <c r="BE24" s="91">
        <f t="shared" si="24"/>
        <v>0</v>
      </c>
      <c r="BF24" s="91">
        <f t="shared" si="24"/>
        <v>0</v>
      </c>
      <c r="BG24" s="91">
        <f t="shared" si="24"/>
        <v>0</v>
      </c>
      <c r="BH24" s="91">
        <f t="shared" si="24"/>
        <v>0</v>
      </c>
      <c r="BI24" s="91">
        <f t="shared" si="24"/>
        <v>0</v>
      </c>
      <c r="BJ24" s="91">
        <f t="shared" si="24"/>
        <v>0</v>
      </c>
      <c r="BK24" s="91">
        <f t="shared" si="24"/>
        <v>0</v>
      </c>
      <c r="BL24" s="91">
        <f t="shared" si="24"/>
        <v>0</v>
      </c>
      <c r="BM24" s="91">
        <f t="shared" si="24"/>
        <v>0</v>
      </c>
      <c r="BN24" s="91">
        <f t="shared" si="24"/>
        <v>0</v>
      </c>
      <c r="BO24" s="91">
        <f t="shared" si="24"/>
        <v>0</v>
      </c>
      <c r="BP24" s="91">
        <f t="shared" si="24"/>
        <v>0</v>
      </c>
      <c r="BQ24" s="91">
        <f t="shared" si="24"/>
        <v>0</v>
      </c>
      <c r="BR24" s="91">
        <f t="shared" si="24"/>
        <v>0</v>
      </c>
      <c r="BS24" s="94" t="b">
        <f t="shared" si="5"/>
        <v>1</v>
      </c>
    </row>
    <row r="25" spans="1:71" ht="22.5" customHeight="1" thickTop="1" thickBot="1">
      <c r="A25" s="77">
        <f>'حضور بنات'!A25</f>
        <v>22</v>
      </c>
      <c r="B25" s="80">
        <f>'حضور بنات'!B25</f>
        <v>0</v>
      </c>
      <c r="C25" s="76">
        <f>'حضور بنات'!C25</f>
        <v>0</v>
      </c>
      <c r="D25" s="77">
        <f t="shared" si="2"/>
        <v>0</v>
      </c>
      <c r="E25" s="76">
        <f t="shared" si="3"/>
        <v>0</v>
      </c>
      <c r="F25" s="77"/>
      <c r="G25" s="83">
        <f t="shared" si="0"/>
        <v>0</v>
      </c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77"/>
      <c r="AN25" s="91">
        <f>H25*$C$25</f>
        <v>0</v>
      </c>
      <c r="AO25" s="91">
        <f t="shared" ref="AO25:BR25" si="25">I25*$C$25</f>
        <v>0</v>
      </c>
      <c r="AP25" s="91">
        <f t="shared" si="25"/>
        <v>0</v>
      </c>
      <c r="AQ25" s="91">
        <f t="shared" si="25"/>
        <v>0</v>
      </c>
      <c r="AR25" s="91">
        <f t="shared" si="25"/>
        <v>0</v>
      </c>
      <c r="AS25" s="91">
        <f t="shared" si="25"/>
        <v>0</v>
      </c>
      <c r="AT25" s="91">
        <f t="shared" si="25"/>
        <v>0</v>
      </c>
      <c r="AU25" s="91">
        <f t="shared" si="25"/>
        <v>0</v>
      </c>
      <c r="AV25" s="91">
        <f t="shared" si="25"/>
        <v>0</v>
      </c>
      <c r="AW25" s="91">
        <f t="shared" si="25"/>
        <v>0</v>
      </c>
      <c r="AX25" s="91">
        <f t="shared" si="25"/>
        <v>0</v>
      </c>
      <c r="AY25" s="91">
        <f t="shared" si="25"/>
        <v>0</v>
      </c>
      <c r="AZ25" s="91">
        <f t="shared" si="25"/>
        <v>0</v>
      </c>
      <c r="BA25" s="91">
        <f t="shared" si="25"/>
        <v>0</v>
      </c>
      <c r="BB25" s="91">
        <f t="shared" si="25"/>
        <v>0</v>
      </c>
      <c r="BC25" s="91">
        <f t="shared" si="25"/>
        <v>0</v>
      </c>
      <c r="BD25" s="91">
        <f t="shared" si="25"/>
        <v>0</v>
      </c>
      <c r="BE25" s="91">
        <f t="shared" si="25"/>
        <v>0</v>
      </c>
      <c r="BF25" s="91">
        <f t="shared" si="25"/>
        <v>0</v>
      </c>
      <c r="BG25" s="91">
        <f t="shared" si="25"/>
        <v>0</v>
      </c>
      <c r="BH25" s="91">
        <f t="shared" si="25"/>
        <v>0</v>
      </c>
      <c r="BI25" s="91">
        <f t="shared" si="25"/>
        <v>0</v>
      </c>
      <c r="BJ25" s="91">
        <f t="shared" si="25"/>
        <v>0</v>
      </c>
      <c r="BK25" s="91">
        <f t="shared" si="25"/>
        <v>0</v>
      </c>
      <c r="BL25" s="91">
        <f t="shared" si="25"/>
        <v>0</v>
      </c>
      <c r="BM25" s="91">
        <f t="shared" si="25"/>
        <v>0</v>
      </c>
      <c r="BN25" s="91">
        <f t="shared" si="25"/>
        <v>0</v>
      </c>
      <c r="BO25" s="91">
        <f t="shared" si="25"/>
        <v>0</v>
      </c>
      <c r="BP25" s="91">
        <f t="shared" si="25"/>
        <v>0</v>
      </c>
      <c r="BQ25" s="91">
        <f t="shared" si="25"/>
        <v>0</v>
      </c>
      <c r="BR25" s="91">
        <f t="shared" si="25"/>
        <v>0</v>
      </c>
      <c r="BS25" s="94" t="b">
        <f t="shared" si="5"/>
        <v>1</v>
      </c>
    </row>
    <row r="26" spans="1:71" ht="22.5" customHeight="1" thickTop="1" thickBot="1">
      <c r="A26" s="77">
        <f>'حضور بنات'!A26</f>
        <v>23</v>
      </c>
      <c r="B26" s="80">
        <f>'حضور بنات'!B26</f>
        <v>0</v>
      </c>
      <c r="C26" s="76">
        <f>'حضور بنات'!C26</f>
        <v>0</v>
      </c>
      <c r="D26" s="77">
        <f t="shared" si="2"/>
        <v>0</v>
      </c>
      <c r="E26" s="76">
        <f t="shared" si="3"/>
        <v>0</v>
      </c>
      <c r="F26" s="77"/>
      <c r="G26" s="83">
        <f t="shared" si="0"/>
        <v>0</v>
      </c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77"/>
      <c r="AN26" s="91">
        <f>H26*$C$26</f>
        <v>0</v>
      </c>
      <c r="AO26" s="91">
        <f t="shared" ref="AO26:BR26" si="26">I26*$C$26</f>
        <v>0</v>
      </c>
      <c r="AP26" s="91">
        <f t="shared" si="26"/>
        <v>0</v>
      </c>
      <c r="AQ26" s="91">
        <f t="shared" si="26"/>
        <v>0</v>
      </c>
      <c r="AR26" s="91">
        <f t="shared" si="26"/>
        <v>0</v>
      </c>
      <c r="AS26" s="91">
        <f t="shared" si="26"/>
        <v>0</v>
      </c>
      <c r="AT26" s="91">
        <f t="shared" si="26"/>
        <v>0</v>
      </c>
      <c r="AU26" s="91">
        <f t="shared" si="26"/>
        <v>0</v>
      </c>
      <c r="AV26" s="91">
        <f t="shared" si="26"/>
        <v>0</v>
      </c>
      <c r="AW26" s="91">
        <f t="shared" si="26"/>
        <v>0</v>
      </c>
      <c r="AX26" s="91">
        <f t="shared" si="26"/>
        <v>0</v>
      </c>
      <c r="AY26" s="91">
        <f t="shared" si="26"/>
        <v>0</v>
      </c>
      <c r="AZ26" s="91">
        <f t="shared" si="26"/>
        <v>0</v>
      </c>
      <c r="BA26" s="91">
        <f t="shared" si="26"/>
        <v>0</v>
      </c>
      <c r="BB26" s="91">
        <f t="shared" si="26"/>
        <v>0</v>
      </c>
      <c r="BC26" s="91">
        <f t="shared" si="26"/>
        <v>0</v>
      </c>
      <c r="BD26" s="91">
        <f t="shared" si="26"/>
        <v>0</v>
      </c>
      <c r="BE26" s="91">
        <f t="shared" si="26"/>
        <v>0</v>
      </c>
      <c r="BF26" s="91">
        <f t="shared" si="26"/>
        <v>0</v>
      </c>
      <c r="BG26" s="91">
        <f t="shared" si="26"/>
        <v>0</v>
      </c>
      <c r="BH26" s="91">
        <f t="shared" si="26"/>
        <v>0</v>
      </c>
      <c r="BI26" s="91">
        <f t="shared" si="26"/>
        <v>0</v>
      </c>
      <c r="BJ26" s="91">
        <f t="shared" si="26"/>
        <v>0</v>
      </c>
      <c r="BK26" s="91">
        <f t="shared" si="26"/>
        <v>0</v>
      </c>
      <c r="BL26" s="91">
        <f t="shared" si="26"/>
        <v>0</v>
      </c>
      <c r="BM26" s="91">
        <f t="shared" si="26"/>
        <v>0</v>
      </c>
      <c r="BN26" s="91">
        <f t="shared" si="26"/>
        <v>0</v>
      </c>
      <c r="BO26" s="91">
        <f t="shared" si="26"/>
        <v>0</v>
      </c>
      <c r="BP26" s="91">
        <f t="shared" si="26"/>
        <v>0</v>
      </c>
      <c r="BQ26" s="91">
        <f t="shared" si="26"/>
        <v>0</v>
      </c>
      <c r="BR26" s="91">
        <f t="shared" si="26"/>
        <v>0</v>
      </c>
      <c r="BS26" s="94" t="b">
        <f t="shared" si="5"/>
        <v>1</v>
      </c>
    </row>
    <row r="27" spans="1:71" ht="22.5" customHeight="1" thickTop="1" thickBot="1">
      <c r="A27" s="77">
        <f>'حضور بنات'!A27</f>
        <v>24</v>
      </c>
      <c r="B27" s="80">
        <f>'حضور بنات'!B27</f>
        <v>0</v>
      </c>
      <c r="C27" s="76">
        <f>'حضور بنات'!C27</f>
        <v>0</v>
      </c>
      <c r="D27" s="77">
        <f t="shared" si="2"/>
        <v>0</v>
      </c>
      <c r="E27" s="76">
        <f t="shared" si="3"/>
        <v>0</v>
      </c>
      <c r="F27" s="77"/>
      <c r="G27" s="83">
        <f t="shared" si="0"/>
        <v>0</v>
      </c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77"/>
      <c r="AN27" s="91">
        <f>H27*$C$27</f>
        <v>0</v>
      </c>
      <c r="AO27" s="91">
        <f t="shared" ref="AO27:BR27" si="27">I27*$C$27</f>
        <v>0</v>
      </c>
      <c r="AP27" s="91">
        <f t="shared" si="27"/>
        <v>0</v>
      </c>
      <c r="AQ27" s="91">
        <f t="shared" si="27"/>
        <v>0</v>
      </c>
      <c r="AR27" s="91">
        <f t="shared" si="27"/>
        <v>0</v>
      </c>
      <c r="AS27" s="91">
        <f t="shared" si="27"/>
        <v>0</v>
      </c>
      <c r="AT27" s="91">
        <f t="shared" si="27"/>
        <v>0</v>
      </c>
      <c r="AU27" s="91">
        <f t="shared" si="27"/>
        <v>0</v>
      </c>
      <c r="AV27" s="91">
        <f t="shared" si="27"/>
        <v>0</v>
      </c>
      <c r="AW27" s="91">
        <f t="shared" si="27"/>
        <v>0</v>
      </c>
      <c r="AX27" s="91">
        <f t="shared" si="27"/>
        <v>0</v>
      </c>
      <c r="AY27" s="91">
        <f t="shared" si="27"/>
        <v>0</v>
      </c>
      <c r="AZ27" s="91">
        <f t="shared" si="27"/>
        <v>0</v>
      </c>
      <c r="BA27" s="91">
        <f t="shared" si="27"/>
        <v>0</v>
      </c>
      <c r="BB27" s="91">
        <f t="shared" si="27"/>
        <v>0</v>
      </c>
      <c r="BC27" s="91">
        <f t="shared" si="27"/>
        <v>0</v>
      </c>
      <c r="BD27" s="91">
        <f t="shared" si="27"/>
        <v>0</v>
      </c>
      <c r="BE27" s="91">
        <f t="shared" si="27"/>
        <v>0</v>
      </c>
      <c r="BF27" s="91">
        <f t="shared" si="27"/>
        <v>0</v>
      </c>
      <c r="BG27" s="91">
        <f t="shared" si="27"/>
        <v>0</v>
      </c>
      <c r="BH27" s="91">
        <f t="shared" si="27"/>
        <v>0</v>
      </c>
      <c r="BI27" s="91">
        <f t="shared" si="27"/>
        <v>0</v>
      </c>
      <c r="BJ27" s="91">
        <f t="shared" si="27"/>
        <v>0</v>
      </c>
      <c r="BK27" s="91">
        <f t="shared" si="27"/>
        <v>0</v>
      </c>
      <c r="BL27" s="91">
        <f t="shared" si="27"/>
        <v>0</v>
      </c>
      <c r="BM27" s="91">
        <f t="shared" si="27"/>
        <v>0</v>
      </c>
      <c r="BN27" s="91">
        <f t="shared" si="27"/>
        <v>0</v>
      </c>
      <c r="BO27" s="91">
        <f t="shared" si="27"/>
        <v>0</v>
      </c>
      <c r="BP27" s="91">
        <f t="shared" si="27"/>
        <v>0</v>
      </c>
      <c r="BQ27" s="91">
        <f t="shared" si="27"/>
        <v>0</v>
      </c>
      <c r="BR27" s="91">
        <f t="shared" si="27"/>
        <v>0</v>
      </c>
      <c r="BS27" s="94" t="b">
        <f t="shared" si="5"/>
        <v>1</v>
      </c>
    </row>
    <row r="28" spans="1:71" ht="22.5" customHeight="1" thickTop="1" thickBot="1">
      <c r="A28" s="77">
        <f>'حضور بنات'!A28</f>
        <v>25</v>
      </c>
      <c r="B28" s="80">
        <f>'حضور بنات'!B28</f>
        <v>0</v>
      </c>
      <c r="C28" s="76">
        <f>'حضور بنات'!C28</f>
        <v>0</v>
      </c>
      <c r="D28" s="77">
        <f t="shared" si="2"/>
        <v>0</v>
      </c>
      <c r="E28" s="76">
        <f t="shared" si="3"/>
        <v>0</v>
      </c>
      <c r="F28" s="77"/>
      <c r="G28" s="83">
        <f t="shared" si="0"/>
        <v>0</v>
      </c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77"/>
      <c r="AN28" s="91">
        <f>H28*$C$28</f>
        <v>0</v>
      </c>
      <c r="AO28" s="91">
        <f t="shared" ref="AO28:BR28" si="28">I28*$C$28</f>
        <v>0</v>
      </c>
      <c r="AP28" s="91">
        <f t="shared" si="28"/>
        <v>0</v>
      </c>
      <c r="AQ28" s="91">
        <f t="shared" si="28"/>
        <v>0</v>
      </c>
      <c r="AR28" s="91">
        <f t="shared" si="28"/>
        <v>0</v>
      </c>
      <c r="AS28" s="91">
        <f t="shared" si="28"/>
        <v>0</v>
      </c>
      <c r="AT28" s="91">
        <f t="shared" si="28"/>
        <v>0</v>
      </c>
      <c r="AU28" s="91">
        <f t="shared" si="28"/>
        <v>0</v>
      </c>
      <c r="AV28" s="91">
        <f t="shared" si="28"/>
        <v>0</v>
      </c>
      <c r="AW28" s="91">
        <f t="shared" si="28"/>
        <v>0</v>
      </c>
      <c r="AX28" s="91">
        <f t="shared" si="28"/>
        <v>0</v>
      </c>
      <c r="AY28" s="91">
        <f t="shared" si="28"/>
        <v>0</v>
      </c>
      <c r="AZ28" s="91">
        <f t="shared" si="28"/>
        <v>0</v>
      </c>
      <c r="BA28" s="91">
        <f t="shared" si="28"/>
        <v>0</v>
      </c>
      <c r="BB28" s="91">
        <f t="shared" si="28"/>
        <v>0</v>
      </c>
      <c r="BC28" s="91">
        <f t="shared" si="28"/>
        <v>0</v>
      </c>
      <c r="BD28" s="91">
        <f t="shared" si="28"/>
        <v>0</v>
      </c>
      <c r="BE28" s="91">
        <f t="shared" si="28"/>
        <v>0</v>
      </c>
      <c r="BF28" s="91">
        <f t="shared" si="28"/>
        <v>0</v>
      </c>
      <c r="BG28" s="91">
        <f t="shared" si="28"/>
        <v>0</v>
      </c>
      <c r="BH28" s="91">
        <f t="shared" si="28"/>
        <v>0</v>
      </c>
      <c r="BI28" s="91">
        <f t="shared" si="28"/>
        <v>0</v>
      </c>
      <c r="BJ28" s="91">
        <f t="shared" si="28"/>
        <v>0</v>
      </c>
      <c r="BK28" s="91">
        <f t="shared" si="28"/>
        <v>0</v>
      </c>
      <c r="BL28" s="91">
        <f t="shared" si="28"/>
        <v>0</v>
      </c>
      <c r="BM28" s="91">
        <f t="shared" si="28"/>
        <v>0</v>
      </c>
      <c r="BN28" s="91">
        <f t="shared" si="28"/>
        <v>0</v>
      </c>
      <c r="BO28" s="91">
        <f t="shared" si="28"/>
        <v>0</v>
      </c>
      <c r="BP28" s="91">
        <f t="shared" si="28"/>
        <v>0</v>
      </c>
      <c r="BQ28" s="91">
        <f t="shared" si="28"/>
        <v>0</v>
      </c>
      <c r="BR28" s="91">
        <f t="shared" si="28"/>
        <v>0</v>
      </c>
      <c r="BS28" s="94" t="b">
        <f t="shared" si="5"/>
        <v>1</v>
      </c>
    </row>
    <row r="29" spans="1:71" ht="22.5" customHeight="1" thickTop="1" thickBot="1">
      <c r="A29" s="77">
        <f>'حضور بنات'!A29</f>
        <v>26</v>
      </c>
      <c r="B29" s="80">
        <f>'حضور بنات'!B29</f>
        <v>0</v>
      </c>
      <c r="C29" s="76">
        <f>'حضور بنات'!C29</f>
        <v>0</v>
      </c>
      <c r="D29" s="77">
        <f t="shared" si="2"/>
        <v>0</v>
      </c>
      <c r="E29" s="76">
        <f t="shared" si="3"/>
        <v>0</v>
      </c>
      <c r="F29" s="77"/>
      <c r="G29" s="83">
        <f t="shared" si="0"/>
        <v>0</v>
      </c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77"/>
      <c r="AN29" s="91">
        <f>H29*$C$29</f>
        <v>0</v>
      </c>
      <c r="AO29" s="91">
        <f t="shared" ref="AO29:BR29" si="29">I29*$C$29</f>
        <v>0</v>
      </c>
      <c r="AP29" s="91">
        <f t="shared" si="29"/>
        <v>0</v>
      </c>
      <c r="AQ29" s="91">
        <f t="shared" si="29"/>
        <v>0</v>
      </c>
      <c r="AR29" s="91">
        <f t="shared" si="29"/>
        <v>0</v>
      </c>
      <c r="AS29" s="91">
        <f t="shared" si="29"/>
        <v>0</v>
      </c>
      <c r="AT29" s="91">
        <f t="shared" si="29"/>
        <v>0</v>
      </c>
      <c r="AU29" s="91">
        <f t="shared" si="29"/>
        <v>0</v>
      </c>
      <c r="AV29" s="91">
        <f t="shared" si="29"/>
        <v>0</v>
      </c>
      <c r="AW29" s="91">
        <f t="shared" si="29"/>
        <v>0</v>
      </c>
      <c r="AX29" s="91">
        <f t="shared" si="29"/>
        <v>0</v>
      </c>
      <c r="AY29" s="91">
        <f t="shared" si="29"/>
        <v>0</v>
      </c>
      <c r="AZ29" s="91">
        <f t="shared" si="29"/>
        <v>0</v>
      </c>
      <c r="BA29" s="91">
        <f t="shared" si="29"/>
        <v>0</v>
      </c>
      <c r="BB29" s="91">
        <f t="shared" si="29"/>
        <v>0</v>
      </c>
      <c r="BC29" s="91">
        <f t="shared" si="29"/>
        <v>0</v>
      </c>
      <c r="BD29" s="91">
        <f t="shared" si="29"/>
        <v>0</v>
      </c>
      <c r="BE29" s="91">
        <f t="shared" si="29"/>
        <v>0</v>
      </c>
      <c r="BF29" s="91">
        <f t="shared" si="29"/>
        <v>0</v>
      </c>
      <c r="BG29" s="91">
        <f t="shared" si="29"/>
        <v>0</v>
      </c>
      <c r="BH29" s="91">
        <f t="shared" si="29"/>
        <v>0</v>
      </c>
      <c r="BI29" s="91">
        <f t="shared" si="29"/>
        <v>0</v>
      </c>
      <c r="BJ29" s="91">
        <f t="shared" si="29"/>
        <v>0</v>
      </c>
      <c r="BK29" s="91">
        <f t="shared" si="29"/>
        <v>0</v>
      </c>
      <c r="BL29" s="91">
        <f t="shared" si="29"/>
        <v>0</v>
      </c>
      <c r="BM29" s="91">
        <f t="shared" si="29"/>
        <v>0</v>
      </c>
      <c r="BN29" s="91">
        <f t="shared" si="29"/>
        <v>0</v>
      </c>
      <c r="BO29" s="91">
        <f t="shared" si="29"/>
        <v>0</v>
      </c>
      <c r="BP29" s="91">
        <f t="shared" si="29"/>
        <v>0</v>
      </c>
      <c r="BQ29" s="91">
        <f t="shared" si="29"/>
        <v>0</v>
      </c>
      <c r="BR29" s="91">
        <f t="shared" si="29"/>
        <v>0</v>
      </c>
      <c r="BS29" s="94" t="b">
        <f t="shared" si="5"/>
        <v>1</v>
      </c>
    </row>
    <row r="30" spans="1:71" ht="22.5" customHeight="1" thickTop="1" thickBot="1">
      <c r="A30" s="77">
        <f>'حضور بنات'!A30</f>
        <v>27</v>
      </c>
      <c r="B30" s="80">
        <f>'حضور بنات'!B30</f>
        <v>0</v>
      </c>
      <c r="C30" s="76">
        <f>'حضور بنات'!C30</f>
        <v>0</v>
      </c>
      <c r="D30" s="77">
        <f t="shared" si="2"/>
        <v>0</v>
      </c>
      <c r="E30" s="76">
        <f t="shared" si="3"/>
        <v>0</v>
      </c>
      <c r="F30" s="77"/>
      <c r="G30" s="83">
        <f t="shared" si="0"/>
        <v>0</v>
      </c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77"/>
      <c r="AN30" s="91">
        <f>H30*$C$30</f>
        <v>0</v>
      </c>
      <c r="AO30" s="91">
        <f t="shared" ref="AO30:BR30" si="30">I30*$C$30</f>
        <v>0</v>
      </c>
      <c r="AP30" s="91">
        <f t="shared" si="30"/>
        <v>0</v>
      </c>
      <c r="AQ30" s="91">
        <f t="shared" si="30"/>
        <v>0</v>
      </c>
      <c r="AR30" s="91">
        <f t="shared" si="30"/>
        <v>0</v>
      </c>
      <c r="AS30" s="91">
        <f t="shared" si="30"/>
        <v>0</v>
      </c>
      <c r="AT30" s="91">
        <f t="shared" si="30"/>
        <v>0</v>
      </c>
      <c r="AU30" s="91">
        <f t="shared" si="30"/>
        <v>0</v>
      </c>
      <c r="AV30" s="91">
        <f t="shared" si="30"/>
        <v>0</v>
      </c>
      <c r="AW30" s="91">
        <f t="shared" si="30"/>
        <v>0</v>
      </c>
      <c r="AX30" s="91">
        <f t="shared" si="30"/>
        <v>0</v>
      </c>
      <c r="AY30" s="91">
        <f t="shared" si="30"/>
        <v>0</v>
      </c>
      <c r="AZ30" s="91">
        <f t="shared" si="30"/>
        <v>0</v>
      </c>
      <c r="BA30" s="91">
        <f t="shared" si="30"/>
        <v>0</v>
      </c>
      <c r="BB30" s="91">
        <f t="shared" si="30"/>
        <v>0</v>
      </c>
      <c r="BC30" s="91">
        <f t="shared" si="30"/>
        <v>0</v>
      </c>
      <c r="BD30" s="91">
        <f t="shared" si="30"/>
        <v>0</v>
      </c>
      <c r="BE30" s="91">
        <f t="shared" si="30"/>
        <v>0</v>
      </c>
      <c r="BF30" s="91">
        <f t="shared" si="30"/>
        <v>0</v>
      </c>
      <c r="BG30" s="91">
        <f t="shared" si="30"/>
        <v>0</v>
      </c>
      <c r="BH30" s="91">
        <f t="shared" si="30"/>
        <v>0</v>
      </c>
      <c r="BI30" s="91">
        <f t="shared" si="30"/>
        <v>0</v>
      </c>
      <c r="BJ30" s="91">
        <f t="shared" si="30"/>
        <v>0</v>
      </c>
      <c r="BK30" s="91">
        <f t="shared" si="30"/>
        <v>0</v>
      </c>
      <c r="BL30" s="91">
        <f t="shared" si="30"/>
        <v>0</v>
      </c>
      <c r="BM30" s="91">
        <f t="shared" si="30"/>
        <v>0</v>
      </c>
      <c r="BN30" s="91">
        <f t="shared" si="30"/>
        <v>0</v>
      </c>
      <c r="BO30" s="91">
        <f t="shared" si="30"/>
        <v>0</v>
      </c>
      <c r="BP30" s="91">
        <f t="shared" si="30"/>
        <v>0</v>
      </c>
      <c r="BQ30" s="91">
        <f t="shared" si="30"/>
        <v>0</v>
      </c>
      <c r="BR30" s="91">
        <f t="shared" si="30"/>
        <v>0</v>
      </c>
      <c r="BS30" s="94" t="b">
        <f t="shared" si="5"/>
        <v>1</v>
      </c>
    </row>
    <row r="31" spans="1:71" ht="22.5" customHeight="1" thickTop="1" thickBot="1">
      <c r="A31" s="77">
        <f>'حضور بنات'!A31</f>
        <v>28</v>
      </c>
      <c r="B31" s="80">
        <f>'حضور بنات'!B31</f>
        <v>0</v>
      </c>
      <c r="C31" s="76">
        <f>'حضور بنات'!C31</f>
        <v>0</v>
      </c>
      <c r="D31" s="77">
        <f t="shared" si="2"/>
        <v>0</v>
      </c>
      <c r="E31" s="76">
        <f t="shared" si="3"/>
        <v>0</v>
      </c>
      <c r="F31" s="77"/>
      <c r="G31" s="83">
        <f t="shared" si="0"/>
        <v>0</v>
      </c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77"/>
      <c r="AN31" s="91">
        <f>H31*$C$31</f>
        <v>0</v>
      </c>
      <c r="AO31" s="91">
        <f t="shared" ref="AO31:BR31" si="31">I31*$C$31</f>
        <v>0</v>
      </c>
      <c r="AP31" s="91">
        <f t="shared" si="31"/>
        <v>0</v>
      </c>
      <c r="AQ31" s="91">
        <f t="shared" si="31"/>
        <v>0</v>
      </c>
      <c r="AR31" s="91">
        <f t="shared" si="31"/>
        <v>0</v>
      </c>
      <c r="AS31" s="91">
        <f t="shared" si="31"/>
        <v>0</v>
      </c>
      <c r="AT31" s="91">
        <f t="shared" si="31"/>
        <v>0</v>
      </c>
      <c r="AU31" s="91">
        <f t="shared" si="31"/>
        <v>0</v>
      </c>
      <c r="AV31" s="91">
        <f t="shared" si="31"/>
        <v>0</v>
      </c>
      <c r="AW31" s="91">
        <f t="shared" si="31"/>
        <v>0</v>
      </c>
      <c r="AX31" s="91">
        <f t="shared" si="31"/>
        <v>0</v>
      </c>
      <c r="AY31" s="91">
        <f t="shared" si="31"/>
        <v>0</v>
      </c>
      <c r="AZ31" s="91">
        <f t="shared" si="31"/>
        <v>0</v>
      </c>
      <c r="BA31" s="91">
        <f t="shared" si="31"/>
        <v>0</v>
      </c>
      <c r="BB31" s="91">
        <f t="shared" si="31"/>
        <v>0</v>
      </c>
      <c r="BC31" s="91">
        <f t="shared" si="31"/>
        <v>0</v>
      </c>
      <c r="BD31" s="91">
        <f t="shared" si="31"/>
        <v>0</v>
      </c>
      <c r="BE31" s="91">
        <f t="shared" si="31"/>
        <v>0</v>
      </c>
      <c r="BF31" s="91">
        <f t="shared" si="31"/>
        <v>0</v>
      </c>
      <c r="BG31" s="91">
        <f t="shared" si="31"/>
        <v>0</v>
      </c>
      <c r="BH31" s="91">
        <f t="shared" si="31"/>
        <v>0</v>
      </c>
      <c r="BI31" s="91">
        <f t="shared" si="31"/>
        <v>0</v>
      </c>
      <c r="BJ31" s="91">
        <f t="shared" si="31"/>
        <v>0</v>
      </c>
      <c r="BK31" s="91">
        <f t="shared" si="31"/>
        <v>0</v>
      </c>
      <c r="BL31" s="91">
        <f t="shared" si="31"/>
        <v>0</v>
      </c>
      <c r="BM31" s="91">
        <f t="shared" si="31"/>
        <v>0</v>
      </c>
      <c r="BN31" s="91">
        <f t="shared" si="31"/>
        <v>0</v>
      </c>
      <c r="BO31" s="91">
        <f t="shared" si="31"/>
        <v>0</v>
      </c>
      <c r="BP31" s="91">
        <f t="shared" si="31"/>
        <v>0</v>
      </c>
      <c r="BQ31" s="91">
        <f t="shared" si="31"/>
        <v>0</v>
      </c>
      <c r="BR31" s="91">
        <f t="shared" si="31"/>
        <v>0</v>
      </c>
      <c r="BS31" s="94" t="b">
        <f t="shared" si="5"/>
        <v>1</v>
      </c>
    </row>
    <row r="32" spans="1:71" ht="22.5" customHeight="1" thickTop="1" thickBot="1">
      <c r="A32" s="77">
        <f>'حضور بنات'!A32</f>
        <v>29</v>
      </c>
      <c r="B32" s="80">
        <f>'حضور بنات'!B32</f>
        <v>0</v>
      </c>
      <c r="C32" s="76">
        <f>'حضور بنات'!C32</f>
        <v>0</v>
      </c>
      <c r="D32" s="77">
        <f t="shared" si="2"/>
        <v>0</v>
      </c>
      <c r="E32" s="76">
        <f t="shared" si="3"/>
        <v>0</v>
      </c>
      <c r="F32" s="77"/>
      <c r="G32" s="83">
        <f t="shared" si="0"/>
        <v>0</v>
      </c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77"/>
      <c r="AN32" s="91">
        <f>H32*$C$32</f>
        <v>0</v>
      </c>
      <c r="AO32" s="91">
        <f t="shared" ref="AO32:BR32" si="32">I32*$C$32</f>
        <v>0</v>
      </c>
      <c r="AP32" s="91">
        <f t="shared" si="32"/>
        <v>0</v>
      </c>
      <c r="AQ32" s="91">
        <f t="shared" si="32"/>
        <v>0</v>
      </c>
      <c r="AR32" s="91">
        <f t="shared" si="32"/>
        <v>0</v>
      </c>
      <c r="AS32" s="91">
        <f t="shared" si="32"/>
        <v>0</v>
      </c>
      <c r="AT32" s="91">
        <f t="shared" si="32"/>
        <v>0</v>
      </c>
      <c r="AU32" s="91">
        <f t="shared" si="32"/>
        <v>0</v>
      </c>
      <c r="AV32" s="91">
        <f t="shared" si="32"/>
        <v>0</v>
      </c>
      <c r="AW32" s="91">
        <f t="shared" si="32"/>
        <v>0</v>
      </c>
      <c r="AX32" s="91">
        <f t="shared" si="32"/>
        <v>0</v>
      </c>
      <c r="AY32" s="91">
        <f t="shared" si="32"/>
        <v>0</v>
      </c>
      <c r="AZ32" s="91">
        <f t="shared" si="32"/>
        <v>0</v>
      </c>
      <c r="BA32" s="91">
        <f t="shared" si="32"/>
        <v>0</v>
      </c>
      <c r="BB32" s="91">
        <f t="shared" si="32"/>
        <v>0</v>
      </c>
      <c r="BC32" s="91">
        <f t="shared" si="32"/>
        <v>0</v>
      </c>
      <c r="BD32" s="91">
        <f t="shared" si="32"/>
        <v>0</v>
      </c>
      <c r="BE32" s="91">
        <f t="shared" si="32"/>
        <v>0</v>
      </c>
      <c r="BF32" s="91">
        <f t="shared" si="32"/>
        <v>0</v>
      </c>
      <c r="BG32" s="91">
        <f t="shared" si="32"/>
        <v>0</v>
      </c>
      <c r="BH32" s="91">
        <f t="shared" si="32"/>
        <v>0</v>
      </c>
      <c r="BI32" s="91">
        <f t="shared" si="32"/>
        <v>0</v>
      </c>
      <c r="BJ32" s="91">
        <f t="shared" si="32"/>
        <v>0</v>
      </c>
      <c r="BK32" s="91">
        <f t="shared" si="32"/>
        <v>0</v>
      </c>
      <c r="BL32" s="91">
        <f t="shared" si="32"/>
        <v>0</v>
      </c>
      <c r="BM32" s="91">
        <f t="shared" si="32"/>
        <v>0</v>
      </c>
      <c r="BN32" s="91">
        <f t="shared" si="32"/>
        <v>0</v>
      </c>
      <c r="BO32" s="91">
        <f t="shared" si="32"/>
        <v>0</v>
      </c>
      <c r="BP32" s="91">
        <f t="shared" si="32"/>
        <v>0</v>
      </c>
      <c r="BQ32" s="91">
        <f t="shared" si="32"/>
        <v>0</v>
      </c>
      <c r="BR32" s="91">
        <f t="shared" si="32"/>
        <v>0</v>
      </c>
      <c r="BS32" s="94" t="b">
        <f t="shared" si="5"/>
        <v>1</v>
      </c>
    </row>
    <row r="33" spans="1:71" ht="22.5" customHeight="1" thickTop="1" thickBot="1">
      <c r="A33" s="77">
        <f>'حضور بنات'!A33</f>
        <v>30</v>
      </c>
      <c r="B33" s="80">
        <f>'حضور بنات'!B33</f>
        <v>0</v>
      </c>
      <c r="C33" s="76">
        <f>'حضور بنات'!C33</f>
        <v>0</v>
      </c>
      <c r="D33" s="77">
        <f t="shared" si="2"/>
        <v>0</v>
      </c>
      <c r="E33" s="76">
        <f t="shared" si="3"/>
        <v>0</v>
      </c>
      <c r="F33" s="77"/>
      <c r="G33" s="83">
        <f t="shared" si="0"/>
        <v>0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77"/>
      <c r="AN33" s="91">
        <f>H33*$C$33</f>
        <v>0</v>
      </c>
      <c r="AO33" s="91">
        <f t="shared" ref="AO33:BR33" si="33">I33*$C$33</f>
        <v>0</v>
      </c>
      <c r="AP33" s="91">
        <f t="shared" si="33"/>
        <v>0</v>
      </c>
      <c r="AQ33" s="91">
        <f t="shared" si="33"/>
        <v>0</v>
      </c>
      <c r="AR33" s="91">
        <f t="shared" si="33"/>
        <v>0</v>
      </c>
      <c r="AS33" s="91">
        <f t="shared" si="33"/>
        <v>0</v>
      </c>
      <c r="AT33" s="91">
        <f t="shared" si="33"/>
        <v>0</v>
      </c>
      <c r="AU33" s="91">
        <f t="shared" si="33"/>
        <v>0</v>
      </c>
      <c r="AV33" s="91">
        <f t="shared" si="33"/>
        <v>0</v>
      </c>
      <c r="AW33" s="91">
        <f t="shared" si="33"/>
        <v>0</v>
      </c>
      <c r="AX33" s="91">
        <f t="shared" si="33"/>
        <v>0</v>
      </c>
      <c r="AY33" s="91">
        <f t="shared" si="33"/>
        <v>0</v>
      </c>
      <c r="AZ33" s="91">
        <f t="shared" si="33"/>
        <v>0</v>
      </c>
      <c r="BA33" s="91">
        <f t="shared" si="33"/>
        <v>0</v>
      </c>
      <c r="BB33" s="91">
        <f t="shared" si="33"/>
        <v>0</v>
      </c>
      <c r="BC33" s="91">
        <f t="shared" si="33"/>
        <v>0</v>
      </c>
      <c r="BD33" s="91">
        <f t="shared" si="33"/>
        <v>0</v>
      </c>
      <c r="BE33" s="91">
        <f t="shared" si="33"/>
        <v>0</v>
      </c>
      <c r="BF33" s="91">
        <f t="shared" si="33"/>
        <v>0</v>
      </c>
      <c r="BG33" s="91">
        <f t="shared" si="33"/>
        <v>0</v>
      </c>
      <c r="BH33" s="91">
        <f t="shared" si="33"/>
        <v>0</v>
      </c>
      <c r="BI33" s="91">
        <f t="shared" si="33"/>
        <v>0</v>
      </c>
      <c r="BJ33" s="91">
        <f t="shared" si="33"/>
        <v>0</v>
      </c>
      <c r="BK33" s="91">
        <f t="shared" si="33"/>
        <v>0</v>
      </c>
      <c r="BL33" s="91">
        <f t="shared" si="33"/>
        <v>0</v>
      </c>
      <c r="BM33" s="91">
        <f t="shared" si="33"/>
        <v>0</v>
      </c>
      <c r="BN33" s="91">
        <f t="shared" si="33"/>
        <v>0</v>
      </c>
      <c r="BO33" s="91">
        <f t="shared" si="33"/>
        <v>0</v>
      </c>
      <c r="BP33" s="91">
        <f t="shared" si="33"/>
        <v>0</v>
      </c>
      <c r="BQ33" s="91">
        <f t="shared" si="33"/>
        <v>0</v>
      </c>
      <c r="BR33" s="91">
        <f t="shared" si="33"/>
        <v>0</v>
      </c>
      <c r="BS33" s="94" t="b">
        <f t="shared" si="5"/>
        <v>1</v>
      </c>
    </row>
    <row r="34" spans="1:71" ht="22.5" customHeight="1" thickTop="1" thickBot="1">
      <c r="A34" s="77">
        <f>'حضور بنات'!A34</f>
        <v>0</v>
      </c>
      <c r="B34" s="80">
        <f>'حضور بنات'!B34</f>
        <v>0</v>
      </c>
      <c r="C34" s="76">
        <f>'حضور بنات'!C34</f>
        <v>0</v>
      </c>
      <c r="D34" s="77">
        <f t="shared" si="2"/>
        <v>0</v>
      </c>
      <c r="E34" s="76">
        <f t="shared" si="3"/>
        <v>0</v>
      </c>
      <c r="F34" s="77"/>
      <c r="G34" s="83">
        <f t="shared" si="0"/>
        <v>0</v>
      </c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77"/>
      <c r="AN34" s="91">
        <f>H34*$C$34</f>
        <v>0</v>
      </c>
      <c r="AO34" s="91">
        <f t="shared" ref="AO34:BR34" si="34">I34*$C$34</f>
        <v>0</v>
      </c>
      <c r="AP34" s="91">
        <f t="shared" si="34"/>
        <v>0</v>
      </c>
      <c r="AQ34" s="91">
        <f t="shared" si="34"/>
        <v>0</v>
      </c>
      <c r="AR34" s="91">
        <f t="shared" si="34"/>
        <v>0</v>
      </c>
      <c r="AS34" s="91">
        <f t="shared" si="34"/>
        <v>0</v>
      </c>
      <c r="AT34" s="91">
        <f t="shared" si="34"/>
        <v>0</v>
      </c>
      <c r="AU34" s="91">
        <f t="shared" si="34"/>
        <v>0</v>
      </c>
      <c r="AV34" s="91">
        <f t="shared" si="34"/>
        <v>0</v>
      </c>
      <c r="AW34" s="91">
        <f t="shared" si="34"/>
        <v>0</v>
      </c>
      <c r="AX34" s="91">
        <f t="shared" si="34"/>
        <v>0</v>
      </c>
      <c r="AY34" s="91">
        <f t="shared" si="34"/>
        <v>0</v>
      </c>
      <c r="AZ34" s="91">
        <f t="shared" si="34"/>
        <v>0</v>
      </c>
      <c r="BA34" s="91">
        <f t="shared" si="34"/>
        <v>0</v>
      </c>
      <c r="BB34" s="91">
        <f t="shared" si="34"/>
        <v>0</v>
      </c>
      <c r="BC34" s="91">
        <f t="shared" si="34"/>
        <v>0</v>
      </c>
      <c r="BD34" s="91">
        <f t="shared" si="34"/>
        <v>0</v>
      </c>
      <c r="BE34" s="91">
        <f t="shared" si="34"/>
        <v>0</v>
      </c>
      <c r="BF34" s="91">
        <f t="shared" si="34"/>
        <v>0</v>
      </c>
      <c r="BG34" s="91">
        <f t="shared" si="34"/>
        <v>0</v>
      </c>
      <c r="BH34" s="91">
        <f t="shared" si="34"/>
        <v>0</v>
      </c>
      <c r="BI34" s="91">
        <f t="shared" si="34"/>
        <v>0</v>
      </c>
      <c r="BJ34" s="91">
        <f t="shared" si="34"/>
        <v>0</v>
      </c>
      <c r="BK34" s="91">
        <f t="shared" si="34"/>
        <v>0</v>
      </c>
      <c r="BL34" s="91">
        <f t="shared" si="34"/>
        <v>0</v>
      </c>
      <c r="BM34" s="91">
        <f t="shared" si="34"/>
        <v>0</v>
      </c>
      <c r="BN34" s="91">
        <f t="shared" si="34"/>
        <v>0</v>
      </c>
      <c r="BO34" s="91">
        <f t="shared" si="34"/>
        <v>0</v>
      </c>
      <c r="BP34" s="91">
        <f t="shared" si="34"/>
        <v>0</v>
      </c>
      <c r="BQ34" s="91">
        <f t="shared" si="34"/>
        <v>0</v>
      </c>
      <c r="BR34" s="91">
        <f t="shared" si="34"/>
        <v>0</v>
      </c>
      <c r="BS34" s="94" t="b">
        <f t="shared" si="5"/>
        <v>1</v>
      </c>
    </row>
    <row r="35" spans="1:71" ht="22.5" customHeight="1" thickTop="1" thickBot="1">
      <c r="A35" s="77">
        <f>'حضور بنات'!A35</f>
        <v>0</v>
      </c>
      <c r="B35" s="80">
        <f>'حضور بنات'!B35</f>
        <v>0</v>
      </c>
      <c r="C35" s="76">
        <f>'حضور بنات'!C35</f>
        <v>0</v>
      </c>
      <c r="D35" s="77">
        <f t="shared" si="2"/>
        <v>0</v>
      </c>
      <c r="E35" s="76">
        <f t="shared" si="3"/>
        <v>0</v>
      </c>
      <c r="F35" s="77"/>
      <c r="G35" s="83">
        <f t="shared" si="0"/>
        <v>0</v>
      </c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77"/>
      <c r="AN35" s="91">
        <f>H35*$C$35</f>
        <v>0</v>
      </c>
      <c r="AO35" s="91">
        <f t="shared" ref="AO35:BR35" si="35">I35*$C$35</f>
        <v>0</v>
      </c>
      <c r="AP35" s="91">
        <f t="shared" si="35"/>
        <v>0</v>
      </c>
      <c r="AQ35" s="91">
        <f t="shared" si="35"/>
        <v>0</v>
      </c>
      <c r="AR35" s="91">
        <f t="shared" si="35"/>
        <v>0</v>
      </c>
      <c r="AS35" s="91">
        <f t="shared" si="35"/>
        <v>0</v>
      </c>
      <c r="AT35" s="91">
        <f t="shared" si="35"/>
        <v>0</v>
      </c>
      <c r="AU35" s="91">
        <f t="shared" si="35"/>
        <v>0</v>
      </c>
      <c r="AV35" s="91">
        <f t="shared" si="35"/>
        <v>0</v>
      </c>
      <c r="AW35" s="91">
        <f t="shared" si="35"/>
        <v>0</v>
      </c>
      <c r="AX35" s="91">
        <f t="shared" si="35"/>
        <v>0</v>
      </c>
      <c r="AY35" s="91">
        <f t="shared" si="35"/>
        <v>0</v>
      </c>
      <c r="AZ35" s="91">
        <f t="shared" si="35"/>
        <v>0</v>
      </c>
      <c r="BA35" s="91">
        <f t="shared" si="35"/>
        <v>0</v>
      </c>
      <c r="BB35" s="91">
        <f t="shared" si="35"/>
        <v>0</v>
      </c>
      <c r="BC35" s="91">
        <f t="shared" si="35"/>
        <v>0</v>
      </c>
      <c r="BD35" s="91">
        <f t="shared" si="35"/>
        <v>0</v>
      </c>
      <c r="BE35" s="91">
        <f t="shared" si="35"/>
        <v>0</v>
      </c>
      <c r="BF35" s="91">
        <f t="shared" si="35"/>
        <v>0</v>
      </c>
      <c r="BG35" s="91">
        <f t="shared" si="35"/>
        <v>0</v>
      </c>
      <c r="BH35" s="91">
        <f t="shared" si="35"/>
        <v>0</v>
      </c>
      <c r="BI35" s="91">
        <f t="shared" si="35"/>
        <v>0</v>
      </c>
      <c r="BJ35" s="91">
        <f t="shared" si="35"/>
        <v>0</v>
      </c>
      <c r="BK35" s="91">
        <f t="shared" si="35"/>
        <v>0</v>
      </c>
      <c r="BL35" s="91">
        <f t="shared" si="35"/>
        <v>0</v>
      </c>
      <c r="BM35" s="91">
        <f t="shared" si="35"/>
        <v>0</v>
      </c>
      <c r="BN35" s="91">
        <f t="shared" si="35"/>
        <v>0</v>
      </c>
      <c r="BO35" s="91">
        <f t="shared" si="35"/>
        <v>0</v>
      </c>
      <c r="BP35" s="91">
        <f t="shared" si="35"/>
        <v>0</v>
      </c>
      <c r="BQ35" s="91">
        <f t="shared" si="35"/>
        <v>0</v>
      </c>
      <c r="BR35" s="91">
        <f t="shared" si="35"/>
        <v>0</v>
      </c>
      <c r="BS35" s="94" t="b">
        <f t="shared" si="5"/>
        <v>1</v>
      </c>
    </row>
    <row r="36" spans="1:71" ht="22.5" customHeight="1" thickTop="1" thickBot="1">
      <c r="A36" s="77">
        <f>'حضور بنات'!A36</f>
        <v>0</v>
      </c>
      <c r="B36" s="80">
        <f>'حضور بنات'!B36</f>
        <v>0</v>
      </c>
      <c r="C36" s="76">
        <f>'حضور بنات'!C36</f>
        <v>0</v>
      </c>
      <c r="D36" s="77">
        <f t="shared" si="2"/>
        <v>0</v>
      </c>
      <c r="E36" s="76">
        <f t="shared" si="3"/>
        <v>0</v>
      </c>
      <c r="F36" s="77"/>
      <c r="G36" s="83">
        <f t="shared" ref="G36:G67" si="36">E36-F36</f>
        <v>0</v>
      </c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77"/>
      <c r="AN36" s="91">
        <f>H36*$C$36</f>
        <v>0</v>
      </c>
      <c r="AO36" s="91">
        <f t="shared" ref="AO36:BR36" si="37">I36*$C$36</f>
        <v>0</v>
      </c>
      <c r="AP36" s="91">
        <f t="shared" si="37"/>
        <v>0</v>
      </c>
      <c r="AQ36" s="91">
        <f t="shared" si="37"/>
        <v>0</v>
      </c>
      <c r="AR36" s="91">
        <f t="shared" si="37"/>
        <v>0</v>
      </c>
      <c r="AS36" s="91">
        <f t="shared" si="37"/>
        <v>0</v>
      </c>
      <c r="AT36" s="91">
        <f t="shared" si="37"/>
        <v>0</v>
      </c>
      <c r="AU36" s="91">
        <f t="shared" si="37"/>
        <v>0</v>
      </c>
      <c r="AV36" s="91">
        <f t="shared" si="37"/>
        <v>0</v>
      </c>
      <c r="AW36" s="91">
        <f t="shared" si="37"/>
        <v>0</v>
      </c>
      <c r="AX36" s="91">
        <f t="shared" si="37"/>
        <v>0</v>
      </c>
      <c r="AY36" s="91">
        <f t="shared" si="37"/>
        <v>0</v>
      </c>
      <c r="AZ36" s="91">
        <f t="shared" si="37"/>
        <v>0</v>
      </c>
      <c r="BA36" s="91">
        <f t="shared" si="37"/>
        <v>0</v>
      </c>
      <c r="BB36" s="91">
        <f t="shared" si="37"/>
        <v>0</v>
      </c>
      <c r="BC36" s="91">
        <f t="shared" si="37"/>
        <v>0</v>
      </c>
      <c r="BD36" s="91">
        <f t="shared" si="37"/>
        <v>0</v>
      </c>
      <c r="BE36" s="91">
        <f t="shared" si="37"/>
        <v>0</v>
      </c>
      <c r="BF36" s="91">
        <f t="shared" si="37"/>
        <v>0</v>
      </c>
      <c r="BG36" s="91">
        <f t="shared" si="37"/>
        <v>0</v>
      </c>
      <c r="BH36" s="91">
        <f t="shared" si="37"/>
        <v>0</v>
      </c>
      <c r="BI36" s="91">
        <f t="shared" si="37"/>
        <v>0</v>
      </c>
      <c r="BJ36" s="91">
        <f t="shared" si="37"/>
        <v>0</v>
      </c>
      <c r="BK36" s="91">
        <f t="shared" si="37"/>
        <v>0</v>
      </c>
      <c r="BL36" s="91">
        <f t="shared" si="37"/>
        <v>0</v>
      </c>
      <c r="BM36" s="91">
        <f t="shared" si="37"/>
        <v>0</v>
      </c>
      <c r="BN36" s="91">
        <f t="shared" si="37"/>
        <v>0</v>
      </c>
      <c r="BO36" s="91">
        <f t="shared" si="37"/>
        <v>0</v>
      </c>
      <c r="BP36" s="91">
        <f t="shared" si="37"/>
        <v>0</v>
      </c>
      <c r="BQ36" s="91">
        <f t="shared" si="37"/>
        <v>0</v>
      </c>
      <c r="BR36" s="91">
        <f t="shared" si="37"/>
        <v>0</v>
      </c>
      <c r="BS36" s="94" t="b">
        <f t="shared" si="5"/>
        <v>1</v>
      </c>
    </row>
    <row r="37" spans="1:71" ht="22.5" customHeight="1" thickTop="1" thickBot="1">
      <c r="A37" s="77">
        <f>'حضور بنات'!A37</f>
        <v>0</v>
      </c>
      <c r="B37" s="80">
        <f>'حضور بنات'!B37</f>
        <v>0</v>
      </c>
      <c r="C37" s="76">
        <f>'حضور بنات'!C37</f>
        <v>0</v>
      </c>
      <c r="D37" s="77">
        <f t="shared" si="2"/>
        <v>0</v>
      </c>
      <c r="E37" s="76">
        <f t="shared" si="3"/>
        <v>0</v>
      </c>
      <c r="F37" s="77"/>
      <c r="G37" s="83">
        <f t="shared" si="36"/>
        <v>0</v>
      </c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77"/>
      <c r="AN37" s="91">
        <f>H37*$C$37</f>
        <v>0</v>
      </c>
      <c r="AO37" s="91">
        <f t="shared" ref="AO37:BR37" si="38">I37*$C$37</f>
        <v>0</v>
      </c>
      <c r="AP37" s="91">
        <f t="shared" si="38"/>
        <v>0</v>
      </c>
      <c r="AQ37" s="91">
        <f t="shared" si="38"/>
        <v>0</v>
      </c>
      <c r="AR37" s="91">
        <f t="shared" si="38"/>
        <v>0</v>
      </c>
      <c r="AS37" s="91">
        <f t="shared" si="38"/>
        <v>0</v>
      </c>
      <c r="AT37" s="91">
        <f t="shared" si="38"/>
        <v>0</v>
      </c>
      <c r="AU37" s="91">
        <f t="shared" si="38"/>
        <v>0</v>
      </c>
      <c r="AV37" s="91">
        <f t="shared" si="38"/>
        <v>0</v>
      </c>
      <c r="AW37" s="91">
        <f t="shared" si="38"/>
        <v>0</v>
      </c>
      <c r="AX37" s="91">
        <f t="shared" si="38"/>
        <v>0</v>
      </c>
      <c r="AY37" s="91">
        <f t="shared" si="38"/>
        <v>0</v>
      </c>
      <c r="AZ37" s="91">
        <f t="shared" si="38"/>
        <v>0</v>
      </c>
      <c r="BA37" s="91">
        <f t="shared" si="38"/>
        <v>0</v>
      </c>
      <c r="BB37" s="91">
        <f t="shared" si="38"/>
        <v>0</v>
      </c>
      <c r="BC37" s="91">
        <f t="shared" si="38"/>
        <v>0</v>
      </c>
      <c r="BD37" s="91">
        <f t="shared" si="38"/>
        <v>0</v>
      </c>
      <c r="BE37" s="91">
        <f t="shared" si="38"/>
        <v>0</v>
      </c>
      <c r="BF37" s="91">
        <f t="shared" si="38"/>
        <v>0</v>
      </c>
      <c r="BG37" s="91">
        <f t="shared" si="38"/>
        <v>0</v>
      </c>
      <c r="BH37" s="91">
        <f t="shared" si="38"/>
        <v>0</v>
      </c>
      <c r="BI37" s="91">
        <f t="shared" si="38"/>
        <v>0</v>
      </c>
      <c r="BJ37" s="91">
        <f t="shared" si="38"/>
        <v>0</v>
      </c>
      <c r="BK37" s="91">
        <f t="shared" si="38"/>
        <v>0</v>
      </c>
      <c r="BL37" s="91">
        <f t="shared" si="38"/>
        <v>0</v>
      </c>
      <c r="BM37" s="91">
        <f t="shared" si="38"/>
        <v>0</v>
      </c>
      <c r="BN37" s="91">
        <f t="shared" si="38"/>
        <v>0</v>
      </c>
      <c r="BO37" s="91">
        <f t="shared" si="38"/>
        <v>0</v>
      </c>
      <c r="BP37" s="91">
        <f t="shared" si="38"/>
        <v>0</v>
      </c>
      <c r="BQ37" s="91">
        <f t="shared" si="38"/>
        <v>0</v>
      </c>
      <c r="BR37" s="91">
        <f t="shared" si="38"/>
        <v>0</v>
      </c>
      <c r="BS37" s="94" t="b">
        <f t="shared" si="5"/>
        <v>1</v>
      </c>
    </row>
    <row r="38" spans="1:71" ht="22.5" customHeight="1" thickTop="1" thickBot="1">
      <c r="A38" s="77">
        <f>'حضور بنات'!A38</f>
        <v>0</v>
      </c>
      <c r="B38" s="80">
        <f>'حضور بنات'!B38</f>
        <v>0</v>
      </c>
      <c r="C38" s="76">
        <f>'حضور بنات'!C38</f>
        <v>0</v>
      </c>
      <c r="D38" s="77">
        <f t="shared" si="2"/>
        <v>0</v>
      </c>
      <c r="E38" s="76">
        <f t="shared" si="3"/>
        <v>0</v>
      </c>
      <c r="F38" s="77"/>
      <c r="G38" s="83">
        <f t="shared" si="36"/>
        <v>0</v>
      </c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77"/>
      <c r="AN38" s="91">
        <f>H38*$C$38</f>
        <v>0</v>
      </c>
      <c r="AO38" s="91">
        <f t="shared" ref="AO38:BR38" si="39">I38*$C$38</f>
        <v>0</v>
      </c>
      <c r="AP38" s="91">
        <f t="shared" si="39"/>
        <v>0</v>
      </c>
      <c r="AQ38" s="91">
        <f t="shared" si="39"/>
        <v>0</v>
      </c>
      <c r="AR38" s="91">
        <f t="shared" si="39"/>
        <v>0</v>
      </c>
      <c r="AS38" s="91">
        <f t="shared" si="39"/>
        <v>0</v>
      </c>
      <c r="AT38" s="91">
        <f t="shared" si="39"/>
        <v>0</v>
      </c>
      <c r="AU38" s="91">
        <f t="shared" si="39"/>
        <v>0</v>
      </c>
      <c r="AV38" s="91">
        <f t="shared" si="39"/>
        <v>0</v>
      </c>
      <c r="AW38" s="91">
        <f t="shared" si="39"/>
        <v>0</v>
      </c>
      <c r="AX38" s="91">
        <f t="shared" si="39"/>
        <v>0</v>
      </c>
      <c r="AY38" s="91">
        <f t="shared" si="39"/>
        <v>0</v>
      </c>
      <c r="AZ38" s="91">
        <f t="shared" si="39"/>
        <v>0</v>
      </c>
      <c r="BA38" s="91">
        <f t="shared" si="39"/>
        <v>0</v>
      </c>
      <c r="BB38" s="91">
        <f t="shared" si="39"/>
        <v>0</v>
      </c>
      <c r="BC38" s="91">
        <f t="shared" si="39"/>
        <v>0</v>
      </c>
      <c r="BD38" s="91">
        <f t="shared" si="39"/>
        <v>0</v>
      </c>
      <c r="BE38" s="91">
        <f t="shared" si="39"/>
        <v>0</v>
      </c>
      <c r="BF38" s="91">
        <f t="shared" si="39"/>
        <v>0</v>
      </c>
      <c r="BG38" s="91">
        <f t="shared" si="39"/>
        <v>0</v>
      </c>
      <c r="BH38" s="91">
        <f t="shared" si="39"/>
        <v>0</v>
      </c>
      <c r="BI38" s="91">
        <f t="shared" si="39"/>
        <v>0</v>
      </c>
      <c r="BJ38" s="91">
        <f t="shared" si="39"/>
        <v>0</v>
      </c>
      <c r="BK38" s="91">
        <f t="shared" si="39"/>
        <v>0</v>
      </c>
      <c r="BL38" s="91">
        <f t="shared" si="39"/>
        <v>0</v>
      </c>
      <c r="BM38" s="91">
        <f t="shared" si="39"/>
        <v>0</v>
      </c>
      <c r="BN38" s="91">
        <f t="shared" si="39"/>
        <v>0</v>
      </c>
      <c r="BO38" s="91">
        <f t="shared" si="39"/>
        <v>0</v>
      </c>
      <c r="BP38" s="91">
        <f t="shared" si="39"/>
        <v>0</v>
      </c>
      <c r="BQ38" s="91">
        <f t="shared" si="39"/>
        <v>0</v>
      </c>
      <c r="BR38" s="91">
        <f t="shared" si="39"/>
        <v>0</v>
      </c>
      <c r="BS38" s="94" t="b">
        <f t="shared" si="5"/>
        <v>1</v>
      </c>
    </row>
    <row r="39" spans="1:71" ht="22.5" customHeight="1" thickTop="1" thickBot="1">
      <c r="A39" s="77">
        <f>'حضور بنات'!A39</f>
        <v>0</v>
      </c>
      <c r="B39" s="80">
        <f>'حضور بنات'!B39</f>
        <v>0</v>
      </c>
      <c r="C39" s="76">
        <f>'حضور بنات'!C39</f>
        <v>0</v>
      </c>
      <c r="D39" s="77">
        <f t="shared" si="2"/>
        <v>0</v>
      </c>
      <c r="E39" s="76">
        <f t="shared" si="3"/>
        <v>0</v>
      </c>
      <c r="F39" s="77"/>
      <c r="G39" s="83">
        <f t="shared" si="36"/>
        <v>0</v>
      </c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77"/>
      <c r="AN39" s="91">
        <f>H39*$C$39</f>
        <v>0</v>
      </c>
      <c r="AO39" s="91">
        <f t="shared" ref="AO39:BR39" si="40">I39*$C$39</f>
        <v>0</v>
      </c>
      <c r="AP39" s="91">
        <f t="shared" si="40"/>
        <v>0</v>
      </c>
      <c r="AQ39" s="91">
        <f t="shared" si="40"/>
        <v>0</v>
      </c>
      <c r="AR39" s="91">
        <f t="shared" si="40"/>
        <v>0</v>
      </c>
      <c r="AS39" s="91">
        <f t="shared" si="40"/>
        <v>0</v>
      </c>
      <c r="AT39" s="91">
        <f t="shared" si="40"/>
        <v>0</v>
      </c>
      <c r="AU39" s="91">
        <f t="shared" si="40"/>
        <v>0</v>
      </c>
      <c r="AV39" s="91">
        <f t="shared" si="40"/>
        <v>0</v>
      </c>
      <c r="AW39" s="91">
        <f t="shared" si="40"/>
        <v>0</v>
      </c>
      <c r="AX39" s="91">
        <f t="shared" si="40"/>
        <v>0</v>
      </c>
      <c r="AY39" s="91">
        <f t="shared" si="40"/>
        <v>0</v>
      </c>
      <c r="AZ39" s="91">
        <f t="shared" si="40"/>
        <v>0</v>
      </c>
      <c r="BA39" s="91">
        <f t="shared" si="40"/>
        <v>0</v>
      </c>
      <c r="BB39" s="91">
        <f t="shared" si="40"/>
        <v>0</v>
      </c>
      <c r="BC39" s="91">
        <f t="shared" si="40"/>
        <v>0</v>
      </c>
      <c r="BD39" s="91">
        <f t="shared" si="40"/>
        <v>0</v>
      </c>
      <c r="BE39" s="91">
        <f t="shared" si="40"/>
        <v>0</v>
      </c>
      <c r="BF39" s="91">
        <f t="shared" si="40"/>
        <v>0</v>
      </c>
      <c r="BG39" s="91">
        <f t="shared" si="40"/>
        <v>0</v>
      </c>
      <c r="BH39" s="91">
        <f t="shared" si="40"/>
        <v>0</v>
      </c>
      <c r="BI39" s="91">
        <f t="shared" si="40"/>
        <v>0</v>
      </c>
      <c r="BJ39" s="91">
        <f t="shared" si="40"/>
        <v>0</v>
      </c>
      <c r="BK39" s="91">
        <f t="shared" si="40"/>
        <v>0</v>
      </c>
      <c r="BL39" s="91">
        <f t="shared" si="40"/>
        <v>0</v>
      </c>
      <c r="BM39" s="91">
        <f t="shared" si="40"/>
        <v>0</v>
      </c>
      <c r="BN39" s="91">
        <f t="shared" si="40"/>
        <v>0</v>
      </c>
      <c r="BO39" s="91">
        <f t="shared" si="40"/>
        <v>0</v>
      </c>
      <c r="BP39" s="91">
        <f t="shared" si="40"/>
        <v>0</v>
      </c>
      <c r="BQ39" s="91">
        <f t="shared" si="40"/>
        <v>0</v>
      </c>
      <c r="BR39" s="91">
        <f t="shared" si="40"/>
        <v>0</v>
      </c>
      <c r="BS39" s="94" t="b">
        <f t="shared" si="5"/>
        <v>1</v>
      </c>
    </row>
    <row r="40" spans="1:71" ht="24" customHeight="1" thickTop="1" thickBot="1">
      <c r="A40" s="77">
        <f>'حضور بنات'!A40</f>
        <v>0</v>
      </c>
      <c r="B40" s="80">
        <f>'حضور بنات'!B40</f>
        <v>0</v>
      </c>
      <c r="C40" s="76">
        <f>'حضور بنات'!C40</f>
        <v>0</v>
      </c>
      <c r="D40" s="77">
        <f t="shared" si="2"/>
        <v>0</v>
      </c>
      <c r="E40" s="76">
        <f t="shared" si="3"/>
        <v>0</v>
      </c>
      <c r="F40" s="77"/>
      <c r="G40" s="83">
        <f t="shared" si="36"/>
        <v>0</v>
      </c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77"/>
      <c r="AN40" s="91">
        <f>H40*$C$40</f>
        <v>0</v>
      </c>
      <c r="AO40" s="91">
        <f t="shared" ref="AO40:BR40" si="41">I40*$C$40</f>
        <v>0</v>
      </c>
      <c r="AP40" s="91">
        <f t="shared" si="41"/>
        <v>0</v>
      </c>
      <c r="AQ40" s="91">
        <f t="shared" si="41"/>
        <v>0</v>
      </c>
      <c r="AR40" s="91">
        <f t="shared" si="41"/>
        <v>0</v>
      </c>
      <c r="AS40" s="91">
        <f t="shared" si="41"/>
        <v>0</v>
      </c>
      <c r="AT40" s="91">
        <f t="shared" si="41"/>
        <v>0</v>
      </c>
      <c r="AU40" s="91">
        <f t="shared" si="41"/>
        <v>0</v>
      </c>
      <c r="AV40" s="91">
        <f t="shared" si="41"/>
        <v>0</v>
      </c>
      <c r="AW40" s="91">
        <f t="shared" si="41"/>
        <v>0</v>
      </c>
      <c r="AX40" s="91">
        <f t="shared" si="41"/>
        <v>0</v>
      </c>
      <c r="AY40" s="91">
        <f t="shared" si="41"/>
        <v>0</v>
      </c>
      <c r="AZ40" s="91">
        <f t="shared" si="41"/>
        <v>0</v>
      </c>
      <c r="BA40" s="91">
        <f t="shared" si="41"/>
        <v>0</v>
      </c>
      <c r="BB40" s="91">
        <f t="shared" si="41"/>
        <v>0</v>
      </c>
      <c r="BC40" s="91">
        <f t="shared" si="41"/>
        <v>0</v>
      </c>
      <c r="BD40" s="91">
        <f t="shared" si="41"/>
        <v>0</v>
      </c>
      <c r="BE40" s="91">
        <f t="shared" si="41"/>
        <v>0</v>
      </c>
      <c r="BF40" s="91">
        <f t="shared" si="41"/>
        <v>0</v>
      </c>
      <c r="BG40" s="91">
        <f t="shared" si="41"/>
        <v>0</v>
      </c>
      <c r="BH40" s="91">
        <f t="shared" si="41"/>
        <v>0</v>
      </c>
      <c r="BI40" s="91">
        <f t="shared" si="41"/>
        <v>0</v>
      </c>
      <c r="BJ40" s="91">
        <f t="shared" si="41"/>
        <v>0</v>
      </c>
      <c r="BK40" s="91">
        <f t="shared" si="41"/>
        <v>0</v>
      </c>
      <c r="BL40" s="91">
        <f t="shared" si="41"/>
        <v>0</v>
      </c>
      <c r="BM40" s="91">
        <f t="shared" si="41"/>
        <v>0</v>
      </c>
      <c r="BN40" s="91">
        <f t="shared" si="41"/>
        <v>0</v>
      </c>
      <c r="BO40" s="91">
        <f t="shared" si="41"/>
        <v>0</v>
      </c>
      <c r="BP40" s="91">
        <f t="shared" si="41"/>
        <v>0</v>
      </c>
      <c r="BQ40" s="91">
        <f t="shared" si="41"/>
        <v>0</v>
      </c>
      <c r="BR40" s="91">
        <f t="shared" si="41"/>
        <v>0</v>
      </c>
      <c r="BS40" s="94" t="b">
        <f t="shared" si="5"/>
        <v>1</v>
      </c>
    </row>
    <row r="41" spans="1:71" ht="24" customHeight="1" thickTop="1" thickBot="1">
      <c r="A41" s="77">
        <f>'حضور بنات'!A41</f>
        <v>0</v>
      </c>
      <c r="B41" s="80">
        <f>'حضور بنات'!B41</f>
        <v>0</v>
      </c>
      <c r="C41" s="76">
        <f>'حضور بنات'!C41</f>
        <v>0</v>
      </c>
      <c r="D41" s="77">
        <f t="shared" si="2"/>
        <v>0</v>
      </c>
      <c r="E41" s="76">
        <f t="shared" si="3"/>
        <v>0</v>
      </c>
      <c r="F41" s="77"/>
      <c r="G41" s="83">
        <f t="shared" si="36"/>
        <v>0</v>
      </c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77"/>
      <c r="AN41" s="91">
        <f>H41*$C$41</f>
        <v>0</v>
      </c>
      <c r="AO41" s="91">
        <f t="shared" ref="AO41:BR41" si="42">I41*$C$41</f>
        <v>0</v>
      </c>
      <c r="AP41" s="91">
        <f t="shared" si="42"/>
        <v>0</v>
      </c>
      <c r="AQ41" s="91">
        <f t="shared" si="42"/>
        <v>0</v>
      </c>
      <c r="AR41" s="91">
        <f t="shared" si="42"/>
        <v>0</v>
      </c>
      <c r="AS41" s="91">
        <f t="shared" si="42"/>
        <v>0</v>
      </c>
      <c r="AT41" s="91">
        <f t="shared" si="42"/>
        <v>0</v>
      </c>
      <c r="AU41" s="91">
        <f t="shared" si="42"/>
        <v>0</v>
      </c>
      <c r="AV41" s="91">
        <f t="shared" si="42"/>
        <v>0</v>
      </c>
      <c r="AW41" s="91">
        <f t="shared" si="42"/>
        <v>0</v>
      </c>
      <c r="AX41" s="91">
        <f t="shared" si="42"/>
        <v>0</v>
      </c>
      <c r="AY41" s="91">
        <f t="shared" si="42"/>
        <v>0</v>
      </c>
      <c r="AZ41" s="91">
        <f t="shared" si="42"/>
        <v>0</v>
      </c>
      <c r="BA41" s="91">
        <f t="shared" si="42"/>
        <v>0</v>
      </c>
      <c r="BB41" s="91">
        <f t="shared" si="42"/>
        <v>0</v>
      </c>
      <c r="BC41" s="91">
        <f t="shared" si="42"/>
        <v>0</v>
      </c>
      <c r="BD41" s="91">
        <f t="shared" si="42"/>
        <v>0</v>
      </c>
      <c r="BE41" s="91">
        <f t="shared" si="42"/>
        <v>0</v>
      </c>
      <c r="BF41" s="91">
        <f t="shared" si="42"/>
        <v>0</v>
      </c>
      <c r="BG41" s="91">
        <f t="shared" si="42"/>
        <v>0</v>
      </c>
      <c r="BH41" s="91">
        <f t="shared" si="42"/>
        <v>0</v>
      </c>
      <c r="BI41" s="91">
        <f t="shared" si="42"/>
        <v>0</v>
      </c>
      <c r="BJ41" s="91">
        <f t="shared" si="42"/>
        <v>0</v>
      </c>
      <c r="BK41" s="91">
        <f t="shared" si="42"/>
        <v>0</v>
      </c>
      <c r="BL41" s="91">
        <f t="shared" si="42"/>
        <v>0</v>
      </c>
      <c r="BM41" s="91">
        <f t="shared" si="42"/>
        <v>0</v>
      </c>
      <c r="BN41" s="91">
        <f t="shared" si="42"/>
        <v>0</v>
      </c>
      <c r="BO41" s="91">
        <f t="shared" si="42"/>
        <v>0</v>
      </c>
      <c r="BP41" s="91">
        <f t="shared" si="42"/>
        <v>0</v>
      </c>
      <c r="BQ41" s="91">
        <f t="shared" si="42"/>
        <v>0</v>
      </c>
      <c r="BR41" s="91">
        <f t="shared" si="42"/>
        <v>0</v>
      </c>
      <c r="BS41" s="94" t="b">
        <f t="shared" si="5"/>
        <v>1</v>
      </c>
    </row>
    <row r="42" spans="1:71" ht="24" customHeight="1" thickTop="1" thickBot="1">
      <c r="A42" s="77">
        <f>'حضور بنات'!A42</f>
        <v>0</v>
      </c>
      <c r="B42" s="80">
        <f>'حضور بنات'!B42</f>
        <v>0</v>
      </c>
      <c r="C42" s="76">
        <f>'حضور بنات'!C42</f>
        <v>0</v>
      </c>
      <c r="D42" s="77">
        <f t="shared" si="2"/>
        <v>0</v>
      </c>
      <c r="E42" s="76">
        <f t="shared" si="3"/>
        <v>0</v>
      </c>
      <c r="F42" s="77"/>
      <c r="G42" s="83">
        <f t="shared" si="36"/>
        <v>0</v>
      </c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77"/>
      <c r="AN42" s="91">
        <f>H42*$C$42</f>
        <v>0</v>
      </c>
      <c r="AO42" s="91">
        <f t="shared" ref="AO42:BR42" si="43">I42*$C$42</f>
        <v>0</v>
      </c>
      <c r="AP42" s="91">
        <f t="shared" si="43"/>
        <v>0</v>
      </c>
      <c r="AQ42" s="91">
        <f t="shared" si="43"/>
        <v>0</v>
      </c>
      <c r="AR42" s="91">
        <f t="shared" si="43"/>
        <v>0</v>
      </c>
      <c r="AS42" s="91">
        <f t="shared" si="43"/>
        <v>0</v>
      </c>
      <c r="AT42" s="91">
        <f t="shared" si="43"/>
        <v>0</v>
      </c>
      <c r="AU42" s="91">
        <f t="shared" si="43"/>
        <v>0</v>
      </c>
      <c r="AV42" s="91">
        <f t="shared" si="43"/>
        <v>0</v>
      </c>
      <c r="AW42" s="91">
        <f t="shared" si="43"/>
        <v>0</v>
      </c>
      <c r="AX42" s="91">
        <f t="shared" si="43"/>
        <v>0</v>
      </c>
      <c r="AY42" s="91">
        <f t="shared" si="43"/>
        <v>0</v>
      </c>
      <c r="AZ42" s="91">
        <f t="shared" si="43"/>
        <v>0</v>
      </c>
      <c r="BA42" s="91">
        <f t="shared" si="43"/>
        <v>0</v>
      </c>
      <c r="BB42" s="91">
        <f t="shared" si="43"/>
        <v>0</v>
      </c>
      <c r="BC42" s="91">
        <f t="shared" si="43"/>
        <v>0</v>
      </c>
      <c r="BD42" s="91">
        <f t="shared" si="43"/>
        <v>0</v>
      </c>
      <c r="BE42" s="91">
        <f t="shared" si="43"/>
        <v>0</v>
      </c>
      <c r="BF42" s="91">
        <f t="shared" si="43"/>
        <v>0</v>
      </c>
      <c r="BG42" s="91">
        <f t="shared" si="43"/>
        <v>0</v>
      </c>
      <c r="BH42" s="91">
        <f t="shared" si="43"/>
        <v>0</v>
      </c>
      <c r="BI42" s="91">
        <f t="shared" si="43"/>
        <v>0</v>
      </c>
      <c r="BJ42" s="91">
        <f t="shared" si="43"/>
        <v>0</v>
      </c>
      <c r="BK42" s="91">
        <f t="shared" si="43"/>
        <v>0</v>
      </c>
      <c r="BL42" s="91">
        <f t="shared" si="43"/>
        <v>0</v>
      </c>
      <c r="BM42" s="91">
        <f t="shared" si="43"/>
        <v>0</v>
      </c>
      <c r="BN42" s="91">
        <f t="shared" si="43"/>
        <v>0</v>
      </c>
      <c r="BO42" s="91">
        <f t="shared" si="43"/>
        <v>0</v>
      </c>
      <c r="BP42" s="91">
        <f t="shared" si="43"/>
        <v>0</v>
      </c>
      <c r="BQ42" s="91">
        <f t="shared" si="43"/>
        <v>0</v>
      </c>
      <c r="BR42" s="91">
        <f t="shared" si="43"/>
        <v>0</v>
      </c>
      <c r="BS42" s="94" t="b">
        <f t="shared" si="5"/>
        <v>1</v>
      </c>
    </row>
    <row r="43" spans="1:71" ht="24" customHeight="1" thickTop="1" thickBot="1">
      <c r="A43" s="77">
        <f>'حضور بنات'!A43</f>
        <v>0</v>
      </c>
      <c r="B43" s="80">
        <f>'حضور بنات'!B43</f>
        <v>0</v>
      </c>
      <c r="C43" s="76">
        <f>'حضور بنات'!C43</f>
        <v>0</v>
      </c>
      <c r="D43" s="77">
        <f t="shared" si="2"/>
        <v>0</v>
      </c>
      <c r="E43" s="76">
        <f t="shared" si="3"/>
        <v>0</v>
      </c>
      <c r="F43" s="77"/>
      <c r="G43" s="83">
        <f t="shared" si="36"/>
        <v>0</v>
      </c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77"/>
      <c r="AN43" s="91">
        <f>H43*$C$43</f>
        <v>0</v>
      </c>
      <c r="AO43" s="91">
        <f t="shared" ref="AO43:BR43" si="44">I43*$C$43</f>
        <v>0</v>
      </c>
      <c r="AP43" s="91">
        <f t="shared" si="44"/>
        <v>0</v>
      </c>
      <c r="AQ43" s="91">
        <f t="shared" si="44"/>
        <v>0</v>
      </c>
      <c r="AR43" s="91">
        <f t="shared" si="44"/>
        <v>0</v>
      </c>
      <c r="AS43" s="91">
        <f t="shared" si="44"/>
        <v>0</v>
      </c>
      <c r="AT43" s="91">
        <f t="shared" si="44"/>
        <v>0</v>
      </c>
      <c r="AU43" s="91">
        <f t="shared" si="44"/>
        <v>0</v>
      </c>
      <c r="AV43" s="91">
        <f t="shared" si="44"/>
        <v>0</v>
      </c>
      <c r="AW43" s="91">
        <f t="shared" si="44"/>
        <v>0</v>
      </c>
      <c r="AX43" s="91">
        <f t="shared" si="44"/>
        <v>0</v>
      </c>
      <c r="AY43" s="91">
        <f t="shared" si="44"/>
        <v>0</v>
      </c>
      <c r="AZ43" s="91">
        <f t="shared" si="44"/>
        <v>0</v>
      </c>
      <c r="BA43" s="91">
        <f t="shared" si="44"/>
        <v>0</v>
      </c>
      <c r="BB43" s="91">
        <f t="shared" si="44"/>
        <v>0</v>
      </c>
      <c r="BC43" s="91">
        <f t="shared" si="44"/>
        <v>0</v>
      </c>
      <c r="BD43" s="91">
        <f t="shared" si="44"/>
        <v>0</v>
      </c>
      <c r="BE43" s="91">
        <f t="shared" si="44"/>
        <v>0</v>
      </c>
      <c r="BF43" s="91">
        <f t="shared" si="44"/>
        <v>0</v>
      </c>
      <c r="BG43" s="91">
        <f t="shared" si="44"/>
        <v>0</v>
      </c>
      <c r="BH43" s="91">
        <f t="shared" si="44"/>
        <v>0</v>
      </c>
      <c r="BI43" s="91">
        <f t="shared" si="44"/>
        <v>0</v>
      </c>
      <c r="BJ43" s="91">
        <f t="shared" si="44"/>
        <v>0</v>
      </c>
      <c r="BK43" s="91">
        <f t="shared" si="44"/>
        <v>0</v>
      </c>
      <c r="BL43" s="91">
        <f t="shared" si="44"/>
        <v>0</v>
      </c>
      <c r="BM43" s="91">
        <f t="shared" si="44"/>
        <v>0</v>
      </c>
      <c r="BN43" s="91">
        <f t="shared" si="44"/>
        <v>0</v>
      </c>
      <c r="BO43" s="91">
        <f t="shared" si="44"/>
        <v>0</v>
      </c>
      <c r="BP43" s="91">
        <f t="shared" si="44"/>
        <v>0</v>
      </c>
      <c r="BQ43" s="91">
        <f t="shared" si="44"/>
        <v>0</v>
      </c>
      <c r="BR43" s="91">
        <f t="shared" si="44"/>
        <v>0</v>
      </c>
      <c r="BS43" s="94" t="b">
        <f t="shared" si="5"/>
        <v>1</v>
      </c>
    </row>
    <row r="44" spans="1:71" ht="24" hidden="1" customHeight="1" thickTop="1" thickBot="1">
      <c r="A44" s="77">
        <f>'حضور بنات'!A44</f>
        <v>0</v>
      </c>
      <c r="B44" s="80">
        <f>'حضور بنات'!B44</f>
        <v>0</v>
      </c>
      <c r="C44" s="76">
        <f>'حضور بنات'!C44</f>
        <v>0</v>
      </c>
      <c r="D44" s="77">
        <f t="shared" si="2"/>
        <v>0</v>
      </c>
      <c r="E44" s="77">
        <f t="shared" ref="E44:E68" si="45">(C44/8)*(D44*2)</f>
        <v>0</v>
      </c>
      <c r="F44" s="77"/>
      <c r="G44" s="83">
        <f t="shared" si="36"/>
        <v>0</v>
      </c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77"/>
      <c r="AN44" s="91">
        <f>H44*$C$44</f>
        <v>0</v>
      </c>
      <c r="AO44" s="91">
        <f t="shared" ref="AO44:BR44" si="46">I44*$C$44</f>
        <v>0</v>
      </c>
      <c r="AP44" s="91">
        <f t="shared" si="46"/>
        <v>0</v>
      </c>
      <c r="AQ44" s="91">
        <f t="shared" si="46"/>
        <v>0</v>
      </c>
      <c r="AR44" s="91">
        <f t="shared" si="46"/>
        <v>0</v>
      </c>
      <c r="AS44" s="91">
        <f t="shared" si="46"/>
        <v>0</v>
      </c>
      <c r="AT44" s="91">
        <f t="shared" si="46"/>
        <v>0</v>
      </c>
      <c r="AU44" s="91">
        <f t="shared" si="46"/>
        <v>0</v>
      </c>
      <c r="AV44" s="91">
        <f t="shared" si="46"/>
        <v>0</v>
      </c>
      <c r="AW44" s="91">
        <f t="shared" si="46"/>
        <v>0</v>
      </c>
      <c r="AX44" s="91">
        <f t="shared" si="46"/>
        <v>0</v>
      </c>
      <c r="AY44" s="91">
        <f t="shared" si="46"/>
        <v>0</v>
      </c>
      <c r="AZ44" s="91">
        <f t="shared" si="46"/>
        <v>0</v>
      </c>
      <c r="BA44" s="91">
        <f t="shared" si="46"/>
        <v>0</v>
      </c>
      <c r="BB44" s="91">
        <f t="shared" si="46"/>
        <v>0</v>
      </c>
      <c r="BC44" s="91">
        <f t="shared" si="46"/>
        <v>0</v>
      </c>
      <c r="BD44" s="91">
        <f t="shared" si="46"/>
        <v>0</v>
      </c>
      <c r="BE44" s="91">
        <f t="shared" si="46"/>
        <v>0</v>
      </c>
      <c r="BF44" s="91">
        <f t="shared" si="46"/>
        <v>0</v>
      </c>
      <c r="BG44" s="91">
        <f t="shared" si="46"/>
        <v>0</v>
      </c>
      <c r="BH44" s="91">
        <f t="shared" si="46"/>
        <v>0</v>
      </c>
      <c r="BI44" s="91">
        <f t="shared" si="46"/>
        <v>0</v>
      </c>
      <c r="BJ44" s="91">
        <f t="shared" si="46"/>
        <v>0</v>
      </c>
      <c r="BK44" s="91">
        <f t="shared" si="46"/>
        <v>0</v>
      </c>
      <c r="BL44" s="91">
        <f t="shared" si="46"/>
        <v>0</v>
      </c>
      <c r="BM44" s="91">
        <f t="shared" si="46"/>
        <v>0</v>
      </c>
      <c r="BN44" s="91">
        <f t="shared" si="46"/>
        <v>0</v>
      </c>
      <c r="BO44" s="91">
        <f t="shared" si="46"/>
        <v>0</v>
      </c>
      <c r="BP44" s="91">
        <f t="shared" si="46"/>
        <v>0</v>
      </c>
      <c r="BQ44" s="91">
        <f t="shared" si="46"/>
        <v>0</v>
      </c>
      <c r="BR44" s="91">
        <f t="shared" si="46"/>
        <v>0</v>
      </c>
      <c r="BS44" s="94" t="b">
        <f t="shared" si="5"/>
        <v>1</v>
      </c>
    </row>
    <row r="45" spans="1:71" ht="24" hidden="1" customHeight="1" thickTop="1" thickBot="1">
      <c r="A45" s="77">
        <f>'حضور بنات'!A45</f>
        <v>0</v>
      </c>
      <c r="B45" s="80">
        <f>'حضور بنات'!B45</f>
        <v>0</v>
      </c>
      <c r="C45" s="76">
        <f>'حضور بنات'!C45</f>
        <v>0</v>
      </c>
      <c r="D45" s="77">
        <f t="shared" si="2"/>
        <v>0</v>
      </c>
      <c r="E45" s="77">
        <f t="shared" si="45"/>
        <v>0</v>
      </c>
      <c r="F45" s="77"/>
      <c r="G45" s="83">
        <f t="shared" si="36"/>
        <v>0</v>
      </c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77"/>
      <c r="AN45" s="91">
        <f>H45*$C$45</f>
        <v>0</v>
      </c>
      <c r="AO45" s="91">
        <f t="shared" ref="AO45:BR45" si="47">I45*$C$45</f>
        <v>0</v>
      </c>
      <c r="AP45" s="91">
        <f t="shared" si="47"/>
        <v>0</v>
      </c>
      <c r="AQ45" s="91">
        <f t="shared" si="47"/>
        <v>0</v>
      </c>
      <c r="AR45" s="91">
        <f t="shared" si="47"/>
        <v>0</v>
      </c>
      <c r="AS45" s="91">
        <f t="shared" si="47"/>
        <v>0</v>
      </c>
      <c r="AT45" s="91">
        <f t="shared" si="47"/>
        <v>0</v>
      </c>
      <c r="AU45" s="91">
        <f t="shared" si="47"/>
        <v>0</v>
      </c>
      <c r="AV45" s="91">
        <f t="shared" si="47"/>
        <v>0</v>
      </c>
      <c r="AW45" s="91">
        <f t="shared" si="47"/>
        <v>0</v>
      </c>
      <c r="AX45" s="91">
        <f t="shared" si="47"/>
        <v>0</v>
      </c>
      <c r="AY45" s="91">
        <f t="shared" si="47"/>
        <v>0</v>
      </c>
      <c r="AZ45" s="91">
        <f t="shared" si="47"/>
        <v>0</v>
      </c>
      <c r="BA45" s="91">
        <f t="shared" si="47"/>
        <v>0</v>
      </c>
      <c r="BB45" s="91">
        <f t="shared" si="47"/>
        <v>0</v>
      </c>
      <c r="BC45" s="91">
        <f t="shared" si="47"/>
        <v>0</v>
      </c>
      <c r="BD45" s="91">
        <f t="shared" si="47"/>
        <v>0</v>
      </c>
      <c r="BE45" s="91">
        <f t="shared" si="47"/>
        <v>0</v>
      </c>
      <c r="BF45" s="91">
        <f t="shared" si="47"/>
        <v>0</v>
      </c>
      <c r="BG45" s="91">
        <f t="shared" si="47"/>
        <v>0</v>
      </c>
      <c r="BH45" s="91">
        <f t="shared" si="47"/>
        <v>0</v>
      </c>
      <c r="BI45" s="91">
        <f t="shared" si="47"/>
        <v>0</v>
      </c>
      <c r="BJ45" s="91">
        <f t="shared" si="47"/>
        <v>0</v>
      </c>
      <c r="BK45" s="91">
        <f t="shared" si="47"/>
        <v>0</v>
      </c>
      <c r="BL45" s="91">
        <f t="shared" si="47"/>
        <v>0</v>
      </c>
      <c r="BM45" s="91">
        <f t="shared" si="47"/>
        <v>0</v>
      </c>
      <c r="BN45" s="91">
        <f t="shared" si="47"/>
        <v>0</v>
      </c>
      <c r="BO45" s="91">
        <f t="shared" si="47"/>
        <v>0</v>
      </c>
      <c r="BP45" s="91">
        <f t="shared" si="47"/>
        <v>0</v>
      </c>
      <c r="BQ45" s="91">
        <f t="shared" si="47"/>
        <v>0</v>
      </c>
      <c r="BR45" s="91">
        <f t="shared" si="47"/>
        <v>0</v>
      </c>
      <c r="BS45" s="94" t="b">
        <f t="shared" si="5"/>
        <v>1</v>
      </c>
    </row>
    <row r="46" spans="1:71" ht="24" hidden="1" customHeight="1" thickTop="1" thickBot="1">
      <c r="A46" s="77">
        <f>'حضور بنات'!A46</f>
        <v>0</v>
      </c>
      <c r="B46" s="80">
        <f>'حضور بنات'!B46</f>
        <v>0</v>
      </c>
      <c r="C46" s="76">
        <f>'حضور بنات'!C46</f>
        <v>0</v>
      </c>
      <c r="D46" s="77">
        <f t="shared" si="2"/>
        <v>0</v>
      </c>
      <c r="E46" s="77">
        <f t="shared" si="45"/>
        <v>0</v>
      </c>
      <c r="F46" s="77"/>
      <c r="G46" s="83">
        <f t="shared" si="36"/>
        <v>0</v>
      </c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77"/>
      <c r="AN46" s="91">
        <f>H46*$C$46</f>
        <v>0</v>
      </c>
      <c r="AO46" s="91">
        <f t="shared" ref="AO46:BR46" si="48">I46*$C$46</f>
        <v>0</v>
      </c>
      <c r="AP46" s="91">
        <f t="shared" si="48"/>
        <v>0</v>
      </c>
      <c r="AQ46" s="91">
        <f t="shared" si="48"/>
        <v>0</v>
      </c>
      <c r="AR46" s="91">
        <f t="shared" si="48"/>
        <v>0</v>
      </c>
      <c r="AS46" s="91">
        <f t="shared" si="48"/>
        <v>0</v>
      </c>
      <c r="AT46" s="91">
        <f t="shared" si="48"/>
        <v>0</v>
      </c>
      <c r="AU46" s="91">
        <f t="shared" si="48"/>
        <v>0</v>
      </c>
      <c r="AV46" s="91">
        <f t="shared" si="48"/>
        <v>0</v>
      </c>
      <c r="AW46" s="91">
        <f t="shared" si="48"/>
        <v>0</v>
      </c>
      <c r="AX46" s="91">
        <f t="shared" si="48"/>
        <v>0</v>
      </c>
      <c r="AY46" s="91">
        <f t="shared" si="48"/>
        <v>0</v>
      </c>
      <c r="AZ46" s="91">
        <f t="shared" si="48"/>
        <v>0</v>
      </c>
      <c r="BA46" s="91">
        <f t="shared" si="48"/>
        <v>0</v>
      </c>
      <c r="BB46" s="91">
        <f t="shared" si="48"/>
        <v>0</v>
      </c>
      <c r="BC46" s="91">
        <f t="shared" si="48"/>
        <v>0</v>
      </c>
      <c r="BD46" s="91">
        <f t="shared" si="48"/>
        <v>0</v>
      </c>
      <c r="BE46" s="91">
        <f t="shared" si="48"/>
        <v>0</v>
      </c>
      <c r="BF46" s="91">
        <f t="shared" si="48"/>
        <v>0</v>
      </c>
      <c r="BG46" s="91">
        <f t="shared" si="48"/>
        <v>0</v>
      </c>
      <c r="BH46" s="91">
        <f t="shared" si="48"/>
        <v>0</v>
      </c>
      <c r="BI46" s="91">
        <f t="shared" si="48"/>
        <v>0</v>
      </c>
      <c r="BJ46" s="91">
        <f t="shared" si="48"/>
        <v>0</v>
      </c>
      <c r="BK46" s="91">
        <f t="shared" si="48"/>
        <v>0</v>
      </c>
      <c r="BL46" s="91">
        <f t="shared" si="48"/>
        <v>0</v>
      </c>
      <c r="BM46" s="91">
        <f t="shared" si="48"/>
        <v>0</v>
      </c>
      <c r="BN46" s="91">
        <f t="shared" si="48"/>
        <v>0</v>
      </c>
      <c r="BO46" s="91">
        <f t="shared" si="48"/>
        <v>0</v>
      </c>
      <c r="BP46" s="91">
        <f t="shared" si="48"/>
        <v>0</v>
      </c>
      <c r="BQ46" s="91">
        <f t="shared" si="48"/>
        <v>0</v>
      </c>
      <c r="BR46" s="91">
        <f t="shared" si="48"/>
        <v>0</v>
      </c>
      <c r="BS46" s="94" t="b">
        <f t="shared" si="5"/>
        <v>1</v>
      </c>
    </row>
    <row r="47" spans="1:71" ht="24" hidden="1" customHeight="1" thickTop="1" thickBot="1">
      <c r="A47" s="77">
        <f>'حضور بنات'!A47</f>
        <v>0</v>
      </c>
      <c r="B47" s="80">
        <f>'حضور بنات'!B47</f>
        <v>0</v>
      </c>
      <c r="C47" s="76">
        <f>'حضور بنات'!C47</f>
        <v>0</v>
      </c>
      <c r="D47" s="77">
        <f t="shared" si="2"/>
        <v>0</v>
      </c>
      <c r="E47" s="77">
        <f t="shared" si="45"/>
        <v>0</v>
      </c>
      <c r="F47" s="77"/>
      <c r="G47" s="83">
        <f t="shared" si="36"/>
        <v>0</v>
      </c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77"/>
      <c r="AN47" s="91">
        <f>H47*$C$47</f>
        <v>0</v>
      </c>
      <c r="AO47" s="91">
        <f t="shared" ref="AO47:BR47" si="49">I47*$C$47</f>
        <v>0</v>
      </c>
      <c r="AP47" s="91">
        <f t="shared" si="49"/>
        <v>0</v>
      </c>
      <c r="AQ47" s="91">
        <f t="shared" si="49"/>
        <v>0</v>
      </c>
      <c r="AR47" s="91">
        <f t="shared" si="49"/>
        <v>0</v>
      </c>
      <c r="AS47" s="91">
        <f t="shared" si="49"/>
        <v>0</v>
      </c>
      <c r="AT47" s="91">
        <f t="shared" si="49"/>
        <v>0</v>
      </c>
      <c r="AU47" s="91">
        <f t="shared" si="49"/>
        <v>0</v>
      </c>
      <c r="AV47" s="91">
        <f t="shared" si="49"/>
        <v>0</v>
      </c>
      <c r="AW47" s="91">
        <f t="shared" si="49"/>
        <v>0</v>
      </c>
      <c r="AX47" s="91">
        <f t="shared" si="49"/>
        <v>0</v>
      </c>
      <c r="AY47" s="91">
        <f t="shared" si="49"/>
        <v>0</v>
      </c>
      <c r="AZ47" s="91">
        <f t="shared" si="49"/>
        <v>0</v>
      </c>
      <c r="BA47" s="91">
        <f t="shared" si="49"/>
        <v>0</v>
      </c>
      <c r="BB47" s="91">
        <f t="shared" si="49"/>
        <v>0</v>
      </c>
      <c r="BC47" s="91">
        <f t="shared" si="49"/>
        <v>0</v>
      </c>
      <c r="BD47" s="91">
        <f t="shared" si="49"/>
        <v>0</v>
      </c>
      <c r="BE47" s="91">
        <f t="shared" si="49"/>
        <v>0</v>
      </c>
      <c r="BF47" s="91">
        <f t="shared" si="49"/>
        <v>0</v>
      </c>
      <c r="BG47" s="91">
        <f t="shared" si="49"/>
        <v>0</v>
      </c>
      <c r="BH47" s="91">
        <f t="shared" si="49"/>
        <v>0</v>
      </c>
      <c r="BI47" s="91">
        <f t="shared" si="49"/>
        <v>0</v>
      </c>
      <c r="BJ47" s="91">
        <f t="shared" si="49"/>
        <v>0</v>
      </c>
      <c r="BK47" s="91">
        <f t="shared" si="49"/>
        <v>0</v>
      </c>
      <c r="BL47" s="91">
        <f t="shared" si="49"/>
        <v>0</v>
      </c>
      <c r="BM47" s="91">
        <f t="shared" si="49"/>
        <v>0</v>
      </c>
      <c r="BN47" s="91">
        <f t="shared" si="49"/>
        <v>0</v>
      </c>
      <c r="BO47" s="91">
        <f t="shared" si="49"/>
        <v>0</v>
      </c>
      <c r="BP47" s="91">
        <f t="shared" si="49"/>
        <v>0</v>
      </c>
      <c r="BQ47" s="91">
        <f t="shared" si="49"/>
        <v>0</v>
      </c>
      <c r="BR47" s="91">
        <f t="shared" si="49"/>
        <v>0</v>
      </c>
      <c r="BS47" s="94" t="b">
        <f t="shared" si="5"/>
        <v>1</v>
      </c>
    </row>
    <row r="48" spans="1:71" ht="24" hidden="1" customHeight="1" thickTop="1" thickBot="1">
      <c r="A48" s="77">
        <f>'حضور بنات'!A48</f>
        <v>0</v>
      </c>
      <c r="B48" s="80">
        <f>'حضور بنات'!B48</f>
        <v>0</v>
      </c>
      <c r="C48" s="76">
        <f>'حضور بنات'!C48</f>
        <v>0</v>
      </c>
      <c r="D48" s="77">
        <f t="shared" si="2"/>
        <v>0</v>
      </c>
      <c r="E48" s="77">
        <f t="shared" si="45"/>
        <v>0</v>
      </c>
      <c r="F48" s="77"/>
      <c r="G48" s="83">
        <f t="shared" si="36"/>
        <v>0</v>
      </c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77"/>
      <c r="AN48" s="91">
        <f>H48*$C$48</f>
        <v>0</v>
      </c>
      <c r="AO48" s="91">
        <f t="shared" ref="AO48:BR48" si="50">I48*$C$48</f>
        <v>0</v>
      </c>
      <c r="AP48" s="91">
        <f t="shared" si="50"/>
        <v>0</v>
      </c>
      <c r="AQ48" s="91">
        <f t="shared" si="50"/>
        <v>0</v>
      </c>
      <c r="AR48" s="91">
        <f t="shared" si="50"/>
        <v>0</v>
      </c>
      <c r="AS48" s="91">
        <f t="shared" si="50"/>
        <v>0</v>
      </c>
      <c r="AT48" s="91">
        <f t="shared" si="50"/>
        <v>0</v>
      </c>
      <c r="AU48" s="91">
        <f t="shared" si="50"/>
        <v>0</v>
      </c>
      <c r="AV48" s="91">
        <f t="shared" si="50"/>
        <v>0</v>
      </c>
      <c r="AW48" s="91">
        <f t="shared" si="50"/>
        <v>0</v>
      </c>
      <c r="AX48" s="91">
        <f t="shared" si="50"/>
        <v>0</v>
      </c>
      <c r="AY48" s="91">
        <f t="shared" si="50"/>
        <v>0</v>
      </c>
      <c r="AZ48" s="91">
        <f t="shared" si="50"/>
        <v>0</v>
      </c>
      <c r="BA48" s="91">
        <f t="shared" si="50"/>
        <v>0</v>
      </c>
      <c r="BB48" s="91">
        <f t="shared" si="50"/>
        <v>0</v>
      </c>
      <c r="BC48" s="91">
        <f t="shared" si="50"/>
        <v>0</v>
      </c>
      <c r="BD48" s="91">
        <f t="shared" si="50"/>
        <v>0</v>
      </c>
      <c r="BE48" s="91">
        <f t="shared" si="50"/>
        <v>0</v>
      </c>
      <c r="BF48" s="91">
        <f t="shared" si="50"/>
        <v>0</v>
      </c>
      <c r="BG48" s="91">
        <f t="shared" si="50"/>
        <v>0</v>
      </c>
      <c r="BH48" s="91">
        <f t="shared" si="50"/>
        <v>0</v>
      </c>
      <c r="BI48" s="91">
        <f t="shared" si="50"/>
        <v>0</v>
      </c>
      <c r="BJ48" s="91">
        <f t="shared" si="50"/>
        <v>0</v>
      </c>
      <c r="BK48" s="91">
        <f t="shared" si="50"/>
        <v>0</v>
      </c>
      <c r="BL48" s="91">
        <f t="shared" si="50"/>
        <v>0</v>
      </c>
      <c r="BM48" s="91">
        <f t="shared" si="50"/>
        <v>0</v>
      </c>
      <c r="BN48" s="91">
        <f t="shared" si="50"/>
        <v>0</v>
      </c>
      <c r="BO48" s="91">
        <f t="shared" si="50"/>
        <v>0</v>
      </c>
      <c r="BP48" s="91">
        <f t="shared" si="50"/>
        <v>0</v>
      </c>
      <c r="BQ48" s="91">
        <f t="shared" si="50"/>
        <v>0</v>
      </c>
      <c r="BR48" s="91">
        <f t="shared" si="50"/>
        <v>0</v>
      </c>
      <c r="BS48" s="94" t="b">
        <f t="shared" si="5"/>
        <v>1</v>
      </c>
    </row>
    <row r="49" spans="1:71" ht="24" hidden="1" customHeight="1" thickTop="1" thickBot="1">
      <c r="A49" s="77">
        <f>'حضور بنات'!A49</f>
        <v>0</v>
      </c>
      <c r="B49" s="80">
        <f>'حضور بنات'!B49</f>
        <v>0</v>
      </c>
      <c r="C49" s="76">
        <f>'حضور بنات'!C49</f>
        <v>0</v>
      </c>
      <c r="D49" s="77">
        <f t="shared" si="2"/>
        <v>0</v>
      </c>
      <c r="E49" s="77">
        <f t="shared" si="45"/>
        <v>0</v>
      </c>
      <c r="F49" s="77"/>
      <c r="G49" s="83">
        <f t="shared" si="36"/>
        <v>0</v>
      </c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77"/>
      <c r="AN49" s="91">
        <f>H49*$C$49</f>
        <v>0</v>
      </c>
      <c r="AO49" s="91">
        <f t="shared" ref="AO49:BR49" si="51">I49*$C$49</f>
        <v>0</v>
      </c>
      <c r="AP49" s="91">
        <f t="shared" si="51"/>
        <v>0</v>
      </c>
      <c r="AQ49" s="91">
        <f t="shared" si="51"/>
        <v>0</v>
      </c>
      <c r="AR49" s="91">
        <f t="shared" si="51"/>
        <v>0</v>
      </c>
      <c r="AS49" s="91">
        <f t="shared" si="51"/>
        <v>0</v>
      </c>
      <c r="AT49" s="91">
        <f t="shared" si="51"/>
        <v>0</v>
      </c>
      <c r="AU49" s="91">
        <f t="shared" si="51"/>
        <v>0</v>
      </c>
      <c r="AV49" s="91">
        <f t="shared" si="51"/>
        <v>0</v>
      </c>
      <c r="AW49" s="91">
        <f t="shared" si="51"/>
        <v>0</v>
      </c>
      <c r="AX49" s="91">
        <f t="shared" si="51"/>
        <v>0</v>
      </c>
      <c r="AY49" s="91">
        <f t="shared" si="51"/>
        <v>0</v>
      </c>
      <c r="AZ49" s="91">
        <f t="shared" si="51"/>
        <v>0</v>
      </c>
      <c r="BA49" s="91">
        <f t="shared" si="51"/>
        <v>0</v>
      </c>
      <c r="BB49" s="91">
        <f t="shared" si="51"/>
        <v>0</v>
      </c>
      <c r="BC49" s="91">
        <f t="shared" si="51"/>
        <v>0</v>
      </c>
      <c r="BD49" s="91">
        <f t="shared" si="51"/>
        <v>0</v>
      </c>
      <c r="BE49" s="91">
        <f t="shared" si="51"/>
        <v>0</v>
      </c>
      <c r="BF49" s="91">
        <f t="shared" si="51"/>
        <v>0</v>
      </c>
      <c r="BG49" s="91">
        <f t="shared" si="51"/>
        <v>0</v>
      </c>
      <c r="BH49" s="91">
        <f t="shared" si="51"/>
        <v>0</v>
      </c>
      <c r="BI49" s="91">
        <f t="shared" si="51"/>
        <v>0</v>
      </c>
      <c r="BJ49" s="91">
        <f t="shared" si="51"/>
        <v>0</v>
      </c>
      <c r="BK49" s="91">
        <f t="shared" si="51"/>
        <v>0</v>
      </c>
      <c r="BL49" s="91">
        <f t="shared" si="51"/>
        <v>0</v>
      </c>
      <c r="BM49" s="91">
        <f t="shared" si="51"/>
        <v>0</v>
      </c>
      <c r="BN49" s="91">
        <f t="shared" si="51"/>
        <v>0</v>
      </c>
      <c r="BO49" s="91">
        <f t="shared" si="51"/>
        <v>0</v>
      </c>
      <c r="BP49" s="91">
        <f t="shared" si="51"/>
        <v>0</v>
      </c>
      <c r="BQ49" s="91">
        <f t="shared" si="51"/>
        <v>0</v>
      </c>
      <c r="BR49" s="91">
        <f t="shared" si="51"/>
        <v>0</v>
      </c>
      <c r="BS49" s="94" t="b">
        <f t="shared" si="5"/>
        <v>1</v>
      </c>
    </row>
    <row r="50" spans="1:71" ht="24" hidden="1" customHeight="1" thickTop="1" thickBot="1">
      <c r="A50" s="77">
        <f>'حضور بنات'!A50</f>
        <v>0</v>
      </c>
      <c r="B50" s="80">
        <f>'حضور بنات'!B50</f>
        <v>0</v>
      </c>
      <c r="C50" s="76">
        <f>'حضور بنات'!C50</f>
        <v>0</v>
      </c>
      <c r="D50" s="77">
        <f t="shared" si="2"/>
        <v>0</v>
      </c>
      <c r="E50" s="77">
        <f t="shared" si="45"/>
        <v>0</v>
      </c>
      <c r="F50" s="77"/>
      <c r="G50" s="83">
        <f t="shared" si="36"/>
        <v>0</v>
      </c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77"/>
      <c r="AN50" s="91">
        <f>H50*$C$50</f>
        <v>0</v>
      </c>
      <c r="AO50" s="91">
        <f t="shared" ref="AO50:BR50" si="52">I50*$C$50</f>
        <v>0</v>
      </c>
      <c r="AP50" s="91">
        <f t="shared" si="52"/>
        <v>0</v>
      </c>
      <c r="AQ50" s="91">
        <f t="shared" si="52"/>
        <v>0</v>
      </c>
      <c r="AR50" s="91">
        <f t="shared" si="52"/>
        <v>0</v>
      </c>
      <c r="AS50" s="91">
        <f t="shared" si="52"/>
        <v>0</v>
      </c>
      <c r="AT50" s="91">
        <f t="shared" si="52"/>
        <v>0</v>
      </c>
      <c r="AU50" s="91">
        <f t="shared" si="52"/>
        <v>0</v>
      </c>
      <c r="AV50" s="91">
        <f t="shared" si="52"/>
        <v>0</v>
      </c>
      <c r="AW50" s="91">
        <f t="shared" si="52"/>
        <v>0</v>
      </c>
      <c r="AX50" s="91">
        <f t="shared" si="52"/>
        <v>0</v>
      </c>
      <c r="AY50" s="91">
        <f t="shared" si="52"/>
        <v>0</v>
      </c>
      <c r="AZ50" s="91">
        <f t="shared" si="52"/>
        <v>0</v>
      </c>
      <c r="BA50" s="91">
        <f t="shared" si="52"/>
        <v>0</v>
      </c>
      <c r="BB50" s="91">
        <f t="shared" si="52"/>
        <v>0</v>
      </c>
      <c r="BC50" s="91">
        <f t="shared" si="52"/>
        <v>0</v>
      </c>
      <c r="BD50" s="91">
        <f t="shared" si="52"/>
        <v>0</v>
      </c>
      <c r="BE50" s="91">
        <f t="shared" si="52"/>
        <v>0</v>
      </c>
      <c r="BF50" s="91">
        <f t="shared" si="52"/>
        <v>0</v>
      </c>
      <c r="BG50" s="91">
        <f t="shared" si="52"/>
        <v>0</v>
      </c>
      <c r="BH50" s="91">
        <f t="shared" si="52"/>
        <v>0</v>
      </c>
      <c r="BI50" s="91">
        <f t="shared" si="52"/>
        <v>0</v>
      </c>
      <c r="BJ50" s="91">
        <f t="shared" si="52"/>
        <v>0</v>
      </c>
      <c r="BK50" s="91">
        <f t="shared" si="52"/>
        <v>0</v>
      </c>
      <c r="BL50" s="91">
        <f t="shared" si="52"/>
        <v>0</v>
      </c>
      <c r="BM50" s="91">
        <f t="shared" si="52"/>
        <v>0</v>
      </c>
      <c r="BN50" s="91">
        <f t="shared" si="52"/>
        <v>0</v>
      </c>
      <c r="BO50" s="91">
        <f t="shared" si="52"/>
        <v>0</v>
      </c>
      <c r="BP50" s="91">
        <f t="shared" si="52"/>
        <v>0</v>
      </c>
      <c r="BQ50" s="91">
        <f t="shared" si="52"/>
        <v>0</v>
      </c>
      <c r="BR50" s="91">
        <f t="shared" si="52"/>
        <v>0</v>
      </c>
      <c r="BS50" s="94" t="b">
        <f t="shared" si="5"/>
        <v>1</v>
      </c>
    </row>
    <row r="51" spans="1:71" ht="24" hidden="1" customHeight="1" thickTop="1" thickBot="1">
      <c r="A51" s="77">
        <f>'حضور بنات'!A51</f>
        <v>0</v>
      </c>
      <c r="B51" s="80">
        <f>'حضور بنات'!B51</f>
        <v>0</v>
      </c>
      <c r="C51" s="76">
        <f>'حضور بنات'!C51</f>
        <v>0</v>
      </c>
      <c r="D51" s="77">
        <f t="shared" si="2"/>
        <v>0</v>
      </c>
      <c r="E51" s="77">
        <f t="shared" si="45"/>
        <v>0</v>
      </c>
      <c r="F51" s="77"/>
      <c r="G51" s="83">
        <f t="shared" si="36"/>
        <v>0</v>
      </c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77"/>
      <c r="AN51" s="91">
        <f>H51*$C$51</f>
        <v>0</v>
      </c>
      <c r="AO51" s="91">
        <f t="shared" ref="AO51:BR51" si="53">I51*$C$51</f>
        <v>0</v>
      </c>
      <c r="AP51" s="91">
        <f t="shared" si="53"/>
        <v>0</v>
      </c>
      <c r="AQ51" s="91">
        <f t="shared" si="53"/>
        <v>0</v>
      </c>
      <c r="AR51" s="91">
        <f t="shared" si="53"/>
        <v>0</v>
      </c>
      <c r="AS51" s="91">
        <f t="shared" si="53"/>
        <v>0</v>
      </c>
      <c r="AT51" s="91">
        <f t="shared" si="53"/>
        <v>0</v>
      </c>
      <c r="AU51" s="91">
        <f t="shared" si="53"/>
        <v>0</v>
      </c>
      <c r="AV51" s="91">
        <f t="shared" si="53"/>
        <v>0</v>
      </c>
      <c r="AW51" s="91">
        <f t="shared" si="53"/>
        <v>0</v>
      </c>
      <c r="AX51" s="91">
        <f t="shared" si="53"/>
        <v>0</v>
      </c>
      <c r="AY51" s="91">
        <f t="shared" si="53"/>
        <v>0</v>
      </c>
      <c r="AZ51" s="91">
        <f t="shared" si="53"/>
        <v>0</v>
      </c>
      <c r="BA51" s="91">
        <f t="shared" si="53"/>
        <v>0</v>
      </c>
      <c r="BB51" s="91">
        <f t="shared" si="53"/>
        <v>0</v>
      </c>
      <c r="BC51" s="91">
        <f t="shared" si="53"/>
        <v>0</v>
      </c>
      <c r="BD51" s="91">
        <f t="shared" si="53"/>
        <v>0</v>
      </c>
      <c r="BE51" s="91">
        <f t="shared" si="53"/>
        <v>0</v>
      </c>
      <c r="BF51" s="91">
        <f t="shared" si="53"/>
        <v>0</v>
      </c>
      <c r="BG51" s="91">
        <f t="shared" si="53"/>
        <v>0</v>
      </c>
      <c r="BH51" s="91">
        <f t="shared" si="53"/>
        <v>0</v>
      </c>
      <c r="BI51" s="91">
        <f t="shared" si="53"/>
        <v>0</v>
      </c>
      <c r="BJ51" s="91">
        <f t="shared" si="53"/>
        <v>0</v>
      </c>
      <c r="BK51" s="91">
        <f t="shared" si="53"/>
        <v>0</v>
      </c>
      <c r="BL51" s="91">
        <f t="shared" si="53"/>
        <v>0</v>
      </c>
      <c r="BM51" s="91">
        <f t="shared" si="53"/>
        <v>0</v>
      </c>
      <c r="BN51" s="91">
        <f t="shared" si="53"/>
        <v>0</v>
      </c>
      <c r="BO51" s="91">
        <f t="shared" si="53"/>
        <v>0</v>
      </c>
      <c r="BP51" s="91">
        <f t="shared" si="53"/>
        <v>0</v>
      </c>
      <c r="BQ51" s="91">
        <f t="shared" si="53"/>
        <v>0</v>
      </c>
      <c r="BR51" s="91">
        <f t="shared" si="53"/>
        <v>0</v>
      </c>
      <c r="BS51" s="94" t="b">
        <f t="shared" si="5"/>
        <v>1</v>
      </c>
    </row>
    <row r="52" spans="1:71" ht="24" hidden="1" customHeight="1" thickTop="1" thickBot="1">
      <c r="A52" s="77">
        <f>'حضور بنات'!A52</f>
        <v>0</v>
      </c>
      <c r="B52" s="80">
        <f>'حضور بنات'!B52</f>
        <v>0</v>
      </c>
      <c r="C52" s="76">
        <f>'حضور بنات'!C52</f>
        <v>0</v>
      </c>
      <c r="D52" s="77">
        <f t="shared" si="2"/>
        <v>0</v>
      </c>
      <c r="E52" s="77">
        <f t="shared" si="45"/>
        <v>0</v>
      </c>
      <c r="F52" s="77"/>
      <c r="G52" s="83">
        <f t="shared" si="36"/>
        <v>0</v>
      </c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77"/>
      <c r="AN52" s="91">
        <f>H52*$C$52</f>
        <v>0</v>
      </c>
      <c r="AO52" s="91">
        <f t="shared" ref="AO52:BR52" si="54">I52*$C$52</f>
        <v>0</v>
      </c>
      <c r="AP52" s="91">
        <f t="shared" si="54"/>
        <v>0</v>
      </c>
      <c r="AQ52" s="91">
        <f t="shared" si="54"/>
        <v>0</v>
      </c>
      <c r="AR52" s="91">
        <f t="shared" si="54"/>
        <v>0</v>
      </c>
      <c r="AS52" s="91">
        <f t="shared" si="54"/>
        <v>0</v>
      </c>
      <c r="AT52" s="91">
        <f t="shared" si="54"/>
        <v>0</v>
      </c>
      <c r="AU52" s="91">
        <f t="shared" si="54"/>
        <v>0</v>
      </c>
      <c r="AV52" s="91">
        <f t="shared" si="54"/>
        <v>0</v>
      </c>
      <c r="AW52" s="91">
        <f t="shared" si="54"/>
        <v>0</v>
      </c>
      <c r="AX52" s="91">
        <f t="shared" si="54"/>
        <v>0</v>
      </c>
      <c r="AY52" s="91">
        <f t="shared" si="54"/>
        <v>0</v>
      </c>
      <c r="AZ52" s="91">
        <f t="shared" si="54"/>
        <v>0</v>
      </c>
      <c r="BA52" s="91">
        <f t="shared" si="54"/>
        <v>0</v>
      </c>
      <c r="BB52" s="91">
        <f t="shared" si="54"/>
        <v>0</v>
      </c>
      <c r="BC52" s="91">
        <f t="shared" si="54"/>
        <v>0</v>
      </c>
      <c r="BD52" s="91">
        <f t="shared" si="54"/>
        <v>0</v>
      </c>
      <c r="BE52" s="91">
        <f t="shared" si="54"/>
        <v>0</v>
      </c>
      <c r="BF52" s="91">
        <f t="shared" si="54"/>
        <v>0</v>
      </c>
      <c r="BG52" s="91">
        <f t="shared" si="54"/>
        <v>0</v>
      </c>
      <c r="BH52" s="91">
        <f t="shared" si="54"/>
        <v>0</v>
      </c>
      <c r="BI52" s="91">
        <f t="shared" si="54"/>
        <v>0</v>
      </c>
      <c r="BJ52" s="91">
        <f t="shared" si="54"/>
        <v>0</v>
      </c>
      <c r="BK52" s="91">
        <f t="shared" si="54"/>
        <v>0</v>
      </c>
      <c r="BL52" s="91">
        <f t="shared" si="54"/>
        <v>0</v>
      </c>
      <c r="BM52" s="91">
        <f t="shared" si="54"/>
        <v>0</v>
      </c>
      <c r="BN52" s="91">
        <f t="shared" si="54"/>
        <v>0</v>
      </c>
      <c r="BO52" s="91">
        <f t="shared" si="54"/>
        <v>0</v>
      </c>
      <c r="BP52" s="91">
        <f t="shared" si="54"/>
        <v>0</v>
      </c>
      <c r="BQ52" s="91">
        <f t="shared" si="54"/>
        <v>0</v>
      </c>
      <c r="BR52" s="91">
        <f t="shared" si="54"/>
        <v>0</v>
      </c>
      <c r="BS52" s="94" t="b">
        <f t="shared" si="5"/>
        <v>1</v>
      </c>
    </row>
    <row r="53" spans="1:71" ht="24" hidden="1" customHeight="1" thickTop="1" thickBot="1">
      <c r="A53" s="77">
        <f>'حضور بنات'!A53</f>
        <v>0</v>
      </c>
      <c r="B53" s="80">
        <f>'حضور بنات'!B53</f>
        <v>0</v>
      </c>
      <c r="C53" s="76">
        <f>'حضور بنات'!C53</f>
        <v>0</v>
      </c>
      <c r="D53" s="77">
        <f t="shared" si="2"/>
        <v>0</v>
      </c>
      <c r="E53" s="77">
        <f t="shared" si="45"/>
        <v>0</v>
      </c>
      <c r="F53" s="77"/>
      <c r="G53" s="83">
        <f t="shared" si="36"/>
        <v>0</v>
      </c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77"/>
      <c r="AN53" s="91">
        <f>H53*$C$53</f>
        <v>0</v>
      </c>
      <c r="AO53" s="91">
        <f t="shared" ref="AO53:BR53" si="55">I53*$C$53</f>
        <v>0</v>
      </c>
      <c r="AP53" s="91">
        <f t="shared" si="55"/>
        <v>0</v>
      </c>
      <c r="AQ53" s="91">
        <f t="shared" si="55"/>
        <v>0</v>
      </c>
      <c r="AR53" s="91">
        <f t="shared" si="55"/>
        <v>0</v>
      </c>
      <c r="AS53" s="91">
        <f t="shared" si="55"/>
        <v>0</v>
      </c>
      <c r="AT53" s="91">
        <f t="shared" si="55"/>
        <v>0</v>
      </c>
      <c r="AU53" s="91">
        <f t="shared" si="55"/>
        <v>0</v>
      </c>
      <c r="AV53" s="91">
        <f t="shared" si="55"/>
        <v>0</v>
      </c>
      <c r="AW53" s="91">
        <f t="shared" si="55"/>
        <v>0</v>
      </c>
      <c r="AX53" s="91">
        <f t="shared" si="55"/>
        <v>0</v>
      </c>
      <c r="AY53" s="91">
        <f t="shared" si="55"/>
        <v>0</v>
      </c>
      <c r="AZ53" s="91">
        <f t="shared" si="55"/>
        <v>0</v>
      </c>
      <c r="BA53" s="91">
        <f t="shared" si="55"/>
        <v>0</v>
      </c>
      <c r="BB53" s="91">
        <f t="shared" si="55"/>
        <v>0</v>
      </c>
      <c r="BC53" s="91">
        <f t="shared" si="55"/>
        <v>0</v>
      </c>
      <c r="BD53" s="91">
        <f t="shared" si="55"/>
        <v>0</v>
      </c>
      <c r="BE53" s="91">
        <f t="shared" si="55"/>
        <v>0</v>
      </c>
      <c r="BF53" s="91">
        <f t="shared" si="55"/>
        <v>0</v>
      </c>
      <c r="BG53" s="91">
        <f t="shared" si="55"/>
        <v>0</v>
      </c>
      <c r="BH53" s="91">
        <f t="shared" si="55"/>
        <v>0</v>
      </c>
      <c r="BI53" s="91">
        <f t="shared" si="55"/>
        <v>0</v>
      </c>
      <c r="BJ53" s="91">
        <f t="shared" si="55"/>
        <v>0</v>
      </c>
      <c r="BK53" s="91">
        <f t="shared" si="55"/>
        <v>0</v>
      </c>
      <c r="BL53" s="91">
        <f t="shared" si="55"/>
        <v>0</v>
      </c>
      <c r="BM53" s="91">
        <f t="shared" si="55"/>
        <v>0</v>
      </c>
      <c r="BN53" s="91">
        <f t="shared" si="55"/>
        <v>0</v>
      </c>
      <c r="BO53" s="91">
        <f t="shared" si="55"/>
        <v>0</v>
      </c>
      <c r="BP53" s="91">
        <f t="shared" si="55"/>
        <v>0</v>
      </c>
      <c r="BQ53" s="91">
        <f t="shared" si="55"/>
        <v>0</v>
      </c>
      <c r="BR53" s="91">
        <f t="shared" si="55"/>
        <v>0</v>
      </c>
      <c r="BS53" s="94" t="b">
        <f t="shared" si="5"/>
        <v>1</v>
      </c>
    </row>
    <row r="54" spans="1:71" ht="24" hidden="1" customHeight="1" thickTop="1" thickBot="1">
      <c r="A54" s="77">
        <f>'حضور بنات'!A54</f>
        <v>0</v>
      </c>
      <c r="B54" s="80">
        <f>'حضور بنات'!B54</f>
        <v>0</v>
      </c>
      <c r="C54" s="76">
        <f>'حضور بنات'!C54</f>
        <v>0</v>
      </c>
      <c r="D54" s="77">
        <f t="shared" si="2"/>
        <v>0</v>
      </c>
      <c r="E54" s="77">
        <f t="shared" si="45"/>
        <v>0</v>
      </c>
      <c r="F54" s="77"/>
      <c r="G54" s="83">
        <f t="shared" si="36"/>
        <v>0</v>
      </c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77"/>
      <c r="AN54" s="91">
        <f>H54*$C$54</f>
        <v>0</v>
      </c>
      <c r="AO54" s="91">
        <f t="shared" ref="AO54:BR54" si="56">I54*$C$54</f>
        <v>0</v>
      </c>
      <c r="AP54" s="91">
        <f t="shared" si="56"/>
        <v>0</v>
      </c>
      <c r="AQ54" s="91">
        <f t="shared" si="56"/>
        <v>0</v>
      </c>
      <c r="AR54" s="91">
        <f t="shared" si="56"/>
        <v>0</v>
      </c>
      <c r="AS54" s="91">
        <f t="shared" si="56"/>
        <v>0</v>
      </c>
      <c r="AT54" s="91">
        <f t="shared" si="56"/>
        <v>0</v>
      </c>
      <c r="AU54" s="91">
        <f t="shared" si="56"/>
        <v>0</v>
      </c>
      <c r="AV54" s="91">
        <f t="shared" si="56"/>
        <v>0</v>
      </c>
      <c r="AW54" s="91">
        <f t="shared" si="56"/>
        <v>0</v>
      </c>
      <c r="AX54" s="91">
        <f t="shared" si="56"/>
        <v>0</v>
      </c>
      <c r="AY54" s="91">
        <f t="shared" si="56"/>
        <v>0</v>
      </c>
      <c r="AZ54" s="91">
        <f t="shared" si="56"/>
        <v>0</v>
      </c>
      <c r="BA54" s="91">
        <f t="shared" si="56"/>
        <v>0</v>
      </c>
      <c r="BB54" s="91">
        <f t="shared" si="56"/>
        <v>0</v>
      </c>
      <c r="BC54" s="91">
        <f t="shared" si="56"/>
        <v>0</v>
      </c>
      <c r="BD54" s="91">
        <f t="shared" si="56"/>
        <v>0</v>
      </c>
      <c r="BE54" s="91">
        <f t="shared" si="56"/>
        <v>0</v>
      </c>
      <c r="BF54" s="91">
        <f t="shared" si="56"/>
        <v>0</v>
      </c>
      <c r="BG54" s="91">
        <f t="shared" si="56"/>
        <v>0</v>
      </c>
      <c r="BH54" s="91">
        <f t="shared" si="56"/>
        <v>0</v>
      </c>
      <c r="BI54" s="91">
        <f t="shared" si="56"/>
        <v>0</v>
      </c>
      <c r="BJ54" s="91">
        <f t="shared" si="56"/>
        <v>0</v>
      </c>
      <c r="BK54" s="91">
        <f t="shared" si="56"/>
        <v>0</v>
      </c>
      <c r="BL54" s="91">
        <f t="shared" si="56"/>
        <v>0</v>
      </c>
      <c r="BM54" s="91">
        <f t="shared" si="56"/>
        <v>0</v>
      </c>
      <c r="BN54" s="91">
        <f t="shared" si="56"/>
        <v>0</v>
      </c>
      <c r="BO54" s="91">
        <f t="shared" si="56"/>
        <v>0</v>
      </c>
      <c r="BP54" s="91">
        <f t="shared" si="56"/>
        <v>0</v>
      </c>
      <c r="BQ54" s="91">
        <f t="shared" si="56"/>
        <v>0</v>
      </c>
      <c r="BR54" s="91">
        <f t="shared" si="56"/>
        <v>0</v>
      </c>
      <c r="BS54" s="94" t="b">
        <f t="shared" si="5"/>
        <v>1</v>
      </c>
    </row>
    <row r="55" spans="1:71" ht="24" hidden="1" customHeight="1" thickTop="1" thickBot="1">
      <c r="A55" s="77">
        <f>'حضور بنات'!A55</f>
        <v>0</v>
      </c>
      <c r="B55" s="80">
        <f>'حضور بنات'!B55</f>
        <v>0</v>
      </c>
      <c r="C55" s="76">
        <f>'حضور بنات'!C55</f>
        <v>0</v>
      </c>
      <c r="D55" s="77">
        <f t="shared" si="2"/>
        <v>0</v>
      </c>
      <c r="E55" s="77">
        <f t="shared" si="45"/>
        <v>0</v>
      </c>
      <c r="F55" s="77"/>
      <c r="G55" s="83">
        <f t="shared" si="36"/>
        <v>0</v>
      </c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77"/>
      <c r="AN55" s="91">
        <f>H55*$C$55</f>
        <v>0</v>
      </c>
      <c r="AO55" s="91">
        <f t="shared" ref="AO55:BR55" si="57">I55*$C$55</f>
        <v>0</v>
      </c>
      <c r="AP55" s="91">
        <f t="shared" si="57"/>
        <v>0</v>
      </c>
      <c r="AQ55" s="91">
        <f t="shared" si="57"/>
        <v>0</v>
      </c>
      <c r="AR55" s="91">
        <f t="shared" si="57"/>
        <v>0</v>
      </c>
      <c r="AS55" s="91">
        <f t="shared" si="57"/>
        <v>0</v>
      </c>
      <c r="AT55" s="91">
        <f t="shared" si="57"/>
        <v>0</v>
      </c>
      <c r="AU55" s="91">
        <f t="shared" si="57"/>
        <v>0</v>
      </c>
      <c r="AV55" s="91">
        <f t="shared" si="57"/>
        <v>0</v>
      </c>
      <c r="AW55" s="91">
        <f t="shared" si="57"/>
        <v>0</v>
      </c>
      <c r="AX55" s="91">
        <f t="shared" si="57"/>
        <v>0</v>
      </c>
      <c r="AY55" s="91">
        <f t="shared" si="57"/>
        <v>0</v>
      </c>
      <c r="AZ55" s="91">
        <f t="shared" si="57"/>
        <v>0</v>
      </c>
      <c r="BA55" s="91">
        <f t="shared" si="57"/>
        <v>0</v>
      </c>
      <c r="BB55" s="91">
        <f t="shared" si="57"/>
        <v>0</v>
      </c>
      <c r="BC55" s="91">
        <f t="shared" si="57"/>
        <v>0</v>
      </c>
      <c r="BD55" s="91">
        <f t="shared" si="57"/>
        <v>0</v>
      </c>
      <c r="BE55" s="91">
        <f t="shared" si="57"/>
        <v>0</v>
      </c>
      <c r="BF55" s="91">
        <f t="shared" si="57"/>
        <v>0</v>
      </c>
      <c r="BG55" s="91">
        <f t="shared" si="57"/>
        <v>0</v>
      </c>
      <c r="BH55" s="91">
        <f t="shared" si="57"/>
        <v>0</v>
      </c>
      <c r="BI55" s="91">
        <f t="shared" si="57"/>
        <v>0</v>
      </c>
      <c r="BJ55" s="91">
        <f t="shared" si="57"/>
        <v>0</v>
      </c>
      <c r="BK55" s="91">
        <f t="shared" si="57"/>
        <v>0</v>
      </c>
      <c r="BL55" s="91">
        <f t="shared" si="57"/>
        <v>0</v>
      </c>
      <c r="BM55" s="91">
        <f t="shared" si="57"/>
        <v>0</v>
      </c>
      <c r="BN55" s="91">
        <f t="shared" si="57"/>
        <v>0</v>
      </c>
      <c r="BO55" s="91">
        <f t="shared" si="57"/>
        <v>0</v>
      </c>
      <c r="BP55" s="91">
        <f t="shared" si="57"/>
        <v>0</v>
      </c>
      <c r="BQ55" s="91">
        <f t="shared" si="57"/>
        <v>0</v>
      </c>
      <c r="BR55" s="91">
        <f t="shared" si="57"/>
        <v>0</v>
      </c>
      <c r="BS55" s="94" t="b">
        <f t="shared" si="5"/>
        <v>1</v>
      </c>
    </row>
    <row r="56" spans="1:71" ht="24" hidden="1" customHeight="1" thickTop="1" thickBot="1">
      <c r="A56" s="77">
        <f>'حضور بنات'!A56</f>
        <v>0</v>
      </c>
      <c r="B56" s="80">
        <f>'حضور بنات'!B56</f>
        <v>0</v>
      </c>
      <c r="C56" s="76">
        <f>'حضور بنات'!C56</f>
        <v>0</v>
      </c>
      <c r="D56" s="77">
        <f t="shared" si="2"/>
        <v>0</v>
      </c>
      <c r="E56" s="77">
        <f t="shared" si="45"/>
        <v>0</v>
      </c>
      <c r="F56" s="77"/>
      <c r="G56" s="83">
        <f t="shared" si="36"/>
        <v>0</v>
      </c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77"/>
      <c r="AN56" s="91">
        <f>H56*$C$56</f>
        <v>0</v>
      </c>
      <c r="AO56" s="91">
        <f t="shared" ref="AO56:BR56" si="58">I56*$C$56</f>
        <v>0</v>
      </c>
      <c r="AP56" s="91">
        <f t="shared" si="58"/>
        <v>0</v>
      </c>
      <c r="AQ56" s="91">
        <f t="shared" si="58"/>
        <v>0</v>
      </c>
      <c r="AR56" s="91">
        <f t="shared" si="58"/>
        <v>0</v>
      </c>
      <c r="AS56" s="91">
        <f t="shared" si="58"/>
        <v>0</v>
      </c>
      <c r="AT56" s="91">
        <f t="shared" si="58"/>
        <v>0</v>
      </c>
      <c r="AU56" s="91">
        <f t="shared" si="58"/>
        <v>0</v>
      </c>
      <c r="AV56" s="91">
        <f t="shared" si="58"/>
        <v>0</v>
      </c>
      <c r="AW56" s="91">
        <f t="shared" si="58"/>
        <v>0</v>
      </c>
      <c r="AX56" s="91">
        <f t="shared" si="58"/>
        <v>0</v>
      </c>
      <c r="AY56" s="91">
        <f t="shared" si="58"/>
        <v>0</v>
      </c>
      <c r="AZ56" s="91">
        <f t="shared" si="58"/>
        <v>0</v>
      </c>
      <c r="BA56" s="91">
        <f t="shared" si="58"/>
        <v>0</v>
      </c>
      <c r="BB56" s="91">
        <f t="shared" si="58"/>
        <v>0</v>
      </c>
      <c r="BC56" s="91">
        <f t="shared" si="58"/>
        <v>0</v>
      </c>
      <c r="BD56" s="91">
        <f t="shared" si="58"/>
        <v>0</v>
      </c>
      <c r="BE56" s="91">
        <f t="shared" si="58"/>
        <v>0</v>
      </c>
      <c r="BF56" s="91">
        <f t="shared" si="58"/>
        <v>0</v>
      </c>
      <c r="BG56" s="91">
        <f t="shared" si="58"/>
        <v>0</v>
      </c>
      <c r="BH56" s="91">
        <f t="shared" si="58"/>
        <v>0</v>
      </c>
      <c r="BI56" s="91">
        <f t="shared" si="58"/>
        <v>0</v>
      </c>
      <c r="BJ56" s="91">
        <f t="shared" si="58"/>
        <v>0</v>
      </c>
      <c r="BK56" s="91">
        <f t="shared" si="58"/>
        <v>0</v>
      </c>
      <c r="BL56" s="91">
        <f t="shared" si="58"/>
        <v>0</v>
      </c>
      <c r="BM56" s="91">
        <f t="shared" si="58"/>
        <v>0</v>
      </c>
      <c r="BN56" s="91">
        <f t="shared" si="58"/>
        <v>0</v>
      </c>
      <c r="BO56" s="91">
        <f t="shared" si="58"/>
        <v>0</v>
      </c>
      <c r="BP56" s="91">
        <f t="shared" si="58"/>
        <v>0</v>
      </c>
      <c r="BQ56" s="91">
        <f t="shared" si="58"/>
        <v>0</v>
      </c>
      <c r="BR56" s="91">
        <f t="shared" si="58"/>
        <v>0</v>
      </c>
      <c r="BS56" s="94" t="b">
        <f t="shared" si="5"/>
        <v>1</v>
      </c>
    </row>
    <row r="57" spans="1:71" ht="24" hidden="1" customHeight="1" thickTop="1" thickBot="1">
      <c r="A57" s="77">
        <f>'حضور بنات'!A57</f>
        <v>0</v>
      </c>
      <c r="B57" s="80">
        <f>'حضور بنات'!B57</f>
        <v>0</v>
      </c>
      <c r="C57" s="76">
        <f>'حضور بنات'!C57</f>
        <v>0</v>
      </c>
      <c r="D57" s="77">
        <f t="shared" si="2"/>
        <v>0</v>
      </c>
      <c r="E57" s="77">
        <f t="shared" si="45"/>
        <v>0</v>
      </c>
      <c r="F57" s="77"/>
      <c r="G57" s="83">
        <f t="shared" si="36"/>
        <v>0</v>
      </c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77"/>
      <c r="AN57" s="91">
        <f>H57*$C$57</f>
        <v>0</v>
      </c>
      <c r="AO57" s="91">
        <f t="shared" ref="AO57:BR57" si="59">I57*$C$57</f>
        <v>0</v>
      </c>
      <c r="AP57" s="91">
        <f t="shared" si="59"/>
        <v>0</v>
      </c>
      <c r="AQ57" s="91">
        <f t="shared" si="59"/>
        <v>0</v>
      </c>
      <c r="AR57" s="91">
        <f t="shared" si="59"/>
        <v>0</v>
      </c>
      <c r="AS57" s="91">
        <f t="shared" si="59"/>
        <v>0</v>
      </c>
      <c r="AT57" s="91">
        <f t="shared" si="59"/>
        <v>0</v>
      </c>
      <c r="AU57" s="91">
        <f t="shared" si="59"/>
        <v>0</v>
      </c>
      <c r="AV57" s="91">
        <f t="shared" si="59"/>
        <v>0</v>
      </c>
      <c r="AW57" s="91">
        <f t="shared" si="59"/>
        <v>0</v>
      </c>
      <c r="AX57" s="91">
        <f t="shared" si="59"/>
        <v>0</v>
      </c>
      <c r="AY57" s="91">
        <f t="shared" si="59"/>
        <v>0</v>
      </c>
      <c r="AZ57" s="91">
        <f t="shared" si="59"/>
        <v>0</v>
      </c>
      <c r="BA57" s="91">
        <f t="shared" si="59"/>
        <v>0</v>
      </c>
      <c r="BB57" s="91">
        <f t="shared" si="59"/>
        <v>0</v>
      </c>
      <c r="BC57" s="91">
        <f t="shared" si="59"/>
        <v>0</v>
      </c>
      <c r="BD57" s="91">
        <f t="shared" si="59"/>
        <v>0</v>
      </c>
      <c r="BE57" s="91">
        <f t="shared" si="59"/>
        <v>0</v>
      </c>
      <c r="BF57" s="91">
        <f t="shared" si="59"/>
        <v>0</v>
      </c>
      <c r="BG57" s="91">
        <f t="shared" si="59"/>
        <v>0</v>
      </c>
      <c r="BH57" s="91">
        <f t="shared" si="59"/>
        <v>0</v>
      </c>
      <c r="BI57" s="91">
        <f t="shared" si="59"/>
        <v>0</v>
      </c>
      <c r="BJ57" s="91">
        <f t="shared" si="59"/>
        <v>0</v>
      </c>
      <c r="BK57" s="91">
        <f t="shared" si="59"/>
        <v>0</v>
      </c>
      <c r="BL57" s="91">
        <f t="shared" si="59"/>
        <v>0</v>
      </c>
      <c r="BM57" s="91">
        <f t="shared" si="59"/>
        <v>0</v>
      </c>
      <c r="BN57" s="91">
        <f t="shared" si="59"/>
        <v>0</v>
      </c>
      <c r="BO57" s="91">
        <f t="shared" si="59"/>
        <v>0</v>
      </c>
      <c r="BP57" s="91">
        <f t="shared" si="59"/>
        <v>0</v>
      </c>
      <c r="BQ57" s="91">
        <f t="shared" si="59"/>
        <v>0</v>
      </c>
      <c r="BR57" s="91">
        <f t="shared" si="59"/>
        <v>0</v>
      </c>
      <c r="BS57" s="94" t="b">
        <f t="shared" si="5"/>
        <v>1</v>
      </c>
    </row>
    <row r="58" spans="1:71" ht="24" hidden="1" customHeight="1" thickTop="1" thickBot="1">
      <c r="A58" s="77">
        <f>'حضور بنات'!A58</f>
        <v>0</v>
      </c>
      <c r="B58" s="80">
        <f>'حضور بنات'!B58</f>
        <v>0</v>
      </c>
      <c r="C58" s="76">
        <f>'حضور بنات'!C58</f>
        <v>0</v>
      </c>
      <c r="D58" s="77">
        <f t="shared" si="2"/>
        <v>0</v>
      </c>
      <c r="E58" s="77">
        <f t="shared" si="45"/>
        <v>0</v>
      </c>
      <c r="F58" s="77"/>
      <c r="G58" s="83">
        <f t="shared" si="36"/>
        <v>0</v>
      </c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77"/>
      <c r="AN58" s="91">
        <f>H58*$C$58</f>
        <v>0</v>
      </c>
      <c r="AO58" s="91">
        <f t="shared" ref="AO58:BR58" si="60">I58*$C$58</f>
        <v>0</v>
      </c>
      <c r="AP58" s="91">
        <f t="shared" si="60"/>
        <v>0</v>
      </c>
      <c r="AQ58" s="91">
        <f t="shared" si="60"/>
        <v>0</v>
      </c>
      <c r="AR58" s="91">
        <f t="shared" si="60"/>
        <v>0</v>
      </c>
      <c r="AS58" s="91">
        <f t="shared" si="60"/>
        <v>0</v>
      </c>
      <c r="AT58" s="91">
        <f t="shared" si="60"/>
        <v>0</v>
      </c>
      <c r="AU58" s="91">
        <f t="shared" si="60"/>
        <v>0</v>
      </c>
      <c r="AV58" s="91">
        <f t="shared" si="60"/>
        <v>0</v>
      </c>
      <c r="AW58" s="91">
        <f t="shared" si="60"/>
        <v>0</v>
      </c>
      <c r="AX58" s="91">
        <f t="shared" si="60"/>
        <v>0</v>
      </c>
      <c r="AY58" s="91">
        <f t="shared" si="60"/>
        <v>0</v>
      </c>
      <c r="AZ58" s="91">
        <f t="shared" si="60"/>
        <v>0</v>
      </c>
      <c r="BA58" s="91">
        <f t="shared" si="60"/>
        <v>0</v>
      </c>
      <c r="BB58" s="91">
        <f t="shared" si="60"/>
        <v>0</v>
      </c>
      <c r="BC58" s="91">
        <f t="shared" si="60"/>
        <v>0</v>
      </c>
      <c r="BD58" s="91">
        <f t="shared" si="60"/>
        <v>0</v>
      </c>
      <c r="BE58" s="91">
        <f t="shared" si="60"/>
        <v>0</v>
      </c>
      <c r="BF58" s="91">
        <f t="shared" si="60"/>
        <v>0</v>
      </c>
      <c r="BG58" s="91">
        <f t="shared" si="60"/>
        <v>0</v>
      </c>
      <c r="BH58" s="91">
        <f t="shared" si="60"/>
        <v>0</v>
      </c>
      <c r="BI58" s="91">
        <f t="shared" si="60"/>
        <v>0</v>
      </c>
      <c r="BJ58" s="91">
        <f t="shared" si="60"/>
        <v>0</v>
      </c>
      <c r="BK58" s="91">
        <f t="shared" si="60"/>
        <v>0</v>
      </c>
      <c r="BL58" s="91">
        <f t="shared" si="60"/>
        <v>0</v>
      </c>
      <c r="BM58" s="91">
        <f t="shared" si="60"/>
        <v>0</v>
      </c>
      <c r="BN58" s="91">
        <f t="shared" si="60"/>
        <v>0</v>
      </c>
      <c r="BO58" s="91">
        <f t="shared" si="60"/>
        <v>0</v>
      </c>
      <c r="BP58" s="91">
        <f t="shared" si="60"/>
        <v>0</v>
      </c>
      <c r="BQ58" s="91">
        <f t="shared" si="60"/>
        <v>0</v>
      </c>
      <c r="BR58" s="91">
        <f t="shared" si="60"/>
        <v>0</v>
      </c>
      <c r="BS58" s="94" t="b">
        <f t="shared" si="5"/>
        <v>1</v>
      </c>
    </row>
    <row r="59" spans="1:71" ht="24" hidden="1" customHeight="1" thickTop="1" thickBot="1">
      <c r="A59" s="77">
        <f>'حضور بنات'!A59</f>
        <v>0</v>
      </c>
      <c r="B59" s="80">
        <f>'حضور بنات'!B59</f>
        <v>0</v>
      </c>
      <c r="C59" s="76">
        <f>'حضور بنات'!C59</f>
        <v>0</v>
      </c>
      <c r="D59" s="77">
        <f t="shared" si="2"/>
        <v>0</v>
      </c>
      <c r="E59" s="77">
        <f t="shared" si="45"/>
        <v>0</v>
      </c>
      <c r="F59" s="77"/>
      <c r="G59" s="83">
        <f t="shared" si="36"/>
        <v>0</v>
      </c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77"/>
      <c r="AN59" s="91">
        <f>H59*$C$59</f>
        <v>0</v>
      </c>
      <c r="AO59" s="91">
        <f t="shared" ref="AO59:BR59" si="61">I59*$C$59</f>
        <v>0</v>
      </c>
      <c r="AP59" s="91">
        <f t="shared" si="61"/>
        <v>0</v>
      </c>
      <c r="AQ59" s="91">
        <f t="shared" si="61"/>
        <v>0</v>
      </c>
      <c r="AR59" s="91">
        <f t="shared" si="61"/>
        <v>0</v>
      </c>
      <c r="AS59" s="91">
        <f t="shared" si="61"/>
        <v>0</v>
      </c>
      <c r="AT59" s="91">
        <f t="shared" si="61"/>
        <v>0</v>
      </c>
      <c r="AU59" s="91">
        <f t="shared" si="61"/>
        <v>0</v>
      </c>
      <c r="AV59" s="91">
        <f t="shared" si="61"/>
        <v>0</v>
      </c>
      <c r="AW59" s="91">
        <f t="shared" si="61"/>
        <v>0</v>
      </c>
      <c r="AX59" s="91">
        <f t="shared" si="61"/>
        <v>0</v>
      </c>
      <c r="AY59" s="91">
        <f t="shared" si="61"/>
        <v>0</v>
      </c>
      <c r="AZ59" s="91">
        <f t="shared" si="61"/>
        <v>0</v>
      </c>
      <c r="BA59" s="91">
        <f t="shared" si="61"/>
        <v>0</v>
      </c>
      <c r="BB59" s="91">
        <f t="shared" si="61"/>
        <v>0</v>
      </c>
      <c r="BC59" s="91">
        <f t="shared" si="61"/>
        <v>0</v>
      </c>
      <c r="BD59" s="91">
        <f t="shared" si="61"/>
        <v>0</v>
      </c>
      <c r="BE59" s="91">
        <f t="shared" si="61"/>
        <v>0</v>
      </c>
      <c r="BF59" s="91">
        <f t="shared" si="61"/>
        <v>0</v>
      </c>
      <c r="BG59" s="91">
        <f t="shared" si="61"/>
        <v>0</v>
      </c>
      <c r="BH59" s="91">
        <f t="shared" si="61"/>
        <v>0</v>
      </c>
      <c r="BI59" s="91">
        <f t="shared" si="61"/>
        <v>0</v>
      </c>
      <c r="BJ59" s="91">
        <f t="shared" si="61"/>
        <v>0</v>
      </c>
      <c r="BK59" s="91">
        <f t="shared" si="61"/>
        <v>0</v>
      </c>
      <c r="BL59" s="91">
        <f t="shared" si="61"/>
        <v>0</v>
      </c>
      <c r="BM59" s="91">
        <f t="shared" si="61"/>
        <v>0</v>
      </c>
      <c r="BN59" s="91">
        <f t="shared" si="61"/>
        <v>0</v>
      </c>
      <c r="BO59" s="91">
        <f t="shared" si="61"/>
        <v>0</v>
      </c>
      <c r="BP59" s="91">
        <f t="shared" si="61"/>
        <v>0</v>
      </c>
      <c r="BQ59" s="91">
        <f t="shared" si="61"/>
        <v>0</v>
      </c>
      <c r="BR59" s="91">
        <f t="shared" si="61"/>
        <v>0</v>
      </c>
      <c r="BS59" s="94" t="b">
        <f t="shared" si="5"/>
        <v>1</v>
      </c>
    </row>
    <row r="60" spans="1:71" ht="24" hidden="1" customHeight="1" thickTop="1" thickBot="1">
      <c r="A60" s="77">
        <f>'حضور بنات'!A60</f>
        <v>0</v>
      </c>
      <c r="B60" s="80">
        <f>'حضور بنات'!B60</f>
        <v>0</v>
      </c>
      <c r="C60" s="76">
        <f>'حضور بنات'!C60</f>
        <v>0</v>
      </c>
      <c r="D60" s="77">
        <f t="shared" si="2"/>
        <v>0</v>
      </c>
      <c r="E60" s="77">
        <f t="shared" si="45"/>
        <v>0</v>
      </c>
      <c r="F60" s="77"/>
      <c r="G60" s="83">
        <f t="shared" si="36"/>
        <v>0</v>
      </c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77"/>
      <c r="AN60" s="91">
        <f>H60*$C$60</f>
        <v>0</v>
      </c>
      <c r="AO60" s="91">
        <f t="shared" ref="AO60:BR60" si="62">I60*$C$60</f>
        <v>0</v>
      </c>
      <c r="AP60" s="91">
        <f t="shared" si="62"/>
        <v>0</v>
      </c>
      <c r="AQ60" s="91">
        <f t="shared" si="62"/>
        <v>0</v>
      </c>
      <c r="AR60" s="91">
        <f t="shared" si="62"/>
        <v>0</v>
      </c>
      <c r="AS60" s="91">
        <f t="shared" si="62"/>
        <v>0</v>
      </c>
      <c r="AT60" s="91">
        <f t="shared" si="62"/>
        <v>0</v>
      </c>
      <c r="AU60" s="91">
        <f t="shared" si="62"/>
        <v>0</v>
      </c>
      <c r="AV60" s="91">
        <f t="shared" si="62"/>
        <v>0</v>
      </c>
      <c r="AW60" s="91">
        <f t="shared" si="62"/>
        <v>0</v>
      </c>
      <c r="AX60" s="91">
        <f t="shared" si="62"/>
        <v>0</v>
      </c>
      <c r="AY60" s="91">
        <f t="shared" si="62"/>
        <v>0</v>
      </c>
      <c r="AZ60" s="91">
        <f t="shared" si="62"/>
        <v>0</v>
      </c>
      <c r="BA60" s="91">
        <f t="shared" si="62"/>
        <v>0</v>
      </c>
      <c r="BB60" s="91">
        <f t="shared" si="62"/>
        <v>0</v>
      </c>
      <c r="BC60" s="91">
        <f t="shared" si="62"/>
        <v>0</v>
      </c>
      <c r="BD60" s="91">
        <f t="shared" si="62"/>
        <v>0</v>
      </c>
      <c r="BE60" s="91">
        <f t="shared" si="62"/>
        <v>0</v>
      </c>
      <c r="BF60" s="91">
        <f t="shared" si="62"/>
        <v>0</v>
      </c>
      <c r="BG60" s="91">
        <f t="shared" si="62"/>
        <v>0</v>
      </c>
      <c r="BH60" s="91">
        <f t="shared" si="62"/>
        <v>0</v>
      </c>
      <c r="BI60" s="91">
        <f t="shared" si="62"/>
        <v>0</v>
      </c>
      <c r="BJ60" s="91">
        <f t="shared" si="62"/>
        <v>0</v>
      </c>
      <c r="BK60" s="91">
        <f t="shared" si="62"/>
        <v>0</v>
      </c>
      <c r="BL60" s="91">
        <f t="shared" si="62"/>
        <v>0</v>
      </c>
      <c r="BM60" s="91">
        <f t="shared" si="62"/>
        <v>0</v>
      </c>
      <c r="BN60" s="91">
        <f t="shared" si="62"/>
        <v>0</v>
      </c>
      <c r="BO60" s="91">
        <f t="shared" si="62"/>
        <v>0</v>
      </c>
      <c r="BP60" s="91">
        <f t="shared" si="62"/>
        <v>0</v>
      </c>
      <c r="BQ60" s="91">
        <f t="shared" si="62"/>
        <v>0</v>
      </c>
      <c r="BR60" s="91">
        <f t="shared" si="62"/>
        <v>0</v>
      </c>
      <c r="BS60" s="94" t="b">
        <f t="shared" si="5"/>
        <v>1</v>
      </c>
    </row>
    <row r="61" spans="1:71" ht="24" hidden="1" customHeight="1" thickTop="1" thickBot="1">
      <c r="A61" s="77">
        <f>'حضور بنات'!A61</f>
        <v>0</v>
      </c>
      <c r="B61" s="80">
        <f>'حضور بنات'!B61</f>
        <v>0</v>
      </c>
      <c r="C61" s="76">
        <f>'حضور بنات'!C61</f>
        <v>0</v>
      </c>
      <c r="D61" s="77">
        <f t="shared" si="2"/>
        <v>0</v>
      </c>
      <c r="E61" s="77">
        <f t="shared" si="45"/>
        <v>0</v>
      </c>
      <c r="F61" s="77"/>
      <c r="G61" s="83">
        <f t="shared" si="36"/>
        <v>0</v>
      </c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77"/>
      <c r="AN61" s="91">
        <f>H61*$C$61</f>
        <v>0</v>
      </c>
      <c r="AO61" s="91">
        <f t="shared" ref="AO61:BR61" si="63">I61*$C$61</f>
        <v>0</v>
      </c>
      <c r="AP61" s="91">
        <f t="shared" si="63"/>
        <v>0</v>
      </c>
      <c r="AQ61" s="91">
        <f t="shared" si="63"/>
        <v>0</v>
      </c>
      <c r="AR61" s="91">
        <f t="shared" si="63"/>
        <v>0</v>
      </c>
      <c r="AS61" s="91">
        <f t="shared" si="63"/>
        <v>0</v>
      </c>
      <c r="AT61" s="91">
        <f t="shared" si="63"/>
        <v>0</v>
      </c>
      <c r="AU61" s="91">
        <f t="shared" si="63"/>
        <v>0</v>
      </c>
      <c r="AV61" s="91">
        <f t="shared" si="63"/>
        <v>0</v>
      </c>
      <c r="AW61" s="91">
        <f t="shared" si="63"/>
        <v>0</v>
      </c>
      <c r="AX61" s="91">
        <f t="shared" si="63"/>
        <v>0</v>
      </c>
      <c r="AY61" s="91">
        <f t="shared" si="63"/>
        <v>0</v>
      </c>
      <c r="AZ61" s="91">
        <f t="shared" si="63"/>
        <v>0</v>
      </c>
      <c r="BA61" s="91">
        <f t="shared" si="63"/>
        <v>0</v>
      </c>
      <c r="BB61" s="91">
        <f t="shared" si="63"/>
        <v>0</v>
      </c>
      <c r="BC61" s="91">
        <f t="shared" si="63"/>
        <v>0</v>
      </c>
      <c r="BD61" s="91">
        <f t="shared" si="63"/>
        <v>0</v>
      </c>
      <c r="BE61" s="91">
        <f t="shared" si="63"/>
        <v>0</v>
      </c>
      <c r="BF61" s="91">
        <f t="shared" si="63"/>
        <v>0</v>
      </c>
      <c r="BG61" s="91">
        <f t="shared" si="63"/>
        <v>0</v>
      </c>
      <c r="BH61" s="91">
        <f t="shared" si="63"/>
        <v>0</v>
      </c>
      <c r="BI61" s="91">
        <f t="shared" si="63"/>
        <v>0</v>
      </c>
      <c r="BJ61" s="91">
        <f t="shared" si="63"/>
        <v>0</v>
      </c>
      <c r="BK61" s="91">
        <f t="shared" si="63"/>
        <v>0</v>
      </c>
      <c r="BL61" s="91">
        <f t="shared" si="63"/>
        <v>0</v>
      </c>
      <c r="BM61" s="91">
        <f t="shared" si="63"/>
        <v>0</v>
      </c>
      <c r="BN61" s="91">
        <f t="shared" si="63"/>
        <v>0</v>
      </c>
      <c r="BO61" s="91">
        <f t="shared" si="63"/>
        <v>0</v>
      </c>
      <c r="BP61" s="91">
        <f t="shared" si="63"/>
        <v>0</v>
      </c>
      <c r="BQ61" s="91">
        <f t="shared" si="63"/>
        <v>0</v>
      </c>
      <c r="BR61" s="91">
        <f t="shared" si="63"/>
        <v>0</v>
      </c>
      <c r="BS61" s="94" t="b">
        <f t="shared" si="5"/>
        <v>1</v>
      </c>
    </row>
    <row r="62" spans="1:71" ht="24" hidden="1" customHeight="1" thickTop="1" thickBot="1">
      <c r="A62" s="77">
        <f>'حضور بنات'!A62</f>
        <v>0</v>
      </c>
      <c r="B62" s="80">
        <f>'حضور بنات'!B62</f>
        <v>0</v>
      </c>
      <c r="C62" s="76">
        <f>'حضور بنات'!C62</f>
        <v>0</v>
      </c>
      <c r="D62" s="77">
        <f t="shared" si="2"/>
        <v>0</v>
      </c>
      <c r="E62" s="77">
        <f t="shared" si="45"/>
        <v>0</v>
      </c>
      <c r="F62" s="77"/>
      <c r="G62" s="83">
        <f t="shared" si="36"/>
        <v>0</v>
      </c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77"/>
      <c r="AN62" s="91">
        <f>H62*$C$62</f>
        <v>0</v>
      </c>
      <c r="AO62" s="91">
        <f t="shared" ref="AO62:BR62" si="64">I62*$C$62</f>
        <v>0</v>
      </c>
      <c r="AP62" s="91">
        <f t="shared" si="64"/>
        <v>0</v>
      </c>
      <c r="AQ62" s="91">
        <f t="shared" si="64"/>
        <v>0</v>
      </c>
      <c r="AR62" s="91">
        <f t="shared" si="64"/>
        <v>0</v>
      </c>
      <c r="AS62" s="91">
        <f t="shared" si="64"/>
        <v>0</v>
      </c>
      <c r="AT62" s="91">
        <f t="shared" si="64"/>
        <v>0</v>
      </c>
      <c r="AU62" s="91">
        <f t="shared" si="64"/>
        <v>0</v>
      </c>
      <c r="AV62" s="91">
        <f t="shared" si="64"/>
        <v>0</v>
      </c>
      <c r="AW62" s="91">
        <f t="shared" si="64"/>
        <v>0</v>
      </c>
      <c r="AX62" s="91">
        <f t="shared" si="64"/>
        <v>0</v>
      </c>
      <c r="AY62" s="91">
        <f t="shared" si="64"/>
        <v>0</v>
      </c>
      <c r="AZ62" s="91">
        <f t="shared" si="64"/>
        <v>0</v>
      </c>
      <c r="BA62" s="91">
        <f t="shared" si="64"/>
        <v>0</v>
      </c>
      <c r="BB62" s="91">
        <f t="shared" si="64"/>
        <v>0</v>
      </c>
      <c r="BC62" s="91">
        <f t="shared" si="64"/>
        <v>0</v>
      </c>
      <c r="BD62" s="91">
        <f t="shared" si="64"/>
        <v>0</v>
      </c>
      <c r="BE62" s="91">
        <f t="shared" si="64"/>
        <v>0</v>
      </c>
      <c r="BF62" s="91">
        <f t="shared" si="64"/>
        <v>0</v>
      </c>
      <c r="BG62" s="91">
        <f t="shared" si="64"/>
        <v>0</v>
      </c>
      <c r="BH62" s="91">
        <f t="shared" si="64"/>
        <v>0</v>
      </c>
      <c r="BI62" s="91">
        <f t="shared" si="64"/>
        <v>0</v>
      </c>
      <c r="BJ62" s="91">
        <f t="shared" si="64"/>
        <v>0</v>
      </c>
      <c r="BK62" s="91">
        <f t="shared" si="64"/>
        <v>0</v>
      </c>
      <c r="BL62" s="91">
        <f t="shared" si="64"/>
        <v>0</v>
      </c>
      <c r="BM62" s="91">
        <f t="shared" si="64"/>
        <v>0</v>
      </c>
      <c r="BN62" s="91">
        <f t="shared" si="64"/>
        <v>0</v>
      </c>
      <c r="BO62" s="91">
        <f t="shared" si="64"/>
        <v>0</v>
      </c>
      <c r="BP62" s="91">
        <f t="shared" si="64"/>
        <v>0</v>
      </c>
      <c r="BQ62" s="91">
        <f t="shared" si="64"/>
        <v>0</v>
      </c>
      <c r="BR62" s="91">
        <f t="shared" si="64"/>
        <v>0</v>
      </c>
      <c r="BS62" s="94" t="b">
        <f t="shared" si="5"/>
        <v>1</v>
      </c>
    </row>
    <row r="63" spans="1:71" ht="24" hidden="1" customHeight="1" thickTop="1" thickBot="1">
      <c r="A63" s="77">
        <f>'حضور بنات'!A63</f>
        <v>0</v>
      </c>
      <c r="B63" s="80">
        <f>'حضور بنات'!B63</f>
        <v>0</v>
      </c>
      <c r="C63" s="76">
        <f>'حضور بنات'!C63</f>
        <v>0</v>
      </c>
      <c r="D63" s="77">
        <f t="shared" si="2"/>
        <v>0</v>
      </c>
      <c r="E63" s="77">
        <f t="shared" si="45"/>
        <v>0</v>
      </c>
      <c r="F63" s="77"/>
      <c r="G63" s="83">
        <f t="shared" si="36"/>
        <v>0</v>
      </c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77"/>
      <c r="AN63" s="91">
        <f>H63*$C$63</f>
        <v>0</v>
      </c>
      <c r="AO63" s="91">
        <f t="shared" ref="AO63:BR63" si="65">I63*$C$63</f>
        <v>0</v>
      </c>
      <c r="AP63" s="91">
        <f t="shared" si="65"/>
        <v>0</v>
      </c>
      <c r="AQ63" s="91">
        <f t="shared" si="65"/>
        <v>0</v>
      </c>
      <c r="AR63" s="91">
        <f t="shared" si="65"/>
        <v>0</v>
      </c>
      <c r="AS63" s="91">
        <f t="shared" si="65"/>
        <v>0</v>
      </c>
      <c r="AT63" s="91">
        <f t="shared" si="65"/>
        <v>0</v>
      </c>
      <c r="AU63" s="91">
        <f t="shared" si="65"/>
        <v>0</v>
      </c>
      <c r="AV63" s="91">
        <f t="shared" si="65"/>
        <v>0</v>
      </c>
      <c r="AW63" s="91">
        <f t="shared" si="65"/>
        <v>0</v>
      </c>
      <c r="AX63" s="91">
        <f t="shared" si="65"/>
        <v>0</v>
      </c>
      <c r="AY63" s="91">
        <f t="shared" si="65"/>
        <v>0</v>
      </c>
      <c r="AZ63" s="91">
        <f t="shared" si="65"/>
        <v>0</v>
      </c>
      <c r="BA63" s="91">
        <f t="shared" si="65"/>
        <v>0</v>
      </c>
      <c r="BB63" s="91">
        <f t="shared" si="65"/>
        <v>0</v>
      </c>
      <c r="BC63" s="91">
        <f t="shared" si="65"/>
        <v>0</v>
      </c>
      <c r="BD63" s="91">
        <f t="shared" si="65"/>
        <v>0</v>
      </c>
      <c r="BE63" s="91">
        <f t="shared" si="65"/>
        <v>0</v>
      </c>
      <c r="BF63" s="91">
        <f t="shared" si="65"/>
        <v>0</v>
      </c>
      <c r="BG63" s="91">
        <f t="shared" si="65"/>
        <v>0</v>
      </c>
      <c r="BH63" s="91">
        <f t="shared" si="65"/>
        <v>0</v>
      </c>
      <c r="BI63" s="91">
        <f t="shared" si="65"/>
        <v>0</v>
      </c>
      <c r="BJ63" s="91">
        <f t="shared" si="65"/>
        <v>0</v>
      </c>
      <c r="BK63" s="91">
        <f t="shared" si="65"/>
        <v>0</v>
      </c>
      <c r="BL63" s="91">
        <f t="shared" si="65"/>
        <v>0</v>
      </c>
      <c r="BM63" s="91">
        <f t="shared" si="65"/>
        <v>0</v>
      </c>
      <c r="BN63" s="91">
        <f t="shared" si="65"/>
        <v>0</v>
      </c>
      <c r="BO63" s="91">
        <f t="shared" si="65"/>
        <v>0</v>
      </c>
      <c r="BP63" s="91">
        <f t="shared" si="65"/>
        <v>0</v>
      </c>
      <c r="BQ63" s="91">
        <f t="shared" si="65"/>
        <v>0</v>
      </c>
      <c r="BR63" s="91">
        <f t="shared" si="65"/>
        <v>0</v>
      </c>
      <c r="BS63" s="94" t="b">
        <f t="shared" si="5"/>
        <v>1</v>
      </c>
    </row>
    <row r="64" spans="1:71" ht="24" hidden="1" customHeight="1" thickTop="1" thickBot="1">
      <c r="A64" s="77">
        <f>'حضور بنات'!A64</f>
        <v>0</v>
      </c>
      <c r="B64" s="80">
        <f>'حضور بنات'!B64</f>
        <v>0</v>
      </c>
      <c r="C64" s="76">
        <f>'حضور بنات'!C64</f>
        <v>0</v>
      </c>
      <c r="D64" s="77">
        <f t="shared" si="2"/>
        <v>0</v>
      </c>
      <c r="E64" s="77">
        <f t="shared" si="45"/>
        <v>0</v>
      </c>
      <c r="F64" s="77"/>
      <c r="G64" s="83">
        <f t="shared" si="36"/>
        <v>0</v>
      </c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77"/>
      <c r="AN64" s="91"/>
      <c r="AO64" s="91"/>
      <c r="AP64" s="91"/>
      <c r="AQ64" s="91"/>
      <c r="AR64" s="91"/>
      <c r="AS64" s="91"/>
      <c r="AT64" s="91"/>
      <c r="AU64" s="91"/>
      <c r="AV64" s="91"/>
      <c r="AW64" s="91"/>
      <c r="AX64" s="91"/>
      <c r="AY64" s="91"/>
      <c r="AZ64" s="91"/>
      <c r="BA64" s="91"/>
      <c r="BB64" s="91"/>
      <c r="BC64" s="91"/>
      <c r="BD64" s="91"/>
      <c r="BE64" s="91"/>
      <c r="BF64" s="91"/>
      <c r="BG64" s="91"/>
      <c r="BH64" s="91"/>
      <c r="BI64" s="91"/>
      <c r="BJ64" s="91"/>
      <c r="BK64" s="91"/>
      <c r="BL64" s="91"/>
      <c r="BM64" s="91"/>
      <c r="BN64" s="91"/>
      <c r="BO64" s="91"/>
      <c r="BP64" s="91"/>
      <c r="BQ64" s="91"/>
      <c r="BR64" s="91"/>
      <c r="BS64" s="94" t="b">
        <f t="shared" si="5"/>
        <v>1</v>
      </c>
    </row>
    <row r="65" spans="1:71" ht="24" hidden="1" customHeight="1" thickTop="1" thickBot="1">
      <c r="A65" s="77">
        <f>'حضور بنات'!A65</f>
        <v>0</v>
      </c>
      <c r="B65" s="80">
        <f>'حضور بنات'!B65</f>
        <v>0</v>
      </c>
      <c r="C65" s="76">
        <f>'حضور بنات'!C65</f>
        <v>0</v>
      </c>
      <c r="D65" s="77">
        <f t="shared" si="2"/>
        <v>0</v>
      </c>
      <c r="E65" s="77">
        <f t="shared" si="45"/>
        <v>0</v>
      </c>
      <c r="F65" s="77"/>
      <c r="G65" s="83">
        <f t="shared" si="36"/>
        <v>0</v>
      </c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77"/>
      <c r="AN65" s="91"/>
      <c r="AO65" s="91"/>
      <c r="AP65" s="91"/>
      <c r="AQ65" s="91"/>
      <c r="AR65" s="91"/>
      <c r="AS65" s="91"/>
      <c r="AT65" s="91"/>
      <c r="AU65" s="91"/>
      <c r="AV65" s="91"/>
      <c r="AW65" s="91"/>
      <c r="AX65" s="91"/>
      <c r="AY65" s="91"/>
      <c r="AZ65" s="91"/>
      <c r="BA65" s="91"/>
      <c r="BB65" s="91"/>
      <c r="BC65" s="91"/>
      <c r="BD65" s="91"/>
      <c r="BE65" s="91"/>
      <c r="BF65" s="91"/>
      <c r="BG65" s="91"/>
      <c r="BH65" s="91"/>
      <c r="BI65" s="91"/>
      <c r="BJ65" s="91"/>
      <c r="BK65" s="91"/>
      <c r="BL65" s="91"/>
      <c r="BM65" s="91"/>
      <c r="BN65" s="91"/>
      <c r="BO65" s="91"/>
      <c r="BP65" s="91"/>
      <c r="BQ65" s="91"/>
      <c r="BR65" s="91"/>
      <c r="BS65" s="94" t="b">
        <f t="shared" si="5"/>
        <v>1</v>
      </c>
    </row>
    <row r="66" spans="1:71" ht="24" hidden="1" customHeight="1" thickTop="1" thickBot="1">
      <c r="A66" s="77">
        <f>'حضور بنات'!A66</f>
        <v>0</v>
      </c>
      <c r="B66" s="80">
        <f>'حضور بنات'!B66</f>
        <v>0</v>
      </c>
      <c r="C66" s="76">
        <f>'حضور بنات'!C66</f>
        <v>0</v>
      </c>
      <c r="D66" s="77">
        <f t="shared" si="2"/>
        <v>0</v>
      </c>
      <c r="E66" s="77">
        <f t="shared" si="45"/>
        <v>0</v>
      </c>
      <c r="F66" s="77"/>
      <c r="G66" s="83">
        <f t="shared" si="36"/>
        <v>0</v>
      </c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77"/>
      <c r="AN66" s="91"/>
      <c r="AO66" s="91"/>
      <c r="AP66" s="91"/>
      <c r="AQ66" s="91"/>
      <c r="AR66" s="91"/>
      <c r="AS66" s="91"/>
      <c r="AT66" s="91"/>
      <c r="AU66" s="91"/>
      <c r="AV66" s="91"/>
      <c r="AW66" s="91"/>
      <c r="AX66" s="91"/>
      <c r="AY66" s="91"/>
      <c r="AZ66" s="91"/>
      <c r="BA66" s="91"/>
      <c r="BB66" s="91"/>
      <c r="BC66" s="91"/>
      <c r="BD66" s="91"/>
      <c r="BE66" s="91"/>
      <c r="BF66" s="91"/>
      <c r="BG66" s="91"/>
      <c r="BH66" s="91"/>
      <c r="BI66" s="91"/>
      <c r="BJ66" s="91"/>
      <c r="BK66" s="91"/>
      <c r="BL66" s="91"/>
      <c r="BM66" s="91"/>
      <c r="BN66" s="91"/>
      <c r="BO66" s="91"/>
      <c r="BP66" s="91"/>
      <c r="BQ66" s="91"/>
      <c r="BR66" s="91"/>
      <c r="BS66" s="94" t="b">
        <f t="shared" si="5"/>
        <v>1</v>
      </c>
    </row>
    <row r="67" spans="1:71" ht="24" hidden="1" customHeight="1" thickTop="1" thickBot="1">
      <c r="A67" s="77">
        <f>'حضور بنات'!A67</f>
        <v>0</v>
      </c>
      <c r="B67" s="80">
        <f>'حضور بنات'!B67</f>
        <v>0</v>
      </c>
      <c r="C67" s="76">
        <f>'حضور بنات'!C67</f>
        <v>0</v>
      </c>
      <c r="D67" s="77">
        <f t="shared" si="2"/>
        <v>0</v>
      </c>
      <c r="E67" s="77">
        <f t="shared" si="45"/>
        <v>0</v>
      </c>
      <c r="F67" s="77"/>
      <c r="G67" s="83">
        <f t="shared" si="36"/>
        <v>0</v>
      </c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77"/>
      <c r="AN67" s="91"/>
      <c r="AO67" s="91"/>
      <c r="AP67" s="91"/>
      <c r="AQ67" s="91"/>
      <c r="AR67" s="91"/>
      <c r="AS67" s="91"/>
      <c r="AT67" s="91"/>
      <c r="AU67" s="91"/>
      <c r="AV67" s="91"/>
      <c r="AW67" s="91"/>
      <c r="AX67" s="91"/>
      <c r="AY67" s="91"/>
      <c r="AZ67" s="91"/>
      <c r="BA67" s="91"/>
      <c r="BB67" s="91"/>
      <c r="BC67" s="91"/>
      <c r="BD67" s="91"/>
      <c r="BE67" s="91"/>
      <c r="BF67" s="91"/>
      <c r="BG67" s="91"/>
      <c r="BH67" s="91"/>
      <c r="BI67" s="91"/>
      <c r="BJ67" s="91"/>
      <c r="BK67" s="91"/>
      <c r="BL67" s="91"/>
      <c r="BM67" s="91"/>
      <c r="BN67" s="91"/>
      <c r="BO67" s="91"/>
      <c r="BP67" s="91"/>
      <c r="BQ67" s="91"/>
      <c r="BR67" s="91"/>
      <c r="BS67" s="94" t="b">
        <f t="shared" si="5"/>
        <v>1</v>
      </c>
    </row>
    <row r="68" spans="1:71" ht="24" hidden="1" customHeight="1" thickTop="1" thickBot="1">
      <c r="A68" s="77">
        <f>'حضور بنات'!A68</f>
        <v>0</v>
      </c>
      <c r="B68" s="80">
        <f>'حضور بنات'!B68</f>
        <v>0</v>
      </c>
      <c r="C68" s="76">
        <f>'حضور بنات'!C68</f>
        <v>0</v>
      </c>
      <c r="D68" s="77">
        <f t="shared" si="2"/>
        <v>0</v>
      </c>
      <c r="E68" s="77">
        <f t="shared" si="45"/>
        <v>0</v>
      </c>
      <c r="F68" s="77"/>
      <c r="G68" s="83">
        <f t="shared" ref="G68:G99" si="66">E68-F68</f>
        <v>0</v>
      </c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77"/>
      <c r="AN68" s="91"/>
      <c r="AO68" s="91"/>
      <c r="AP68" s="91"/>
      <c r="AQ68" s="91"/>
      <c r="AR68" s="91"/>
      <c r="AS68" s="91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91"/>
      <c r="BG68" s="91"/>
      <c r="BH68" s="91"/>
      <c r="BI68" s="91"/>
      <c r="BJ68" s="91"/>
      <c r="BK68" s="91"/>
      <c r="BL68" s="91"/>
      <c r="BM68" s="91"/>
      <c r="BN68" s="91"/>
      <c r="BO68" s="91"/>
      <c r="BP68" s="91"/>
      <c r="BQ68" s="91"/>
      <c r="BR68" s="91"/>
      <c r="BS68" s="94" t="b">
        <f t="shared" si="5"/>
        <v>1</v>
      </c>
    </row>
    <row r="69" spans="1:71" ht="24" hidden="1" customHeight="1" thickTop="1" thickBot="1">
      <c r="A69" s="77">
        <f>'حضور بنات'!A69</f>
        <v>0</v>
      </c>
      <c r="B69" s="80">
        <f>'حضور بنات'!B69</f>
        <v>0</v>
      </c>
      <c r="C69" s="76">
        <f>'حضور بنات'!C69</f>
        <v>0</v>
      </c>
      <c r="D69" s="77">
        <f t="shared" ref="D69:D103" si="67">SUM(H69:AL69)</f>
        <v>0</v>
      </c>
      <c r="E69" s="77">
        <f t="shared" ref="E69:E103" si="68">(C69/8)*(D69*2)</f>
        <v>0</v>
      </c>
      <c r="F69" s="77"/>
      <c r="G69" s="83">
        <f t="shared" si="66"/>
        <v>0</v>
      </c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77"/>
      <c r="AN69" s="91"/>
      <c r="AO69" s="91"/>
      <c r="AP69" s="91"/>
      <c r="AQ69" s="91"/>
      <c r="AR69" s="91"/>
      <c r="AS69" s="91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91"/>
      <c r="BG69" s="91"/>
      <c r="BH69" s="91"/>
      <c r="BI69" s="91"/>
      <c r="BJ69" s="91"/>
      <c r="BK69" s="91"/>
      <c r="BL69" s="91"/>
      <c r="BM69" s="91"/>
      <c r="BN69" s="91"/>
      <c r="BO69" s="91"/>
      <c r="BP69" s="91"/>
      <c r="BQ69" s="91"/>
      <c r="BR69" s="91"/>
      <c r="BS69" s="94" t="b">
        <f t="shared" ref="BS69:BS104" si="69">SUM(AN69:BR69)=G69</f>
        <v>1</v>
      </c>
    </row>
    <row r="70" spans="1:71" ht="24" hidden="1" customHeight="1" thickTop="1" thickBot="1">
      <c r="A70" s="77">
        <f>'حضور بنات'!A70</f>
        <v>0</v>
      </c>
      <c r="B70" s="80">
        <f>'حضور بنات'!B70</f>
        <v>0</v>
      </c>
      <c r="C70" s="76">
        <f>'حضور بنات'!C70</f>
        <v>0</v>
      </c>
      <c r="D70" s="77">
        <f t="shared" si="67"/>
        <v>0</v>
      </c>
      <c r="E70" s="77">
        <f t="shared" si="68"/>
        <v>0</v>
      </c>
      <c r="F70" s="77"/>
      <c r="G70" s="83">
        <f t="shared" si="66"/>
        <v>0</v>
      </c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77"/>
      <c r="AN70" s="91"/>
      <c r="AO70" s="91"/>
      <c r="AP70" s="91"/>
      <c r="AQ70" s="91"/>
      <c r="AR70" s="91"/>
      <c r="AS70" s="91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91"/>
      <c r="BG70" s="91"/>
      <c r="BH70" s="91"/>
      <c r="BI70" s="91"/>
      <c r="BJ70" s="91"/>
      <c r="BK70" s="91"/>
      <c r="BL70" s="91"/>
      <c r="BM70" s="91"/>
      <c r="BN70" s="91"/>
      <c r="BO70" s="91"/>
      <c r="BP70" s="91"/>
      <c r="BQ70" s="91"/>
      <c r="BR70" s="91"/>
      <c r="BS70" s="94" t="b">
        <f t="shared" si="69"/>
        <v>1</v>
      </c>
    </row>
    <row r="71" spans="1:71" ht="24" hidden="1" customHeight="1" thickTop="1" thickBot="1">
      <c r="A71" s="77">
        <f>'حضور بنات'!A71</f>
        <v>0</v>
      </c>
      <c r="B71" s="80">
        <f>'حضور بنات'!B71</f>
        <v>0</v>
      </c>
      <c r="C71" s="76">
        <f>'حضور بنات'!C71</f>
        <v>0</v>
      </c>
      <c r="D71" s="77">
        <f t="shared" si="67"/>
        <v>0</v>
      </c>
      <c r="E71" s="77">
        <f t="shared" si="68"/>
        <v>0</v>
      </c>
      <c r="F71" s="77"/>
      <c r="G71" s="83">
        <f t="shared" si="66"/>
        <v>0</v>
      </c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77"/>
      <c r="AN71" s="91"/>
      <c r="AO71" s="91"/>
      <c r="AP71" s="91"/>
      <c r="AQ71" s="91"/>
      <c r="AR71" s="91"/>
      <c r="AS71" s="91"/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91"/>
      <c r="BG71" s="91"/>
      <c r="BH71" s="91"/>
      <c r="BI71" s="91"/>
      <c r="BJ71" s="91"/>
      <c r="BK71" s="91"/>
      <c r="BL71" s="91"/>
      <c r="BM71" s="91"/>
      <c r="BN71" s="91"/>
      <c r="BO71" s="91"/>
      <c r="BP71" s="91"/>
      <c r="BQ71" s="91"/>
      <c r="BR71" s="91"/>
      <c r="BS71" s="94" t="b">
        <f t="shared" si="69"/>
        <v>1</v>
      </c>
    </row>
    <row r="72" spans="1:71" ht="24" hidden="1" customHeight="1" thickTop="1" thickBot="1">
      <c r="A72" s="77">
        <f>'حضور بنات'!A72</f>
        <v>0</v>
      </c>
      <c r="B72" s="80">
        <f>'حضور بنات'!B72</f>
        <v>0</v>
      </c>
      <c r="C72" s="76">
        <f>'حضور بنات'!C72</f>
        <v>0</v>
      </c>
      <c r="D72" s="77">
        <f t="shared" si="67"/>
        <v>0</v>
      </c>
      <c r="E72" s="77">
        <f t="shared" si="68"/>
        <v>0</v>
      </c>
      <c r="F72" s="77"/>
      <c r="G72" s="83">
        <f t="shared" si="66"/>
        <v>0</v>
      </c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77"/>
      <c r="AN72" s="91"/>
      <c r="AO72" s="91"/>
      <c r="AP72" s="91"/>
      <c r="AQ72" s="91"/>
      <c r="AR72" s="91"/>
      <c r="AS72" s="91"/>
      <c r="AT72" s="91"/>
      <c r="AU72" s="91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91"/>
      <c r="BG72" s="91"/>
      <c r="BH72" s="91"/>
      <c r="BI72" s="91"/>
      <c r="BJ72" s="91"/>
      <c r="BK72" s="91"/>
      <c r="BL72" s="91"/>
      <c r="BM72" s="91"/>
      <c r="BN72" s="91"/>
      <c r="BO72" s="91"/>
      <c r="BP72" s="91"/>
      <c r="BQ72" s="91"/>
      <c r="BR72" s="91"/>
      <c r="BS72" s="94" t="b">
        <f t="shared" si="69"/>
        <v>1</v>
      </c>
    </row>
    <row r="73" spans="1:71" ht="24" hidden="1" customHeight="1" thickTop="1" thickBot="1">
      <c r="A73" s="77">
        <f>'حضور بنات'!A73</f>
        <v>0</v>
      </c>
      <c r="B73" s="80">
        <f>'حضور بنات'!B73</f>
        <v>0</v>
      </c>
      <c r="C73" s="76">
        <f>'حضور بنات'!C73</f>
        <v>0</v>
      </c>
      <c r="D73" s="77">
        <f t="shared" si="67"/>
        <v>0</v>
      </c>
      <c r="E73" s="77">
        <f t="shared" si="68"/>
        <v>0</v>
      </c>
      <c r="F73" s="77"/>
      <c r="G73" s="83">
        <f t="shared" si="66"/>
        <v>0</v>
      </c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77"/>
      <c r="AN73" s="91"/>
      <c r="AO73" s="91"/>
      <c r="AP73" s="91"/>
      <c r="AQ73" s="91"/>
      <c r="AR73" s="91"/>
      <c r="AS73" s="91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91"/>
      <c r="BG73" s="91"/>
      <c r="BH73" s="91"/>
      <c r="BI73" s="91"/>
      <c r="BJ73" s="91"/>
      <c r="BK73" s="91"/>
      <c r="BL73" s="91"/>
      <c r="BM73" s="91"/>
      <c r="BN73" s="91"/>
      <c r="BO73" s="91"/>
      <c r="BP73" s="91"/>
      <c r="BQ73" s="91"/>
      <c r="BR73" s="91"/>
      <c r="BS73" s="94" t="b">
        <f t="shared" si="69"/>
        <v>1</v>
      </c>
    </row>
    <row r="74" spans="1:71" ht="24" hidden="1" customHeight="1" thickTop="1" thickBot="1">
      <c r="A74" s="77">
        <f>'حضور بنات'!A74</f>
        <v>0</v>
      </c>
      <c r="B74" s="80">
        <f>'حضور بنات'!B74</f>
        <v>0</v>
      </c>
      <c r="C74" s="76">
        <f>'حضور بنات'!C74</f>
        <v>0</v>
      </c>
      <c r="D74" s="77">
        <f t="shared" si="67"/>
        <v>0</v>
      </c>
      <c r="E74" s="77">
        <f t="shared" si="68"/>
        <v>0</v>
      </c>
      <c r="F74" s="77"/>
      <c r="G74" s="83">
        <f t="shared" si="66"/>
        <v>0</v>
      </c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77"/>
      <c r="AN74" s="91"/>
      <c r="AO74" s="91"/>
      <c r="AP74" s="91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91"/>
      <c r="BG74" s="91"/>
      <c r="BH74" s="91"/>
      <c r="BI74" s="91"/>
      <c r="BJ74" s="91"/>
      <c r="BK74" s="91"/>
      <c r="BL74" s="91"/>
      <c r="BM74" s="91"/>
      <c r="BN74" s="91"/>
      <c r="BO74" s="91"/>
      <c r="BP74" s="91"/>
      <c r="BQ74" s="91"/>
      <c r="BR74" s="91"/>
      <c r="BS74" s="94" t="b">
        <f t="shared" si="69"/>
        <v>1</v>
      </c>
    </row>
    <row r="75" spans="1:71" ht="24" hidden="1" customHeight="1" thickTop="1" thickBot="1">
      <c r="A75" s="77">
        <f>'حضور بنات'!A75</f>
        <v>0</v>
      </c>
      <c r="B75" s="80">
        <f>'حضور بنات'!B75</f>
        <v>0</v>
      </c>
      <c r="C75" s="76">
        <f>'حضور بنات'!C75</f>
        <v>0</v>
      </c>
      <c r="D75" s="77">
        <f t="shared" si="67"/>
        <v>0</v>
      </c>
      <c r="E75" s="77">
        <f t="shared" si="68"/>
        <v>0</v>
      </c>
      <c r="F75" s="77"/>
      <c r="G75" s="83">
        <f t="shared" si="66"/>
        <v>0</v>
      </c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77"/>
      <c r="AN75" s="91"/>
      <c r="AO75" s="91"/>
      <c r="AP75" s="91"/>
      <c r="AQ75" s="91"/>
      <c r="AR75" s="91"/>
      <c r="AS75" s="91"/>
      <c r="AT75" s="91"/>
      <c r="AU75" s="91"/>
      <c r="AV75" s="91"/>
      <c r="AW75" s="91"/>
      <c r="AX75" s="91"/>
      <c r="AY75" s="91"/>
      <c r="AZ75" s="91"/>
      <c r="BA75" s="91"/>
      <c r="BB75" s="91"/>
      <c r="BC75" s="91"/>
      <c r="BD75" s="91"/>
      <c r="BE75" s="91"/>
      <c r="BF75" s="91"/>
      <c r="BG75" s="91"/>
      <c r="BH75" s="91"/>
      <c r="BI75" s="91"/>
      <c r="BJ75" s="91"/>
      <c r="BK75" s="91"/>
      <c r="BL75" s="91"/>
      <c r="BM75" s="91"/>
      <c r="BN75" s="91"/>
      <c r="BO75" s="91"/>
      <c r="BP75" s="91"/>
      <c r="BQ75" s="91"/>
      <c r="BR75" s="91"/>
      <c r="BS75" s="94" t="b">
        <f t="shared" si="69"/>
        <v>1</v>
      </c>
    </row>
    <row r="76" spans="1:71" ht="24" hidden="1" customHeight="1" thickTop="1" thickBot="1">
      <c r="A76" s="77">
        <f>'حضور بنات'!A76</f>
        <v>0</v>
      </c>
      <c r="B76" s="80">
        <f>'حضور بنات'!B76</f>
        <v>0</v>
      </c>
      <c r="C76" s="76">
        <f>'حضور بنات'!C76</f>
        <v>0</v>
      </c>
      <c r="D76" s="77">
        <f t="shared" si="67"/>
        <v>0</v>
      </c>
      <c r="E76" s="77">
        <f t="shared" si="68"/>
        <v>0</v>
      </c>
      <c r="F76" s="77"/>
      <c r="G76" s="83">
        <f t="shared" si="66"/>
        <v>0</v>
      </c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77"/>
      <c r="AN76" s="91"/>
      <c r="AO76" s="91"/>
      <c r="AP76" s="91"/>
      <c r="AQ76" s="91"/>
      <c r="AR76" s="91"/>
      <c r="AS76" s="91"/>
      <c r="AT76" s="91"/>
      <c r="AU76" s="91"/>
      <c r="AV76" s="91"/>
      <c r="AW76" s="91"/>
      <c r="AX76" s="91"/>
      <c r="AY76" s="91"/>
      <c r="AZ76" s="91"/>
      <c r="BA76" s="91"/>
      <c r="BB76" s="91"/>
      <c r="BC76" s="91"/>
      <c r="BD76" s="91"/>
      <c r="BE76" s="91"/>
      <c r="BF76" s="91"/>
      <c r="BG76" s="91"/>
      <c r="BH76" s="91"/>
      <c r="BI76" s="91"/>
      <c r="BJ76" s="91"/>
      <c r="BK76" s="91"/>
      <c r="BL76" s="91"/>
      <c r="BM76" s="91"/>
      <c r="BN76" s="91"/>
      <c r="BO76" s="91"/>
      <c r="BP76" s="91"/>
      <c r="BQ76" s="91"/>
      <c r="BR76" s="91"/>
      <c r="BS76" s="94" t="b">
        <f t="shared" si="69"/>
        <v>1</v>
      </c>
    </row>
    <row r="77" spans="1:71" ht="24" hidden="1" customHeight="1" thickTop="1" thickBot="1">
      <c r="A77" s="77">
        <f>'حضور بنات'!A77</f>
        <v>0</v>
      </c>
      <c r="B77" s="80">
        <f>'حضور بنات'!B77</f>
        <v>0</v>
      </c>
      <c r="C77" s="76">
        <f>'حضور بنات'!C77</f>
        <v>0</v>
      </c>
      <c r="D77" s="77">
        <f t="shared" si="67"/>
        <v>0</v>
      </c>
      <c r="E77" s="77">
        <f t="shared" si="68"/>
        <v>0</v>
      </c>
      <c r="F77" s="77"/>
      <c r="G77" s="83">
        <f t="shared" si="66"/>
        <v>0</v>
      </c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77"/>
      <c r="AN77" s="91"/>
      <c r="AO77" s="91"/>
      <c r="AP77" s="91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91"/>
      <c r="BG77" s="91"/>
      <c r="BH77" s="91"/>
      <c r="BI77" s="91"/>
      <c r="BJ77" s="91"/>
      <c r="BK77" s="91"/>
      <c r="BL77" s="91"/>
      <c r="BM77" s="91"/>
      <c r="BN77" s="91"/>
      <c r="BO77" s="91"/>
      <c r="BP77" s="91"/>
      <c r="BQ77" s="91"/>
      <c r="BR77" s="91"/>
      <c r="BS77" s="94" t="b">
        <f t="shared" si="69"/>
        <v>1</v>
      </c>
    </row>
    <row r="78" spans="1:71" ht="24" hidden="1" customHeight="1" thickTop="1" thickBot="1">
      <c r="A78" s="77">
        <f>'حضور بنات'!A78</f>
        <v>0</v>
      </c>
      <c r="B78" s="80">
        <f>'حضور بنات'!B78</f>
        <v>0</v>
      </c>
      <c r="C78" s="76">
        <f>'حضور بنات'!C78</f>
        <v>0</v>
      </c>
      <c r="D78" s="77">
        <f t="shared" si="67"/>
        <v>0</v>
      </c>
      <c r="E78" s="77">
        <f t="shared" si="68"/>
        <v>0</v>
      </c>
      <c r="F78" s="77"/>
      <c r="G78" s="83">
        <f t="shared" si="66"/>
        <v>0</v>
      </c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77"/>
      <c r="AN78" s="91"/>
      <c r="AO78" s="91"/>
      <c r="AP78" s="91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1"/>
      <c r="BC78" s="91"/>
      <c r="BD78" s="91"/>
      <c r="BE78" s="91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1"/>
      <c r="BR78" s="91"/>
      <c r="BS78" s="94" t="b">
        <f t="shared" si="69"/>
        <v>1</v>
      </c>
    </row>
    <row r="79" spans="1:71" ht="24" hidden="1" customHeight="1" thickTop="1" thickBot="1">
      <c r="A79" s="77">
        <f>'حضور بنات'!A79</f>
        <v>0</v>
      </c>
      <c r="B79" s="80">
        <f>'حضور بنات'!B79</f>
        <v>0</v>
      </c>
      <c r="C79" s="76">
        <f>'حضور بنات'!C79</f>
        <v>0</v>
      </c>
      <c r="D79" s="77">
        <f t="shared" si="67"/>
        <v>0</v>
      </c>
      <c r="E79" s="77">
        <f t="shared" si="68"/>
        <v>0</v>
      </c>
      <c r="F79" s="77"/>
      <c r="G79" s="83">
        <f t="shared" si="66"/>
        <v>0</v>
      </c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77"/>
      <c r="AN79" s="91"/>
      <c r="AO79" s="91"/>
      <c r="AP79" s="91"/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1"/>
      <c r="BC79" s="91"/>
      <c r="BD79" s="91"/>
      <c r="BE79" s="91"/>
      <c r="BF79" s="91"/>
      <c r="BG79" s="91"/>
      <c r="BH79" s="91"/>
      <c r="BI79" s="91"/>
      <c r="BJ79" s="91"/>
      <c r="BK79" s="91"/>
      <c r="BL79" s="91"/>
      <c r="BM79" s="91"/>
      <c r="BN79" s="91"/>
      <c r="BO79" s="91"/>
      <c r="BP79" s="91"/>
      <c r="BQ79" s="91"/>
      <c r="BR79" s="91"/>
      <c r="BS79" s="94" t="b">
        <f t="shared" si="69"/>
        <v>1</v>
      </c>
    </row>
    <row r="80" spans="1:71" ht="24" hidden="1" customHeight="1" thickTop="1" thickBot="1">
      <c r="A80" s="77">
        <f>'حضور بنات'!A80</f>
        <v>0</v>
      </c>
      <c r="B80" s="80">
        <f>'حضور بنات'!B80</f>
        <v>0</v>
      </c>
      <c r="C80" s="76">
        <f>'حضور بنات'!C80</f>
        <v>0</v>
      </c>
      <c r="D80" s="77">
        <f t="shared" si="67"/>
        <v>0</v>
      </c>
      <c r="E80" s="77">
        <f t="shared" si="68"/>
        <v>0</v>
      </c>
      <c r="F80" s="77"/>
      <c r="G80" s="83">
        <f t="shared" si="66"/>
        <v>0</v>
      </c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77"/>
      <c r="AN80" s="91"/>
      <c r="AO80" s="91"/>
      <c r="AP80" s="91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1"/>
      <c r="BC80" s="91"/>
      <c r="BD80" s="91"/>
      <c r="BE80" s="91"/>
      <c r="BF80" s="91"/>
      <c r="BG80" s="91"/>
      <c r="BH80" s="91"/>
      <c r="BI80" s="91"/>
      <c r="BJ80" s="91"/>
      <c r="BK80" s="91"/>
      <c r="BL80" s="91"/>
      <c r="BM80" s="91"/>
      <c r="BN80" s="91"/>
      <c r="BO80" s="91"/>
      <c r="BP80" s="91"/>
      <c r="BQ80" s="91"/>
      <c r="BR80" s="91"/>
      <c r="BS80" s="94" t="b">
        <f t="shared" si="69"/>
        <v>1</v>
      </c>
    </row>
    <row r="81" spans="1:71" ht="24" hidden="1" customHeight="1" thickTop="1" thickBot="1">
      <c r="A81" s="77">
        <f>'حضور بنات'!A81</f>
        <v>0</v>
      </c>
      <c r="B81" s="80">
        <f>'حضور بنات'!B81</f>
        <v>0</v>
      </c>
      <c r="C81" s="76">
        <f>'حضور بنات'!C81</f>
        <v>0</v>
      </c>
      <c r="D81" s="77">
        <f t="shared" si="67"/>
        <v>0</v>
      </c>
      <c r="E81" s="77">
        <f t="shared" si="68"/>
        <v>0</v>
      </c>
      <c r="F81" s="77"/>
      <c r="G81" s="83">
        <f t="shared" si="66"/>
        <v>0</v>
      </c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77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  <c r="BR81" s="91"/>
      <c r="BS81" s="94" t="b">
        <f t="shared" si="69"/>
        <v>1</v>
      </c>
    </row>
    <row r="82" spans="1:71" ht="24" hidden="1" customHeight="1" thickTop="1" thickBot="1">
      <c r="A82" s="77">
        <f>'حضور بنات'!A82</f>
        <v>0</v>
      </c>
      <c r="B82" s="80">
        <f>'حضور بنات'!B82</f>
        <v>0</v>
      </c>
      <c r="C82" s="76">
        <f>'حضور بنات'!C82</f>
        <v>0</v>
      </c>
      <c r="D82" s="77">
        <f t="shared" si="67"/>
        <v>0</v>
      </c>
      <c r="E82" s="77">
        <f t="shared" si="68"/>
        <v>0</v>
      </c>
      <c r="F82" s="77"/>
      <c r="G82" s="83">
        <f t="shared" si="66"/>
        <v>0</v>
      </c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77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  <c r="BR82" s="91"/>
      <c r="BS82" s="94" t="b">
        <f t="shared" si="69"/>
        <v>1</v>
      </c>
    </row>
    <row r="83" spans="1:71" ht="24" hidden="1" customHeight="1" thickTop="1" thickBot="1">
      <c r="A83" s="77">
        <f>'حضور بنات'!A83</f>
        <v>0</v>
      </c>
      <c r="B83" s="80">
        <f>'حضور بنات'!B83</f>
        <v>0</v>
      </c>
      <c r="C83" s="76">
        <f>'حضور بنات'!C83</f>
        <v>0</v>
      </c>
      <c r="D83" s="77">
        <f t="shared" si="67"/>
        <v>0</v>
      </c>
      <c r="E83" s="77">
        <f t="shared" si="68"/>
        <v>0</v>
      </c>
      <c r="F83" s="77"/>
      <c r="G83" s="83">
        <f t="shared" si="66"/>
        <v>0</v>
      </c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77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  <c r="BR83" s="91"/>
      <c r="BS83" s="94" t="b">
        <f t="shared" si="69"/>
        <v>1</v>
      </c>
    </row>
    <row r="84" spans="1:71" ht="24" hidden="1" customHeight="1" thickTop="1" thickBot="1">
      <c r="A84" s="77">
        <f>'حضور بنات'!A84</f>
        <v>0</v>
      </c>
      <c r="B84" s="80">
        <f>'حضور بنات'!B84</f>
        <v>0</v>
      </c>
      <c r="C84" s="76">
        <f>'حضور بنات'!C84</f>
        <v>0</v>
      </c>
      <c r="D84" s="77">
        <f t="shared" si="67"/>
        <v>0</v>
      </c>
      <c r="E84" s="77">
        <f t="shared" si="68"/>
        <v>0</v>
      </c>
      <c r="F84" s="77"/>
      <c r="G84" s="83">
        <f t="shared" si="66"/>
        <v>0</v>
      </c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77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  <c r="BR84" s="91"/>
      <c r="BS84" s="94" t="b">
        <f t="shared" si="69"/>
        <v>1</v>
      </c>
    </row>
    <row r="85" spans="1:71" ht="24" hidden="1" customHeight="1" thickTop="1" thickBot="1">
      <c r="A85" s="77">
        <f>'حضور بنات'!A85</f>
        <v>0</v>
      </c>
      <c r="B85" s="80">
        <f>'حضور بنات'!B85</f>
        <v>0</v>
      </c>
      <c r="C85" s="76">
        <f>'حضور بنات'!C85</f>
        <v>0</v>
      </c>
      <c r="D85" s="77">
        <f t="shared" si="67"/>
        <v>0</v>
      </c>
      <c r="E85" s="77">
        <f t="shared" si="68"/>
        <v>0</v>
      </c>
      <c r="F85" s="77"/>
      <c r="G85" s="83">
        <f t="shared" si="66"/>
        <v>0</v>
      </c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77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  <c r="BR85" s="91"/>
      <c r="BS85" s="94" t="b">
        <f t="shared" si="69"/>
        <v>1</v>
      </c>
    </row>
    <row r="86" spans="1:71" ht="24" hidden="1" customHeight="1" thickTop="1" thickBot="1">
      <c r="A86" s="77">
        <f>'حضور بنات'!A86</f>
        <v>0</v>
      </c>
      <c r="B86" s="80">
        <f>'حضور بنات'!B86</f>
        <v>0</v>
      </c>
      <c r="C86" s="76">
        <f>'حضور بنات'!C86</f>
        <v>0</v>
      </c>
      <c r="D86" s="77">
        <f t="shared" si="67"/>
        <v>0</v>
      </c>
      <c r="E86" s="77">
        <f t="shared" si="68"/>
        <v>0</v>
      </c>
      <c r="F86" s="77"/>
      <c r="G86" s="83">
        <f t="shared" si="66"/>
        <v>0</v>
      </c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77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  <c r="BR86" s="91"/>
      <c r="BS86" s="94" t="b">
        <f t="shared" si="69"/>
        <v>1</v>
      </c>
    </row>
    <row r="87" spans="1:71" ht="24" hidden="1" customHeight="1" thickTop="1" thickBot="1">
      <c r="A87" s="77">
        <f>'حضور بنات'!A87</f>
        <v>0</v>
      </c>
      <c r="B87" s="80">
        <f>'حضور بنات'!B87</f>
        <v>0</v>
      </c>
      <c r="C87" s="76">
        <f>'حضور بنات'!C87</f>
        <v>0</v>
      </c>
      <c r="D87" s="77">
        <f t="shared" si="67"/>
        <v>0</v>
      </c>
      <c r="E87" s="77">
        <f t="shared" si="68"/>
        <v>0</v>
      </c>
      <c r="F87" s="77"/>
      <c r="G87" s="83">
        <f t="shared" si="66"/>
        <v>0</v>
      </c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77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  <c r="BR87" s="91"/>
      <c r="BS87" s="94" t="b">
        <f t="shared" si="69"/>
        <v>1</v>
      </c>
    </row>
    <row r="88" spans="1:71" ht="24" hidden="1" customHeight="1" thickTop="1" thickBot="1">
      <c r="A88" s="77">
        <f>'حضور بنات'!A88</f>
        <v>0</v>
      </c>
      <c r="B88" s="80">
        <f>'حضور بنات'!B88</f>
        <v>0</v>
      </c>
      <c r="C88" s="76">
        <f>'حضور بنات'!C88</f>
        <v>0</v>
      </c>
      <c r="D88" s="77">
        <f t="shared" si="67"/>
        <v>0</v>
      </c>
      <c r="E88" s="77">
        <f t="shared" si="68"/>
        <v>0</v>
      </c>
      <c r="F88" s="77"/>
      <c r="G88" s="83">
        <f t="shared" si="66"/>
        <v>0</v>
      </c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77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  <c r="BR88" s="91"/>
      <c r="BS88" s="94" t="b">
        <f t="shared" si="69"/>
        <v>1</v>
      </c>
    </row>
    <row r="89" spans="1:71" ht="24" hidden="1" customHeight="1" thickTop="1" thickBot="1">
      <c r="A89" s="77">
        <f>'حضور بنات'!A89</f>
        <v>0</v>
      </c>
      <c r="B89" s="80">
        <f>'حضور بنات'!B89</f>
        <v>0</v>
      </c>
      <c r="C89" s="76">
        <f>'حضور بنات'!C89</f>
        <v>0</v>
      </c>
      <c r="D89" s="77">
        <f t="shared" si="67"/>
        <v>0</v>
      </c>
      <c r="E89" s="77">
        <f t="shared" si="68"/>
        <v>0</v>
      </c>
      <c r="F89" s="77"/>
      <c r="G89" s="83">
        <f t="shared" si="66"/>
        <v>0</v>
      </c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77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  <c r="BR89" s="91"/>
      <c r="BS89" s="94" t="b">
        <f t="shared" si="69"/>
        <v>1</v>
      </c>
    </row>
    <row r="90" spans="1:71" ht="24" hidden="1" customHeight="1" thickTop="1" thickBot="1">
      <c r="A90" s="77">
        <f>'حضور بنات'!A90</f>
        <v>0</v>
      </c>
      <c r="B90" s="80">
        <f>'حضور بنات'!B90</f>
        <v>0</v>
      </c>
      <c r="C90" s="76">
        <f>'حضور بنات'!C90</f>
        <v>0</v>
      </c>
      <c r="D90" s="77">
        <f t="shared" si="67"/>
        <v>0</v>
      </c>
      <c r="E90" s="77">
        <f t="shared" si="68"/>
        <v>0</v>
      </c>
      <c r="F90" s="77"/>
      <c r="G90" s="83">
        <f t="shared" si="66"/>
        <v>0</v>
      </c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77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  <c r="BR90" s="91"/>
      <c r="BS90" s="94" t="b">
        <f t="shared" si="69"/>
        <v>1</v>
      </c>
    </row>
    <row r="91" spans="1:71" ht="24" hidden="1" customHeight="1" thickTop="1" thickBot="1">
      <c r="A91" s="77">
        <f>'حضور بنات'!A91</f>
        <v>0</v>
      </c>
      <c r="B91" s="80">
        <f>'حضور بنات'!B91</f>
        <v>0</v>
      </c>
      <c r="C91" s="76">
        <f>'حضور بنات'!C91</f>
        <v>0</v>
      </c>
      <c r="D91" s="77">
        <f t="shared" si="67"/>
        <v>0</v>
      </c>
      <c r="E91" s="77">
        <f t="shared" si="68"/>
        <v>0</v>
      </c>
      <c r="F91" s="77"/>
      <c r="G91" s="83">
        <f t="shared" si="66"/>
        <v>0</v>
      </c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77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  <c r="BR91" s="91"/>
      <c r="BS91" s="94" t="b">
        <f t="shared" si="69"/>
        <v>1</v>
      </c>
    </row>
    <row r="92" spans="1:71" ht="24" hidden="1" customHeight="1" thickTop="1" thickBot="1">
      <c r="A92" s="77">
        <f>'حضور بنات'!A92</f>
        <v>0</v>
      </c>
      <c r="B92" s="80">
        <f>'حضور بنات'!B92</f>
        <v>0</v>
      </c>
      <c r="C92" s="76">
        <f>'حضور بنات'!C92</f>
        <v>0</v>
      </c>
      <c r="D92" s="77">
        <f t="shared" si="67"/>
        <v>0</v>
      </c>
      <c r="E92" s="77">
        <f t="shared" si="68"/>
        <v>0</v>
      </c>
      <c r="F92" s="77"/>
      <c r="G92" s="83">
        <f t="shared" si="66"/>
        <v>0</v>
      </c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77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  <c r="BR92" s="91"/>
      <c r="BS92" s="94" t="b">
        <f t="shared" si="69"/>
        <v>1</v>
      </c>
    </row>
    <row r="93" spans="1:71" ht="24" hidden="1" customHeight="1" thickTop="1" thickBot="1">
      <c r="A93" s="77">
        <f>'حضور بنات'!A93</f>
        <v>0</v>
      </c>
      <c r="B93" s="80">
        <f>'حضور بنات'!B93</f>
        <v>0</v>
      </c>
      <c r="C93" s="76">
        <f>'حضور بنات'!C93</f>
        <v>0</v>
      </c>
      <c r="D93" s="77">
        <f t="shared" si="67"/>
        <v>0</v>
      </c>
      <c r="E93" s="77">
        <f t="shared" si="68"/>
        <v>0</v>
      </c>
      <c r="F93" s="77"/>
      <c r="G93" s="83">
        <f t="shared" si="66"/>
        <v>0</v>
      </c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77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  <c r="BR93" s="91"/>
      <c r="BS93" s="94" t="b">
        <f t="shared" si="69"/>
        <v>1</v>
      </c>
    </row>
    <row r="94" spans="1:71" ht="24" hidden="1" customHeight="1" thickTop="1" thickBot="1">
      <c r="A94" s="77">
        <f>'حضور بنات'!A94</f>
        <v>0</v>
      </c>
      <c r="B94" s="80">
        <f>'حضور بنات'!B94</f>
        <v>0</v>
      </c>
      <c r="C94" s="76">
        <f>'حضور بنات'!C94</f>
        <v>0</v>
      </c>
      <c r="D94" s="77">
        <f t="shared" si="67"/>
        <v>0</v>
      </c>
      <c r="E94" s="77">
        <f t="shared" si="68"/>
        <v>0</v>
      </c>
      <c r="F94" s="77"/>
      <c r="G94" s="83">
        <f t="shared" si="66"/>
        <v>0</v>
      </c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77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  <c r="BR94" s="91"/>
      <c r="BS94" s="94" t="b">
        <f t="shared" si="69"/>
        <v>1</v>
      </c>
    </row>
    <row r="95" spans="1:71" ht="24" hidden="1" customHeight="1" thickTop="1" thickBot="1">
      <c r="A95" s="77">
        <f>'حضور بنات'!A95</f>
        <v>0</v>
      </c>
      <c r="B95" s="80">
        <f>'حضور بنات'!B95</f>
        <v>0</v>
      </c>
      <c r="C95" s="76">
        <f>'حضور بنات'!C95</f>
        <v>0</v>
      </c>
      <c r="D95" s="77">
        <f t="shared" si="67"/>
        <v>0</v>
      </c>
      <c r="E95" s="77">
        <f t="shared" si="68"/>
        <v>0</v>
      </c>
      <c r="F95" s="77"/>
      <c r="G95" s="83">
        <f t="shared" si="66"/>
        <v>0</v>
      </c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77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  <c r="BR95" s="91"/>
      <c r="BS95" s="94" t="b">
        <f t="shared" si="69"/>
        <v>1</v>
      </c>
    </row>
    <row r="96" spans="1:71" ht="24" hidden="1" customHeight="1" thickTop="1" thickBot="1">
      <c r="A96" s="77">
        <f>'حضور بنات'!A96</f>
        <v>0</v>
      </c>
      <c r="B96" s="80">
        <f>'حضور بنات'!B96</f>
        <v>0</v>
      </c>
      <c r="C96" s="76">
        <f>'حضور بنات'!C96</f>
        <v>0</v>
      </c>
      <c r="D96" s="77">
        <f t="shared" si="67"/>
        <v>0</v>
      </c>
      <c r="E96" s="77">
        <f t="shared" si="68"/>
        <v>0</v>
      </c>
      <c r="F96" s="77"/>
      <c r="G96" s="83">
        <f t="shared" si="66"/>
        <v>0</v>
      </c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77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  <c r="BR96" s="91"/>
      <c r="BS96" s="94" t="b">
        <f t="shared" si="69"/>
        <v>1</v>
      </c>
    </row>
    <row r="97" spans="1:71" ht="24" hidden="1" customHeight="1" thickTop="1" thickBot="1">
      <c r="A97" s="77">
        <f>'حضور بنات'!A97</f>
        <v>0</v>
      </c>
      <c r="B97" s="80">
        <f>'حضور بنات'!B97</f>
        <v>0</v>
      </c>
      <c r="C97" s="76">
        <f>'حضور بنات'!C97</f>
        <v>0</v>
      </c>
      <c r="D97" s="77">
        <f t="shared" si="67"/>
        <v>0</v>
      </c>
      <c r="E97" s="77">
        <f t="shared" si="68"/>
        <v>0</v>
      </c>
      <c r="F97" s="77"/>
      <c r="G97" s="83">
        <f t="shared" si="66"/>
        <v>0</v>
      </c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77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  <c r="BR97" s="91"/>
      <c r="BS97" s="94" t="b">
        <f t="shared" si="69"/>
        <v>1</v>
      </c>
    </row>
    <row r="98" spans="1:71" ht="24" hidden="1" customHeight="1" thickTop="1" thickBot="1">
      <c r="A98" s="77">
        <f>'حضور بنات'!A98</f>
        <v>0</v>
      </c>
      <c r="B98" s="80">
        <f>'حضور بنات'!B98</f>
        <v>0</v>
      </c>
      <c r="C98" s="76">
        <f>'حضور بنات'!C98</f>
        <v>0</v>
      </c>
      <c r="D98" s="77">
        <f t="shared" si="67"/>
        <v>0</v>
      </c>
      <c r="E98" s="77">
        <f t="shared" si="68"/>
        <v>0</v>
      </c>
      <c r="F98" s="77"/>
      <c r="G98" s="83">
        <f t="shared" si="66"/>
        <v>0</v>
      </c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77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  <c r="BR98" s="91"/>
      <c r="BS98" s="94" t="b">
        <f t="shared" si="69"/>
        <v>1</v>
      </c>
    </row>
    <row r="99" spans="1:71" ht="24" hidden="1" customHeight="1" thickTop="1" thickBot="1">
      <c r="A99" s="77">
        <f>'حضور بنات'!A99</f>
        <v>0</v>
      </c>
      <c r="B99" s="80">
        <f>'حضور بنات'!B99</f>
        <v>0</v>
      </c>
      <c r="C99" s="76">
        <f>'حضور بنات'!C99</f>
        <v>0</v>
      </c>
      <c r="D99" s="77">
        <f t="shared" si="67"/>
        <v>0</v>
      </c>
      <c r="E99" s="77">
        <f t="shared" si="68"/>
        <v>0</v>
      </c>
      <c r="F99" s="77"/>
      <c r="G99" s="83">
        <f t="shared" si="66"/>
        <v>0</v>
      </c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77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  <c r="BR99" s="91"/>
      <c r="BS99" s="94" t="b">
        <f t="shared" si="69"/>
        <v>1</v>
      </c>
    </row>
    <row r="100" spans="1:71" ht="24" hidden="1" customHeight="1" thickTop="1" thickBot="1">
      <c r="A100" s="77">
        <f>'حضور بنات'!A100</f>
        <v>0</v>
      </c>
      <c r="B100" s="80">
        <f>'حضور بنات'!B100</f>
        <v>0</v>
      </c>
      <c r="C100" s="76">
        <f>'حضور بنات'!C100</f>
        <v>0</v>
      </c>
      <c r="D100" s="77">
        <f t="shared" si="67"/>
        <v>0</v>
      </c>
      <c r="E100" s="77">
        <f t="shared" si="68"/>
        <v>0</v>
      </c>
      <c r="F100" s="77"/>
      <c r="G100" s="83">
        <f>E100-F100</f>
        <v>0</v>
      </c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77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  <c r="BR100" s="91"/>
      <c r="BS100" s="94" t="b">
        <f t="shared" si="69"/>
        <v>1</v>
      </c>
    </row>
    <row r="101" spans="1:71" ht="24" hidden="1" customHeight="1" thickTop="1" thickBot="1">
      <c r="A101" s="77">
        <f>'حضور بنات'!A101</f>
        <v>0</v>
      </c>
      <c r="B101" s="80">
        <f>'حضور بنات'!B101</f>
        <v>0</v>
      </c>
      <c r="C101" s="76">
        <f>'حضور بنات'!C101</f>
        <v>0</v>
      </c>
      <c r="D101" s="77">
        <f t="shared" si="67"/>
        <v>0</v>
      </c>
      <c r="E101" s="77">
        <f t="shared" si="68"/>
        <v>0</v>
      </c>
      <c r="F101" s="77"/>
      <c r="G101" s="83">
        <f>E101-F101</f>
        <v>0</v>
      </c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77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  <c r="BR101" s="91"/>
      <c r="BS101" s="94" t="b">
        <f t="shared" si="69"/>
        <v>1</v>
      </c>
    </row>
    <row r="102" spans="1:71" ht="24" hidden="1" customHeight="1" thickTop="1" thickBot="1">
      <c r="A102" s="77">
        <f>'حضور بنات'!A102</f>
        <v>0</v>
      </c>
      <c r="B102" s="80">
        <f>'حضور بنات'!B102</f>
        <v>0</v>
      </c>
      <c r="C102" s="76">
        <f>'حضور بنات'!C102</f>
        <v>0</v>
      </c>
      <c r="D102" s="77">
        <f t="shared" si="67"/>
        <v>0</v>
      </c>
      <c r="E102" s="77">
        <f t="shared" si="68"/>
        <v>0</v>
      </c>
      <c r="F102" s="77"/>
      <c r="G102" s="83">
        <f>E102-F102</f>
        <v>0</v>
      </c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77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  <c r="BR102" s="91"/>
      <c r="BS102" s="94" t="b">
        <f t="shared" si="69"/>
        <v>1</v>
      </c>
    </row>
    <row r="103" spans="1:71" ht="24" hidden="1" customHeight="1" thickTop="1" thickBot="1">
      <c r="A103" s="77">
        <f>'حضور بنات'!A103</f>
        <v>0</v>
      </c>
      <c r="B103" s="80">
        <f>'حضور بنات'!B103</f>
        <v>0</v>
      </c>
      <c r="C103" s="76">
        <f>'حضور بنات'!C103</f>
        <v>0</v>
      </c>
      <c r="D103" s="77">
        <f t="shared" si="67"/>
        <v>0</v>
      </c>
      <c r="E103" s="77">
        <f t="shared" si="68"/>
        <v>0</v>
      </c>
      <c r="F103" s="77"/>
      <c r="G103" s="83">
        <f>E103-F103</f>
        <v>0</v>
      </c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77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  <c r="BR103" s="91"/>
      <c r="BS103" s="94" t="b">
        <f t="shared" si="69"/>
        <v>1</v>
      </c>
    </row>
    <row r="104" spans="1:71" ht="24" customHeight="1" thickBot="1">
      <c r="A104" s="411" t="str">
        <f>'حضور بنات'!A104</f>
        <v>اجمالى الحضور</v>
      </c>
      <c r="B104" s="412"/>
      <c r="C104" s="413"/>
      <c r="D104" s="78">
        <f>SUM(D4:D103)</f>
        <v>0</v>
      </c>
      <c r="E104" s="78">
        <f>SUM(E4:E103)</f>
        <v>0</v>
      </c>
      <c r="F104" s="78">
        <f>SUM(F4:F103)</f>
        <v>0</v>
      </c>
      <c r="G104" s="84">
        <f>SUM(G4:G103)</f>
        <v>0</v>
      </c>
      <c r="H104" s="78">
        <f t="shared" ref="H104:AL104" si="70">SUM(H4:H103)</f>
        <v>0</v>
      </c>
      <c r="I104" s="78">
        <f t="shared" si="70"/>
        <v>0</v>
      </c>
      <c r="J104" s="78">
        <f t="shared" si="70"/>
        <v>0</v>
      </c>
      <c r="K104" s="78">
        <f t="shared" si="70"/>
        <v>0</v>
      </c>
      <c r="L104" s="78">
        <f t="shared" si="70"/>
        <v>0</v>
      </c>
      <c r="M104" s="78">
        <f>SUM(M4:M103)</f>
        <v>0</v>
      </c>
      <c r="N104" s="78">
        <f t="shared" si="70"/>
        <v>0</v>
      </c>
      <c r="O104" s="78">
        <f t="shared" si="70"/>
        <v>0</v>
      </c>
      <c r="P104" s="78">
        <f t="shared" si="70"/>
        <v>0</v>
      </c>
      <c r="Q104" s="78">
        <f t="shared" si="70"/>
        <v>0</v>
      </c>
      <c r="R104" s="85">
        <f t="shared" si="70"/>
        <v>0</v>
      </c>
      <c r="S104" s="85">
        <f t="shared" si="70"/>
        <v>0</v>
      </c>
      <c r="T104" s="85">
        <f t="shared" si="70"/>
        <v>0</v>
      </c>
      <c r="U104" s="85">
        <f t="shared" si="70"/>
        <v>0</v>
      </c>
      <c r="V104" s="85">
        <f t="shared" si="70"/>
        <v>0</v>
      </c>
      <c r="W104" s="85">
        <f t="shared" si="70"/>
        <v>0</v>
      </c>
      <c r="X104" s="85">
        <f t="shared" si="70"/>
        <v>0</v>
      </c>
      <c r="Y104" s="85">
        <f t="shared" si="70"/>
        <v>0</v>
      </c>
      <c r="Z104" s="85">
        <f t="shared" si="70"/>
        <v>0</v>
      </c>
      <c r="AA104" s="85">
        <f t="shared" si="70"/>
        <v>0</v>
      </c>
      <c r="AB104" s="85">
        <f t="shared" si="70"/>
        <v>0</v>
      </c>
      <c r="AC104" s="85">
        <f t="shared" si="70"/>
        <v>0</v>
      </c>
      <c r="AD104" s="85">
        <f t="shared" si="70"/>
        <v>0</v>
      </c>
      <c r="AE104" s="85">
        <f t="shared" si="70"/>
        <v>0</v>
      </c>
      <c r="AF104" s="85">
        <f t="shared" si="70"/>
        <v>0</v>
      </c>
      <c r="AG104" s="85">
        <f t="shared" si="70"/>
        <v>0</v>
      </c>
      <c r="AH104" s="85">
        <f t="shared" si="70"/>
        <v>0</v>
      </c>
      <c r="AI104" s="85">
        <f t="shared" si="70"/>
        <v>0</v>
      </c>
      <c r="AJ104" s="85">
        <f t="shared" si="70"/>
        <v>0</v>
      </c>
      <c r="AK104" s="85">
        <f t="shared" si="70"/>
        <v>0</v>
      </c>
      <c r="AL104" s="85">
        <f t="shared" si="70"/>
        <v>0</v>
      </c>
      <c r="AM104" s="78"/>
      <c r="AN104" s="92">
        <f>SUM(AN4:AN103)</f>
        <v>0</v>
      </c>
      <c r="AO104" s="92">
        <f>SUM(AO4:AO103)</f>
        <v>0</v>
      </c>
      <c r="AP104" s="92">
        <f t="shared" ref="AP104:BR104" si="71">SUM(AP4:AP103)</f>
        <v>0</v>
      </c>
      <c r="AQ104" s="92">
        <f t="shared" si="71"/>
        <v>0</v>
      </c>
      <c r="AR104" s="92">
        <f t="shared" si="71"/>
        <v>0</v>
      </c>
      <c r="AS104" s="92">
        <f t="shared" si="71"/>
        <v>0</v>
      </c>
      <c r="AT104" s="92">
        <f t="shared" si="71"/>
        <v>0</v>
      </c>
      <c r="AU104" s="92">
        <f t="shared" si="71"/>
        <v>0</v>
      </c>
      <c r="AV104" s="92">
        <f t="shared" si="71"/>
        <v>0</v>
      </c>
      <c r="AW104" s="92">
        <f t="shared" si="71"/>
        <v>0</v>
      </c>
      <c r="AX104" s="92">
        <f t="shared" si="71"/>
        <v>0</v>
      </c>
      <c r="AY104" s="92">
        <f t="shared" si="71"/>
        <v>0</v>
      </c>
      <c r="AZ104" s="92">
        <f t="shared" si="71"/>
        <v>0</v>
      </c>
      <c r="BA104" s="92">
        <f t="shared" si="71"/>
        <v>0</v>
      </c>
      <c r="BB104" s="92">
        <f t="shared" si="71"/>
        <v>0</v>
      </c>
      <c r="BC104" s="92">
        <f t="shared" si="71"/>
        <v>0</v>
      </c>
      <c r="BD104" s="92">
        <f t="shared" si="71"/>
        <v>0</v>
      </c>
      <c r="BE104" s="92">
        <f t="shared" si="71"/>
        <v>0</v>
      </c>
      <c r="BF104" s="92">
        <f t="shared" si="71"/>
        <v>0</v>
      </c>
      <c r="BG104" s="92">
        <f t="shared" si="71"/>
        <v>0</v>
      </c>
      <c r="BH104" s="92">
        <f t="shared" si="71"/>
        <v>0</v>
      </c>
      <c r="BI104" s="92">
        <f t="shared" si="71"/>
        <v>0</v>
      </c>
      <c r="BJ104" s="92">
        <f t="shared" si="71"/>
        <v>0</v>
      </c>
      <c r="BK104" s="92">
        <f t="shared" si="71"/>
        <v>0</v>
      </c>
      <c r="BL104" s="92">
        <f t="shared" si="71"/>
        <v>0</v>
      </c>
      <c r="BM104" s="92">
        <f t="shared" si="71"/>
        <v>0</v>
      </c>
      <c r="BN104" s="92">
        <f t="shared" si="71"/>
        <v>0</v>
      </c>
      <c r="BO104" s="92">
        <f t="shared" si="71"/>
        <v>0</v>
      </c>
      <c r="BP104" s="92">
        <f t="shared" si="71"/>
        <v>0</v>
      </c>
      <c r="BQ104" s="92">
        <f t="shared" si="71"/>
        <v>0</v>
      </c>
      <c r="BR104" s="92">
        <f t="shared" si="71"/>
        <v>0</v>
      </c>
      <c r="BS104" s="94" t="b">
        <f t="shared" si="69"/>
        <v>1</v>
      </c>
    </row>
  </sheetData>
  <mergeCells count="3">
    <mergeCell ref="A104:C104"/>
    <mergeCell ref="AM1:AM2"/>
    <mergeCell ref="A1:AL2"/>
  </mergeCells>
  <pageMargins left="0.15748031496062992" right="0.23622047244094491" top="0.23622047244094491" bottom="0.15748031496062992" header="0.23622047244094491" footer="0.15748031496062992"/>
  <pageSetup paperSize="9" scale="6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T6"/>
  <sheetViews>
    <sheetView rightToLeft="1" topLeftCell="H1" workbookViewId="0">
      <selection activeCell="K3" sqref="J3:L3"/>
    </sheetView>
  </sheetViews>
  <sheetFormatPr defaultRowHeight="12.75"/>
  <cols>
    <col min="1" max="1" width="5" customWidth="1"/>
    <col min="2" max="2" width="22.85546875" customWidth="1"/>
    <col min="3" max="3" width="19.140625" customWidth="1"/>
    <col min="4" max="4" width="13.5703125" customWidth="1"/>
    <col min="5" max="5" width="15.7109375" customWidth="1"/>
    <col min="6" max="6" width="16.42578125" customWidth="1"/>
    <col min="7" max="7" width="10.85546875" customWidth="1"/>
    <col min="8" max="8" width="12.7109375" customWidth="1"/>
    <col min="9" max="9" width="19" customWidth="1"/>
    <col min="10" max="35" width="8.28515625" customWidth="1"/>
    <col min="42" max="72" width="0" hidden="1" customWidth="1"/>
  </cols>
  <sheetData>
    <row r="1" spans="1:72" ht="21" customHeight="1">
      <c r="AP1" s="145">
        <v>1</v>
      </c>
      <c r="AQ1" s="145">
        <v>2</v>
      </c>
      <c r="AR1" s="145">
        <v>3</v>
      </c>
      <c r="AS1" s="145">
        <v>4</v>
      </c>
      <c r="AT1" s="145">
        <v>5</v>
      </c>
      <c r="AU1" s="145">
        <v>6</v>
      </c>
      <c r="AV1" s="145">
        <v>7</v>
      </c>
      <c r="AW1" s="145">
        <v>8</v>
      </c>
      <c r="AX1" s="145">
        <v>9</v>
      </c>
      <c r="AY1" s="145">
        <v>10</v>
      </c>
      <c r="AZ1" s="145">
        <v>11</v>
      </c>
      <c r="BA1" s="145">
        <v>12</v>
      </c>
      <c r="BB1" s="145">
        <v>13</v>
      </c>
      <c r="BC1" s="145">
        <v>14</v>
      </c>
      <c r="BD1" s="145">
        <v>15</v>
      </c>
      <c r="BE1" s="145">
        <v>16</v>
      </c>
      <c r="BF1" s="145">
        <v>17</v>
      </c>
      <c r="BG1" s="145">
        <v>18</v>
      </c>
      <c r="BH1" s="145">
        <v>19</v>
      </c>
      <c r="BI1" s="145">
        <v>20</v>
      </c>
      <c r="BJ1" s="145">
        <v>21</v>
      </c>
      <c r="BK1" s="145">
        <v>22</v>
      </c>
      <c r="BL1" s="145">
        <v>23</v>
      </c>
      <c r="BM1" s="145">
        <v>24</v>
      </c>
      <c r="BN1" s="145">
        <v>25</v>
      </c>
      <c r="BO1" s="145">
        <v>26</v>
      </c>
      <c r="BP1" s="145">
        <v>27</v>
      </c>
      <c r="BQ1" s="145">
        <v>28</v>
      </c>
      <c r="BR1" s="145">
        <v>29</v>
      </c>
      <c r="BS1" s="145">
        <v>30</v>
      </c>
      <c r="BT1" s="145">
        <v>31</v>
      </c>
    </row>
    <row r="2" spans="1:72" ht="26.25" customHeight="1">
      <c r="A2" s="7" t="s">
        <v>0</v>
      </c>
      <c r="B2" s="6" t="s">
        <v>10</v>
      </c>
      <c r="C2" s="6" t="s">
        <v>6</v>
      </c>
      <c r="D2" s="6" t="s">
        <v>2</v>
      </c>
      <c r="E2" s="6" t="s">
        <v>12</v>
      </c>
      <c r="F2" s="3" t="s">
        <v>5</v>
      </c>
      <c r="G2" s="3" t="s">
        <v>85</v>
      </c>
      <c r="H2" s="3" t="s">
        <v>4</v>
      </c>
      <c r="I2" s="17" t="s">
        <v>17</v>
      </c>
      <c r="J2" s="145">
        <v>1</v>
      </c>
      <c r="K2" s="145">
        <v>2</v>
      </c>
      <c r="L2" s="145">
        <v>3</v>
      </c>
      <c r="M2" s="145">
        <v>4</v>
      </c>
      <c r="N2" s="145">
        <v>5</v>
      </c>
      <c r="O2" s="145">
        <v>6</v>
      </c>
      <c r="P2" s="145">
        <v>7</v>
      </c>
      <c r="Q2" s="145">
        <v>8</v>
      </c>
      <c r="R2" s="145">
        <v>9</v>
      </c>
      <c r="S2" s="145">
        <v>10</v>
      </c>
      <c r="T2" s="145">
        <v>11</v>
      </c>
      <c r="U2" s="145">
        <v>12</v>
      </c>
      <c r="V2" s="145">
        <v>13</v>
      </c>
      <c r="W2" s="145">
        <v>14</v>
      </c>
      <c r="X2" s="145">
        <v>15</v>
      </c>
      <c r="Y2" s="145">
        <v>16</v>
      </c>
      <c r="Z2" s="145">
        <v>17</v>
      </c>
      <c r="AA2" s="145">
        <v>18</v>
      </c>
      <c r="AB2" s="145">
        <v>19</v>
      </c>
      <c r="AC2" s="145">
        <v>20</v>
      </c>
      <c r="AD2" s="145">
        <v>21</v>
      </c>
      <c r="AE2" s="145">
        <v>22</v>
      </c>
      <c r="AF2" s="145">
        <v>23</v>
      </c>
      <c r="AG2" s="145">
        <v>24</v>
      </c>
      <c r="AH2" s="145">
        <v>25</v>
      </c>
      <c r="AI2" s="145">
        <v>26</v>
      </c>
      <c r="AJ2" s="145">
        <v>27</v>
      </c>
      <c r="AK2" s="145">
        <v>28</v>
      </c>
      <c r="AL2" s="145">
        <v>29</v>
      </c>
      <c r="AM2" s="145">
        <v>30</v>
      </c>
      <c r="AN2" s="145">
        <v>31</v>
      </c>
      <c r="AP2" s="146">
        <f t="shared" ref="AP2:BT2" si="0">$E$3*J3</f>
        <v>0</v>
      </c>
      <c r="AQ2" s="146">
        <f t="shared" si="0"/>
        <v>0</v>
      </c>
      <c r="AR2" s="146">
        <f t="shared" si="0"/>
        <v>0</v>
      </c>
      <c r="AS2" s="146">
        <f t="shared" si="0"/>
        <v>0</v>
      </c>
      <c r="AT2" s="146">
        <f t="shared" si="0"/>
        <v>0</v>
      </c>
      <c r="AU2" s="146">
        <f t="shared" si="0"/>
        <v>0</v>
      </c>
      <c r="AV2" s="146">
        <f t="shared" si="0"/>
        <v>0</v>
      </c>
      <c r="AW2" s="146">
        <f t="shared" si="0"/>
        <v>0</v>
      </c>
      <c r="AX2" s="146">
        <f t="shared" si="0"/>
        <v>0</v>
      </c>
      <c r="AY2" s="146">
        <f t="shared" si="0"/>
        <v>0</v>
      </c>
      <c r="AZ2" s="146">
        <f t="shared" si="0"/>
        <v>0</v>
      </c>
      <c r="BA2" s="146">
        <f t="shared" si="0"/>
        <v>0</v>
      </c>
      <c r="BB2" s="146">
        <f t="shared" si="0"/>
        <v>0</v>
      </c>
      <c r="BC2" s="146">
        <f t="shared" si="0"/>
        <v>0</v>
      </c>
      <c r="BD2" s="146">
        <f t="shared" si="0"/>
        <v>0</v>
      </c>
      <c r="BE2" s="146">
        <f t="shared" si="0"/>
        <v>0</v>
      </c>
      <c r="BF2" s="146">
        <f t="shared" si="0"/>
        <v>0</v>
      </c>
      <c r="BG2" s="146">
        <f t="shared" si="0"/>
        <v>0</v>
      </c>
      <c r="BH2" s="146">
        <f t="shared" si="0"/>
        <v>0</v>
      </c>
      <c r="BI2" s="146">
        <f t="shared" si="0"/>
        <v>0</v>
      </c>
      <c r="BJ2" s="146">
        <f t="shared" si="0"/>
        <v>0</v>
      </c>
      <c r="BK2" s="146">
        <f t="shared" si="0"/>
        <v>0</v>
      </c>
      <c r="BL2" s="146">
        <f t="shared" si="0"/>
        <v>0</v>
      </c>
      <c r="BM2" s="146">
        <f t="shared" si="0"/>
        <v>0</v>
      </c>
      <c r="BN2" s="146">
        <f t="shared" si="0"/>
        <v>0</v>
      </c>
      <c r="BO2" s="146">
        <f t="shared" si="0"/>
        <v>0</v>
      </c>
      <c r="BP2" s="146">
        <f t="shared" si="0"/>
        <v>0</v>
      </c>
      <c r="BQ2" s="146">
        <f t="shared" si="0"/>
        <v>0</v>
      </c>
      <c r="BR2" s="146">
        <f t="shared" si="0"/>
        <v>0</v>
      </c>
      <c r="BS2" s="146">
        <f t="shared" si="0"/>
        <v>0</v>
      </c>
      <c r="BT2" s="146">
        <f t="shared" si="0"/>
        <v>0</v>
      </c>
    </row>
    <row r="3" spans="1:72" ht="26.25" customHeight="1" thickBot="1">
      <c r="A3" s="3">
        <v>1</v>
      </c>
      <c r="B3" s="8" t="s">
        <v>88</v>
      </c>
      <c r="C3" s="18" t="s">
        <v>7</v>
      </c>
      <c r="D3" s="8">
        <f>SUM(J3:AN3)</f>
        <v>0</v>
      </c>
      <c r="E3" s="149">
        <f>2600/28</f>
        <v>92.857142857142861</v>
      </c>
      <c r="F3" s="213">
        <f>PRODUCT(D3,E3)</f>
        <v>0</v>
      </c>
      <c r="G3" s="209"/>
      <c r="H3" s="213">
        <f>F3-G3</f>
        <v>0</v>
      </c>
      <c r="I3" s="15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P3" s="146">
        <f t="shared" ref="AP3:BT3" si="1">$E$4*J4</f>
        <v>0</v>
      </c>
      <c r="AQ3" s="146">
        <f t="shared" si="1"/>
        <v>0</v>
      </c>
      <c r="AR3" s="146">
        <f t="shared" si="1"/>
        <v>0</v>
      </c>
      <c r="AS3" s="146">
        <f t="shared" si="1"/>
        <v>0</v>
      </c>
      <c r="AT3" s="146">
        <f t="shared" si="1"/>
        <v>0</v>
      </c>
      <c r="AU3" s="146">
        <f t="shared" si="1"/>
        <v>0</v>
      </c>
      <c r="AV3" s="146">
        <f t="shared" si="1"/>
        <v>0</v>
      </c>
      <c r="AW3" s="146">
        <f t="shared" si="1"/>
        <v>0</v>
      </c>
      <c r="AX3" s="146">
        <f t="shared" si="1"/>
        <v>0</v>
      </c>
      <c r="AY3" s="146">
        <f t="shared" si="1"/>
        <v>0</v>
      </c>
      <c r="AZ3" s="146">
        <f t="shared" si="1"/>
        <v>0</v>
      </c>
      <c r="BA3" s="146">
        <f t="shared" si="1"/>
        <v>0</v>
      </c>
      <c r="BB3" s="146">
        <f t="shared" si="1"/>
        <v>0</v>
      </c>
      <c r="BC3" s="146">
        <f t="shared" si="1"/>
        <v>0</v>
      </c>
      <c r="BD3" s="146">
        <f t="shared" si="1"/>
        <v>0</v>
      </c>
      <c r="BE3" s="146">
        <f t="shared" si="1"/>
        <v>0</v>
      </c>
      <c r="BF3" s="146">
        <f t="shared" si="1"/>
        <v>0</v>
      </c>
      <c r="BG3" s="146">
        <f t="shared" si="1"/>
        <v>0</v>
      </c>
      <c r="BH3" s="146">
        <f t="shared" si="1"/>
        <v>0</v>
      </c>
      <c r="BI3" s="146">
        <f t="shared" si="1"/>
        <v>0</v>
      </c>
      <c r="BJ3" s="146">
        <f t="shared" si="1"/>
        <v>0</v>
      </c>
      <c r="BK3" s="146">
        <f t="shared" si="1"/>
        <v>0</v>
      </c>
      <c r="BL3" s="146">
        <f t="shared" si="1"/>
        <v>0</v>
      </c>
      <c r="BM3" s="146">
        <f t="shared" si="1"/>
        <v>0</v>
      </c>
      <c r="BN3" s="146">
        <f t="shared" si="1"/>
        <v>0</v>
      </c>
      <c r="BO3" s="146">
        <f t="shared" si="1"/>
        <v>0</v>
      </c>
      <c r="BP3" s="146">
        <f t="shared" si="1"/>
        <v>0</v>
      </c>
      <c r="BQ3" s="146">
        <f t="shared" si="1"/>
        <v>0</v>
      </c>
      <c r="BR3" s="146">
        <f t="shared" si="1"/>
        <v>0</v>
      </c>
      <c r="BS3" s="146">
        <f t="shared" si="1"/>
        <v>0</v>
      </c>
      <c r="BT3" s="146">
        <f t="shared" si="1"/>
        <v>0</v>
      </c>
    </row>
    <row r="4" spans="1:72" ht="31.5" hidden="1" customHeight="1" thickTop="1">
      <c r="A4" s="19">
        <v>2</v>
      </c>
      <c r="B4" s="18"/>
      <c r="C4" s="18"/>
      <c r="D4" s="8">
        <f>SUM(J4:AN4)</f>
        <v>0</v>
      </c>
      <c r="E4" s="133"/>
      <c r="F4" s="210">
        <f>D4*E4</f>
        <v>0</v>
      </c>
      <c r="G4" s="211"/>
      <c r="H4" s="210">
        <f>F4-G4</f>
        <v>0</v>
      </c>
      <c r="I4" s="1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118"/>
      <c r="BT4" s="118"/>
    </row>
    <row r="5" spans="1:72" ht="21" hidden="1" thickTop="1"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P5" s="145">
        <f t="shared" ref="AP5:AX5" si="2">SUM(AP2:AP4)</f>
        <v>0</v>
      </c>
      <c r="AQ5" s="145">
        <f t="shared" si="2"/>
        <v>0</v>
      </c>
      <c r="AR5" s="145">
        <f t="shared" si="2"/>
        <v>0</v>
      </c>
      <c r="AS5" s="145">
        <f t="shared" si="2"/>
        <v>0</v>
      </c>
      <c r="AT5" s="145">
        <f t="shared" si="2"/>
        <v>0</v>
      </c>
      <c r="AU5" s="145">
        <f t="shared" si="2"/>
        <v>0</v>
      </c>
      <c r="AV5" s="145">
        <f t="shared" si="2"/>
        <v>0</v>
      </c>
      <c r="AW5" s="145">
        <f t="shared" si="2"/>
        <v>0</v>
      </c>
      <c r="AX5" s="145">
        <f t="shared" si="2"/>
        <v>0</v>
      </c>
      <c r="AY5" s="145">
        <f t="shared" ref="AY5:BT5" si="3">SUM(AY2:AY4)</f>
        <v>0</v>
      </c>
      <c r="AZ5" s="145">
        <f t="shared" si="3"/>
        <v>0</v>
      </c>
      <c r="BA5" s="145">
        <f t="shared" si="3"/>
        <v>0</v>
      </c>
      <c r="BB5" s="145">
        <f t="shared" si="3"/>
        <v>0</v>
      </c>
      <c r="BC5" s="145">
        <f t="shared" si="3"/>
        <v>0</v>
      </c>
      <c r="BD5" s="145">
        <f t="shared" si="3"/>
        <v>0</v>
      </c>
      <c r="BE5" s="145">
        <f t="shared" si="3"/>
        <v>0</v>
      </c>
      <c r="BF5" s="145">
        <f t="shared" si="3"/>
        <v>0</v>
      </c>
      <c r="BG5" s="145">
        <f t="shared" si="3"/>
        <v>0</v>
      </c>
      <c r="BH5" s="145">
        <f t="shared" si="3"/>
        <v>0</v>
      </c>
      <c r="BI5" s="145">
        <f t="shared" si="3"/>
        <v>0</v>
      </c>
      <c r="BJ5" s="145">
        <f t="shared" si="3"/>
        <v>0</v>
      </c>
      <c r="BK5" s="145">
        <f t="shared" si="3"/>
        <v>0</v>
      </c>
      <c r="BL5" s="145">
        <f t="shared" si="3"/>
        <v>0</v>
      </c>
      <c r="BM5" s="145">
        <f t="shared" si="3"/>
        <v>0</v>
      </c>
      <c r="BN5" s="145">
        <f t="shared" si="3"/>
        <v>0</v>
      </c>
      <c r="BO5" s="145">
        <f t="shared" si="3"/>
        <v>0</v>
      </c>
      <c r="BP5" s="145">
        <f t="shared" si="3"/>
        <v>0</v>
      </c>
      <c r="BQ5" s="145">
        <f t="shared" si="3"/>
        <v>0</v>
      </c>
      <c r="BR5" s="145">
        <f t="shared" si="3"/>
        <v>0</v>
      </c>
      <c r="BS5" s="145">
        <f t="shared" si="3"/>
        <v>0</v>
      </c>
      <c r="BT5" s="145">
        <f t="shared" si="3"/>
        <v>0</v>
      </c>
    </row>
    <row r="6" spans="1:72" ht="21" thickTop="1">
      <c r="A6" s="147"/>
      <c r="B6" s="145" t="s">
        <v>61</v>
      </c>
      <c r="C6" s="145" t="s">
        <v>61</v>
      </c>
      <c r="D6" s="145">
        <f>SUM(D3:D5)</f>
        <v>0</v>
      </c>
      <c r="E6" s="145"/>
      <c r="F6" s="145">
        <f>SUM(F3:F5)</f>
        <v>0</v>
      </c>
      <c r="G6" s="145">
        <f>SUM(G3:G5)</f>
        <v>0</v>
      </c>
      <c r="H6" s="148">
        <f>H4+H3</f>
        <v>0</v>
      </c>
      <c r="I6" s="145"/>
      <c r="J6" s="145">
        <f>SUM(J3:J5)</f>
        <v>0</v>
      </c>
      <c r="K6" s="145">
        <f t="shared" ref="K6:Q6" si="4">SUM(K3:K5)</f>
        <v>0</v>
      </c>
      <c r="L6" s="145">
        <f t="shared" si="4"/>
        <v>0</v>
      </c>
      <c r="M6" s="145">
        <f t="shared" si="4"/>
        <v>0</v>
      </c>
      <c r="N6" s="145">
        <f t="shared" si="4"/>
        <v>0</v>
      </c>
      <c r="O6" s="145">
        <f t="shared" si="4"/>
        <v>0</v>
      </c>
      <c r="P6" s="145">
        <f t="shared" si="4"/>
        <v>0</v>
      </c>
      <c r="Q6" s="145">
        <f t="shared" si="4"/>
        <v>0</v>
      </c>
      <c r="R6" s="145">
        <f>SUM(R3:R5)</f>
        <v>0</v>
      </c>
      <c r="S6" s="145">
        <f t="shared" ref="S6:AN6" si="5">SUM(S3:S5)</f>
        <v>0</v>
      </c>
      <c r="T6" s="145">
        <f t="shared" si="5"/>
        <v>0</v>
      </c>
      <c r="U6" s="145">
        <f t="shared" si="5"/>
        <v>0</v>
      </c>
      <c r="V6" s="145">
        <f t="shared" si="5"/>
        <v>0</v>
      </c>
      <c r="W6" s="145">
        <f t="shared" si="5"/>
        <v>0</v>
      </c>
      <c r="X6" s="145">
        <f t="shared" si="5"/>
        <v>0</v>
      </c>
      <c r="Y6" s="145">
        <f t="shared" si="5"/>
        <v>0</v>
      </c>
      <c r="Z6" s="145">
        <f t="shared" si="5"/>
        <v>0</v>
      </c>
      <c r="AA6" s="145">
        <f t="shared" si="5"/>
        <v>0</v>
      </c>
      <c r="AB6" s="145">
        <f t="shared" si="5"/>
        <v>0</v>
      </c>
      <c r="AC6" s="145">
        <f t="shared" si="5"/>
        <v>0</v>
      </c>
      <c r="AD6" s="145">
        <f t="shared" si="5"/>
        <v>0</v>
      </c>
      <c r="AE6" s="145">
        <f t="shared" si="5"/>
        <v>0</v>
      </c>
      <c r="AF6" s="145">
        <f t="shared" si="5"/>
        <v>0</v>
      </c>
      <c r="AG6" s="145">
        <f t="shared" si="5"/>
        <v>0</v>
      </c>
      <c r="AH6" s="145">
        <f t="shared" si="5"/>
        <v>0</v>
      </c>
      <c r="AI6" s="145">
        <f t="shared" si="5"/>
        <v>0</v>
      </c>
      <c r="AJ6" s="145">
        <f t="shared" si="5"/>
        <v>0</v>
      </c>
      <c r="AK6" s="145">
        <f t="shared" si="5"/>
        <v>0</v>
      </c>
      <c r="AL6" s="145">
        <f t="shared" si="5"/>
        <v>0</v>
      </c>
      <c r="AM6" s="145">
        <f t="shared" si="5"/>
        <v>0</v>
      </c>
      <c r="AN6" s="145">
        <f t="shared" si="5"/>
        <v>0</v>
      </c>
    </row>
  </sheetData>
  <phoneticPr fontId="2" type="noConversion"/>
  <conditionalFormatting sqref="H3:H4">
    <cfRule type="cellIs" priority="1" stopIfTrue="1" operator="greaterThanOrEqual">
      <formula>1</formula>
    </cfRule>
    <cfRule type="cellIs" dxfId="2" priority="2" stopIfTrue="1" operator="lessThan">
      <formula>0</formula>
    </cfRule>
  </conditionalFormatting>
  <pageMargins left="0.16" right="0.21" top="1" bottom="1" header="0.5" footer="0.5"/>
  <pageSetup orientation="landscape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rightToLeft="1" view="pageBreakPreview" zoomScale="64" zoomScaleSheetLayoutView="64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4" sqref="J4"/>
    </sheetView>
  </sheetViews>
  <sheetFormatPr defaultRowHeight="26.25"/>
  <cols>
    <col min="4" max="4" width="14.140625" style="69" customWidth="1"/>
    <col min="5" max="5" width="18.28515625" style="69" customWidth="1"/>
    <col min="6" max="6" width="15.42578125" style="69" customWidth="1"/>
    <col min="7" max="7" width="14.140625" style="69" customWidth="1"/>
    <col min="8" max="8" width="18.140625" customWidth="1"/>
    <col min="9" max="9" width="17.140625" customWidth="1"/>
    <col min="10" max="10" width="26.5703125" style="169" customWidth="1"/>
  </cols>
  <sheetData>
    <row r="1" spans="1:11" ht="12.75" customHeight="1">
      <c r="B1" s="418" t="s">
        <v>121</v>
      </c>
      <c r="C1" s="418"/>
      <c r="D1" s="418"/>
      <c r="E1" s="418"/>
      <c r="F1" s="418"/>
      <c r="G1" s="418"/>
      <c r="H1" s="418"/>
      <c r="I1" s="418"/>
      <c r="J1"/>
    </row>
    <row r="2" spans="1:11" ht="20.25" customHeight="1">
      <c r="B2" s="418"/>
      <c r="C2" s="418"/>
      <c r="D2" s="418"/>
      <c r="E2" s="418"/>
      <c r="F2" s="418"/>
      <c r="G2" s="418"/>
      <c r="H2" s="418"/>
      <c r="I2" s="418"/>
      <c r="J2"/>
    </row>
    <row r="3" spans="1:11" ht="31.5" customHeight="1">
      <c r="A3" s="105" t="s">
        <v>0</v>
      </c>
      <c r="B3" s="419" t="s">
        <v>72</v>
      </c>
      <c r="C3" s="419"/>
      <c r="D3" s="106" t="s">
        <v>73</v>
      </c>
      <c r="E3" s="106" t="s">
        <v>74</v>
      </c>
      <c r="F3" s="223" t="s">
        <v>116</v>
      </c>
      <c r="G3" s="106" t="s">
        <v>75</v>
      </c>
      <c r="H3" s="170" t="s">
        <v>77</v>
      </c>
      <c r="I3" s="216" t="s">
        <v>107</v>
      </c>
      <c r="J3" s="106" t="s">
        <v>96</v>
      </c>
    </row>
    <row r="4" spans="1:11" ht="25.5" customHeight="1">
      <c r="A4" s="4">
        <v>1</v>
      </c>
      <c r="B4" s="420">
        <v>43466</v>
      </c>
      <c r="C4" s="420"/>
      <c r="D4" s="215"/>
      <c r="E4" s="215">
        <v>50</v>
      </c>
      <c r="F4" s="215">
        <f t="shared" ref="F4:F34" si="0">D4*E4</f>
        <v>0</v>
      </c>
      <c r="G4" s="46"/>
      <c r="H4" s="171">
        <f>F4-G4+I4</f>
        <v>0</v>
      </c>
      <c r="I4" s="23"/>
      <c r="J4" s="189"/>
      <c r="K4" s="93"/>
    </row>
    <row r="5" spans="1:11" ht="25.5" customHeight="1">
      <c r="A5" s="4">
        <v>2</v>
      </c>
      <c r="B5" s="420">
        <v>43467</v>
      </c>
      <c r="C5" s="420"/>
      <c r="D5" s="215"/>
      <c r="E5" s="215">
        <v>50</v>
      </c>
      <c r="F5" s="215">
        <f t="shared" si="0"/>
        <v>0</v>
      </c>
      <c r="G5" s="46"/>
      <c r="H5" s="171">
        <f>H4+F5-G5</f>
        <v>0</v>
      </c>
      <c r="I5" s="23"/>
      <c r="J5" s="176"/>
    </row>
    <row r="6" spans="1:11" ht="25.5" customHeight="1">
      <c r="A6" s="4">
        <v>3</v>
      </c>
      <c r="B6" s="420">
        <v>43468</v>
      </c>
      <c r="C6" s="420"/>
      <c r="D6" s="215"/>
      <c r="E6" s="215">
        <v>50</v>
      </c>
      <c r="F6" s="215">
        <f t="shared" si="0"/>
        <v>0</v>
      </c>
      <c r="G6" s="46"/>
      <c r="H6" s="171">
        <f t="shared" ref="H6:H34" si="1">H5+F6-G6</f>
        <v>0</v>
      </c>
      <c r="I6" s="158"/>
      <c r="J6" s="176"/>
    </row>
    <row r="7" spans="1:11" ht="25.5" customHeight="1">
      <c r="A7" s="4">
        <v>4</v>
      </c>
      <c r="B7" s="420">
        <v>43469</v>
      </c>
      <c r="C7" s="420"/>
      <c r="D7" s="215"/>
      <c r="E7" s="215">
        <v>50</v>
      </c>
      <c r="F7" s="215">
        <f t="shared" si="0"/>
        <v>0</v>
      </c>
      <c r="G7" s="46"/>
      <c r="H7" s="171">
        <f t="shared" si="1"/>
        <v>0</v>
      </c>
      <c r="I7" s="158"/>
      <c r="J7" s="176"/>
    </row>
    <row r="8" spans="1:11" ht="25.5" customHeight="1">
      <c r="A8" s="20">
        <v>5</v>
      </c>
      <c r="B8" s="420">
        <v>43470</v>
      </c>
      <c r="C8" s="420"/>
      <c r="D8" s="215"/>
      <c r="E8" s="215">
        <v>50</v>
      </c>
      <c r="F8" s="215">
        <f t="shared" si="0"/>
        <v>0</v>
      </c>
      <c r="G8" s="52"/>
      <c r="H8" s="171">
        <f t="shared" si="1"/>
        <v>0</v>
      </c>
      <c r="I8" s="158"/>
      <c r="J8" s="189"/>
    </row>
    <row r="9" spans="1:11" ht="25.5" customHeight="1">
      <c r="A9" s="4">
        <v>6</v>
      </c>
      <c r="B9" s="420">
        <v>43471</v>
      </c>
      <c r="C9" s="420"/>
      <c r="D9" s="215"/>
      <c r="E9" s="215">
        <v>50</v>
      </c>
      <c r="F9" s="215">
        <f t="shared" si="0"/>
        <v>0</v>
      </c>
      <c r="G9" s="46"/>
      <c r="H9" s="171">
        <f t="shared" si="1"/>
        <v>0</v>
      </c>
      <c r="I9" s="158"/>
      <c r="J9" s="176"/>
    </row>
    <row r="10" spans="1:11" ht="25.5" customHeight="1">
      <c r="A10" s="4">
        <v>7</v>
      </c>
      <c r="B10" s="420">
        <v>43472</v>
      </c>
      <c r="C10" s="420"/>
      <c r="D10" s="215"/>
      <c r="E10" s="215">
        <v>50</v>
      </c>
      <c r="F10" s="215">
        <f t="shared" si="0"/>
        <v>0</v>
      </c>
      <c r="G10" s="46"/>
      <c r="H10" s="171">
        <f t="shared" si="1"/>
        <v>0</v>
      </c>
      <c r="I10" s="158"/>
      <c r="J10" s="176"/>
    </row>
    <row r="11" spans="1:11" ht="25.5" customHeight="1">
      <c r="A11" s="4">
        <v>8</v>
      </c>
      <c r="B11" s="420">
        <v>43473</v>
      </c>
      <c r="C11" s="420"/>
      <c r="D11" s="215"/>
      <c r="E11" s="215">
        <v>50</v>
      </c>
      <c r="F11" s="215">
        <f t="shared" si="0"/>
        <v>0</v>
      </c>
      <c r="G11" s="46"/>
      <c r="H11" s="171">
        <f t="shared" si="1"/>
        <v>0</v>
      </c>
      <c r="I11" s="158"/>
      <c r="J11" s="176"/>
    </row>
    <row r="12" spans="1:11" ht="25.5" customHeight="1">
      <c r="A12" s="4">
        <v>9</v>
      </c>
      <c r="B12" s="420">
        <v>43474</v>
      </c>
      <c r="C12" s="420"/>
      <c r="D12" s="215"/>
      <c r="E12" s="215">
        <v>50</v>
      </c>
      <c r="F12" s="215">
        <f t="shared" si="0"/>
        <v>0</v>
      </c>
      <c r="G12" s="46"/>
      <c r="H12" s="171">
        <f t="shared" si="1"/>
        <v>0</v>
      </c>
      <c r="I12" s="158"/>
      <c r="J12" s="176"/>
    </row>
    <row r="13" spans="1:11" ht="25.5" customHeight="1">
      <c r="A13" s="4">
        <v>10</v>
      </c>
      <c r="B13" s="420">
        <v>43475</v>
      </c>
      <c r="C13" s="420"/>
      <c r="D13" s="215"/>
      <c r="E13" s="108">
        <v>50</v>
      </c>
      <c r="F13" s="108">
        <f t="shared" si="0"/>
        <v>0</v>
      </c>
      <c r="G13" s="46"/>
      <c r="H13" s="171">
        <f t="shared" si="1"/>
        <v>0</v>
      </c>
      <c r="I13" s="158"/>
      <c r="J13" s="189"/>
    </row>
    <row r="14" spans="1:11" ht="25.5" customHeight="1">
      <c r="A14" s="20">
        <v>11</v>
      </c>
      <c r="B14" s="420">
        <v>43476</v>
      </c>
      <c r="C14" s="420"/>
      <c r="D14" s="215"/>
      <c r="E14" s="108">
        <v>50</v>
      </c>
      <c r="F14" s="108">
        <f t="shared" si="0"/>
        <v>0</v>
      </c>
      <c r="G14" s="52"/>
      <c r="H14" s="171">
        <f t="shared" si="1"/>
        <v>0</v>
      </c>
      <c r="I14" s="158"/>
      <c r="J14" s="176"/>
    </row>
    <row r="15" spans="1:11" ht="25.5" customHeight="1">
      <c r="A15" s="4">
        <v>12</v>
      </c>
      <c r="B15" s="420">
        <v>43477</v>
      </c>
      <c r="C15" s="420"/>
      <c r="D15" s="215"/>
      <c r="E15" s="108">
        <v>50</v>
      </c>
      <c r="F15" s="108">
        <f t="shared" si="0"/>
        <v>0</v>
      </c>
      <c r="G15" s="52"/>
      <c r="H15" s="171">
        <f t="shared" si="1"/>
        <v>0</v>
      </c>
      <c r="I15" s="158"/>
      <c r="J15" s="189"/>
    </row>
    <row r="16" spans="1:11" ht="25.5" customHeight="1">
      <c r="A16" s="4">
        <v>13</v>
      </c>
      <c r="B16" s="420">
        <v>43478</v>
      </c>
      <c r="C16" s="420"/>
      <c r="D16" s="215"/>
      <c r="E16" s="108">
        <v>50</v>
      </c>
      <c r="F16" s="108">
        <f t="shared" si="0"/>
        <v>0</v>
      </c>
      <c r="G16" s="46"/>
      <c r="H16" s="171">
        <f t="shared" si="1"/>
        <v>0</v>
      </c>
      <c r="I16" s="158"/>
      <c r="J16" s="175"/>
    </row>
    <row r="17" spans="1:11" ht="25.5" customHeight="1">
      <c r="A17" s="4">
        <v>14</v>
      </c>
      <c r="B17" s="420">
        <v>43479</v>
      </c>
      <c r="C17" s="420"/>
      <c r="D17" s="215"/>
      <c r="E17" s="108">
        <v>50</v>
      </c>
      <c r="F17" s="108">
        <f t="shared" si="0"/>
        <v>0</v>
      </c>
      <c r="G17" s="46"/>
      <c r="H17" s="171">
        <f t="shared" si="1"/>
        <v>0</v>
      </c>
      <c r="I17" s="158"/>
      <c r="J17" s="189"/>
    </row>
    <row r="18" spans="1:11" ht="25.5" customHeight="1">
      <c r="A18" s="4">
        <v>15</v>
      </c>
      <c r="B18" s="420">
        <v>43480</v>
      </c>
      <c r="C18" s="420"/>
      <c r="D18" s="215"/>
      <c r="E18" s="108">
        <v>50</v>
      </c>
      <c r="F18" s="108">
        <f t="shared" si="0"/>
        <v>0</v>
      </c>
      <c r="G18" s="46"/>
      <c r="H18" s="171">
        <f t="shared" si="1"/>
        <v>0</v>
      </c>
      <c r="I18" s="158"/>
      <c r="J18" s="175"/>
      <c r="K18" s="177"/>
    </row>
    <row r="19" spans="1:11" ht="25.5" customHeight="1">
      <c r="A19" s="4">
        <v>16</v>
      </c>
      <c r="B19" s="420">
        <v>43481</v>
      </c>
      <c r="C19" s="420"/>
      <c r="D19" s="215"/>
      <c r="E19" s="108">
        <v>50</v>
      </c>
      <c r="F19" s="108">
        <f t="shared" si="0"/>
        <v>0</v>
      </c>
      <c r="G19" s="46"/>
      <c r="H19" s="171">
        <f t="shared" si="1"/>
        <v>0</v>
      </c>
      <c r="I19" s="158"/>
      <c r="J19" s="189"/>
      <c r="K19" s="178"/>
    </row>
    <row r="20" spans="1:11" ht="25.5" customHeight="1">
      <c r="A20" s="4">
        <v>17</v>
      </c>
      <c r="B20" s="420">
        <v>43482</v>
      </c>
      <c r="C20" s="420"/>
      <c r="D20" s="215"/>
      <c r="E20" s="108">
        <v>50</v>
      </c>
      <c r="F20" s="108">
        <f t="shared" si="0"/>
        <v>0</v>
      </c>
      <c r="G20" s="46"/>
      <c r="H20" s="171">
        <f t="shared" si="1"/>
        <v>0</v>
      </c>
      <c r="I20" s="158"/>
      <c r="J20" s="175"/>
      <c r="K20" s="93"/>
    </row>
    <row r="21" spans="1:11" ht="25.5" customHeight="1">
      <c r="A21" s="4">
        <v>18</v>
      </c>
      <c r="B21" s="420">
        <v>43483</v>
      </c>
      <c r="C21" s="420"/>
      <c r="D21" s="215"/>
      <c r="E21" s="108">
        <v>50</v>
      </c>
      <c r="F21" s="108">
        <f t="shared" si="0"/>
        <v>0</v>
      </c>
      <c r="G21" s="46"/>
      <c r="H21" s="171">
        <f t="shared" si="1"/>
        <v>0</v>
      </c>
      <c r="I21" s="158"/>
      <c r="J21" s="175"/>
      <c r="K21" s="93"/>
    </row>
    <row r="22" spans="1:11" ht="25.5" customHeight="1">
      <c r="A22" s="4">
        <v>19</v>
      </c>
      <c r="B22" s="420">
        <v>43484</v>
      </c>
      <c r="C22" s="420"/>
      <c r="D22" s="215"/>
      <c r="E22" s="108">
        <v>50</v>
      </c>
      <c r="F22" s="108">
        <f t="shared" si="0"/>
        <v>0</v>
      </c>
      <c r="G22" s="46"/>
      <c r="H22" s="171">
        <f t="shared" si="1"/>
        <v>0</v>
      </c>
      <c r="I22" s="158"/>
      <c r="J22" s="175"/>
    </row>
    <row r="23" spans="1:11" ht="25.5" customHeight="1">
      <c r="A23" s="4">
        <v>20</v>
      </c>
      <c r="B23" s="420">
        <v>43485</v>
      </c>
      <c r="C23" s="420"/>
      <c r="D23" s="215"/>
      <c r="E23" s="108">
        <v>50</v>
      </c>
      <c r="F23" s="108">
        <f t="shared" si="0"/>
        <v>0</v>
      </c>
      <c r="G23" s="52"/>
      <c r="H23" s="171">
        <f t="shared" si="1"/>
        <v>0</v>
      </c>
      <c r="I23" s="158"/>
      <c r="J23" s="23"/>
    </row>
    <row r="24" spans="1:11" ht="25.5" customHeight="1">
      <c r="A24" s="20">
        <v>21</v>
      </c>
      <c r="B24" s="420">
        <v>43486</v>
      </c>
      <c r="C24" s="420"/>
      <c r="D24" s="215"/>
      <c r="E24" s="108">
        <v>50</v>
      </c>
      <c r="F24" s="108">
        <f t="shared" si="0"/>
        <v>0</v>
      </c>
      <c r="G24" s="52"/>
      <c r="H24" s="171">
        <f t="shared" si="1"/>
        <v>0</v>
      </c>
      <c r="I24" s="158"/>
      <c r="J24" s="189"/>
    </row>
    <row r="25" spans="1:11" ht="25.5" customHeight="1">
      <c r="A25" s="4">
        <v>22</v>
      </c>
      <c r="B25" s="420">
        <v>43487</v>
      </c>
      <c r="C25" s="420"/>
      <c r="D25" s="215"/>
      <c r="E25" s="215">
        <v>50</v>
      </c>
      <c r="F25" s="215">
        <f>D25*E25</f>
        <v>0</v>
      </c>
      <c r="G25" s="46"/>
      <c r="H25" s="171">
        <f t="shared" si="1"/>
        <v>0</v>
      </c>
      <c r="I25" s="158"/>
      <c r="J25" s="189"/>
    </row>
    <row r="26" spans="1:11" ht="25.5" customHeight="1">
      <c r="A26" s="4">
        <v>23</v>
      </c>
      <c r="B26" s="420">
        <v>43488</v>
      </c>
      <c r="C26" s="420"/>
      <c r="D26" s="215"/>
      <c r="E26" s="215">
        <v>50</v>
      </c>
      <c r="F26" s="215">
        <f t="shared" si="0"/>
        <v>0</v>
      </c>
      <c r="G26" s="52"/>
      <c r="H26" s="171">
        <f t="shared" si="1"/>
        <v>0</v>
      </c>
      <c r="I26" s="202"/>
      <c r="J26" s="189"/>
    </row>
    <row r="27" spans="1:11" ht="25.5" customHeight="1">
      <c r="A27" s="4">
        <v>24</v>
      </c>
      <c r="B27" s="420">
        <v>43489</v>
      </c>
      <c r="C27" s="420"/>
      <c r="D27" s="215"/>
      <c r="E27" s="215">
        <v>50</v>
      </c>
      <c r="F27" s="215">
        <f t="shared" si="0"/>
        <v>0</v>
      </c>
      <c r="G27" s="52"/>
      <c r="H27" s="171">
        <f t="shared" si="1"/>
        <v>0</v>
      </c>
      <c r="I27" s="158"/>
      <c r="J27" s="175"/>
    </row>
    <row r="28" spans="1:11" ht="25.5" customHeight="1">
      <c r="A28" s="4">
        <v>25</v>
      </c>
      <c r="B28" s="420">
        <v>43490</v>
      </c>
      <c r="C28" s="420"/>
      <c r="D28" s="215"/>
      <c r="E28" s="215">
        <v>50</v>
      </c>
      <c r="F28" s="215">
        <f t="shared" si="0"/>
        <v>0</v>
      </c>
      <c r="G28" s="52"/>
      <c r="H28" s="171">
        <f t="shared" si="1"/>
        <v>0</v>
      </c>
      <c r="I28" s="158"/>
      <c r="J28" s="23"/>
    </row>
    <row r="29" spans="1:11" ht="25.5" customHeight="1">
      <c r="A29" s="4">
        <v>26</v>
      </c>
      <c r="B29" s="420">
        <v>43491</v>
      </c>
      <c r="C29" s="420"/>
      <c r="D29" s="215"/>
      <c r="E29" s="108">
        <v>50</v>
      </c>
      <c r="F29" s="108">
        <f t="shared" si="0"/>
        <v>0</v>
      </c>
      <c r="G29" s="52"/>
      <c r="H29" s="171">
        <f t="shared" si="1"/>
        <v>0</v>
      </c>
      <c r="I29" s="203"/>
      <c r="J29" s="173"/>
    </row>
    <row r="30" spans="1:11" ht="25.5" customHeight="1">
      <c r="A30" s="4">
        <v>27</v>
      </c>
      <c r="B30" s="420">
        <v>43492</v>
      </c>
      <c r="C30" s="420"/>
      <c r="D30" s="215"/>
      <c r="E30" s="108">
        <v>50</v>
      </c>
      <c r="F30" s="108">
        <f t="shared" si="0"/>
        <v>0</v>
      </c>
      <c r="G30" s="52"/>
      <c r="H30" s="171">
        <f t="shared" si="1"/>
        <v>0</v>
      </c>
      <c r="I30" s="203"/>
      <c r="J30" s="158"/>
    </row>
    <row r="31" spans="1:11" ht="25.5" customHeight="1">
      <c r="A31" s="4">
        <v>28</v>
      </c>
      <c r="B31" s="420">
        <v>43493</v>
      </c>
      <c r="C31" s="420"/>
      <c r="D31" s="215"/>
      <c r="E31" s="108">
        <v>50</v>
      </c>
      <c r="F31" s="108">
        <f t="shared" si="0"/>
        <v>0</v>
      </c>
      <c r="G31" s="52"/>
      <c r="H31" s="171">
        <f t="shared" si="1"/>
        <v>0</v>
      </c>
      <c r="I31" s="203"/>
      <c r="J31" s="158"/>
    </row>
    <row r="32" spans="1:11" ht="25.5" customHeight="1">
      <c r="A32" s="4">
        <v>29</v>
      </c>
      <c r="B32" s="420">
        <v>43494</v>
      </c>
      <c r="C32" s="420"/>
      <c r="D32" s="215"/>
      <c r="E32" s="108">
        <v>50</v>
      </c>
      <c r="F32" s="108">
        <f t="shared" si="0"/>
        <v>0</v>
      </c>
      <c r="G32" s="52"/>
      <c r="H32" s="171">
        <f t="shared" si="1"/>
        <v>0</v>
      </c>
      <c r="I32" s="203"/>
      <c r="J32" s="173"/>
    </row>
    <row r="33" spans="1:10" ht="25.5" customHeight="1">
      <c r="A33" s="4">
        <v>30</v>
      </c>
      <c r="B33" s="420">
        <v>43495</v>
      </c>
      <c r="C33" s="420"/>
      <c r="D33" s="215"/>
      <c r="E33" s="108">
        <v>50</v>
      </c>
      <c r="F33" s="108">
        <f t="shared" si="0"/>
        <v>0</v>
      </c>
      <c r="G33" s="52"/>
      <c r="H33" s="171">
        <f t="shared" si="1"/>
        <v>0</v>
      </c>
      <c r="I33" s="202"/>
      <c r="J33" s="173"/>
    </row>
    <row r="34" spans="1:10" ht="25.5" customHeight="1" thickBot="1">
      <c r="A34" s="4">
        <v>31</v>
      </c>
      <c r="B34" s="420">
        <v>43496</v>
      </c>
      <c r="C34" s="420"/>
      <c r="D34" s="109"/>
      <c r="E34" s="108">
        <v>50</v>
      </c>
      <c r="F34" s="108">
        <f t="shared" si="0"/>
        <v>0</v>
      </c>
      <c r="G34" s="107"/>
      <c r="H34" s="171">
        <f t="shared" si="1"/>
        <v>0</v>
      </c>
      <c r="I34" s="202"/>
      <c r="J34" s="173"/>
    </row>
    <row r="35" spans="1:10" ht="27.75" customHeight="1" thickTop="1" thickBot="1">
      <c r="A35" s="421" t="s">
        <v>76</v>
      </c>
      <c r="B35" s="421"/>
      <c r="C35" s="421"/>
      <c r="D35" s="110">
        <f>SUBTOTAL(9,D4:D34)</f>
        <v>0</v>
      </c>
      <c r="E35" s="110"/>
      <c r="F35" s="110">
        <f>SUBTOTAL(9,F4:F34)</f>
        <v>0</v>
      </c>
      <c r="G35" s="110">
        <f>SUBTOTAL(9,G4:G34)</f>
        <v>0</v>
      </c>
      <c r="H35" s="172">
        <f>I4+F35-G35</f>
        <v>0</v>
      </c>
      <c r="I35" s="27"/>
      <c r="J35" s="173"/>
    </row>
    <row r="36" spans="1:10" ht="27" thickTop="1"/>
  </sheetData>
  <autoFilter ref="A3:J34">
    <filterColumn colId="1" showButton="0"/>
  </autoFilter>
  <mergeCells count="34">
    <mergeCell ref="B29:C29"/>
    <mergeCell ref="B30:C30"/>
    <mergeCell ref="A35:C35"/>
    <mergeCell ref="B33:C33"/>
    <mergeCell ref="B34:C34"/>
    <mergeCell ref="B31:C31"/>
    <mergeCell ref="B32:C32"/>
    <mergeCell ref="B27:C27"/>
    <mergeCell ref="B28:C28"/>
    <mergeCell ref="B25:C25"/>
    <mergeCell ref="B26:C26"/>
    <mergeCell ref="B23:C23"/>
    <mergeCell ref="B24:C24"/>
    <mergeCell ref="B21:C21"/>
    <mergeCell ref="B22:C22"/>
    <mergeCell ref="B19:C19"/>
    <mergeCell ref="B20:C20"/>
    <mergeCell ref="B17:C17"/>
    <mergeCell ref="B18:C18"/>
    <mergeCell ref="B15:C15"/>
    <mergeCell ref="B16:C16"/>
    <mergeCell ref="B13:C13"/>
    <mergeCell ref="B14:C14"/>
    <mergeCell ref="B11:C11"/>
    <mergeCell ref="B12:C12"/>
    <mergeCell ref="B1:I2"/>
    <mergeCell ref="B3:C3"/>
    <mergeCell ref="B4:C4"/>
    <mergeCell ref="B9:C9"/>
    <mergeCell ref="B10:C10"/>
    <mergeCell ref="B7:C7"/>
    <mergeCell ref="B8:C8"/>
    <mergeCell ref="B5:C5"/>
    <mergeCell ref="B6:C6"/>
  </mergeCells>
  <conditionalFormatting sqref="H5">
    <cfRule type="cellIs" dxfId="1" priority="2" stopIfTrue="1" operator="lessThan">
      <formula>0</formula>
    </cfRule>
  </conditionalFormatting>
  <conditionalFormatting sqref="H6:H34">
    <cfRule type="cellIs" dxfId="0" priority="1" stopIfTrue="1" operator="lessThan">
      <formula>0</formula>
    </cfRule>
  </conditionalFormatting>
  <pageMargins left="0.70866141732283472" right="0.47244094488188981" top="0.23622047244094491" bottom="0.74803149606299213" header="0.31496062992125984" footer="0.31496062992125984"/>
  <pageSetup paperSize="9" scale="1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rightToLeft="1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/>
  <cols>
    <col min="2" max="2" width="19.7109375" bestFit="1" customWidth="1"/>
    <col min="3" max="3" width="17.7109375" customWidth="1"/>
    <col min="4" max="4" width="15.7109375" customWidth="1"/>
    <col min="5" max="5" width="15.85546875" customWidth="1"/>
  </cols>
  <sheetData>
    <row r="1" spans="1:29" ht="36" customHeight="1">
      <c r="A1" s="422" t="s">
        <v>106</v>
      </c>
      <c r="B1" s="422"/>
      <c r="C1" s="422"/>
      <c r="D1" s="422"/>
      <c r="E1" s="422"/>
    </row>
    <row r="2" spans="1:29" ht="27" thickBot="1">
      <c r="B2" s="117" t="s">
        <v>79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</row>
    <row r="3" spans="1:29" ht="21" thickTop="1">
      <c r="A3" s="120" t="s">
        <v>0</v>
      </c>
      <c r="B3" s="120" t="s">
        <v>19</v>
      </c>
      <c r="C3" s="120" t="s">
        <v>54</v>
      </c>
      <c r="D3" s="120" t="s">
        <v>79</v>
      </c>
      <c r="E3" s="120" t="s">
        <v>99</v>
      </c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</row>
    <row r="4" spans="1:29" ht="20.25">
      <c r="A4" s="46">
        <v>1</v>
      </c>
      <c r="B4" s="46" t="s">
        <v>98</v>
      </c>
      <c r="C4" s="46"/>
      <c r="D4" s="46"/>
      <c r="E4" s="46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9"/>
      <c r="AC4" s="119"/>
    </row>
    <row r="5" spans="1:29" ht="20.25">
      <c r="A5" s="46">
        <v>2</v>
      </c>
      <c r="B5" s="46"/>
      <c r="C5" s="46"/>
      <c r="D5" s="46"/>
      <c r="E5" s="46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9"/>
      <c r="AC5" s="119"/>
    </row>
    <row r="6" spans="1:29" ht="20.25">
      <c r="A6" s="46">
        <v>3</v>
      </c>
      <c r="B6" s="46"/>
      <c r="C6" s="46"/>
      <c r="D6" s="46"/>
      <c r="E6" s="46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9"/>
      <c r="AC6" s="119"/>
    </row>
    <row r="7" spans="1:29" ht="20.25">
      <c r="A7" s="46">
        <v>4</v>
      </c>
      <c r="B7" s="46"/>
      <c r="C7" s="46"/>
      <c r="D7" s="46"/>
      <c r="E7" s="46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9"/>
      <c r="AC7" s="119"/>
    </row>
    <row r="8" spans="1:29" ht="20.25">
      <c r="A8" s="46">
        <v>5</v>
      </c>
      <c r="B8" s="46"/>
      <c r="C8" s="46"/>
      <c r="D8" s="46"/>
      <c r="E8" s="46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9"/>
      <c r="AC8" s="119"/>
    </row>
    <row r="9" spans="1:29" ht="20.25">
      <c r="A9" s="46">
        <v>6</v>
      </c>
      <c r="B9" s="46"/>
      <c r="C9" s="46"/>
      <c r="D9" s="46"/>
      <c r="E9" s="46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9"/>
      <c r="AC9" s="119"/>
    </row>
    <row r="10" spans="1:29" ht="20.25">
      <c r="A10" s="46">
        <v>7</v>
      </c>
      <c r="B10" s="46"/>
      <c r="C10" s="46"/>
      <c r="D10" s="46"/>
      <c r="E10" s="46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9"/>
      <c r="AC10" s="119"/>
    </row>
    <row r="11" spans="1:29" ht="20.25">
      <c r="A11" s="46">
        <v>8</v>
      </c>
      <c r="B11" s="46"/>
      <c r="C11" s="46"/>
      <c r="D11" s="46"/>
      <c r="E11" s="4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9"/>
      <c r="AC11" s="119"/>
    </row>
    <row r="12" spans="1:29" ht="20.25">
      <c r="A12" s="46">
        <v>9</v>
      </c>
      <c r="B12" s="46"/>
      <c r="C12" s="46"/>
      <c r="D12" s="46"/>
      <c r="E12" s="46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9"/>
      <c r="AC12" s="119"/>
    </row>
    <row r="13" spans="1:29" ht="20.25">
      <c r="A13" s="46">
        <v>10</v>
      </c>
      <c r="B13" s="46"/>
      <c r="C13" s="46"/>
      <c r="D13" s="46"/>
      <c r="E13" s="46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9"/>
      <c r="AC13" s="119"/>
    </row>
    <row r="14" spans="1:29" ht="20.25">
      <c r="A14" s="46">
        <v>11</v>
      </c>
      <c r="B14" s="46"/>
      <c r="C14" s="46"/>
      <c r="D14" s="46"/>
      <c r="E14" s="46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9"/>
      <c r="AC14" s="119"/>
    </row>
    <row r="15" spans="1:29" ht="20.25">
      <c r="A15" s="46">
        <v>12</v>
      </c>
      <c r="B15" s="46"/>
      <c r="C15" s="46"/>
      <c r="D15" s="46"/>
      <c r="E15" s="46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9"/>
      <c r="AC15" s="119"/>
    </row>
    <row r="16" spans="1:29" ht="20.25">
      <c r="A16" s="46">
        <v>13</v>
      </c>
      <c r="B16" s="46"/>
      <c r="C16" s="46"/>
      <c r="D16" s="46"/>
      <c r="E16" s="46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9"/>
      <c r="AC16" s="119"/>
    </row>
    <row r="17" spans="1:29" ht="20.25">
      <c r="A17" s="46">
        <v>14</v>
      </c>
      <c r="B17" s="46"/>
      <c r="C17" s="46"/>
      <c r="D17" s="46"/>
      <c r="E17" s="46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9"/>
      <c r="AC17" s="119"/>
    </row>
    <row r="18" spans="1:29" ht="20.25">
      <c r="A18" s="46">
        <v>15</v>
      </c>
      <c r="B18" s="46"/>
      <c r="C18" s="46"/>
      <c r="D18" s="46"/>
      <c r="E18" s="46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9"/>
      <c r="AC18" s="119"/>
    </row>
    <row r="19" spans="1:29" ht="20.25">
      <c r="A19" s="46">
        <v>16</v>
      </c>
      <c r="B19" s="46"/>
      <c r="C19" s="46"/>
      <c r="D19" s="46"/>
      <c r="E19" s="46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9"/>
      <c r="AC19" s="119"/>
    </row>
    <row r="20" spans="1:29" ht="20.25">
      <c r="A20" s="46">
        <v>17</v>
      </c>
      <c r="B20" s="46"/>
      <c r="C20" s="46"/>
      <c r="D20" s="46"/>
      <c r="E20" s="46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9"/>
      <c r="AC20" s="119"/>
    </row>
    <row r="21" spans="1:29" ht="20.25">
      <c r="A21" s="46">
        <v>18</v>
      </c>
      <c r="B21" s="46"/>
      <c r="C21" s="46"/>
      <c r="D21" s="46"/>
      <c r="E21" s="46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9"/>
      <c r="AC21" s="119"/>
    </row>
    <row r="22" spans="1:29" ht="20.25">
      <c r="A22" s="46">
        <v>19</v>
      </c>
      <c r="B22" s="46"/>
      <c r="C22" s="46"/>
      <c r="D22" s="46"/>
      <c r="E22" s="46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9"/>
      <c r="AC22" s="119"/>
    </row>
    <row r="23" spans="1:29" ht="20.25">
      <c r="A23" s="46">
        <v>20</v>
      </c>
      <c r="B23" s="46"/>
      <c r="C23" s="46"/>
      <c r="D23" s="46"/>
      <c r="E23" s="46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9"/>
      <c r="AC23" s="119"/>
    </row>
    <row r="24" spans="1:29" ht="20.25">
      <c r="A24" s="46"/>
      <c r="B24" s="46" t="s">
        <v>61</v>
      </c>
      <c r="C24" s="46">
        <f>SUM(C4:C23)</f>
        <v>0</v>
      </c>
      <c r="D24" s="46"/>
      <c r="E24" s="46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9"/>
      <c r="AC24" s="119"/>
    </row>
    <row r="25" spans="1:29" ht="20.25">
      <c r="A25" s="118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9"/>
      <c r="AC25" s="119"/>
    </row>
    <row r="26" spans="1:29" ht="20.25">
      <c r="A26" s="119"/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</row>
    <row r="27" spans="1:29" ht="20.25">
      <c r="A27" s="119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</row>
    <row r="28" spans="1:29" ht="20.25">
      <c r="A28" s="119"/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</row>
    <row r="29" spans="1:29" ht="20.25">
      <c r="A29" s="119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</row>
    <row r="30" spans="1:29" ht="20.25">
      <c r="A30" s="119"/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</row>
    <row r="31" spans="1:29" ht="20.25">
      <c r="A31" s="119"/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</row>
    <row r="32" spans="1:29" ht="20.25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</row>
    <row r="33" spans="1:29" ht="20.25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</row>
    <row r="34" spans="1:29" ht="20.25">
      <c r="A34" s="119"/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zoomScale="60" workbookViewId="0">
      <selection activeCell="E2" sqref="E2"/>
    </sheetView>
  </sheetViews>
  <sheetFormatPr defaultRowHeight="12.75"/>
  <cols>
    <col min="1" max="1" width="6.28515625" customWidth="1"/>
    <col min="2" max="2" width="25.28515625" customWidth="1"/>
    <col min="3" max="3" width="10.7109375" customWidth="1"/>
    <col min="4" max="4" width="10.28515625" customWidth="1"/>
    <col min="5" max="20" width="15.5703125" customWidth="1"/>
    <col min="21" max="21" width="22.140625" customWidth="1"/>
  </cols>
  <sheetData>
    <row r="1" spans="1:21" ht="60.75" customHeight="1" thickBot="1">
      <c r="E1" s="423" t="s">
        <v>101</v>
      </c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4"/>
      <c r="R1" s="424"/>
      <c r="S1" s="424"/>
      <c r="T1" s="424"/>
    </row>
    <row r="2" spans="1:21" ht="36.75" customHeight="1" thickBot="1">
      <c r="A2" s="124" t="s">
        <v>18</v>
      </c>
      <c r="B2" s="124" t="s">
        <v>81</v>
      </c>
      <c r="C2" s="124" t="s">
        <v>13</v>
      </c>
      <c r="D2" s="124" t="s">
        <v>82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46.5" customHeight="1" thickBot="1">
      <c r="A3" s="122">
        <f>'حضور بنين'!A4</f>
        <v>1</v>
      </c>
      <c r="B3" s="134"/>
      <c r="C3" s="132"/>
      <c r="D3" s="154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46.5" customHeight="1" thickBot="1">
      <c r="A4" s="122">
        <f>'حضور بنين'!A5</f>
        <v>2</v>
      </c>
      <c r="B4" s="134"/>
      <c r="C4" s="132"/>
      <c r="D4" s="154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46.5" customHeight="1" thickBot="1">
      <c r="A5" s="122">
        <f>'حضور بنين'!A6</f>
        <v>3</v>
      </c>
      <c r="B5" s="134"/>
      <c r="C5" s="132"/>
      <c r="D5" s="154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46.5" customHeight="1" thickBot="1">
      <c r="A6" s="122">
        <f>'حضور بنين'!A7</f>
        <v>4</v>
      </c>
      <c r="B6" s="134"/>
      <c r="C6" s="132"/>
      <c r="D6" s="154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46.5" customHeight="1" thickBot="1">
      <c r="A7" s="122">
        <f>'حضور بنين'!A8</f>
        <v>5</v>
      </c>
      <c r="B7" s="134"/>
      <c r="C7" s="132"/>
      <c r="D7" s="154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46.5" customHeight="1" thickBot="1">
      <c r="A8" s="122">
        <f>'حضور بنين'!A9</f>
        <v>6</v>
      </c>
      <c r="B8" s="134"/>
      <c r="C8" s="132"/>
      <c r="D8" s="154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46.5" customHeight="1" thickBot="1">
      <c r="A9" s="122">
        <f>'حضور بنين'!A10</f>
        <v>7</v>
      </c>
      <c r="B9" s="134"/>
      <c r="C9" s="132"/>
      <c r="D9" s="154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46.5" customHeight="1" thickBot="1">
      <c r="A10" s="122">
        <f>'حضور بنين'!A11</f>
        <v>8</v>
      </c>
      <c r="B10" s="134"/>
      <c r="C10" s="132"/>
      <c r="D10" s="154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46.5" customHeight="1" thickBot="1">
      <c r="A11" s="122">
        <f>'حضور بنين'!A12</f>
        <v>9</v>
      </c>
      <c r="B11" s="134"/>
      <c r="C11" s="132"/>
      <c r="D11" s="154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46.5" customHeight="1" thickBot="1">
      <c r="A12" s="122">
        <f>'حضور بنين'!A15</f>
        <v>12</v>
      </c>
      <c r="B12" s="134"/>
      <c r="C12" s="132"/>
      <c r="D12" s="154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46.5" customHeight="1" thickBot="1">
      <c r="A13" s="122">
        <f>'حضور بنين'!A17</f>
        <v>14</v>
      </c>
      <c r="B13" s="134"/>
      <c r="C13" s="132"/>
      <c r="D13" s="154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46.5" customHeight="1" thickBot="1">
      <c r="A14" s="122">
        <f>'حضور بنين'!A18</f>
        <v>15</v>
      </c>
      <c r="B14" s="134"/>
      <c r="C14" s="132"/>
      <c r="D14" s="154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46.5" customHeight="1" thickBot="1">
      <c r="A15" s="122">
        <f>'حضور بنين'!A25</f>
        <v>22</v>
      </c>
      <c r="B15" s="134"/>
      <c r="C15" s="132"/>
      <c r="D15" s="154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46.5" customHeight="1" thickBot="1">
      <c r="A16" s="122">
        <f>'حضور بنين'!A19</f>
        <v>16</v>
      </c>
      <c r="B16" s="134"/>
      <c r="C16" s="132"/>
      <c r="D16" s="154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46.5" customHeight="1" thickBot="1">
      <c r="A17" s="122">
        <f>'حضور بنين'!A26</f>
        <v>23</v>
      </c>
      <c r="B17" s="134"/>
      <c r="C17" s="132"/>
      <c r="D17" s="154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46.5" customHeight="1" thickBot="1">
      <c r="A18" s="122">
        <f>'حضور بنين'!A20</f>
        <v>17</v>
      </c>
      <c r="B18" s="134"/>
      <c r="C18" s="132"/>
      <c r="D18" s="154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46.5" customHeight="1" thickBot="1">
      <c r="A19" s="122">
        <f>'حضور بنين'!A21</f>
        <v>18</v>
      </c>
      <c r="B19" s="134"/>
      <c r="C19" s="132"/>
      <c r="D19" s="154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46.5" customHeight="1" thickBot="1">
      <c r="A20" s="122">
        <f>'حضور بنين'!A27</f>
        <v>24</v>
      </c>
      <c r="B20" s="134"/>
      <c r="C20" s="132"/>
      <c r="D20" s="154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بنين'!A28</f>
        <v>25</v>
      </c>
      <c r="B21" s="134"/>
      <c r="C21" s="132"/>
      <c r="D21" s="154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6.5" customHeight="1" thickBot="1">
      <c r="A22" s="122">
        <f>'حضور بنين'!A29</f>
        <v>26</v>
      </c>
      <c r="B22" s="134"/>
      <c r="C22" s="132"/>
      <c r="D22" s="154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46.5" customHeight="1" thickBot="1">
      <c r="A23" s="122">
        <f>'حضور بنين'!A30</f>
        <v>27</v>
      </c>
      <c r="B23" s="134"/>
      <c r="C23" s="132"/>
      <c r="D23" s="154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46.5" customHeight="1" thickBot="1">
      <c r="A24" s="122">
        <f>'حضور بنين'!A31</f>
        <v>28</v>
      </c>
      <c r="B24" s="134"/>
      <c r="C24" s="132"/>
      <c r="D24" s="154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46.5" customHeight="1" thickBot="1">
      <c r="A25" s="122">
        <f>'حضور بنين'!A32</f>
        <v>29</v>
      </c>
      <c r="B25" s="134"/>
      <c r="C25" s="132"/>
      <c r="D25" s="154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46.5" customHeight="1" thickBot="1">
      <c r="A26" s="122">
        <f>'حضور بنين'!A33</f>
        <v>30</v>
      </c>
      <c r="B26" s="134"/>
      <c r="C26" s="132"/>
      <c r="D26" s="154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46.5" customHeight="1" thickBot="1">
      <c r="A27" s="122">
        <f>'حضور بنين'!A34</f>
        <v>31</v>
      </c>
      <c r="B27" s="134"/>
      <c r="C27" s="132"/>
      <c r="D27" s="154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46.5" customHeight="1" thickBot="1">
      <c r="A28" s="122">
        <f>'حضور بنين'!A35</f>
        <v>32</v>
      </c>
      <c r="B28" s="134"/>
      <c r="C28" s="132"/>
      <c r="D28" s="154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46.5" customHeight="1" thickBot="1">
      <c r="A29" s="122">
        <f>'حضور بنين'!A36</f>
        <v>33</v>
      </c>
      <c r="B29" s="134"/>
      <c r="C29" s="132"/>
      <c r="D29" s="154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46.5" customHeight="1" thickBot="1">
      <c r="A30" s="122">
        <f>'حضور بنين'!A37</f>
        <v>34</v>
      </c>
      <c r="B30" s="134"/>
      <c r="C30" s="132"/>
      <c r="D30" s="154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46.5" customHeight="1" thickBot="1">
      <c r="A31" s="122">
        <f>'حضور بنين'!A38</f>
        <v>35</v>
      </c>
      <c r="B31" s="134"/>
      <c r="C31" s="132"/>
      <c r="D31" s="154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46.5" customHeight="1" thickBot="1">
      <c r="A32" s="122">
        <f>'حضور بنين'!A39</f>
        <v>36</v>
      </c>
      <c r="B32" s="134"/>
      <c r="C32" s="132"/>
      <c r="D32" s="154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46.5" customHeight="1" thickBot="1">
      <c r="A33" s="122">
        <f>'حضور بنين'!A40</f>
        <v>0</v>
      </c>
      <c r="B33" s="134"/>
      <c r="C33" s="132"/>
      <c r="D33" s="154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46.5" customHeight="1" thickBot="1">
      <c r="A34" s="122">
        <f>'حضور بنين'!A41</f>
        <v>0</v>
      </c>
      <c r="B34" s="134"/>
      <c r="C34" s="132"/>
      <c r="D34" s="154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46.5" customHeight="1" thickBot="1">
      <c r="A35" s="122">
        <f>'حضور بنين'!A42</f>
        <v>0</v>
      </c>
      <c r="B35" s="134"/>
      <c r="C35" s="132"/>
      <c r="D35" s="154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46.5" customHeight="1" thickBot="1">
      <c r="A36" s="122">
        <f>'حضور بنين'!A43</f>
        <v>0</v>
      </c>
      <c r="B36" s="134"/>
      <c r="C36" s="132"/>
      <c r="D36" s="154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46.5" customHeight="1" thickBot="1">
      <c r="A37" s="122">
        <f>'حضور بنين'!A44</f>
        <v>0</v>
      </c>
      <c r="B37" s="128"/>
      <c r="C37" s="122"/>
      <c r="D37" s="127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46.5" customHeight="1" thickBot="1">
      <c r="A38" s="122">
        <f>'حضور بنين'!A45</f>
        <v>0</v>
      </c>
      <c r="B38" s="128"/>
      <c r="C38" s="122"/>
      <c r="D38" s="127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46.5" customHeight="1" thickBot="1">
      <c r="A39" s="122">
        <f>'حضور بنين'!A46</f>
        <v>0</v>
      </c>
      <c r="B39" s="128"/>
      <c r="C39" s="122"/>
      <c r="D39" s="127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46.5" customHeight="1" thickBot="1">
      <c r="A40" s="122">
        <f>'حضور بنين'!A47</f>
        <v>0</v>
      </c>
      <c r="B40" s="128"/>
      <c r="C40" s="122"/>
      <c r="D40" s="127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46.5" customHeight="1" thickBot="1">
      <c r="A41" s="122">
        <f>'حضور بنين'!A48</f>
        <v>0</v>
      </c>
      <c r="B41" s="128"/>
      <c r="C41" s="122"/>
      <c r="D41" s="127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46.5" customHeight="1" thickBot="1">
      <c r="A42" s="122">
        <f>'حضور بنين'!A49</f>
        <v>0</v>
      </c>
      <c r="B42" s="128"/>
      <c r="C42" s="122"/>
      <c r="D42" s="127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37.5" hidden="1" customHeight="1" thickBot="1">
      <c r="A43" s="122">
        <f>'حضور بنين'!A50</f>
        <v>0</v>
      </c>
      <c r="B43" s="128">
        <f>'حضور بنات'!B44</f>
        <v>0</v>
      </c>
      <c r="C43" s="122">
        <f>'حضور بنات'!C44</f>
        <v>0</v>
      </c>
      <c r="D43" s="127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37.5" hidden="1" customHeight="1" thickBot="1">
      <c r="A44" s="122">
        <f>'حضور بنين'!A51</f>
        <v>0</v>
      </c>
      <c r="B44" s="128">
        <f>'حضور بنات'!B45</f>
        <v>0</v>
      </c>
      <c r="C44" s="122">
        <f>'حضور بنات'!C45</f>
        <v>0</v>
      </c>
      <c r="D44" s="127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37.5" hidden="1" customHeight="1" thickBot="1">
      <c r="A45" s="122">
        <f>'حضور بنين'!A52</f>
        <v>0</v>
      </c>
      <c r="B45" s="128">
        <f>'حضور بنات'!B46</f>
        <v>0</v>
      </c>
      <c r="C45" s="122">
        <f>'حضور بنات'!C46</f>
        <v>0</v>
      </c>
      <c r="D45" s="127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37.5" hidden="1" customHeight="1" thickBot="1">
      <c r="A46" s="122">
        <f>'حضور بنين'!A53</f>
        <v>0</v>
      </c>
      <c r="B46" s="128">
        <f>'حضور بنات'!B47</f>
        <v>0</v>
      </c>
      <c r="C46" s="122">
        <f>'حضور بنات'!C47</f>
        <v>0</v>
      </c>
      <c r="D46" s="127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37.5" hidden="1" customHeight="1" thickBot="1">
      <c r="A47" s="122">
        <f>'حضور بنين'!A54</f>
        <v>0</v>
      </c>
      <c r="B47" s="128">
        <f>'حضور بنات'!B48</f>
        <v>0</v>
      </c>
      <c r="C47" s="122">
        <f>'حضور بنات'!C48</f>
        <v>0</v>
      </c>
      <c r="D47" s="127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37.5" hidden="1" customHeight="1" thickBot="1">
      <c r="A48" s="122">
        <f>'حضور بنين'!A55</f>
        <v>0</v>
      </c>
      <c r="B48" s="128">
        <f>'حضور بنات'!B49</f>
        <v>0</v>
      </c>
      <c r="C48" s="122">
        <f>'حضور بنات'!C49</f>
        <v>0</v>
      </c>
      <c r="D48" s="127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37.5" hidden="1" customHeight="1" thickBot="1">
      <c r="A49" s="122">
        <f>'حضور بنين'!A56</f>
        <v>0</v>
      </c>
      <c r="B49" s="128">
        <f>'حضور بنات'!B50</f>
        <v>0</v>
      </c>
      <c r="C49" s="122">
        <f>'حضور بنات'!C50</f>
        <v>0</v>
      </c>
      <c r="D49" s="127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37.5" hidden="1" customHeight="1" thickBot="1">
      <c r="A50" s="122">
        <f>'حضور بنين'!A57</f>
        <v>0</v>
      </c>
      <c r="B50" s="128">
        <f>'حضور بنات'!B51</f>
        <v>0</v>
      </c>
      <c r="C50" s="122">
        <f>'حضور بنات'!C51</f>
        <v>0</v>
      </c>
      <c r="D50" s="127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37.5" hidden="1" customHeight="1" thickBot="1">
      <c r="A51" s="122">
        <f>'حضور بنين'!A65</f>
        <v>0</v>
      </c>
      <c r="B51" s="128">
        <f>'حضور بنات'!B52</f>
        <v>0</v>
      </c>
      <c r="C51" s="122">
        <f>'حضور بنات'!C52</f>
        <v>0</v>
      </c>
      <c r="D51" s="127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37.5" hidden="1" customHeight="1" thickBot="1">
      <c r="A52" s="122">
        <f>'حضور بنين'!A66</f>
        <v>0</v>
      </c>
      <c r="B52" s="128">
        <f>'حضور بنات'!B53</f>
        <v>0</v>
      </c>
      <c r="C52" s="122">
        <f>'حضور بنات'!C53</f>
        <v>0</v>
      </c>
      <c r="D52" s="127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32.25" hidden="1" customHeight="1" thickBot="1">
      <c r="A53" s="122">
        <f>'حضور بنين'!A67</f>
        <v>0</v>
      </c>
      <c r="B53" s="128">
        <f>'حضور بنات'!B54</f>
        <v>0</v>
      </c>
      <c r="C53" s="122">
        <f>'حضور بنات'!C54</f>
        <v>0</v>
      </c>
      <c r="D53" s="127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32.25" hidden="1" customHeight="1" thickBot="1">
      <c r="A54" s="122">
        <f>'حضور بنين'!A68</f>
        <v>0</v>
      </c>
      <c r="B54" s="128">
        <f>'حضور بنات'!B55</f>
        <v>0</v>
      </c>
      <c r="C54" s="122">
        <f>'حضور بنات'!C55</f>
        <v>0</v>
      </c>
      <c r="D54" s="127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32.25" hidden="1" customHeight="1" thickBot="1">
      <c r="A55" s="122">
        <f>'حضور بنين'!A69</f>
        <v>0</v>
      </c>
      <c r="B55" s="128">
        <f>'حضور بنات'!B56</f>
        <v>0</v>
      </c>
      <c r="C55" s="122">
        <f>'حضور بنات'!C56</f>
        <v>0</v>
      </c>
      <c r="D55" s="127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32.25" hidden="1" customHeight="1" thickBot="1">
      <c r="A56" s="122">
        <f>'حضور بنين'!A70</f>
        <v>0</v>
      </c>
      <c r="B56" s="128">
        <f>'حضور بنات'!B57</f>
        <v>0</v>
      </c>
      <c r="C56" s="122">
        <f>'حضور بنات'!C57</f>
        <v>0</v>
      </c>
      <c r="D56" s="127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32.25" hidden="1" customHeight="1" thickBot="1">
      <c r="A57" s="122">
        <f>'حضور بنين'!A71</f>
        <v>0</v>
      </c>
      <c r="B57" s="128">
        <f>'حضور بنات'!B58</f>
        <v>0</v>
      </c>
      <c r="C57" s="122">
        <f>'حضور بنات'!C58</f>
        <v>0</v>
      </c>
      <c r="D57" s="127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32.25" hidden="1" customHeight="1" thickBot="1">
      <c r="A58" s="122">
        <f>'حضور بنين'!A72</f>
        <v>0</v>
      </c>
      <c r="B58" s="128">
        <f>'حضور بنات'!B59</f>
        <v>0</v>
      </c>
      <c r="C58" s="122">
        <f>'حضور بنات'!C59</f>
        <v>0</v>
      </c>
      <c r="D58" s="127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32.25" hidden="1" customHeight="1" thickBot="1">
      <c r="A59" s="122">
        <f>'حضور بنين'!A73</f>
        <v>0</v>
      </c>
      <c r="B59" s="128">
        <f>'حضور بنات'!B60</f>
        <v>0</v>
      </c>
      <c r="C59" s="122">
        <f>'حضور بنات'!C60</f>
        <v>0</v>
      </c>
      <c r="D59" s="127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32.25" hidden="1" customHeight="1" thickBot="1">
      <c r="A60" s="122">
        <f>'حضور بنين'!A74</f>
        <v>0</v>
      </c>
      <c r="B60" s="128">
        <f>'حضور بنات'!B61</f>
        <v>0</v>
      </c>
      <c r="C60" s="122">
        <f>'حضور بنات'!C61</f>
        <v>0</v>
      </c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32.25" hidden="1" customHeight="1" thickBot="1">
      <c r="A61" s="122">
        <f>'حضور بنين'!A75</f>
        <v>0</v>
      </c>
      <c r="B61" s="128">
        <f>'حضور بنات'!B62</f>
        <v>0</v>
      </c>
      <c r="C61" s="122">
        <f>'حضور بنات'!C62</f>
        <v>0</v>
      </c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32.25" hidden="1" customHeight="1" thickBot="1">
      <c r="A62" s="122">
        <f>'حضور بنين'!A76</f>
        <v>0</v>
      </c>
      <c r="B62" s="128">
        <f>'حضور بنات'!B63</f>
        <v>0</v>
      </c>
      <c r="C62" s="122">
        <f>'حضور بنات'!C63</f>
        <v>0</v>
      </c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32.25" hidden="1" customHeight="1" thickBot="1">
      <c r="A63" s="122">
        <f>'حضور بنين'!A77</f>
        <v>0</v>
      </c>
      <c r="B63" s="128">
        <f>'حضور بنات'!B64</f>
        <v>0</v>
      </c>
      <c r="C63" s="122">
        <f>'حضور بنات'!C64</f>
        <v>0</v>
      </c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32.25" hidden="1" customHeight="1" thickBot="1">
      <c r="A64" s="122">
        <f>'حضور بنين'!A78</f>
        <v>0</v>
      </c>
      <c r="B64" s="128">
        <f>'حضور بنات'!B65</f>
        <v>0</v>
      </c>
      <c r="C64" s="122">
        <f>'حضور بنات'!C65</f>
        <v>0</v>
      </c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32.25" hidden="1" customHeight="1" thickBot="1">
      <c r="A65" s="122">
        <f>'حضور بنين'!A79</f>
        <v>0</v>
      </c>
      <c r="B65" s="128">
        <f>'حضور بنات'!B66</f>
        <v>0</v>
      </c>
      <c r="C65" s="122">
        <f>'حضور بنات'!C66</f>
        <v>0</v>
      </c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32.25" hidden="1" customHeight="1" thickBot="1">
      <c r="A66" s="122">
        <f>'حضور بنين'!A80</f>
        <v>0</v>
      </c>
      <c r="B66" s="128">
        <f>'حضور بنات'!B67</f>
        <v>0</v>
      </c>
      <c r="C66" s="122">
        <f>'حضور بنات'!C67</f>
        <v>0</v>
      </c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32.25" hidden="1" customHeight="1" thickBot="1">
      <c r="A67" s="122">
        <f>'حضور بنين'!A81</f>
        <v>0</v>
      </c>
      <c r="B67" s="128">
        <f>'حضور بنات'!B68</f>
        <v>0</v>
      </c>
      <c r="C67" s="122">
        <f>'حضور بنات'!C68</f>
        <v>0</v>
      </c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32.25" hidden="1" customHeight="1" thickBot="1">
      <c r="A68" s="122">
        <f>'حضور بنين'!A82</f>
        <v>0</v>
      </c>
      <c r="B68" s="128">
        <f>'حضور بنات'!B69</f>
        <v>0</v>
      </c>
      <c r="C68" s="122">
        <f>'حضور بنات'!C69</f>
        <v>0</v>
      </c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32.25" hidden="1" customHeight="1" thickBot="1">
      <c r="A69" s="122">
        <f>'حضور بنين'!A83</f>
        <v>0</v>
      </c>
      <c r="B69" s="128">
        <f>'حضور بنات'!B70</f>
        <v>0</v>
      </c>
      <c r="C69" s="122">
        <f>'حضور بنات'!C70</f>
        <v>0</v>
      </c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32.25" hidden="1" customHeight="1" thickBot="1">
      <c r="A70" s="122">
        <f>'حضور بنين'!A84</f>
        <v>0</v>
      </c>
      <c r="B70" s="128">
        <f>'حضور بنات'!B71</f>
        <v>0</v>
      </c>
      <c r="C70" s="122">
        <f>'حضور بنات'!C71</f>
        <v>0</v>
      </c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32.25" hidden="1" customHeight="1" thickBot="1">
      <c r="A71" s="122">
        <f>'حضور بنين'!A85</f>
        <v>0</v>
      </c>
      <c r="B71" s="128">
        <f>'حضور بنات'!B72</f>
        <v>0</v>
      </c>
      <c r="C71" s="122">
        <f>'حضور بنات'!C72</f>
        <v>0</v>
      </c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32.25" hidden="1" customHeight="1" thickBot="1">
      <c r="A72" s="122">
        <f>'حضور بنين'!A86</f>
        <v>0</v>
      </c>
      <c r="B72" s="128">
        <f>'حضور بنات'!B73</f>
        <v>0</v>
      </c>
      <c r="C72" s="122">
        <f>'حضور بنات'!C73</f>
        <v>0</v>
      </c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32.25" hidden="1" customHeight="1" thickBot="1">
      <c r="A73" s="122">
        <f>'حضور بنين'!A87</f>
        <v>0</v>
      </c>
      <c r="B73" s="128">
        <f>'حضور بنات'!B74</f>
        <v>0</v>
      </c>
      <c r="C73" s="122">
        <f>'حضور بنات'!C74</f>
        <v>0</v>
      </c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32.25" hidden="1" customHeight="1" thickBot="1">
      <c r="A74" s="122">
        <f>'حضور بنين'!A88</f>
        <v>0</v>
      </c>
      <c r="B74" s="128">
        <f>'حضور بنات'!B75</f>
        <v>0</v>
      </c>
      <c r="C74" s="122">
        <f>'حضور بنات'!C75</f>
        <v>0</v>
      </c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32.25" hidden="1" customHeight="1" thickBot="1">
      <c r="A75" s="122">
        <f>'حضور بنين'!A89</f>
        <v>0</v>
      </c>
      <c r="B75" s="128">
        <f>'حضور بنات'!B76</f>
        <v>0</v>
      </c>
      <c r="C75" s="122">
        <f>'حضور بنات'!C76</f>
        <v>0</v>
      </c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32.25" hidden="1" customHeight="1" thickBot="1">
      <c r="A76" s="122">
        <f>'حضور بنين'!A90</f>
        <v>0</v>
      </c>
      <c r="B76" s="128">
        <f>'حضور بنات'!B77</f>
        <v>0</v>
      </c>
      <c r="C76" s="122">
        <f>'حضور بنات'!C77</f>
        <v>0</v>
      </c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32.25" hidden="1" customHeight="1" thickBot="1">
      <c r="A77" s="122">
        <f>'حضور بنين'!A91</f>
        <v>0</v>
      </c>
      <c r="B77" s="128">
        <f>'حضور بنات'!B78</f>
        <v>0</v>
      </c>
      <c r="C77" s="122">
        <f>'حضور بنات'!C78</f>
        <v>0</v>
      </c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32.25" hidden="1" customHeight="1" thickBot="1">
      <c r="A78" s="122">
        <f>'حضور بنين'!A92</f>
        <v>0</v>
      </c>
      <c r="B78" s="128">
        <f>'حضور بنات'!B79</f>
        <v>0</v>
      </c>
      <c r="C78" s="122">
        <f>'حضور بنات'!C79</f>
        <v>0</v>
      </c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بنين'!A93</f>
        <v>0</v>
      </c>
      <c r="B79" s="128">
        <f>'حضور بنات'!B80</f>
        <v>0</v>
      </c>
      <c r="C79" s="122">
        <f>'حضور بنات'!C80</f>
        <v>0</v>
      </c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بنين'!A94</f>
        <v>0</v>
      </c>
      <c r="B80" s="128">
        <f>'حضور بنات'!B81</f>
        <v>0</v>
      </c>
      <c r="C80" s="122">
        <f>'حضور بنات'!C81</f>
        <v>0</v>
      </c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بنين'!A95</f>
        <v>0</v>
      </c>
      <c r="B81" s="128">
        <f>'حضور بنات'!B82</f>
        <v>0</v>
      </c>
      <c r="C81" s="122">
        <f>'حضور بنات'!C82</f>
        <v>0</v>
      </c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بنين'!A96</f>
        <v>0</v>
      </c>
      <c r="B82" s="128">
        <f>'حضور بنات'!B83</f>
        <v>0</v>
      </c>
      <c r="C82" s="122">
        <f>'حضور بنات'!C83</f>
        <v>0</v>
      </c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بنين'!A97</f>
        <v>0</v>
      </c>
      <c r="B83" s="128">
        <f>'حضور بنات'!B84</f>
        <v>0</v>
      </c>
      <c r="C83" s="122">
        <f>'حضور بنات'!C84</f>
        <v>0</v>
      </c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بنين'!A98</f>
        <v>0</v>
      </c>
      <c r="B84" s="128">
        <f>'حضور بنات'!B85</f>
        <v>0</v>
      </c>
      <c r="C84" s="122">
        <f>'حضور بنات'!C85</f>
        <v>0</v>
      </c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بنين'!A99</f>
        <v>0</v>
      </c>
      <c r="B85" s="128">
        <f>'حضور بنات'!B86</f>
        <v>0</v>
      </c>
      <c r="C85" s="122">
        <f>'حضور بنات'!C86</f>
        <v>0</v>
      </c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بنين'!A100</f>
        <v>0</v>
      </c>
      <c r="B86" s="128">
        <f>'حضور بنات'!B87</f>
        <v>0</v>
      </c>
      <c r="C86" s="122">
        <f>'حضور بنات'!C87</f>
        <v>0</v>
      </c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بنين'!A101</f>
        <v>0</v>
      </c>
      <c r="B87" s="128">
        <f>'حضور بنات'!B88</f>
        <v>0</v>
      </c>
      <c r="C87" s="122">
        <f>'حضور بنات'!C88</f>
        <v>0</v>
      </c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25" t="s">
        <v>83</v>
      </c>
      <c r="B88" s="426"/>
      <c r="C88" s="426"/>
      <c r="D88" s="427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28" t="s">
        <v>84</v>
      </c>
      <c r="B89" s="429"/>
      <c r="C89" s="429"/>
      <c r="D89" s="430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55118110236220474" bottom="0.15748031496062992" header="0.31496062992125984" footer="0.15748031496062992"/>
  <pageSetup paperSize="9" scale="45" orientation="landscape" r:id="rId1"/>
  <headerFooter>
    <oddHeader>&amp;C&amp;"Aharoni,Bold"&amp;20&amp;Uإحدى مصانع شركه أورينت جروب للتجاره الدوليه&amp;R&amp;"Arial,Bold"&amp;18مصنع نجمه الواحه لتعبئه وتصنيع التمور</oddHeader>
    <oddFooter>Page &amp;P</oddFooter>
  </headerFooter>
  <rowBreaks count="1" manualBreakCount="1">
    <brk id="25" max="20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topLeftCell="C1" zoomScale="58" zoomScaleSheetLayoutView="58" workbookViewId="0">
      <selection activeCell="E2" sqref="E2"/>
    </sheetView>
  </sheetViews>
  <sheetFormatPr defaultRowHeight="12.75"/>
  <cols>
    <col min="1" max="1" width="11" customWidth="1"/>
    <col min="2" max="2" width="39" bestFit="1" customWidth="1"/>
    <col min="3" max="3" width="13" customWidth="1"/>
    <col min="4" max="4" width="12.140625" customWidth="1"/>
    <col min="5" max="20" width="14.85546875" customWidth="1"/>
    <col min="21" max="21" width="20.42578125" customWidth="1"/>
  </cols>
  <sheetData>
    <row r="1" spans="1:21" ht="60.75" customHeight="1" thickBot="1">
      <c r="E1" s="423" t="s">
        <v>102</v>
      </c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4"/>
      <c r="R1" s="424"/>
      <c r="S1" s="424"/>
      <c r="T1" s="424"/>
    </row>
    <row r="2" spans="1:21" ht="36.75" customHeight="1" thickBot="1">
      <c r="A2" s="124" t="s">
        <v>18</v>
      </c>
      <c r="B2" s="124" t="s">
        <v>81</v>
      </c>
      <c r="C2" s="124" t="s">
        <v>13</v>
      </c>
      <c r="D2" s="124" t="s">
        <v>82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53.25" customHeight="1" thickBot="1">
      <c r="A3" s="122">
        <f>'حضور بنين'!A4</f>
        <v>1</v>
      </c>
      <c r="B3" s="134" t="str">
        <f>'حضور بنين'!B4</f>
        <v>عاطف وصفي</v>
      </c>
      <c r="C3" s="132">
        <f>'حضور بنين'!C4</f>
        <v>170</v>
      </c>
      <c r="D3" s="154">
        <f>'حضور بنين'!E4</f>
        <v>19</v>
      </c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53.25" customHeight="1" thickBot="1">
      <c r="A4" s="122">
        <f>'حضور بنين'!A5</f>
        <v>2</v>
      </c>
      <c r="B4" s="134" t="str">
        <f>'حضور بنين'!B5</f>
        <v>غانم عبدالله</v>
      </c>
      <c r="C4" s="132">
        <f>'حضور بنين'!C5</f>
        <v>170</v>
      </c>
      <c r="D4" s="154">
        <f>'حضور بنين'!E5</f>
        <v>18.5</v>
      </c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53.25" customHeight="1" thickBot="1">
      <c r="A5" s="122">
        <f>'حضور بنين'!A6</f>
        <v>3</v>
      </c>
      <c r="B5" s="134" t="str">
        <f>'حضور بنين'!B6</f>
        <v>خالد جمال</v>
      </c>
      <c r="C5" s="132">
        <f>'حضور بنين'!C6</f>
        <v>170</v>
      </c>
      <c r="D5" s="154">
        <f>'حضور بنين'!E6</f>
        <v>21</v>
      </c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53.25" customHeight="1" thickBot="1">
      <c r="A6" s="122">
        <f>'حضور بنين'!A7</f>
        <v>4</v>
      </c>
      <c r="B6" s="134" t="str">
        <f>'حضور بنين'!B7</f>
        <v>هاني ربيع</v>
      </c>
      <c r="C6" s="132">
        <f>'حضور بنين'!C7</f>
        <v>170</v>
      </c>
      <c r="D6" s="154">
        <f>'حضور بنين'!E7</f>
        <v>21</v>
      </c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53.25" customHeight="1" thickBot="1">
      <c r="A7" s="122">
        <f>'حضور بنين'!A8</f>
        <v>5</v>
      </c>
      <c r="B7" s="134" t="str">
        <f>'حضور بنين'!B8</f>
        <v>محمد شعبان</v>
      </c>
      <c r="C7" s="132">
        <f>'حضور بنين'!C8</f>
        <v>170</v>
      </c>
      <c r="D7" s="154">
        <f>'حضور بنين'!E8</f>
        <v>20.5</v>
      </c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53.25" customHeight="1" thickBot="1">
      <c r="A8" s="122">
        <f>'حضور بنين'!A9</f>
        <v>6</v>
      </c>
      <c r="B8" s="134" t="str">
        <f>'حضور بنين'!B9</f>
        <v>محمد فرج</v>
      </c>
      <c r="C8" s="132">
        <f>'حضور بنين'!C9</f>
        <v>170</v>
      </c>
      <c r="D8" s="154">
        <f>'حضور بنين'!E9</f>
        <v>15</v>
      </c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53.25" customHeight="1" thickBot="1">
      <c r="A9" s="122">
        <f>'حضور بنين'!A10</f>
        <v>7</v>
      </c>
      <c r="B9" s="134" t="str">
        <f>'حضور بنين'!B10</f>
        <v>شريف جمال</v>
      </c>
      <c r="C9" s="132">
        <f>'حضور بنين'!C10</f>
        <v>170</v>
      </c>
      <c r="D9" s="154">
        <f>'حضور بنين'!E10</f>
        <v>23</v>
      </c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53.25" customHeight="1" thickBot="1">
      <c r="A10" s="122">
        <f>'حضور بنين'!A11</f>
        <v>8</v>
      </c>
      <c r="B10" s="134" t="str">
        <f>'حضور بنين'!B11</f>
        <v>جمال عبدالله</v>
      </c>
      <c r="C10" s="132">
        <f>'حضور بنين'!C11</f>
        <v>170</v>
      </c>
      <c r="D10" s="154">
        <f>'حضور بنين'!E11</f>
        <v>22.5</v>
      </c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53.25" customHeight="1" thickBot="1">
      <c r="A11" s="122">
        <f>'حضور بنين'!A12</f>
        <v>9</v>
      </c>
      <c r="B11" s="134" t="str">
        <f>'حضور بنين'!B12</f>
        <v>مصطفى شعبان</v>
      </c>
      <c r="C11" s="132">
        <f>'حضور بنين'!C12</f>
        <v>170</v>
      </c>
      <c r="D11" s="154">
        <f>'حضور بنين'!E12</f>
        <v>20</v>
      </c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53.25" customHeight="1" thickBot="1">
      <c r="A12" s="122">
        <f>'حضور بنين'!A15</f>
        <v>12</v>
      </c>
      <c r="B12" s="134" t="str">
        <f>'حضور بنين'!B15</f>
        <v>محمد محمود طه</v>
      </c>
      <c r="C12" s="132">
        <f>'حضور بنين'!C15</f>
        <v>170</v>
      </c>
      <c r="D12" s="154">
        <f>'حضور بنين'!E15</f>
        <v>10.5</v>
      </c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53.25" customHeight="1" thickBot="1">
      <c r="A13" s="122">
        <f>'حضور بنين'!A17</f>
        <v>14</v>
      </c>
      <c r="B13" s="134" t="str">
        <f>'حضور بنين'!B17</f>
        <v>بدر شعبان</v>
      </c>
      <c r="C13" s="132">
        <f>'حضور بنين'!C17</f>
        <v>170</v>
      </c>
      <c r="D13" s="154">
        <f>'حضور بنين'!E17</f>
        <v>4</v>
      </c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53.25" customHeight="1" thickBot="1">
      <c r="A14" s="122">
        <f>'حضور بنين'!A18</f>
        <v>15</v>
      </c>
      <c r="B14" s="134" t="str">
        <f>'حضور بنين'!B18</f>
        <v>أم خالد</v>
      </c>
      <c r="C14" s="132">
        <f>'حضور بنين'!C18</f>
        <v>130</v>
      </c>
      <c r="D14" s="154">
        <f>'حضور بنين'!E18</f>
        <v>22.5</v>
      </c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53.25" customHeight="1" thickBot="1">
      <c r="A15" s="122">
        <f>'حضور بنين'!A25</f>
        <v>22</v>
      </c>
      <c r="B15" s="134" t="str">
        <f>'حضور بنين'!B25</f>
        <v>ولاء عامر ام احمد</v>
      </c>
      <c r="C15" s="132">
        <f>'حضور بنين'!C25</f>
        <v>120</v>
      </c>
      <c r="D15" s="154">
        <f>'حضور بنين'!E25</f>
        <v>3</v>
      </c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53.25" customHeight="1" thickBot="1">
      <c r="A16" s="122">
        <f>'حضور بنين'!A19</f>
        <v>16</v>
      </c>
      <c r="B16" s="134" t="str">
        <f>'حضور بنين'!B19</f>
        <v>أم هشام</v>
      </c>
      <c r="C16" s="132">
        <f>'حضور بنين'!C19</f>
        <v>130</v>
      </c>
      <c r="D16" s="154">
        <f>'حضور بنين'!E19</f>
        <v>22.5</v>
      </c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53.25" customHeight="1" thickBot="1">
      <c r="A17" s="122">
        <f>'حضور بنين'!A26</f>
        <v>23</v>
      </c>
      <c r="B17" s="134">
        <f>'حضور بنين'!E118</f>
        <v>0</v>
      </c>
      <c r="C17" s="132">
        <f>'حضور بنين'!F118</f>
        <v>0</v>
      </c>
      <c r="D17" s="154">
        <f>'حضور بنين'!E26</f>
        <v>4</v>
      </c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53.25" customHeight="1" thickBot="1">
      <c r="A18" s="122">
        <f>'حضور بنين'!A20</f>
        <v>17</v>
      </c>
      <c r="B18" s="134">
        <f>'حضور بنين'!E119</f>
        <v>0</v>
      </c>
      <c r="C18" s="132">
        <f>'حضور بنين'!F119</f>
        <v>0</v>
      </c>
      <c r="D18" s="154">
        <f>'حضور بنين'!E20</f>
        <v>22.5</v>
      </c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53.25" customHeight="1" thickBot="1">
      <c r="A19" s="122">
        <f>'حضور بنين'!A21</f>
        <v>18</v>
      </c>
      <c r="B19" s="134">
        <f>'حضور بنين'!E120</f>
        <v>0</v>
      </c>
      <c r="C19" s="132">
        <f>'حضور بنين'!F120</f>
        <v>0</v>
      </c>
      <c r="D19" s="154">
        <f>'حضور بنين'!E21</f>
        <v>22.5</v>
      </c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53.25" customHeight="1" thickBot="1">
      <c r="A20" s="122">
        <f>'حضور بنين'!A27</f>
        <v>24</v>
      </c>
      <c r="B20" s="134">
        <f>'حضور بنين'!E121</f>
        <v>0</v>
      </c>
      <c r="C20" s="132">
        <f>'حضور بنين'!F121</f>
        <v>0</v>
      </c>
      <c r="D20" s="154">
        <f>'حضور بنين'!E27</f>
        <v>4</v>
      </c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بنين'!A28</f>
        <v>25</v>
      </c>
      <c r="B21" s="134">
        <f>'حضور بنين'!E122</f>
        <v>0</v>
      </c>
      <c r="C21" s="132">
        <f>'حضور بنين'!F122</f>
        <v>0</v>
      </c>
      <c r="D21" s="154">
        <f>'حضور بنين'!E28</f>
        <v>14.5</v>
      </c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8" customHeight="1" thickBot="1">
      <c r="A22" s="122">
        <f>'حضور بنين'!A29</f>
        <v>26</v>
      </c>
      <c r="B22" s="134">
        <f>'حضور بنين'!E123</f>
        <v>0</v>
      </c>
      <c r="C22" s="132">
        <f>'حضور بنين'!F123</f>
        <v>0</v>
      </c>
      <c r="D22" s="154">
        <f>'حضور بنين'!E29</f>
        <v>14.5</v>
      </c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50.25" customHeight="1" thickBot="1">
      <c r="A23" s="122">
        <f>'حضور بنين'!A30</f>
        <v>27</v>
      </c>
      <c r="B23" s="134">
        <f>'حضور بنين'!E124</f>
        <v>0</v>
      </c>
      <c r="C23" s="132">
        <f>'حضور بنين'!F124</f>
        <v>0</v>
      </c>
      <c r="D23" s="154">
        <f>'حضور بنين'!E30</f>
        <v>15</v>
      </c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50.25" customHeight="1" thickBot="1">
      <c r="A24" s="122">
        <f>'حضور بنين'!A31</f>
        <v>28</v>
      </c>
      <c r="B24" s="134">
        <f>'حضور بنين'!E125</f>
        <v>0</v>
      </c>
      <c r="C24" s="132">
        <f>'حضور بنين'!F125</f>
        <v>0</v>
      </c>
      <c r="D24" s="154">
        <f>'حضور بنين'!E31</f>
        <v>4</v>
      </c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50.25" customHeight="1" thickBot="1">
      <c r="A25" s="122">
        <f>'حضور بنين'!A32</f>
        <v>29</v>
      </c>
      <c r="B25" s="134">
        <f>'حضور بنين'!E126</f>
        <v>0</v>
      </c>
      <c r="C25" s="132">
        <f>'حضور بنين'!F126</f>
        <v>0</v>
      </c>
      <c r="D25" s="154">
        <f>'حضور بنين'!E32</f>
        <v>0</v>
      </c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50.25" customHeight="1" thickBot="1">
      <c r="A26" s="122">
        <f>'حضور بنين'!A33</f>
        <v>30</v>
      </c>
      <c r="B26" s="134">
        <f>'حضور بنين'!E127</f>
        <v>0</v>
      </c>
      <c r="C26" s="132">
        <f>'حضور بنين'!F127</f>
        <v>0</v>
      </c>
      <c r="D26" s="154">
        <f>'حضور بنين'!E33</f>
        <v>0</v>
      </c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50.25" customHeight="1" thickBot="1">
      <c r="A27" s="122">
        <f>'حضور بنين'!A34</f>
        <v>31</v>
      </c>
      <c r="B27" s="134">
        <f>'حضور بنين'!E128</f>
        <v>0</v>
      </c>
      <c r="C27" s="132">
        <f>'حضور بنين'!F128</f>
        <v>0</v>
      </c>
      <c r="D27" s="154">
        <f>'حضور بنين'!E34</f>
        <v>0</v>
      </c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50.25" customHeight="1" thickBot="1">
      <c r="A28" s="122">
        <f>'حضور بنين'!A35</f>
        <v>32</v>
      </c>
      <c r="B28" s="134">
        <f>'حضور بنين'!E129</f>
        <v>0</v>
      </c>
      <c r="C28" s="132">
        <f>'حضور بنين'!F129</f>
        <v>0</v>
      </c>
      <c r="D28" s="154">
        <f>'حضور بنين'!E35</f>
        <v>0</v>
      </c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50.25" customHeight="1" thickBot="1">
      <c r="A29" s="122">
        <f>'حضور بنين'!A36</f>
        <v>33</v>
      </c>
      <c r="B29" s="134">
        <f>'حضور بنين'!E130</f>
        <v>0</v>
      </c>
      <c r="C29" s="132">
        <f>'حضور بنين'!F130</f>
        <v>0</v>
      </c>
      <c r="D29" s="154">
        <f>'حضور بنين'!E36</f>
        <v>0</v>
      </c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50.25" customHeight="1" thickBot="1">
      <c r="A30" s="122">
        <f>'حضور بنين'!A37</f>
        <v>34</v>
      </c>
      <c r="B30" s="134">
        <f>'حضور بنين'!E131</f>
        <v>0</v>
      </c>
      <c r="C30" s="132">
        <f>'حضور بنين'!F131</f>
        <v>0</v>
      </c>
      <c r="D30" s="154">
        <f>'حضور بنين'!E37</f>
        <v>0</v>
      </c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50.25" customHeight="1" thickBot="1">
      <c r="A31" s="122">
        <f>'حضور بنين'!A38</f>
        <v>35</v>
      </c>
      <c r="B31" s="134">
        <f>'حضور بنين'!E132</f>
        <v>0</v>
      </c>
      <c r="C31" s="132">
        <f>'حضور بنين'!F132</f>
        <v>0</v>
      </c>
      <c r="D31" s="154">
        <f>'حضور بنين'!E38</f>
        <v>0</v>
      </c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50.25" customHeight="1" thickBot="1">
      <c r="A32" s="122">
        <f>'حضور بنين'!A39</f>
        <v>36</v>
      </c>
      <c r="B32" s="134">
        <f>'حضور بنين'!E133</f>
        <v>0</v>
      </c>
      <c r="C32" s="132">
        <f>'حضور بنين'!F133</f>
        <v>0</v>
      </c>
      <c r="D32" s="154">
        <f>'حضور بنين'!E39</f>
        <v>0</v>
      </c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50.25" customHeight="1" thickBot="1">
      <c r="A33" s="122">
        <f>'حضور بنين'!A40</f>
        <v>0</v>
      </c>
      <c r="B33" s="134">
        <f>'حضور بنين'!E134</f>
        <v>0</v>
      </c>
      <c r="C33" s="132">
        <f>'حضور بنين'!F134</f>
        <v>0</v>
      </c>
      <c r="D33" s="154">
        <f>'حضور بنين'!E40</f>
        <v>0</v>
      </c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50.25" customHeight="1" thickBot="1">
      <c r="A34" s="122">
        <f>'حضور بنين'!A41</f>
        <v>0</v>
      </c>
      <c r="B34" s="134">
        <f>'حضور بنين'!E135</f>
        <v>0</v>
      </c>
      <c r="C34" s="132">
        <f>'حضور بنين'!F135</f>
        <v>0</v>
      </c>
      <c r="D34" s="154">
        <f>'حضور بنين'!E41</f>
        <v>0</v>
      </c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50.25" customHeight="1" thickBot="1">
      <c r="A35" s="122">
        <f>'حضور بنين'!A42</f>
        <v>0</v>
      </c>
      <c r="B35" s="134">
        <f>'حضور بنين'!E136</f>
        <v>0</v>
      </c>
      <c r="C35" s="122">
        <f>'حضور بنين'!F136</f>
        <v>0</v>
      </c>
      <c r="D35" s="126">
        <f>'حضور بنين'!E42</f>
        <v>0</v>
      </c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50.25" customHeight="1" thickBot="1">
      <c r="A36" s="122">
        <f>'حضور بنين'!A43</f>
        <v>0</v>
      </c>
      <c r="B36" s="134">
        <f>'حضور بنين'!E137</f>
        <v>0</v>
      </c>
      <c r="C36" s="122">
        <f>'حضور بنين'!F137</f>
        <v>0</v>
      </c>
      <c r="D36" s="126">
        <f>'حضور بنين'!E43</f>
        <v>0</v>
      </c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50.25" customHeight="1" thickBot="1">
      <c r="A37" s="122">
        <f>'حضور بنين'!A44</f>
        <v>0</v>
      </c>
      <c r="B37" s="134">
        <f>'حضور بنين'!E138</f>
        <v>0</v>
      </c>
      <c r="C37" s="122">
        <f>'حضور بنين'!F138</f>
        <v>0</v>
      </c>
      <c r="D37" s="126">
        <f>'حضور بنين'!E44</f>
        <v>0</v>
      </c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50.25" customHeight="1" thickBot="1">
      <c r="A38" s="122">
        <f>'حضور بنين'!A45</f>
        <v>0</v>
      </c>
      <c r="B38" s="134">
        <f>'حضور بنين'!E139</f>
        <v>0</v>
      </c>
      <c r="C38" s="122">
        <f>'حضور بنين'!F139</f>
        <v>0</v>
      </c>
      <c r="D38" s="126">
        <f>'حضور بنين'!E45</f>
        <v>0</v>
      </c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50.25" customHeight="1" thickBot="1">
      <c r="A39" s="122">
        <f>'حضور بنين'!A46</f>
        <v>0</v>
      </c>
      <c r="B39" s="134">
        <f>'حضور بنين'!E140</f>
        <v>0</v>
      </c>
      <c r="C39" s="122">
        <f>'حضور بنين'!F140</f>
        <v>0</v>
      </c>
      <c r="D39" s="126">
        <f>'حضور بنين'!E46</f>
        <v>0</v>
      </c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50.25" hidden="1" customHeight="1" thickBot="1">
      <c r="A40" s="122">
        <f>'حضور بنين'!A47</f>
        <v>0</v>
      </c>
      <c r="B40" s="134">
        <f>'حضور بنين'!E141</f>
        <v>0</v>
      </c>
      <c r="C40" s="122">
        <f>'حضور بنين'!F141</f>
        <v>0</v>
      </c>
      <c r="D40" s="126">
        <f>'حضور بنين'!E47</f>
        <v>0</v>
      </c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50.25" hidden="1" customHeight="1" thickBot="1">
      <c r="A41" s="122">
        <f>'حضور بنين'!A48</f>
        <v>0</v>
      </c>
      <c r="B41" s="134">
        <f>'حضور بنين'!E142</f>
        <v>0</v>
      </c>
      <c r="C41" s="122">
        <f>'حضور بنين'!F142</f>
        <v>0</v>
      </c>
      <c r="D41" s="126">
        <f>'حضور بنين'!E48</f>
        <v>0</v>
      </c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50.25" hidden="1" customHeight="1" thickBot="1">
      <c r="A42" s="122">
        <f>'حضور بنين'!A49</f>
        <v>0</v>
      </c>
      <c r="B42" s="134">
        <f>'حضور بنين'!E143</f>
        <v>0</v>
      </c>
      <c r="C42" s="122">
        <f>'حضور بنين'!F143</f>
        <v>0</v>
      </c>
      <c r="D42" s="126">
        <f>'حضور بنين'!E49</f>
        <v>0</v>
      </c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50.25" hidden="1" customHeight="1" thickBot="1">
      <c r="A43" s="122">
        <f>'حضور بنين'!A50</f>
        <v>0</v>
      </c>
      <c r="B43" s="134">
        <f>'حضور بنين'!E144</f>
        <v>0</v>
      </c>
      <c r="C43" s="122">
        <f>'حضور بنين'!F144</f>
        <v>0</v>
      </c>
      <c r="D43" s="126">
        <f>'حضور بنين'!E50</f>
        <v>0</v>
      </c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50.25" hidden="1" customHeight="1" thickBot="1">
      <c r="A44" s="122">
        <f>'حضور بنين'!A51</f>
        <v>0</v>
      </c>
      <c r="B44" s="134">
        <f>'حضور بنين'!E145</f>
        <v>0</v>
      </c>
      <c r="C44" s="122">
        <f>'حضور بنين'!F145</f>
        <v>0</v>
      </c>
      <c r="D44" s="126">
        <f>'حضور بنين'!E51</f>
        <v>0</v>
      </c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44.25" hidden="1" customHeight="1" thickBot="1">
      <c r="A45" s="122">
        <f>'حضور بنين'!A52</f>
        <v>0</v>
      </c>
      <c r="B45" s="134">
        <f>'حضور بنين'!E146</f>
        <v>0</v>
      </c>
      <c r="C45" s="122">
        <f>'حضور بنين'!F146</f>
        <v>0</v>
      </c>
      <c r="D45" s="126">
        <f>'حضور بنين'!E52</f>
        <v>0</v>
      </c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44.25" hidden="1" customHeight="1" thickBot="1">
      <c r="A46" s="122">
        <f>'حضور بنين'!A53</f>
        <v>0</v>
      </c>
      <c r="B46" s="134">
        <f>'حضور بنين'!E147</f>
        <v>0</v>
      </c>
      <c r="C46" s="122">
        <f>'حضور بنين'!F147</f>
        <v>0</v>
      </c>
      <c r="D46" s="126">
        <f>'حضور بنين'!E53</f>
        <v>0</v>
      </c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44.25" hidden="1" customHeight="1" thickBot="1">
      <c r="A47" s="122">
        <f>'حضور بنين'!A54</f>
        <v>0</v>
      </c>
      <c r="B47" s="134">
        <f>'حضور بنين'!E148</f>
        <v>0</v>
      </c>
      <c r="C47" s="122">
        <f>'حضور بنين'!F148</f>
        <v>0</v>
      </c>
      <c r="D47" s="126">
        <f>'حضور بنين'!E54</f>
        <v>0</v>
      </c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44.25" hidden="1" customHeight="1" thickBot="1">
      <c r="A48" s="122">
        <f>'حضور بنين'!A55</f>
        <v>0</v>
      </c>
      <c r="B48" s="134">
        <f>'حضور بنين'!E149</f>
        <v>0</v>
      </c>
      <c r="C48" s="122">
        <f>'حضور بنين'!F149</f>
        <v>0</v>
      </c>
      <c r="D48" s="126">
        <f>'حضور بنين'!E55</f>
        <v>0</v>
      </c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44.25" hidden="1" customHeight="1" thickBot="1">
      <c r="A49" s="122">
        <f>'حضور بنين'!A56</f>
        <v>0</v>
      </c>
      <c r="B49" s="134">
        <f>'حضور بنين'!E150</f>
        <v>0</v>
      </c>
      <c r="C49" s="122">
        <f>'حضور بنين'!F150</f>
        <v>0</v>
      </c>
      <c r="D49" s="126">
        <f>'حضور بنين'!E56</f>
        <v>0</v>
      </c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44.25" hidden="1" customHeight="1" thickBot="1">
      <c r="A50" s="122">
        <f>'حضور بنين'!A57</f>
        <v>0</v>
      </c>
      <c r="B50" s="134">
        <f>'حضور بنين'!B57</f>
        <v>0</v>
      </c>
      <c r="C50" s="122">
        <f>'حضور بنين'!C57</f>
        <v>0</v>
      </c>
      <c r="D50" s="126">
        <f>'حضور بنين'!E57</f>
        <v>0</v>
      </c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44.25" hidden="1" customHeight="1" thickBot="1">
      <c r="A51" s="122">
        <f>'حضور بنين'!A58</f>
        <v>0</v>
      </c>
      <c r="B51" s="134">
        <f>'حضور بنين'!B58</f>
        <v>0</v>
      </c>
      <c r="C51" s="122">
        <f>'حضور بنين'!C58</f>
        <v>0</v>
      </c>
      <c r="D51" s="126">
        <f>'حضور بنين'!E58</f>
        <v>0</v>
      </c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44.25" hidden="1" customHeight="1" thickBot="1">
      <c r="A52" s="122">
        <f>'حضور بنين'!A59</f>
        <v>0</v>
      </c>
      <c r="B52" s="134">
        <f>'حضور بنين'!B59</f>
        <v>0</v>
      </c>
      <c r="C52" s="122">
        <f>'حضور بنين'!C59</f>
        <v>0</v>
      </c>
      <c r="D52" s="126">
        <f>'حضور بنين'!E59</f>
        <v>0</v>
      </c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44.25" hidden="1" customHeight="1" thickBot="1">
      <c r="A53" s="122">
        <f>'حضور بنين'!A60</f>
        <v>0</v>
      </c>
      <c r="B53" s="134">
        <f>'حضور بنين'!B60</f>
        <v>0</v>
      </c>
      <c r="C53" s="122">
        <f>'حضور بنين'!C60</f>
        <v>0</v>
      </c>
      <c r="D53" s="126">
        <f>'حضور بنين'!E60</f>
        <v>0</v>
      </c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44.25" hidden="1" customHeight="1" thickBot="1">
      <c r="A54" s="122" t="e">
        <f>'حضور بنين'!#REF!</f>
        <v>#REF!</v>
      </c>
      <c r="B54" s="134" t="e">
        <f>'حضور بنين'!#REF!</f>
        <v>#REF!</v>
      </c>
      <c r="C54" s="122" t="e">
        <f>'حضور بنين'!#REF!</f>
        <v>#REF!</v>
      </c>
      <c r="D54" s="126" t="e">
        <f>'حضور بنين'!#REF!</f>
        <v>#REF!</v>
      </c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44.25" hidden="1" customHeight="1" thickBot="1">
      <c r="A55" s="122">
        <f>'حضور بنين'!A61</f>
        <v>0</v>
      </c>
      <c r="B55" s="134">
        <f>'حضور بنين'!B61</f>
        <v>0</v>
      </c>
      <c r="C55" s="122">
        <f>'حضور بنين'!C61</f>
        <v>0</v>
      </c>
      <c r="D55" s="126">
        <f>'حضور بنين'!E61</f>
        <v>0</v>
      </c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44.25" hidden="1" customHeight="1" thickBot="1">
      <c r="A56" s="122">
        <f>'حضور بنين'!A62</f>
        <v>0</v>
      </c>
      <c r="B56" s="134">
        <f>'حضور بنين'!B62</f>
        <v>0</v>
      </c>
      <c r="C56" s="122">
        <f>'حضور بنين'!C62</f>
        <v>0</v>
      </c>
      <c r="D56" s="126">
        <f>'حضور بنين'!E62</f>
        <v>0</v>
      </c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44.25" hidden="1" customHeight="1" thickBot="1">
      <c r="A57" s="122">
        <f>'حضور بنين'!A63</f>
        <v>0</v>
      </c>
      <c r="B57" s="134">
        <f>'حضور بنين'!B63</f>
        <v>0</v>
      </c>
      <c r="C57" s="122">
        <f>'حضور بنين'!C63</f>
        <v>0</v>
      </c>
      <c r="D57" s="126">
        <f>'حضور بنين'!E63</f>
        <v>0</v>
      </c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44.25" hidden="1" customHeight="1" thickBot="1">
      <c r="A58" s="122">
        <f>'حضور بنين'!A64</f>
        <v>0</v>
      </c>
      <c r="B58" s="134">
        <f>'حضور بنين'!B64</f>
        <v>0</v>
      </c>
      <c r="C58" s="122">
        <f>'حضور بنين'!C64</f>
        <v>0</v>
      </c>
      <c r="D58" s="126">
        <f>'حضور بنين'!E64</f>
        <v>0</v>
      </c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44.25" hidden="1" customHeight="1" thickBot="1">
      <c r="A59" s="122">
        <f>'حضور بنين'!A65</f>
        <v>0</v>
      </c>
      <c r="B59" s="134">
        <f>'حضور بنين'!B65</f>
        <v>0</v>
      </c>
      <c r="C59" s="122">
        <f>'حضور بنين'!C65</f>
        <v>0</v>
      </c>
      <c r="D59" s="126">
        <f>'حضور بنين'!E65</f>
        <v>0</v>
      </c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44.25" hidden="1" customHeight="1" thickBot="1">
      <c r="A60" s="122">
        <f>'حضور بنين'!A66</f>
        <v>0</v>
      </c>
      <c r="B60" s="134"/>
      <c r="C60" s="122"/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44.25" hidden="1" customHeight="1" thickBot="1">
      <c r="A61" s="122">
        <f>'حضور بنين'!A67</f>
        <v>0</v>
      </c>
      <c r="B61" s="134"/>
      <c r="C61" s="122"/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44.25" hidden="1" customHeight="1" thickBot="1">
      <c r="A62" s="122">
        <f>'حضور بنين'!A68</f>
        <v>0</v>
      </c>
      <c r="B62" s="134"/>
      <c r="C62" s="122"/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44.25" hidden="1" customHeight="1" thickBot="1">
      <c r="A63" s="122">
        <f>'حضور بنين'!A69</f>
        <v>0</v>
      </c>
      <c r="B63" s="134"/>
      <c r="C63" s="122"/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44.25" hidden="1" customHeight="1" thickBot="1">
      <c r="A64" s="122">
        <f>'حضور بنين'!A70</f>
        <v>0</v>
      </c>
      <c r="B64" s="122"/>
      <c r="C64" s="122"/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44.25" hidden="1" customHeight="1" thickBot="1">
      <c r="A65" s="122">
        <f>'حضور بنين'!A71</f>
        <v>0</v>
      </c>
      <c r="B65" s="122"/>
      <c r="C65" s="122"/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44.25" hidden="1" customHeight="1" thickBot="1">
      <c r="A66" s="122">
        <f>'حضور بنين'!A72</f>
        <v>0</v>
      </c>
      <c r="B66" s="122"/>
      <c r="C66" s="122"/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44.25" hidden="1" customHeight="1" thickBot="1">
      <c r="A67" s="122">
        <f>'حضور بنين'!A73</f>
        <v>0</v>
      </c>
      <c r="B67" s="122"/>
      <c r="C67" s="122"/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44.25" hidden="1" customHeight="1" thickBot="1">
      <c r="A68" s="122">
        <f>'حضور بنين'!A74</f>
        <v>0</v>
      </c>
      <c r="B68" s="122"/>
      <c r="C68" s="122"/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44.25" hidden="1" customHeight="1" thickBot="1">
      <c r="A69" s="122">
        <f>'حضور بنين'!A75</f>
        <v>0</v>
      </c>
      <c r="B69" s="122"/>
      <c r="C69" s="122"/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44.25" hidden="1" customHeight="1" thickBot="1">
      <c r="A70" s="122">
        <f>'حضور بنين'!A76</f>
        <v>0</v>
      </c>
      <c r="B70" s="128"/>
      <c r="C70" s="122"/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44.25" hidden="1" customHeight="1" thickBot="1">
      <c r="A71" s="122">
        <f>'حضور بنين'!A77</f>
        <v>0</v>
      </c>
      <c r="B71" s="128"/>
      <c r="C71" s="122"/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44.25" hidden="1" customHeight="1" thickBot="1">
      <c r="A72" s="122">
        <f>'حضور بنين'!A78</f>
        <v>0</v>
      </c>
      <c r="B72" s="128"/>
      <c r="C72" s="122"/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44.25" hidden="1" customHeight="1" thickBot="1">
      <c r="A73" s="122">
        <f>'حضور بنين'!A79</f>
        <v>0</v>
      </c>
      <c r="B73" s="128"/>
      <c r="C73" s="122"/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44.25" hidden="1" customHeight="1" thickBot="1">
      <c r="A74" s="122">
        <f>'حضور بنين'!A80</f>
        <v>0</v>
      </c>
      <c r="B74" s="128"/>
      <c r="C74" s="122"/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44.25" hidden="1" customHeight="1" thickBot="1">
      <c r="A75" s="122">
        <f>'حضور بنين'!A81</f>
        <v>0</v>
      </c>
      <c r="B75" s="128"/>
      <c r="C75" s="122"/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44.25" hidden="1" customHeight="1" thickBot="1">
      <c r="A76" s="122">
        <f>'حضور بنين'!A82</f>
        <v>0</v>
      </c>
      <c r="B76" s="128"/>
      <c r="C76" s="122"/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44.25" hidden="1" customHeight="1" thickBot="1">
      <c r="A77" s="122">
        <f>'حضور بنين'!A83</f>
        <v>0</v>
      </c>
      <c r="B77" s="128"/>
      <c r="C77" s="122"/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44.25" hidden="1" customHeight="1" thickBot="1">
      <c r="A78" s="122">
        <f>'حضور بنين'!A84</f>
        <v>0</v>
      </c>
      <c r="B78" s="128"/>
      <c r="C78" s="122"/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بنين'!A85</f>
        <v>0</v>
      </c>
      <c r="B79" s="128"/>
      <c r="C79" s="122"/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بنين'!A86</f>
        <v>0</v>
      </c>
      <c r="B80" s="128"/>
      <c r="C80" s="122"/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بنين'!A87</f>
        <v>0</v>
      </c>
      <c r="B81" s="128"/>
      <c r="C81" s="122"/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بنين'!A88</f>
        <v>0</v>
      </c>
      <c r="B82" s="128"/>
      <c r="C82" s="122"/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بنين'!A89</f>
        <v>0</v>
      </c>
      <c r="B83" s="128"/>
      <c r="C83" s="122"/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بنين'!A90</f>
        <v>0</v>
      </c>
      <c r="B84" s="128"/>
      <c r="C84" s="122"/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بنين'!A91</f>
        <v>0</v>
      </c>
      <c r="B85" s="128"/>
      <c r="C85" s="122"/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بنين'!A92</f>
        <v>0</v>
      </c>
      <c r="B86" s="128"/>
      <c r="C86" s="122"/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بنين'!A93</f>
        <v>0</v>
      </c>
      <c r="B87" s="128"/>
      <c r="C87" s="122"/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25" t="s">
        <v>83</v>
      </c>
      <c r="B88" s="426"/>
      <c r="C88" s="426"/>
      <c r="D88" s="427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28" t="s">
        <v>84</v>
      </c>
      <c r="B89" s="429"/>
      <c r="C89" s="429"/>
      <c r="D89" s="430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31496062992125984" bottom="0.19685039370078741" header="0.31496062992125984" footer="0.19685039370078741"/>
  <pageSetup paperSize="9" scale="44" orientation="landscape" r:id="rId1"/>
  <headerFooter>
    <oddFooter>&amp;C&amp;P</oddFooter>
  </headerFooter>
  <rowBreaks count="1" manualBreakCount="1">
    <brk id="25" max="2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"/>
  <sheetViews>
    <sheetView rightToLeft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RowHeight="12.75"/>
  <cols>
    <col min="2" max="2" width="37" bestFit="1" customWidth="1"/>
    <col min="3" max="3" width="15.7109375" bestFit="1" customWidth="1"/>
    <col min="4" max="4" width="13.42578125" customWidth="1"/>
    <col min="5" max="5" width="12.140625" customWidth="1"/>
    <col min="37" max="37" width="14.28515625" hidden="1" customWidth="1"/>
    <col min="38" max="38" width="17.140625" bestFit="1" customWidth="1"/>
    <col min="39" max="69" width="9.140625" customWidth="1"/>
  </cols>
  <sheetData>
    <row r="1" spans="1:69" ht="13.5" thickBot="1"/>
    <row r="2" spans="1:69" ht="24.75" thickTop="1" thickBot="1">
      <c r="A2" s="21" t="s">
        <v>18</v>
      </c>
      <c r="B2" s="21" t="s">
        <v>19</v>
      </c>
      <c r="C2" s="21" t="s">
        <v>13</v>
      </c>
      <c r="D2" s="21" t="s">
        <v>25</v>
      </c>
      <c r="E2" s="21" t="s">
        <v>21</v>
      </c>
      <c r="F2" s="21">
        <v>1</v>
      </c>
      <c r="G2" s="21">
        <v>2</v>
      </c>
      <c r="H2" s="21">
        <v>3</v>
      </c>
      <c r="I2" s="21">
        <v>4</v>
      </c>
      <c r="J2" s="21">
        <v>5</v>
      </c>
      <c r="K2" s="21">
        <v>6</v>
      </c>
      <c r="L2" s="21">
        <v>7</v>
      </c>
      <c r="M2" s="21">
        <v>8</v>
      </c>
      <c r="N2" s="21">
        <v>9</v>
      </c>
      <c r="O2" s="21">
        <v>10</v>
      </c>
      <c r="P2" s="21">
        <v>11</v>
      </c>
      <c r="Q2" s="21">
        <v>12</v>
      </c>
      <c r="R2" s="21">
        <v>13</v>
      </c>
      <c r="S2" s="21">
        <v>14</v>
      </c>
      <c r="T2" s="21">
        <v>15</v>
      </c>
      <c r="U2" s="21">
        <v>16</v>
      </c>
      <c r="V2" s="21">
        <v>17</v>
      </c>
      <c r="W2" s="21">
        <v>18</v>
      </c>
      <c r="X2" s="21">
        <v>19</v>
      </c>
      <c r="Y2" s="21">
        <v>20</v>
      </c>
      <c r="Z2" s="21">
        <v>21</v>
      </c>
      <c r="AA2" s="21">
        <v>22</v>
      </c>
      <c r="AB2" s="21">
        <v>23</v>
      </c>
      <c r="AC2" s="21">
        <v>24</v>
      </c>
      <c r="AD2" s="21">
        <v>25</v>
      </c>
      <c r="AE2" s="21">
        <v>26</v>
      </c>
      <c r="AF2" s="21">
        <v>27</v>
      </c>
      <c r="AG2" s="21">
        <v>28</v>
      </c>
      <c r="AH2" s="21">
        <v>29</v>
      </c>
      <c r="AI2" s="21">
        <v>30</v>
      </c>
      <c r="AJ2" s="21">
        <v>31</v>
      </c>
      <c r="AK2" s="21" t="s">
        <v>23</v>
      </c>
      <c r="AL2" s="89" t="s">
        <v>24</v>
      </c>
      <c r="AM2" s="95">
        <v>1</v>
      </c>
      <c r="AN2" s="95">
        <v>2</v>
      </c>
      <c r="AO2" s="95">
        <v>3</v>
      </c>
      <c r="AP2" s="95">
        <v>4</v>
      </c>
      <c r="AQ2" s="95">
        <v>5</v>
      </c>
      <c r="AR2" s="95">
        <v>6</v>
      </c>
      <c r="AS2" s="95">
        <v>7</v>
      </c>
      <c r="AT2" s="95">
        <v>8</v>
      </c>
      <c r="AU2" s="95">
        <v>9</v>
      </c>
      <c r="AV2" s="95">
        <v>10</v>
      </c>
      <c r="AW2" s="95">
        <v>11</v>
      </c>
      <c r="AX2" s="95">
        <v>12</v>
      </c>
      <c r="AY2" s="95">
        <v>13</v>
      </c>
      <c r="AZ2" s="95">
        <v>14</v>
      </c>
      <c r="BA2" s="95">
        <v>15</v>
      </c>
      <c r="BB2" s="95">
        <v>16</v>
      </c>
      <c r="BC2" s="95">
        <v>17</v>
      </c>
      <c r="BD2" s="95">
        <v>18</v>
      </c>
      <c r="BE2" s="95">
        <v>19</v>
      </c>
      <c r="BF2" s="95">
        <v>20</v>
      </c>
      <c r="BG2" s="95">
        <v>21</v>
      </c>
      <c r="BH2" s="95">
        <v>22</v>
      </c>
      <c r="BI2" s="95">
        <v>23</v>
      </c>
      <c r="BJ2" s="95">
        <v>24</v>
      </c>
      <c r="BK2" s="95">
        <v>25</v>
      </c>
      <c r="BL2" s="95">
        <v>26</v>
      </c>
      <c r="BM2" s="95">
        <v>27</v>
      </c>
      <c r="BN2" s="95">
        <v>28</v>
      </c>
      <c r="BO2" s="95">
        <v>29</v>
      </c>
      <c r="BP2" s="95">
        <v>30</v>
      </c>
      <c r="BQ2" s="95">
        <v>31</v>
      </c>
    </row>
    <row r="3" spans="1:69" ht="27.75" customHeight="1" thickTop="1" thickBot="1">
      <c r="A3" s="22"/>
      <c r="B3" s="28"/>
      <c r="C3" s="86">
        <f>'مرتبات الاداره'!E5/30</f>
        <v>0</v>
      </c>
      <c r="D3" s="23"/>
      <c r="E3" s="39">
        <f t="shared" ref="E3:E9" si="0">SUM(F3:AJ3)</f>
        <v>0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225"/>
      <c r="AB3" s="225"/>
      <c r="AC3" s="225"/>
      <c r="AD3" s="225"/>
      <c r="AE3" s="225"/>
      <c r="AF3" s="225"/>
      <c r="AG3" s="225"/>
      <c r="AH3" s="225"/>
      <c r="AI3" s="225"/>
      <c r="AJ3" s="40"/>
      <c r="AL3" t="b">
        <f>B3='مرتبات الاداره'!B5</f>
        <v>0</v>
      </c>
      <c r="AM3" s="22">
        <f>F3*$C$3</f>
        <v>0</v>
      </c>
      <c r="AN3" s="22">
        <f t="shared" ref="AN3:BQ3" si="1">G3*$C$3</f>
        <v>0</v>
      </c>
      <c r="AO3" s="22">
        <f t="shared" si="1"/>
        <v>0</v>
      </c>
      <c r="AP3" s="22">
        <f t="shared" si="1"/>
        <v>0</v>
      </c>
      <c r="AQ3" s="22">
        <f t="shared" si="1"/>
        <v>0</v>
      </c>
      <c r="AR3" s="22">
        <f t="shared" si="1"/>
        <v>0</v>
      </c>
      <c r="AS3" s="22">
        <f t="shared" si="1"/>
        <v>0</v>
      </c>
      <c r="AT3" s="22">
        <f t="shared" si="1"/>
        <v>0</v>
      </c>
      <c r="AU3" s="22">
        <f t="shared" si="1"/>
        <v>0</v>
      </c>
      <c r="AV3" s="22">
        <f t="shared" si="1"/>
        <v>0</v>
      </c>
      <c r="AW3" s="22">
        <f t="shared" si="1"/>
        <v>0</v>
      </c>
      <c r="AX3" s="22">
        <f t="shared" si="1"/>
        <v>0</v>
      </c>
      <c r="AY3" s="22">
        <f t="shared" si="1"/>
        <v>0</v>
      </c>
      <c r="AZ3" s="22">
        <f t="shared" si="1"/>
        <v>0</v>
      </c>
      <c r="BA3" s="22">
        <f t="shared" si="1"/>
        <v>0</v>
      </c>
      <c r="BB3" s="22">
        <f t="shared" si="1"/>
        <v>0</v>
      </c>
      <c r="BC3" s="22">
        <f t="shared" si="1"/>
        <v>0</v>
      </c>
      <c r="BD3" s="22">
        <f t="shared" si="1"/>
        <v>0</v>
      </c>
      <c r="BE3" s="22">
        <f t="shared" si="1"/>
        <v>0</v>
      </c>
      <c r="BF3" s="22">
        <f t="shared" si="1"/>
        <v>0</v>
      </c>
      <c r="BG3" s="22">
        <f t="shared" si="1"/>
        <v>0</v>
      </c>
      <c r="BH3" s="22">
        <f t="shared" si="1"/>
        <v>0</v>
      </c>
      <c r="BI3" s="22">
        <f t="shared" si="1"/>
        <v>0</v>
      </c>
      <c r="BJ3" s="22">
        <f t="shared" si="1"/>
        <v>0</v>
      </c>
      <c r="BK3" s="22">
        <f t="shared" si="1"/>
        <v>0</v>
      </c>
      <c r="BL3" s="22">
        <f t="shared" si="1"/>
        <v>0</v>
      </c>
      <c r="BM3" s="22">
        <f t="shared" si="1"/>
        <v>0</v>
      </c>
      <c r="BN3" s="22">
        <f t="shared" si="1"/>
        <v>0</v>
      </c>
      <c r="BO3" s="22">
        <f t="shared" si="1"/>
        <v>0</v>
      </c>
      <c r="BP3" s="22">
        <f t="shared" si="1"/>
        <v>0</v>
      </c>
      <c r="BQ3" s="22">
        <f t="shared" si="1"/>
        <v>0</v>
      </c>
    </row>
    <row r="4" spans="1:69" ht="27.75" customHeight="1" thickTop="1" thickBot="1">
      <c r="A4" s="22"/>
      <c r="B4" s="28">
        <f>'مرتبات الاداره'!B6</f>
        <v>0</v>
      </c>
      <c r="C4" s="86">
        <f>'مرتبات الاداره'!E6/30</f>
        <v>0</v>
      </c>
      <c r="D4" s="23"/>
      <c r="E4" s="37">
        <f t="shared" si="0"/>
        <v>0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L4" t="b">
        <f>B4='مرتبات الاداره'!B6</f>
        <v>1</v>
      </c>
      <c r="AM4" s="22">
        <f>F4*$C$4</f>
        <v>0</v>
      </c>
      <c r="AN4" s="22">
        <f t="shared" ref="AN4:BQ4" si="2">G4*$C$4</f>
        <v>0</v>
      </c>
      <c r="AO4" s="22">
        <f t="shared" si="2"/>
        <v>0</v>
      </c>
      <c r="AP4" s="22">
        <f t="shared" si="2"/>
        <v>0</v>
      </c>
      <c r="AQ4" s="22">
        <f t="shared" si="2"/>
        <v>0</v>
      </c>
      <c r="AR4" s="22">
        <f t="shared" si="2"/>
        <v>0</v>
      </c>
      <c r="AS4" s="22">
        <f t="shared" si="2"/>
        <v>0</v>
      </c>
      <c r="AT4" s="22">
        <f t="shared" si="2"/>
        <v>0</v>
      </c>
      <c r="AU4" s="22">
        <f t="shared" si="2"/>
        <v>0</v>
      </c>
      <c r="AV4" s="22">
        <f t="shared" si="2"/>
        <v>0</v>
      </c>
      <c r="AW4" s="22">
        <f t="shared" si="2"/>
        <v>0</v>
      </c>
      <c r="AX4" s="22">
        <f t="shared" si="2"/>
        <v>0</v>
      </c>
      <c r="AY4" s="22">
        <f t="shared" si="2"/>
        <v>0</v>
      </c>
      <c r="AZ4" s="22">
        <f t="shared" si="2"/>
        <v>0</v>
      </c>
      <c r="BA4" s="22">
        <f t="shared" si="2"/>
        <v>0</v>
      </c>
      <c r="BB4" s="22">
        <f t="shared" si="2"/>
        <v>0</v>
      </c>
      <c r="BC4" s="22">
        <f t="shared" si="2"/>
        <v>0</v>
      </c>
      <c r="BD4" s="22">
        <f t="shared" si="2"/>
        <v>0</v>
      </c>
      <c r="BE4" s="22">
        <f t="shared" si="2"/>
        <v>0</v>
      </c>
      <c r="BF4" s="22">
        <f t="shared" si="2"/>
        <v>0</v>
      </c>
      <c r="BG4" s="22">
        <f t="shared" si="2"/>
        <v>0</v>
      </c>
      <c r="BH4" s="22">
        <f t="shared" si="2"/>
        <v>0</v>
      </c>
      <c r="BI4" s="22">
        <f t="shared" si="2"/>
        <v>0</v>
      </c>
      <c r="BJ4" s="22">
        <f t="shared" si="2"/>
        <v>0</v>
      </c>
      <c r="BK4" s="22">
        <f t="shared" si="2"/>
        <v>0</v>
      </c>
      <c r="BL4" s="22">
        <f t="shared" si="2"/>
        <v>0</v>
      </c>
      <c r="BM4" s="22">
        <f t="shared" si="2"/>
        <v>0</v>
      </c>
      <c r="BN4" s="22">
        <f t="shared" si="2"/>
        <v>0</v>
      </c>
      <c r="BO4" s="22">
        <f t="shared" si="2"/>
        <v>0</v>
      </c>
      <c r="BP4" s="22">
        <f t="shared" si="2"/>
        <v>0</v>
      </c>
      <c r="BQ4" s="22">
        <f t="shared" si="2"/>
        <v>0</v>
      </c>
    </row>
    <row r="5" spans="1:69" ht="27.75" customHeight="1" thickTop="1" thickBot="1">
      <c r="A5" s="22"/>
      <c r="B5" s="28">
        <f>'مرتبات الاداره'!B7</f>
        <v>0</v>
      </c>
      <c r="C5" s="86">
        <f>'مرتبات الاداره'!E7/30</f>
        <v>0</v>
      </c>
      <c r="D5" s="23"/>
      <c r="E5" s="37">
        <f t="shared" si="0"/>
        <v>0</v>
      </c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L5" t="b">
        <f>B5='مرتبات الاداره'!B7</f>
        <v>1</v>
      </c>
      <c r="AM5" s="22">
        <f>F5*$C$5</f>
        <v>0</v>
      </c>
      <c r="AN5" s="22">
        <f t="shared" ref="AN5:BQ5" si="3">G5*$C$5</f>
        <v>0</v>
      </c>
      <c r="AO5" s="22">
        <f t="shared" si="3"/>
        <v>0</v>
      </c>
      <c r="AP5" s="22">
        <f t="shared" si="3"/>
        <v>0</v>
      </c>
      <c r="AQ5" s="22">
        <f t="shared" si="3"/>
        <v>0</v>
      </c>
      <c r="AR5" s="22">
        <f t="shared" si="3"/>
        <v>0</v>
      </c>
      <c r="AS5" s="22">
        <f t="shared" si="3"/>
        <v>0</v>
      </c>
      <c r="AT5" s="22">
        <f t="shared" si="3"/>
        <v>0</v>
      </c>
      <c r="AU5" s="22">
        <f t="shared" si="3"/>
        <v>0</v>
      </c>
      <c r="AV5" s="22">
        <f t="shared" si="3"/>
        <v>0</v>
      </c>
      <c r="AW5" s="22">
        <f t="shared" si="3"/>
        <v>0</v>
      </c>
      <c r="AX5" s="22">
        <f t="shared" si="3"/>
        <v>0</v>
      </c>
      <c r="AY5" s="22">
        <f t="shared" si="3"/>
        <v>0</v>
      </c>
      <c r="AZ5" s="22">
        <f t="shared" si="3"/>
        <v>0</v>
      </c>
      <c r="BA5" s="22">
        <f t="shared" si="3"/>
        <v>0</v>
      </c>
      <c r="BB5" s="22">
        <f t="shared" si="3"/>
        <v>0</v>
      </c>
      <c r="BC5" s="22">
        <f t="shared" si="3"/>
        <v>0</v>
      </c>
      <c r="BD5" s="22">
        <f t="shared" si="3"/>
        <v>0</v>
      </c>
      <c r="BE5" s="22">
        <f t="shared" si="3"/>
        <v>0</v>
      </c>
      <c r="BF5" s="22">
        <f t="shared" si="3"/>
        <v>0</v>
      </c>
      <c r="BG5" s="22">
        <f t="shared" si="3"/>
        <v>0</v>
      </c>
      <c r="BH5" s="22">
        <f t="shared" si="3"/>
        <v>0</v>
      </c>
      <c r="BI5" s="22">
        <f t="shared" si="3"/>
        <v>0</v>
      </c>
      <c r="BJ5" s="22">
        <f t="shared" si="3"/>
        <v>0</v>
      </c>
      <c r="BK5" s="22">
        <f t="shared" si="3"/>
        <v>0</v>
      </c>
      <c r="BL5" s="22">
        <f t="shared" si="3"/>
        <v>0</v>
      </c>
      <c r="BM5" s="22">
        <f t="shared" si="3"/>
        <v>0</v>
      </c>
      <c r="BN5" s="22">
        <f t="shared" si="3"/>
        <v>0</v>
      </c>
      <c r="BO5" s="22">
        <f t="shared" si="3"/>
        <v>0</v>
      </c>
      <c r="BP5" s="22">
        <f t="shared" si="3"/>
        <v>0</v>
      </c>
      <c r="BQ5" s="22">
        <f t="shared" si="3"/>
        <v>0</v>
      </c>
    </row>
    <row r="6" spans="1:69" ht="27.75" customHeight="1" thickTop="1" thickBot="1">
      <c r="A6" s="22"/>
      <c r="B6" s="28">
        <f>'مرتبات الاداره'!B8</f>
        <v>0</v>
      </c>
      <c r="C6" s="86">
        <f>'مرتبات الاداره'!E8/30</f>
        <v>0</v>
      </c>
      <c r="D6" s="23"/>
      <c r="E6" s="37">
        <f t="shared" si="0"/>
        <v>0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L6" t="b">
        <f>B6='مرتبات الاداره'!B8</f>
        <v>1</v>
      </c>
      <c r="AM6" s="22">
        <f>F6*$C$6</f>
        <v>0</v>
      </c>
      <c r="AN6" s="22">
        <f t="shared" ref="AN6:BQ6" si="4">G6*$C$6</f>
        <v>0</v>
      </c>
      <c r="AO6" s="22">
        <f t="shared" si="4"/>
        <v>0</v>
      </c>
      <c r="AP6" s="22">
        <f t="shared" si="4"/>
        <v>0</v>
      </c>
      <c r="AQ6" s="22">
        <f t="shared" si="4"/>
        <v>0</v>
      </c>
      <c r="AR6" s="22">
        <f t="shared" si="4"/>
        <v>0</v>
      </c>
      <c r="AS6" s="22">
        <f t="shared" si="4"/>
        <v>0</v>
      </c>
      <c r="AT6" s="22">
        <f t="shared" si="4"/>
        <v>0</v>
      </c>
      <c r="AU6" s="22">
        <f t="shared" si="4"/>
        <v>0</v>
      </c>
      <c r="AV6" s="22">
        <f t="shared" si="4"/>
        <v>0</v>
      </c>
      <c r="AW6" s="22">
        <f t="shared" si="4"/>
        <v>0</v>
      </c>
      <c r="AX6" s="22">
        <f t="shared" si="4"/>
        <v>0</v>
      </c>
      <c r="AY6" s="22">
        <f t="shared" si="4"/>
        <v>0</v>
      </c>
      <c r="AZ6" s="22">
        <f t="shared" si="4"/>
        <v>0</v>
      </c>
      <c r="BA6" s="22">
        <f t="shared" si="4"/>
        <v>0</v>
      </c>
      <c r="BB6" s="22">
        <f t="shared" si="4"/>
        <v>0</v>
      </c>
      <c r="BC6" s="22">
        <f t="shared" si="4"/>
        <v>0</v>
      </c>
      <c r="BD6" s="22">
        <f t="shared" si="4"/>
        <v>0</v>
      </c>
      <c r="BE6" s="22">
        <f t="shared" si="4"/>
        <v>0</v>
      </c>
      <c r="BF6" s="22">
        <f t="shared" si="4"/>
        <v>0</v>
      </c>
      <c r="BG6" s="22">
        <f t="shared" si="4"/>
        <v>0</v>
      </c>
      <c r="BH6" s="22">
        <f t="shared" si="4"/>
        <v>0</v>
      </c>
      <c r="BI6" s="22">
        <f t="shared" si="4"/>
        <v>0</v>
      </c>
      <c r="BJ6" s="22">
        <f t="shared" si="4"/>
        <v>0</v>
      </c>
      <c r="BK6" s="22">
        <f t="shared" si="4"/>
        <v>0</v>
      </c>
      <c r="BL6" s="22">
        <f t="shared" si="4"/>
        <v>0</v>
      </c>
      <c r="BM6" s="22">
        <f t="shared" si="4"/>
        <v>0</v>
      </c>
      <c r="BN6" s="22">
        <f t="shared" si="4"/>
        <v>0</v>
      </c>
      <c r="BO6" s="22">
        <f t="shared" si="4"/>
        <v>0</v>
      </c>
      <c r="BP6" s="22">
        <f t="shared" si="4"/>
        <v>0</v>
      </c>
      <c r="BQ6" s="22">
        <f t="shared" si="4"/>
        <v>0</v>
      </c>
    </row>
    <row r="7" spans="1:69" ht="27.75" customHeight="1" thickTop="1" thickBot="1">
      <c r="A7" s="22"/>
      <c r="B7" s="28">
        <f>'مرتبات الاداره'!B9</f>
        <v>0</v>
      </c>
      <c r="C7" s="86">
        <f>'مرتبات الاداره'!E9/30</f>
        <v>0</v>
      </c>
      <c r="D7" s="23"/>
      <c r="E7" s="37">
        <f t="shared" si="0"/>
        <v>0</v>
      </c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L7" t="b">
        <f>B7='مرتبات الاداره'!B9</f>
        <v>1</v>
      </c>
      <c r="AM7" s="22">
        <f>F7*$C$7</f>
        <v>0</v>
      </c>
      <c r="AN7" s="22">
        <f t="shared" ref="AN7:BQ7" si="5">G7*$C$7</f>
        <v>0</v>
      </c>
      <c r="AO7" s="22">
        <f t="shared" si="5"/>
        <v>0</v>
      </c>
      <c r="AP7" s="22">
        <f t="shared" si="5"/>
        <v>0</v>
      </c>
      <c r="AQ7" s="22">
        <f t="shared" si="5"/>
        <v>0</v>
      </c>
      <c r="AR7" s="22">
        <f t="shared" si="5"/>
        <v>0</v>
      </c>
      <c r="AS7" s="22">
        <f t="shared" si="5"/>
        <v>0</v>
      </c>
      <c r="AT7" s="22">
        <f t="shared" si="5"/>
        <v>0</v>
      </c>
      <c r="AU7" s="22">
        <f t="shared" si="5"/>
        <v>0</v>
      </c>
      <c r="AV7" s="22">
        <f t="shared" si="5"/>
        <v>0</v>
      </c>
      <c r="AW7" s="22">
        <f t="shared" si="5"/>
        <v>0</v>
      </c>
      <c r="AX7" s="22">
        <f t="shared" si="5"/>
        <v>0</v>
      </c>
      <c r="AY7" s="22">
        <f t="shared" si="5"/>
        <v>0</v>
      </c>
      <c r="AZ7" s="22">
        <f t="shared" si="5"/>
        <v>0</v>
      </c>
      <c r="BA7" s="22">
        <f t="shared" si="5"/>
        <v>0</v>
      </c>
      <c r="BB7" s="22">
        <f t="shared" si="5"/>
        <v>0</v>
      </c>
      <c r="BC7" s="22">
        <f t="shared" si="5"/>
        <v>0</v>
      </c>
      <c r="BD7" s="22">
        <f t="shared" si="5"/>
        <v>0</v>
      </c>
      <c r="BE7" s="22">
        <f t="shared" si="5"/>
        <v>0</v>
      </c>
      <c r="BF7" s="22">
        <f t="shared" si="5"/>
        <v>0</v>
      </c>
      <c r="BG7" s="22">
        <f t="shared" si="5"/>
        <v>0</v>
      </c>
      <c r="BH7" s="22">
        <f t="shared" si="5"/>
        <v>0</v>
      </c>
      <c r="BI7" s="22">
        <f t="shared" si="5"/>
        <v>0</v>
      </c>
      <c r="BJ7" s="22">
        <f t="shared" si="5"/>
        <v>0</v>
      </c>
      <c r="BK7" s="22">
        <f t="shared" si="5"/>
        <v>0</v>
      </c>
      <c r="BL7" s="22">
        <f t="shared" si="5"/>
        <v>0</v>
      </c>
      <c r="BM7" s="22">
        <f t="shared" si="5"/>
        <v>0</v>
      </c>
      <c r="BN7" s="22">
        <f t="shared" si="5"/>
        <v>0</v>
      </c>
      <c r="BO7" s="22">
        <f t="shared" si="5"/>
        <v>0</v>
      </c>
      <c r="BP7" s="22">
        <f t="shared" si="5"/>
        <v>0</v>
      </c>
      <c r="BQ7" s="22">
        <f t="shared" si="5"/>
        <v>0</v>
      </c>
    </row>
    <row r="8" spans="1:69" ht="27.75" customHeight="1" thickTop="1">
      <c r="A8" s="22"/>
      <c r="B8" s="28">
        <f>'مرتبات الاداره'!B10</f>
        <v>0</v>
      </c>
      <c r="C8" s="86">
        <f>'مرتبات الاداره'!E10/30</f>
        <v>0</v>
      </c>
      <c r="D8" s="23"/>
      <c r="E8" s="37">
        <f t="shared" si="0"/>
        <v>0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L8" t="b">
        <f>B8='مرتبات الاداره'!B10</f>
        <v>1</v>
      </c>
      <c r="AM8" s="22">
        <f>F8*$C$8</f>
        <v>0</v>
      </c>
      <c r="AN8" s="22">
        <f t="shared" ref="AN8:BQ8" si="6">G8*$C$8</f>
        <v>0</v>
      </c>
      <c r="AO8" s="22">
        <f t="shared" si="6"/>
        <v>0</v>
      </c>
      <c r="AP8" s="22">
        <f t="shared" si="6"/>
        <v>0</v>
      </c>
      <c r="AQ8" s="22">
        <f t="shared" si="6"/>
        <v>0</v>
      </c>
      <c r="AR8" s="22">
        <f t="shared" si="6"/>
        <v>0</v>
      </c>
      <c r="AS8" s="22">
        <f t="shared" si="6"/>
        <v>0</v>
      </c>
      <c r="AT8" s="22">
        <f t="shared" si="6"/>
        <v>0</v>
      </c>
      <c r="AU8" s="22">
        <f t="shared" si="6"/>
        <v>0</v>
      </c>
      <c r="AV8" s="22">
        <f t="shared" si="6"/>
        <v>0</v>
      </c>
      <c r="AW8" s="22">
        <f t="shared" si="6"/>
        <v>0</v>
      </c>
      <c r="AX8" s="22">
        <f t="shared" si="6"/>
        <v>0</v>
      </c>
      <c r="AY8" s="22">
        <f t="shared" si="6"/>
        <v>0</v>
      </c>
      <c r="AZ8" s="22">
        <f t="shared" si="6"/>
        <v>0</v>
      </c>
      <c r="BA8" s="22">
        <f t="shared" si="6"/>
        <v>0</v>
      </c>
      <c r="BB8" s="22">
        <f t="shared" si="6"/>
        <v>0</v>
      </c>
      <c r="BC8" s="22">
        <f t="shared" si="6"/>
        <v>0</v>
      </c>
      <c r="BD8" s="22">
        <f t="shared" si="6"/>
        <v>0</v>
      </c>
      <c r="BE8" s="22">
        <f t="shared" si="6"/>
        <v>0</v>
      </c>
      <c r="BF8" s="22">
        <f t="shared" si="6"/>
        <v>0</v>
      </c>
      <c r="BG8" s="22">
        <f t="shared" si="6"/>
        <v>0</v>
      </c>
      <c r="BH8" s="22">
        <f t="shared" si="6"/>
        <v>0</v>
      </c>
      <c r="BI8" s="22">
        <f t="shared" si="6"/>
        <v>0</v>
      </c>
      <c r="BJ8" s="22">
        <f t="shared" si="6"/>
        <v>0</v>
      </c>
      <c r="BK8" s="22">
        <f t="shared" si="6"/>
        <v>0</v>
      </c>
      <c r="BL8" s="22">
        <f t="shared" si="6"/>
        <v>0</v>
      </c>
      <c r="BM8" s="22">
        <f t="shared" si="6"/>
        <v>0</v>
      </c>
      <c r="BN8" s="22">
        <f t="shared" si="6"/>
        <v>0</v>
      </c>
      <c r="BO8" s="22">
        <f t="shared" si="6"/>
        <v>0</v>
      </c>
      <c r="BP8" s="22">
        <f t="shared" si="6"/>
        <v>0</v>
      </c>
      <c r="BQ8" s="22">
        <f t="shared" si="6"/>
        <v>0</v>
      </c>
    </row>
    <row r="9" spans="1:69" ht="23.25">
      <c r="A9" s="37"/>
      <c r="B9" s="87" t="str">
        <f>'مرتبات الاداره'!B11</f>
        <v>اجماليات</v>
      </c>
      <c r="C9" s="88">
        <f>SUM(C3:C8)</f>
        <v>0</v>
      </c>
      <c r="D9" s="38">
        <f>SUM(D3:D8)</f>
        <v>0</v>
      </c>
      <c r="E9" s="37">
        <f t="shared" si="0"/>
        <v>0</v>
      </c>
      <c r="F9" s="37">
        <f>SUM(F3:F8)</f>
        <v>0</v>
      </c>
      <c r="G9" s="37">
        <f t="shared" ref="G9:AJ9" si="7">SUM(G3:G8)</f>
        <v>0</v>
      </c>
      <c r="H9" s="37">
        <f t="shared" si="7"/>
        <v>0</v>
      </c>
      <c r="I9" s="37">
        <f t="shared" si="7"/>
        <v>0</v>
      </c>
      <c r="J9" s="37">
        <f t="shared" si="7"/>
        <v>0</v>
      </c>
      <c r="K9" s="37">
        <f t="shared" si="7"/>
        <v>0</v>
      </c>
      <c r="L9" s="37">
        <f t="shared" si="7"/>
        <v>0</v>
      </c>
      <c r="M9" s="37">
        <f t="shared" si="7"/>
        <v>0</v>
      </c>
      <c r="N9" s="37">
        <f t="shared" si="7"/>
        <v>0</v>
      </c>
      <c r="O9" s="37">
        <f t="shared" si="7"/>
        <v>0</v>
      </c>
      <c r="P9" s="37">
        <f t="shared" si="7"/>
        <v>0</v>
      </c>
      <c r="Q9" s="37">
        <f t="shared" si="7"/>
        <v>0</v>
      </c>
      <c r="R9" s="37">
        <f t="shared" si="7"/>
        <v>0</v>
      </c>
      <c r="S9" s="37">
        <f t="shared" si="7"/>
        <v>0</v>
      </c>
      <c r="T9" s="37">
        <f t="shared" si="7"/>
        <v>0</v>
      </c>
      <c r="U9" s="37">
        <f t="shared" si="7"/>
        <v>0</v>
      </c>
      <c r="V9" s="37">
        <f t="shared" si="7"/>
        <v>0</v>
      </c>
      <c r="W9" s="37">
        <f t="shared" si="7"/>
        <v>0</v>
      </c>
      <c r="X9" s="37">
        <f t="shared" si="7"/>
        <v>0</v>
      </c>
      <c r="Y9" s="37">
        <f t="shared" si="7"/>
        <v>0</v>
      </c>
      <c r="Z9" s="37">
        <f t="shared" si="7"/>
        <v>0</v>
      </c>
      <c r="AA9" s="37">
        <f t="shared" si="7"/>
        <v>0</v>
      </c>
      <c r="AB9" s="37">
        <f t="shared" si="7"/>
        <v>0</v>
      </c>
      <c r="AC9" s="37">
        <f t="shared" si="7"/>
        <v>0</v>
      </c>
      <c r="AD9" s="37">
        <f t="shared" si="7"/>
        <v>0</v>
      </c>
      <c r="AE9" s="37">
        <f t="shared" si="7"/>
        <v>0</v>
      </c>
      <c r="AF9" s="37">
        <f t="shared" si="7"/>
        <v>0</v>
      </c>
      <c r="AG9" s="37">
        <f t="shared" si="7"/>
        <v>0</v>
      </c>
      <c r="AH9" s="37">
        <f t="shared" si="7"/>
        <v>0</v>
      </c>
      <c r="AI9" s="37">
        <f t="shared" si="7"/>
        <v>0</v>
      </c>
      <c r="AJ9" s="37">
        <f t="shared" si="7"/>
        <v>0</v>
      </c>
      <c r="AL9" t="b">
        <f>B9='مرتبات الاداره'!B11</f>
        <v>1</v>
      </c>
      <c r="AM9" s="96">
        <f>SUM(AM3:AM8)</f>
        <v>0</v>
      </c>
      <c r="AN9" s="96">
        <f t="shared" ref="AN9:BQ9" si="8">SUM(AN3:AN8)</f>
        <v>0</v>
      </c>
      <c r="AO9" s="96">
        <f t="shared" si="8"/>
        <v>0</v>
      </c>
      <c r="AP9" s="96">
        <f t="shared" si="8"/>
        <v>0</v>
      </c>
      <c r="AQ9" s="96">
        <f t="shared" si="8"/>
        <v>0</v>
      </c>
      <c r="AR9" s="96">
        <f t="shared" si="8"/>
        <v>0</v>
      </c>
      <c r="AS9" s="96">
        <f t="shared" si="8"/>
        <v>0</v>
      </c>
      <c r="AT9" s="96">
        <f>SUM(AT3:AT8)</f>
        <v>0</v>
      </c>
      <c r="AU9" s="96">
        <f t="shared" si="8"/>
        <v>0</v>
      </c>
      <c r="AV9" s="96">
        <f t="shared" si="8"/>
        <v>0</v>
      </c>
      <c r="AW9" s="96">
        <f t="shared" si="8"/>
        <v>0</v>
      </c>
      <c r="AX9" s="96">
        <f t="shared" si="8"/>
        <v>0</v>
      </c>
      <c r="AY9" s="96">
        <f t="shared" si="8"/>
        <v>0</v>
      </c>
      <c r="AZ9" s="96">
        <f t="shared" si="8"/>
        <v>0</v>
      </c>
      <c r="BA9" s="96">
        <f t="shared" si="8"/>
        <v>0</v>
      </c>
      <c r="BB9" s="96">
        <f t="shared" si="8"/>
        <v>0</v>
      </c>
      <c r="BC9" s="96">
        <f t="shared" si="8"/>
        <v>0</v>
      </c>
      <c r="BD9" s="96">
        <f t="shared" si="8"/>
        <v>0</v>
      </c>
      <c r="BE9" s="96">
        <f t="shared" si="8"/>
        <v>0</v>
      </c>
      <c r="BF9" s="96">
        <f t="shared" si="8"/>
        <v>0</v>
      </c>
      <c r="BG9" s="96">
        <f t="shared" si="8"/>
        <v>0</v>
      </c>
      <c r="BH9" s="96">
        <f t="shared" si="8"/>
        <v>0</v>
      </c>
      <c r="BI9" s="96">
        <f t="shared" si="8"/>
        <v>0</v>
      </c>
      <c r="BJ9" s="96">
        <f t="shared" si="8"/>
        <v>0</v>
      </c>
      <c r="BK9" s="96">
        <f t="shared" si="8"/>
        <v>0</v>
      </c>
      <c r="BL9" s="96">
        <f t="shared" si="8"/>
        <v>0</v>
      </c>
      <c r="BM9" s="96">
        <f t="shared" si="8"/>
        <v>0</v>
      </c>
      <c r="BN9" s="96">
        <f t="shared" si="8"/>
        <v>0</v>
      </c>
      <c r="BO9" s="96">
        <f t="shared" si="8"/>
        <v>0</v>
      </c>
      <c r="BP9" s="96">
        <f t="shared" si="8"/>
        <v>0</v>
      </c>
      <c r="BQ9" s="96">
        <f t="shared" si="8"/>
        <v>0</v>
      </c>
    </row>
    <row r="11" spans="1:69" ht="26.25">
      <c r="B11" s="190" t="s">
        <v>103</v>
      </c>
    </row>
    <row r="12" spans="1:69" ht="26.25">
      <c r="B12" s="191" t="s">
        <v>104</v>
      </c>
      <c r="O12" s="136"/>
    </row>
    <row r="13" spans="1:69" ht="26.25">
      <c r="B13" s="192" t="s">
        <v>105</v>
      </c>
    </row>
  </sheetData>
  <pageMargins left="0.7" right="0.7" top="0.75" bottom="0.75" header="0.3" footer="0.3"/>
  <pageSetup paperSize="9" orientation="portrait" verticalDpi="0" r:id="rId1"/>
  <ignoredErrors>
    <ignoredError sqref="F9:V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149"/>
  <sheetViews>
    <sheetView rightToLeft="1" zoomScale="59" zoomScaleNormal="59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G33" sqref="G33"/>
    </sheetView>
  </sheetViews>
  <sheetFormatPr defaultRowHeight="12.75"/>
  <cols>
    <col min="2" max="2" width="26" customWidth="1"/>
    <col min="3" max="3" width="9.42578125" bestFit="1" customWidth="1"/>
    <col min="4" max="4" width="14.5703125" customWidth="1"/>
    <col min="5" max="5" width="14.140625" customWidth="1"/>
    <col min="6" max="6" width="10" customWidth="1"/>
    <col min="7" max="7" width="10.85546875" customWidth="1"/>
    <col min="8" max="8" width="10" customWidth="1"/>
    <col min="9" max="9" width="10.85546875" customWidth="1"/>
    <col min="10" max="10" width="10" customWidth="1"/>
    <col min="11" max="11" width="12.42578125" customWidth="1"/>
    <col min="12" max="12" width="10" customWidth="1"/>
    <col min="13" max="13" width="10.85546875" bestFit="1" customWidth="1"/>
    <col min="14" max="15" width="10.85546875" customWidth="1"/>
    <col min="16" max="16" width="11.28515625" customWidth="1"/>
    <col min="17" max="17" width="10.140625" customWidth="1"/>
    <col min="18" max="18" width="10.85546875" customWidth="1"/>
    <col min="19" max="19" width="9.140625" customWidth="1"/>
    <col min="20" max="20" width="11.42578125" customWidth="1"/>
    <col min="21" max="22" width="9.85546875" customWidth="1"/>
    <col min="23" max="23" width="10.85546875" customWidth="1"/>
    <col min="24" max="24" width="10.5703125" customWidth="1"/>
    <col min="25" max="25" width="11.5703125" customWidth="1"/>
    <col min="26" max="26" width="11.28515625" customWidth="1"/>
    <col min="27" max="27" width="11.42578125" customWidth="1"/>
    <col min="28" max="28" width="10.140625" customWidth="1"/>
    <col min="29" max="29" width="10.85546875" bestFit="1" customWidth="1"/>
    <col min="30" max="30" width="10.140625" customWidth="1"/>
    <col min="31" max="31" width="10" customWidth="1"/>
    <col min="32" max="33" width="9.140625" customWidth="1"/>
    <col min="34" max="34" width="9.7109375" customWidth="1"/>
    <col min="35" max="35" width="10.42578125" customWidth="1"/>
    <col min="36" max="36" width="9.140625" customWidth="1"/>
    <col min="37" max="38" width="16.28515625" customWidth="1"/>
    <col min="39" max="69" width="9.140625" customWidth="1"/>
  </cols>
  <sheetData>
    <row r="1" spans="1:69" ht="21" customHeight="1">
      <c r="A1" s="359" t="s">
        <v>117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59"/>
      <c r="S1" s="359"/>
      <c r="T1" s="359"/>
      <c r="U1" s="359"/>
      <c r="V1" s="359"/>
      <c r="W1" s="359"/>
      <c r="X1" s="359"/>
      <c r="Y1" s="359"/>
      <c r="Z1" s="359"/>
      <c r="AA1" s="359"/>
      <c r="AB1" s="359"/>
      <c r="AC1" s="359"/>
      <c r="AD1" s="359"/>
      <c r="AE1" s="359"/>
      <c r="AF1" s="359"/>
      <c r="AG1" s="359"/>
      <c r="AH1" s="359"/>
      <c r="AI1" s="359"/>
      <c r="AJ1" s="359"/>
    </row>
    <row r="2" spans="1:69" ht="13.5" thickBot="1">
      <c r="A2" s="360"/>
      <c r="B2" s="360"/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  <c r="P2" s="360"/>
      <c r="Q2" s="360"/>
      <c r="R2" s="360"/>
      <c r="S2" s="360"/>
      <c r="T2" s="360"/>
      <c r="U2" s="360"/>
      <c r="V2" s="360"/>
      <c r="W2" s="360"/>
      <c r="X2" s="360"/>
      <c r="Y2" s="360"/>
      <c r="Z2" s="360"/>
      <c r="AA2" s="360"/>
      <c r="AB2" s="360"/>
      <c r="AC2" s="360"/>
      <c r="AD2" s="360"/>
      <c r="AE2" s="360"/>
      <c r="AF2" s="360"/>
      <c r="AG2" s="360"/>
      <c r="AH2" s="360"/>
      <c r="AI2" s="360"/>
      <c r="AJ2" s="360"/>
    </row>
    <row r="3" spans="1:69" s="239" customFormat="1" ht="41.25" customHeight="1" thickTop="1" thickBot="1">
      <c r="A3" s="234" t="s">
        <v>18</v>
      </c>
      <c r="B3" s="235" t="s">
        <v>19</v>
      </c>
      <c r="C3" s="235" t="s">
        <v>20</v>
      </c>
      <c r="D3" s="235" t="s">
        <v>25</v>
      </c>
      <c r="E3" s="235" t="s">
        <v>21</v>
      </c>
      <c r="F3" s="234">
        <v>1</v>
      </c>
      <c r="G3" s="234">
        <v>2</v>
      </c>
      <c r="H3" s="234">
        <v>3</v>
      </c>
      <c r="I3" s="234">
        <v>4</v>
      </c>
      <c r="J3" s="234">
        <v>5</v>
      </c>
      <c r="K3" s="236">
        <v>6</v>
      </c>
      <c r="L3" s="236">
        <v>7</v>
      </c>
      <c r="M3" s="236">
        <v>8</v>
      </c>
      <c r="N3" s="236">
        <v>9</v>
      </c>
      <c r="O3" s="236">
        <v>10</v>
      </c>
      <c r="P3" s="236">
        <v>11</v>
      </c>
      <c r="Q3" s="236">
        <v>12</v>
      </c>
      <c r="R3" s="236">
        <v>13</v>
      </c>
      <c r="S3" s="236">
        <v>14</v>
      </c>
      <c r="T3" s="236">
        <v>15</v>
      </c>
      <c r="U3" s="236">
        <v>16</v>
      </c>
      <c r="V3" s="236">
        <v>17</v>
      </c>
      <c r="W3" s="236">
        <v>18</v>
      </c>
      <c r="X3" s="236">
        <v>19</v>
      </c>
      <c r="Y3" s="236">
        <v>20</v>
      </c>
      <c r="Z3" s="236">
        <v>21</v>
      </c>
      <c r="AA3" s="236">
        <v>22</v>
      </c>
      <c r="AB3" s="236">
        <v>23</v>
      </c>
      <c r="AC3" s="236">
        <v>24</v>
      </c>
      <c r="AD3" s="234">
        <v>25</v>
      </c>
      <c r="AE3" s="234">
        <v>26</v>
      </c>
      <c r="AF3" s="234">
        <v>27</v>
      </c>
      <c r="AG3" s="234">
        <v>28</v>
      </c>
      <c r="AH3" s="236">
        <v>29</v>
      </c>
      <c r="AI3" s="236">
        <v>30</v>
      </c>
      <c r="AJ3" s="236">
        <v>31</v>
      </c>
      <c r="AK3" s="234" t="s">
        <v>23</v>
      </c>
      <c r="AL3" s="237" t="s">
        <v>24</v>
      </c>
      <c r="AM3" s="238">
        <v>1</v>
      </c>
      <c r="AN3" s="238">
        <v>2</v>
      </c>
      <c r="AO3" s="238">
        <v>3</v>
      </c>
      <c r="AP3" s="238">
        <v>4</v>
      </c>
      <c r="AQ3" s="238">
        <v>5</v>
      </c>
      <c r="AR3" s="238">
        <v>6</v>
      </c>
      <c r="AS3" s="238">
        <v>7</v>
      </c>
      <c r="AT3" s="238">
        <v>8</v>
      </c>
      <c r="AU3" s="238">
        <v>9</v>
      </c>
      <c r="AV3" s="238">
        <v>10</v>
      </c>
      <c r="AW3" s="238">
        <v>11</v>
      </c>
      <c r="AX3" s="238">
        <v>12</v>
      </c>
      <c r="AY3" s="238">
        <v>13</v>
      </c>
      <c r="AZ3" s="238">
        <v>14</v>
      </c>
      <c r="BA3" s="238">
        <v>15</v>
      </c>
      <c r="BB3" s="238">
        <v>16</v>
      </c>
      <c r="BC3" s="238">
        <v>17</v>
      </c>
      <c r="BD3" s="238">
        <v>18</v>
      </c>
      <c r="BE3" s="238">
        <v>19</v>
      </c>
      <c r="BF3" s="238">
        <v>20</v>
      </c>
      <c r="BG3" s="238">
        <v>21</v>
      </c>
      <c r="BH3" s="238">
        <v>22</v>
      </c>
      <c r="BI3" s="238">
        <v>23</v>
      </c>
      <c r="BJ3" s="238">
        <v>24</v>
      </c>
      <c r="BK3" s="238">
        <v>25</v>
      </c>
      <c r="BL3" s="238">
        <v>26</v>
      </c>
      <c r="BM3" s="238">
        <v>27</v>
      </c>
      <c r="BN3" s="238">
        <v>28</v>
      </c>
      <c r="BO3" s="238">
        <v>29</v>
      </c>
      <c r="BP3" s="238">
        <v>30</v>
      </c>
      <c r="BQ3" s="238">
        <v>31</v>
      </c>
    </row>
    <row r="4" spans="1:69" ht="24" customHeight="1" thickTop="1" thickBot="1">
      <c r="A4" s="22">
        <v>1</v>
      </c>
      <c r="B4" s="167"/>
      <c r="C4" s="113"/>
      <c r="D4" s="113"/>
      <c r="E4" s="39">
        <f>SUM(F4:AJ4)</f>
        <v>0</v>
      </c>
      <c r="F4" s="40"/>
      <c r="G4" s="40"/>
      <c r="H4" s="40"/>
      <c r="I4" s="40"/>
      <c r="J4" s="40"/>
      <c r="K4" s="41"/>
      <c r="L4" s="174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0"/>
      <c r="AE4" s="40"/>
      <c r="AF4" s="40"/>
      <c r="AG4" s="40"/>
      <c r="AH4" s="40"/>
      <c r="AI4" s="40"/>
      <c r="AJ4" s="41"/>
      <c r="AK4" t="b">
        <f>E4='مرتبات البنات'!C6</f>
        <v>1</v>
      </c>
      <c r="AL4" t="b">
        <f>B4='مرتبات البنات'!B6</f>
        <v>1</v>
      </c>
      <c r="AM4" s="91">
        <f t="shared" ref="AM4:BA4" si="0">F4*$C$4</f>
        <v>0</v>
      </c>
      <c r="AN4" s="91">
        <f t="shared" si="0"/>
        <v>0</v>
      </c>
      <c r="AO4" s="91">
        <f t="shared" si="0"/>
        <v>0</v>
      </c>
      <c r="AP4" s="91">
        <f t="shared" si="0"/>
        <v>0</v>
      </c>
      <c r="AQ4" s="91">
        <f t="shared" si="0"/>
        <v>0</v>
      </c>
      <c r="AR4" s="91">
        <f t="shared" si="0"/>
        <v>0</v>
      </c>
      <c r="AS4" s="91">
        <f t="shared" si="0"/>
        <v>0</v>
      </c>
      <c r="AT4" s="91">
        <f t="shared" si="0"/>
        <v>0</v>
      </c>
      <c r="AU4" s="91">
        <f t="shared" si="0"/>
        <v>0</v>
      </c>
      <c r="AV4" s="91">
        <f t="shared" si="0"/>
        <v>0</v>
      </c>
      <c r="AW4" s="91">
        <f t="shared" si="0"/>
        <v>0</v>
      </c>
      <c r="AX4" s="91">
        <f t="shared" si="0"/>
        <v>0</v>
      </c>
      <c r="AY4" s="91">
        <f t="shared" si="0"/>
        <v>0</v>
      </c>
      <c r="AZ4" s="91">
        <f t="shared" si="0"/>
        <v>0</v>
      </c>
      <c r="BA4" s="91">
        <f t="shared" si="0"/>
        <v>0</v>
      </c>
      <c r="BB4" s="91">
        <f t="shared" ref="BB4:BQ4" si="1">U4*$C$4</f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</row>
    <row r="5" spans="1:69" ht="24" customHeight="1" thickTop="1" thickBot="1">
      <c r="A5" s="24">
        <v>2</v>
      </c>
      <c r="B5" s="167"/>
      <c r="C5" s="113"/>
      <c r="D5" s="113"/>
      <c r="E5" s="39">
        <f t="shared" ref="E5:E43" si="2">SUM(F5:AJ5)</f>
        <v>0</v>
      </c>
      <c r="F5" s="41"/>
      <c r="G5" s="41"/>
      <c r="H5" s="41"/>
      <c r="I5" s="41"/>
      <c r="J5" s="41"/>
      <c r="K5" s="41"/>
      <c r="L5" s="174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t="b">
        <f>E5='مرتبات البنات'!C7</f>
        <v>1</v>
      </c>
      <c r="AL5" t="b">
        <f>B5='مرتبات البنات'!B7</f>
        <v>1</v>
      </c>
      <c r="AM5" s="91">
        <f t="shared" ref="AM5:BA5" si="3">F5*$C$5</f>
        <v>0</v>
      </c>
      <c r="AN5" s="91">
        <f t="shared" si="3"/>
        <v>0</v>
      </c>
      <c r="AO5" s="91">
        <f t="shared" si="3"/>
        <v>0</v>
      </c>
      <c r="AP5" s="91">
        <f t="shared" si="3"/>
        <v>0</v>
      </c>
      <c r="AQ5" s="91">
        <f t="shared" si="3"/>
        <v>0</v>
      </c>
      <c r="AR5" s="91">
        <f t="shared" si="3"/>
        <v>0</v>
      </c>
      <c r="AS5" s="91">
        <f t="shared" si="3"/>
        <v>0</v>
      </c>
      <c r="AT5" s="91">
        <f t="shared" si="3"/>
        <v>0</v>
      </c>
      <c r="AU5" s="91">
        <f t="shared" si="3"/>
        <v>0</v>
      </c>
      <c r="AV5" s="91">
        <f t="shared" si="3"/>
        <v>0</v>
      </c>
      <c r="AW5" s="91">
        <f t="shared" si="3"/>
        <v>0</v>
      </c>
      <c r="AX5" s="91">
        <f t="shared" si="3"/>
        <v>0</v>
      </c>
      <c r="AY5" s="91">
        <f t="shared" si="3"/>
        <v>0</v>
      </c>
      <c r="AZ5" s="91">
        <f t="shared" si="3"/>
        <v>0</v>
      </c>
      <c r="BA5" s="91">
        <f t="shared" si="3"/>
        <v>0</v>
      </c>
      <c r="BB5" s="91">
        <f t="shared" ref="BB5:BQ5" si="4">U5*$C$5</f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</row>
    <row r="6" spans="1:69" ht="24" customHeight="1" thickTop="1" thickBot="1">
      <c r="A6" s="22">
        <v>3</v>
      </c>
      <c r="B6" s="167"/>
      <c r="C6" s="113"/>
      <c r="D6" s="113"/>
      <c r="E6" s="39">
        <f t="shared" si="2"/>
        <v>0</v>
      </c>
      <c r="F6" s="41"/>
      <c r="G6" s="41"/>
      <c r="H6" s="41"/>
      <c r="I6" s="41"/>
      <c r="J6" s="41"/>
      <c r="K6" s="41"/>
      <c r="L6" s="174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t="b">
        <f>E6='مرتبات البنات'!C8</f>
        <v>1</v>
      </c>
      <c r="AL6" t="b">
        <f>B6='مرتبات البنات'!B8</f>
        <v>1</v>
      </c>
      <c r="AM6" s="91">
        <f t="shared" ref="AM6:BA6" si="5">F6*$C$6</f>
        <v>0</v>
      </c>
      <c r="AN6" s="91">
        <f t="shared" si="5"/>
        <v>0</v>
      </c>
      <c r="AO6" s="91">
        <f t="shared" si="5"/>
        <v>0</v>
      </c>
      <c r="AP6" s="91">
        <f t="shared" si="5"/>
        <v>0</v>
      </c>
      <c r="AQ6" s="91">
        <f t="shared" si="5"/>
        <v>0</v>
      </c>
      <c r="AR6" s="91">
        <f t="shared" si="5"/>
        <v>0</v>
      </c>
      <c r="AS6" s="91">
        <f t="shared" si="5"/>
        <v>0</v>
      </c>
      <c r="AT6" s="91">
        <f t="shared" si="5"/>
        <v>0</v>
      </c>
      <c r="AU6" s="91">
        <f t="shared" si="5"/>
        <v>0</v>
      </c>
      <c r="AV6" s="91">
        <f t="shared" si="5"/>
        <v>0</v>
      </c>
      <c r="AW6" s="91">
        <f t="shared" si="5"/>
        <v>0</v>
      </c>
      <c r="AX6" s="91">
        <f t="shared" si="5"/>
        <v>0</v>
      </c>
      <c r="AY6" s="91">
        <f t="shared" si="5"/>
        <v>0</v>
      </c>
      <c r="AZ6" s="91">
        <f t="shared" si="5"/>
        <v>0</v>
      </c>
      <c r="BA6" s="91">
        <f t="shared" si="5"/>
        <v>0</v>
      </c>
      <c r="BB6" s="91">
        <f t="shared" ref="BB6:BQ6" si="6">U6*$C$6</f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</row>
    <row r="7" spans="1:69" ht="24" customHeight="1" thickTop="1" thickBot="1">
      <c r="A7" s="24">
        <v>4</v>
      </c>
      <c r="B7" s="167"/>
      <c r="C7" s="113"/>
      <c r="D7" s="113"/>
      <c r="E7" s="39">
        <f t="shared" si="2"/>
        <v>0</v>
      </c>
      <c r="F7" s="41"/>
      <c r="G7" s="41"/>
      <c r="H7" s="41"/>
      <c r="I7" s="41"/>
      <c r="J7" s="41"/>
      <c r="K7" s="41"/>
      <c r="L7" s="174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t="b">
        <f>E7='مرتبات البنات'!C9</f>
        <v>1</v>
      </c>
      <c r="AL7" t="b">
        <f>B7='مرتبات البنات'!B9</f>
        <v>1</v>
      </c>
      <c r="AM7" s="91">
        <f t="shared" ref="AM7:BA7" si="7">F7*$C$7</f>
        <v>0</v>
      </c>
      <c r="AN7" s="91">
        <f t="shared" si="7"/>
        <v>0</v>
      </c>
      <c r="AO7" s="91">
        <f t="shared" si="7"/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ref="BB7:BQ7" si="8">U7*$C$7</f>
        <v>0</v>
      </c>
      <c r="BC7" s="91">
        <f t="shared" si="8"/>
        <v>0</v>
      </c>
      <c r="BD7" s="91">
        <f t="shared" si="8"/>
        <v>0</v>
      </c>
      <c r="BE7" s="91">
        <f t="shared" si="8"/>
        <v>0</v>
      </c>
      <c r="BF7" s="91">
        <f t="shared" si="8"/>
        <v>0</v>
      </c>
      <c r="BG7" s="91">
        <f t="shared" si="8"/>
        <v>0</v>
      </c>
      <c r="BH7" s="91">
        <f t="shared" si="8"/>
        <v>0</v>
      </c>
      <c r="BI7" s="91">
        <f t="shared" si="8"/>
        <v>0</v>
      </c>
      <c r="BJ7" s="91">
        <f t="shared" si="8"/>
        <v>0</v>
      </c>
      <c r="BK7" s="91">
        <f t="shared" si="8"/>
        <v>0</v>
      </c>
      <c r="BL7" s="91">
        <f t="shared" si="8"/>
        <v>0</v>
      </c>
      <c r="BM7" s="91">
        <f t="shared" si="8"/>
        <v>0</v>
      </c>
      <c r="BN7" s="91">
        <f t="shared" si="8"/>
        <v>0</v>
      </c>
      <c r="BO7" s="91">
        <f t="shared" si="8"/>
        <v>0</v>
      </c>
      <c r="BP7" s="91">
        <f t="shared" si="8"/>
        <v>0</v>
      </c>
      <c r="BQ7" s="91">
        <f t="shared" si="8"/>
        <v>0</v>
      </c>
    </row>
    <row r="8" spans="1:69" ht="24" customHeight="1" thickTop="1" thickBot="1">
      <c r="A8" s="22">
        <v>5</v>
      </c>
      <c r="B8" s="167"/>
      <c r="C8" s="113"/>
      <c r="D8" s="113"/>
      <c r="E8" s="39">
        <f t="shared" si="2"/>
        <v>0</v>
      </c>
      <c r="F8" s="41"/>
      <c r="G8" s="41"/>
      <c r="H8" s="41"/>
      <c r="I8" s="41"/>
      <c r="J8" s="41"/>
      <c r="K8" s="41"/>
      <c r="L8" s="174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t="b">
        <f>E8='مرتبات البنات'!C10</f>
        <v>1</v>
      </c>
      <c r="AL8" t="b">
        <f>B8='مرتبات البنات'!B10</f>
        <v>1</v>
      </c>
      <c r="AM8" s="91">
        <f t="shared" ref="AM8:BA8" si="9">F8*$C$8</f>
        <v>0</v>
      </c>
      <c r="AN8" s="91">
        <f t="shared" si="9"/>
        <v>0</v>
      </c>
      <c r="AO8" s="91">
        <f t="shared" si="9"/>
        <v>0</v>
      </c>
      <c r="AP8" s="91">
        <f t="shared" si="9"/>
        <v>0</v>
      </c>
      <c r="AQ8" s="91">
        <f t="shared" si="9"/>
        <v>0</v>
      </c>
      <c r="AR8" s="91">
        <f t="shared" si="9"/>
        <v>0</v>
      </c>
      <c r="AS8" s="91">
        <f t="shared" si="9"/>
        <v>0</v>
      </c>
      <c r="AT8" s="91">
        <f t="shared" si="9"/>
        <v>0</v>
      </c>
      <c r="AU8" s="91">
        <f t="shared" si="9"/>
        <v>0</v>
      </c>
      <c r="AV8" s="91">
        <f t="shared" si="9"/>
        <v>0</v>
      </c>
      <c r="AW8" s="91">
        <f t="shared" si="9"/>
        <v>0</v>
      </c>
      <c r="AX8" s="91">
        <f t="shared" si="9"/>
        <v>0</v>
      </c>
      <c r="AY8" s="91">
        <f t="shared" si="9"/>
        <v>0</v>
      </c>
      <c r="AZ8" s="91">
        <f t="shared" si="9"/>
        <v>0</v>
      </c>
      <c r="BA8" s="91">
        <f t="shared" si="9"/>
        <v>0</v>
      </c>
      <c r="BB8" s="91">
        <f t="shared" ref="BB8:BQ8" si="10">U8*$C$8</f>
        <v>0</v>
      </c>
      <c r="BC8" s="91">
        <f t="shared" si="10"/>
        <v>0</v>
      </c>
      <c r="BD8" s="91">
        <f t="shared" si="10"/>
        <v>0</v>
      </c>
      <c r="BE8" s="91">
        <f t="shared" si="10"/>
        <v>0</v>
      </c>
      <c r="BF8" s="91">
        <f t="shared" si="10"/>
        <v>0</v>
      </c>
      <c r="BG8" s="91">
        <f t="shared" si="10"/>
        <v>0</v>
      </c>
      <c r="BH8" s="91">
        <f t="shared" si="10"/>
        <v>0</v>
      </c>
      <c r="BI8" s="91">
        <f t="shared" si="10"/>
        <v>0</v>
      </c>
      <c r="BJ8" s="91">
        <f t="shared" si="10"/>
        <v>0</v>
      </c>
      <c r="BK8" s="91">
        <f t="shared" si="10"/>
        <v>0</v>
      </c>
      <c r="BL8" s="91">
        <f t="shared" si="10"/>
        <v>0</v>
      </c>
      <c r="BM8" s="91">
        <f t="shared" si="10"/>
        <v>0</v>
      </c>
      <c r="BN8" s="91">
        <f t="shared" si="10"/>
        <v>0</v>
      </c>
      <c r="BO8" s="91">
        <f t="shared" si="10"/>
        <v>0</v>
      </c>
      <c r="BP8" s="91">
        <f t="shared" si="10"/>
        <v>0</v>
      </c>
      <c r="BQ8" s="91">
        <f t="shared" si="10"/>
        <v>0</v>
      </c>
    </row>
    <row r="9" spans="1:69" ht="24" customHeight="1" thickTop="1" thickBot="1">
      <c r="A9" s="24">
        <v>6</v>
      </c>
      <c r="B9" s="167"/>
      <c r="C9" s="113"/>
      <c r="D9" s="113"/>
      <c r="E9" s="39">
        <f t="shared" si="2"/>
        <v>0</v>
      </c>
      <c r="F9" s="41"/>
      <c r="G9" s="41"/>
      <c r="H9" s="41"/>
      <c r="I9" s="41"/>
      <c r="J9" s="41"/>
      <c r="K9" s="41"/>
      <c r="L9" s="174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t="b">
        <f>E9='مرتبات البنات'!C11</f>
        <v>1</v>
      </c>
      <c r="AL9" t="b">
        <f>B9='مرتبات البنات'!B11</f>
        <v>1</v>
      </c>
      <c r="AM9" s="91">
        <f t="shared" ref="AM9:BA9" si="11">F9*$C$9</f>
        <v>0</v>
      </c>
      <c r="AN9" s="91">
        <f t="shared" si="11"/>
        <v>0</v>
      </c>
      <c r="AO9" s="91">
        <f t="shared" si="11"/>
        <v>0</v>
      </c>
      <c r="AP9" s="91">
        <f t="shared" si="11"/>
        <v>0</v>
      </c>
      <c r="AQ9" s="91">
        <f t="shared" si="11"/>
        <v>0</v>
      </c>
      <c r="AR9" s="91">
        <f t="shared" si="11"/>
        <v>0</v>
      </c>
      <c r="AS9" s="91">
        <f t="shared" si="11"/>
        <v>0</v>
      </c>
      <c r="AT9" s="91">
        <f t="shared" si="11"/>
        <v>0</v>
      </c>
      <c r="AU9" s="91">
        <f t="shared" si="11"/>
        <v>0</v>
      </c>
      <c r="AV9" s="91">
        <f t="shared" si="11"/>
        <v>0</v>
      </c>
      <c r="AW9" s="91">
        <f t="shared" si="11"/>
        <v>0</v>
      </c>
      <c r="AX9" s="91">
        <f t="shared" si="11"/>
        <v>0</v>
      </c>
      <c r="AY9" s="91">
        <f t="shared" si="11"/>
        <v>0</v>
      </c>
      <c r="AZ9" s="91">
        <f t="shared" si="11"/>
        <v>0</v>
      </c>
      <c r="BA9" s="91">
        <f t="shared" si="11"/>
        <v>0</v>
      </c>
      <c r="BB9" s="91">
        <f t="shared" ref="BB9:BQ9" si="12">U9*$C$9</f>
        <v>0</v>
      </c>
      <c r="BC9" s="91">
        <f t="shared" si="12"/>
        <v>0</v>
      </c>
      <c r="BD9" s="91">
        <f t="shared" si="12"/>
        <v>0</v>
      </c>
      <c r="BE9" s="91">
        <f t="shared" si="12"/>
        <v>0</v>
      </c>
      <c r="BF9" s="91">
        <f t="shared" si="12"/>
        <v>0</v>
      </c>
      <c r="BG9" s="91">
        <f t="shared" si="12"/>
        <v>0</v>
      </c>
      <c r="BH9" s="91">
        <f t="shared" si="12"/>
        <v>0</v>
      </c>
      <c r="BI9" s="91">
        <f t="shared" si="12"/>
        <v>0</v>
      </c>
      <c r="BJ9" s="91">
        <f t="shared" si="12"/>
        <v>0</v>
      </c>
      <c r="BK9" s="91">
        <f t="shared" si="12"/>
        <v>0</v>
      </c>
      <c r="BL9" s="91">
        <f t="shared" si="12"/>
        <v>0</v>
      </c>
      <c r="BM9" s="91">
        <f t="shared" si="12"/>
        <v>0</v>
      </c>
      <c r="BN9" s="91">
        <f t="shared" si="12"/>
        <v>0</v>
      </c>
      <c r="BO9" s="91">
        <f t="shared" si="12"/>
        <v>0</v>
      </c>
      <c r="BP9" s="91">
        <f t="shared" si="12"/>
        <v>0</v>
      </c>
      <c r="BQ9" s="91">
        <f t="shared" si="12"/>
        <v>0</v>
      </c>
    </row>
    <row r="10" spans="1:69" ht="24" customHeight="1" thickTop="1" thickBot="1">
      <c r="A10" s="22">
        <v>7</v>
      </c>
      <c r="B10" s="167"/>
      <c r="C10" s="113"/>
      <c r="D10" s="113"/>
      <c r="E10" s="39">
        <f t="shared" si="2"/>
        <v>0</v>
      </c>
      <c r="F10" s="41"/>
      <c r="G10" s="41"/>
      <c r="H10" s="41"/>
      <c r="I10" s="41"/>
      <c r="J10" s="41"/>
      <c r="K10" s="41"/>
      <c r="L10" s="174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t="b">
        <f>E10='مرتبات البنات'!C12</f>
        <v>1</v>
      </c>
      <c r="AL10" t="b">
        <f>B10='مرتبات البنات'!B12</f>
        <v>1</v>
      </c>
      <c r="AM10" s="91">
        <f t="shared" ref="AM10:BA10" si="13">F10*$C$10</f>
        <v>0</v>
      </c>
      <c r="AN10" s="91">
        <f t="shared" si="13"/>
        <v>0</v>
      </c>
      <c r="AO10" s="91">
        <f t="shared" si="13"/>
        <v>0</v>
      </c>
      <c r="AP10" s="91">
        <f t="shared" si="13"/>
        <v>0</v>
      </c>
      <c r="AQ10" s="91">
        <f t="shared" si="13"/>
        <v>0</v>
      </c>
      <c r="AR10" s="91">
        <f t="shared" si="13"/>
        <v>0</v>
      </c>
      <c r="AS10" s="91">
        <f t="shared" si="13"/>
        <v>0</v>
      </c>
      <c r="AT10" s="91">
        <f t="shared" si="13"/>
        <v>0</v>
      </c>
      <c r="AU10" s="91">
        <f t="shared" si="13"/>
        <v>0</v>
      </c>
      <c r="AV10" s="91">
        <f t="shared" si="13"/>
        <v>0</v>
      </c>
      <c r="AW10" s="91">
        <f t="shared" si="13"/>
        <v>0</v>
      </c>
      <c r="AX10" s="91">
        <f t="shared" si="13"/>
        <v>0</v>
      </c>
      <c r="AY10" s="91">
        <f t="shared" si="13"/>
        <v>0</v>
      </c>
      <c r="AZ10" s="91">
        <f t="shared" si="13"/>
        <v>0</v>
      </c>
      <c r="BA10" s="91">
        <f t="shared" si="13"/>
        <v>0</v>
      </c>
      <c r="BB10" s="91">
        <f t="shared" ref="BB10:BQ10" si="14">U10*$C$10</f>
        <v>0</v>
      </c>
      <c r="BC10" s="91">
        <f t="shared" si="14"/>
        <v>0</v>
      </c>
      <c r="BD10" s="91">
        <f t="shared" si="14"/>
        <v>0</v>
      </c>
      <c r="BE10" s="91">
        <f t="shared" si="14"/>
        <v>0</v>
      </c>
      <c r="BF10" s="91">
        <f t="shared" si="14"/>
        <v>0</v>
      </c>
      <c r="BG10" s="91">
        <f t="shared" si="14"/>
        <v>0</v>
      </c>
      <c r="BH10" s="91">
        <f t="shared" si="14"/>
        <v>0</v>
      </c>
      <c r="BI10" s="91">
        <f t="shared" si="14"/>
        <v>0</v>
      </c>
      <c r="BJ10" s="91">
        <f t="shared" si="14"/>
        <v>0</v>
      </c>
      <c r="BK10" s="91">
        <f t="shared" si="14"/>
        <v>0</v>
      </c>
      <c r="BL10" s="91">
        <f t="shared" si="14"/>
        <v>0</v>
      </c>
      <c r="BM10" s="91">
        <f t="shared" si="14"/>
        <v>0</v>
      </c>
      <c r="BN10" s="91">
        <f t="shared" si="14"/>
        <v>0</v>
      </c>
      <c r="BO10" s="91">
        <f t="shared" si="14"/>
        <v>0</v>
      </c>
      <c r="BP10" s="91">
        <f t="shared" si="14"/>
        <v>0</v>
      </c>
      <c r="BQ10" s="91">
        <f t="shared" si="14"/>
        <v>0</v>
      </c>
    </row>
    <row r="11" spans="1:69" ht="24" customHeight="1" thickTop="1" thickBot="1">
      <c r="A11" s="24">
        <v>8</v>
      </c>
      <c r="B11" s="167"/>
      <c r="C11" s="113"/>
      <c r="D11" s="113"/>
      <c r="E11" s="39">
        <f t="shared" si="2"/>
        <v>0</v>
      </c>
      <c r="F11" s="41"/>
      <c r="G11" s="41"/>
      <c r="H11" s="41"/>
      <c r="I11" s="41"/>
      <c r="J11" s="41"/>
      <c r="K11" s="41"/>
      <c r="L11" s="174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t="b">
        <f>E11='مرتبات البنات'!C13</f>
        <v>1</v>
      </c>
      <c r="AL11" t="b">
        <f>B11='مرتبات البنات'!B13</f>
        <v>1</v>
      </c>
      <c r="AM11" s="91">
        <f t="shared" ref="AM11:BA11" si="15">F11*$C$11</f>
        <v>0</v>
      </c>
      <c r="AN11" s="91">
        <f t="shared" si="15"/>
        <v>0</v>
      </c>
      <c r="AO11" s="91">
        <f t="shared" si="15"/>
        <v>0</v>
      </c>
      <c r="AP11" s="91">
        <f t="shared" si="15"/>
        <v>0</v>
      </c>
      <c r="AQ11" s="91">
        <f t="shared" si="15"/>
        <v>0</v>
      </c>
      <c r="AR11" s="91">
        <f t="shared" si="15"/>
        <v>0</v>
      </c>
      <c r="AS11" s="91">
        <f t="shared" si="15"/>
        <v>0</v>
      </c>
      <c r="AT11" s="91">
        <f t="shared" si="15"/>
        <v>0</v>
      </c>
      <c r="AU11" s="91">
        <f t="shared" si="15"/>
        <v>0</v>
      </c>
      <c r="AV11" s="91">
        <f t="shared" si="15"/>
        <v>0</v>
      </c>
      <c r="AW11" s="91">
        <f t="shared" si="15"/>
        <v>0</v>
      </c>
      <c r="AX11" s="91">
        <f t="shared" si="15"/>
        <v>0</v>
      </c>
      <c r="AY11" s="91">
        <f t="shared" si="15"/>
        <v>0</v>
      </c>
      <c r="AZ11" s="91">
        <f t="shared" si="15"/>
        <v>0</v>
      </c>
      <c r="BA11" s="91">
        <f t="shared" si="15"/>
        <v>0</v>
      </c>
      <c r="BB11" s="91">
        <f t="shared" ref="BB11:BQ11" si="16">U11*$C$11</f>
        <v>0</v>
      </c>
      <c r="BC11" s="91">
        <f t="shared" si="16"/>
        <v>0</v>
      </c>
      <c r="BD11" s="91">
        <f t="shared" si="16"/>
        <v>0</v>
      </c>
      <c r="BE11" s="91">
        <f t="shared" si="16"/>
        <v>0</v>
      </c>
      <c r="BF11" s="91">
        <f t="shared" si="16"/>
        <v>0</v>
      </c>
      <c r="BG11" s="91">
        <f t="shared" si="16"/>
        <v>0</v>
      </c>
      <c r="BH11" s="91">
        <f t="shared" si="16"/>
        <v>0</v>
      </c>
      <c r="BI11" s="91">
        <f t="shared" si="16"/>
        <v>0</v>
      </c>
      <c r="BJ11" s="91">
        <f t="shared" si="16"/>
        <v>0</v>
      </c>
      <c r="BK11" s="91">
        <f t="shared" si="16"/>
        <v>0</v>
      </c>
      <c r="BL11" s="91">
        <f t="shared" si="16"/>
        <v>0</v>
      </c>
      <c r="BM11" s="91">
        <f t="shared" si="16"/>
        <v>0</v>
      </c>
      <c r="BN11" s="91">
        <f t="shared" si="16"/>
        <v>0</v>
      </c>
      <c r="BO11" s="91">
        <f t="shared" si="16"/>
        <v>0</v>
      </c>
      <c r="BP11" s="91">
        <f t="shared" si="16"/>
        <v>0</v>
      </c>
      <c r="BQ11" s="91">
        <f t="shared" si="16"/>
        <v>0</v>
      </c>
    </row>
    <row r="12" spans="1:69" ht="24.75" customHeight="1" thickTop="1" thickBot="1">
      <c r="A12" s="22">
        <v>9</v>
      </c>
      <c r="B12" s="167"/>
      <c r="C12" s="113"/>
      <c r="D12" s="113"/>
      <c r="E12" s="39">
        <f t="shared" si="2"/>
        <v>0</v>
      </c>
      <c r="F12" s="41"/>
      <c r="G12" s="41"/>
      <c r="H12" s="41"/>
      <c r="I12" s="41"/>
      <c r="J12" s="41"/>
      <c r="K12" s="41"/>
      <c r="L12" s="174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t="b">
        <f>E12='مرتبات البنات'!C14</f>
        <v>1</v>
      </c>
      <c r="AL12" t="b">
        <f>B12='مرتبات البنات'!B14</f>
        <v>1</v>
      </c>
      <c r="AM12" s="91">
        <f t="shared" ref="AM12:BA12" si="17">F12*$C$12</f>
        <v>0</v>
      </c>
      <c r="AN12" s="91">
        <f t="shared" si="17"/>
        <v>0</v>
      </c>
      <c r="AO12" s="91">
        <f t="shared" si="17"/>
        <v>0</v>
      </c>
      <c r="AP12" s="91">
        <f t="shared" si="17"/>
        <v>0</v>
      </c>
      <c r="AQ12" s="91">
        <f t="shared" si="17"/>
        <v>0</v>
      </c>
      <c r="AR12" s="91">
        <f t="shared" si="17"/>
        <v>0</v>
      </c>
      <c r="AS12" s="91">
        <f t="shared" si="17"/>
        <v>0</v>
      </c>
      <c r="AT12" s="91">
        <f t="shared" si="17"/>
        <v>0</v>
      </c>
      <c r="AU12" s="91">
        <f t="shared" si="17"/>
        <v>0</v>
      </c>
      <c r="AV12" s="91">
        <f t="shared" si="17"/>
        <v>0</v>
      </c>
      <c r="AW12" s="91">
        <f t="shared" si="17"/>
        <v>0</v>
      </c>
      <c r="AX12" s="91">
        <f t="shared" si="17"/>
        <v>0</v>
      </c>
      <c r="AY12" s="91">
        <f t="shared" si="17"/>
        <v>0</v>
      </c>
      <c r="AZ12" s="91">
        <f t="shared" si="17"/>
        <v>0</v>
      </c>
      <c r="BA12" s="91">
        <f t="shared" si="17"/>
        <v>0</v>
      </c>
      <c r="BB12" s="91">
        <f t="shared" ref="BB12:BQ12" si="18">U12*$C$12</f>
        <v>0</v>
      </c>
      <c r="BC12" s="91">
        <f t="shared" si="18"/>
        <v>0</v>
      </c>
      <c r="BD12" s="91">
        <f t="shared" si="18"/>
        <v>0</v>
      </c>
      <c r="BE12" s="91">
        <f t="shared" si="18"/>
        <v>0</v>
      </c>
      <c r="BF12" s="91">
        <f t="shared" si="18"/>
        <v>0</v>
      </c>
      <c r="BG12" s="91">
        <f t="shared" si="18"/>
        <v>0</v>
      </c>
      <c r="BH12" s="91">
        <f t="shared" si="18"/>
        <v>0</v>
      </c>
      <c r="BI12" s="91">
        <f t="shared" si="18"/>
        <v>0</v>
      </c>
      <c r="BJ12" s="91">
        <f t="shared" si="18"/>
        <v>0</v>
      </c>
      <c r="BK12" s="91">
        <f t="shared" si="18"/>
        <v>0</v>
      </c>
      <c r="BL12" s="91">
        <f t="shared" si="18"/>
        <v>0</v>
      </c>
      <c r="BM12" s="91">
        <f t="shared" si="18"/>
        <v>0</v>
      </c>
      <c r="BN12" s="91">
        <f t="shared" si="18"/>
        <v>0</v>
      </c>
      <c r="BO12" s="91">
        <f t="shared" si="18"/>
        <v>0</v>
      </c>
      <c r="BP12" s="91">
        <f t="shared" si="18"/>
        <v>0</v>
      </c>
      <c r="BQ12" s="91">
        <f t="shared" si="18"/>
        <v>0</v>
      </c>
    </row>
    <row r="13" spans="1:69" ht="24" customHeight="1" thickTop="1" thickBot="1">
      <c r="A13" s="24">
        <v>10</v>
      </c>
      <c r="B13" s="167"/>
      <c r="C13" s="113"/>
      <c r="D13" s="113"/>
      <c r="E13" s="39">
        <f t="shared" si="2"/>
        <v>0</v>
      </c>
      <c r="F13" s="41"/>
      <c r="G13" s="41"/>
      <c r="H13" s="41"/>
      <c r="I13" s="41"/>
      <c r="J13" s="41"/>
      <c r="K13" s="41"/>
      <c r="L13" s="174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t="b">
        <f>E13='مرتبات البنات'!C15</f>
        <v>1</v>
      </c>
      <c r="AL13" t="b">
        <f>B13='مرتبات البنات'!B15</f>
        <v>1</v>
      </c>
      <c r="AM13" s="91">
        <f t="shared" ref="AM13:BA13" si="19">F13*$C$13</f>
        <v>0</v>
      </c>
      <c r="AN13" s="91">
        <f t="shared" si="19"/>
        <v>0</v>
      </c>
      <c r="AO13" s="91">
        <f t="shared" si="19"/>
        <v>0</v>
      </c>
      <c r="AP13" s="91">
        <f t="shared" si="19"/>
        <v>0</v>
      </c>
      <c r="AQ13" s="91">
        <f t="shared" si="19"/>
        <v>0</v>
      </c>
      <c r="AR13" s="91">
        <f t="shared" si="19"/>
        <v>0</v>
      </c>
      <c r="AS13" s="91">
        <f t="shared" si="19"/>
        <v>0</v>
      </c>
      <c r="AT13" s="91">
        <f t="shared" si="19"/>
        <v>0</v>
      </c>
      <c r="AU13" s="91">
        <f t="shared" si="19"/>
        <v>0</v>
      </c>
      <c r="AV13" s="91">
        <f t="shared" si="19"/>
        <v>0</v>
      </c>
      <c r="AW13" s="91">
        <f t="shared" si="19"/>
        <v>0</v>
      </c>
      <c r="AX13" s="91">
        <f t="shared" si="19"/>
        <v>0</v>
      </c>
      <c r="AY13" s="91">
        <f t="shared" si="19"/>
        <v>0</v>
      </c>
      <c r="AZ13" s="91">
        <f t="shared" si="19"/>
        <v>0</v>
      </c>
      <c r="BA13" s="91">
        <f t="shared" si="19"/>
        <v>0</v>
      </c>
      <c r="BB13" s="91">
        <f t="shared" ref="BB13:BQ13" si="20">U13*$C$13</f>
        <v>0</v>
      </c>
      <c r="BC13" s="91">
        <f t="shared" si="20"/>
        <v>0</v>
      </c>
      <c r="BD13" s="91">
        <f t="shared" si="20"/>
        <v>0</v>
      </c>
      <c r="BE13" s="91">
        <f t="shared" si="20"/>
        <v>0</v>
      </c>
      <c r="BF13" s="91">
        <f t="shared" si="20"/>
        <v>0</v>
      </c>
      <c r="BG13" s="91">
        <f t="shared" si="20"/>
        <v>0</v>
      </c>
      <c r="BH13" s="91">
        <f t="shared" si="20"/>
        <v>0</v>
      </c>
      <c r="BI13" s="91">
        <f t="shared" si="20"/>
        <v>0</v>
      </c>
      <c r="BJ13" s="91">
        <f t="shared" si="20"/>
        <v>0</v>
      </c>
      <c r="BK13" s="91">
        <f t="shared" si="20"/>
        <v>0</v>
      </c>
      <c r="BL13" s="91">
        <f t="shared" si="20"/>
        <v>0</v>
      </c>
      <c r="BM13" s="91">
        <f t="shared" si="20"/>
        <v>0</v>
      </c>
      <c r="BN13" s="91">
        <f t="shared" si="20"/>
        <v>0</v>
      </c>
      <c r="BO13" s="91">
        <f t="shared" si="20"/>
        <v>0</v>
      </c>
      <c r="BP13" s="91">
        <f t="shared" si="20"/>
        <v>0</v>
      </c>
      <c r="BQ13" s="91">
        <f t="shared" si="20"/>
        <v>0</v>
      </c>
    </row>
    <row r="14" spans="1:69" ht="24" customHeight="1" thickTop="1" thickBot="1">
      <c r="A14" s="22">
        <v>11</v>
      </c>
      <c r="B14" s="167"/>
      <c r="C14" s="113"/>
      <c r="D14" s="113"/>
      <c r="E14" s="39">
        <f t="shared" si="2"/>
        <v>0</v>
      </c>
      <c r="F14" s="41"/>
      <c r="G14" s="41"/>
      <c r="H14" s="41"/>
      <c r="I14" s="41"/>
      <c r="J14" s="41"/>
      <c r="K14" s="41"/>
      <c r="L14" s="174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t="b">
        <f>E14='مرتبات البنات'!C16</f>
        <v>1</v>
      </c>
      <c r="AL14" t="b">
        <f>B14='مرتبات البنات'!B16</f>
        <v>1</v>
      </c>
      <c r="AM14" s="91">
        <f t="shared" ref="AM14:BA14" si="21">F14*$C$14</f>
        <v>0</v>
      </c>
      <c r="AN14" s="91">
        <f t="shared" si="21"/>
        <v>0</v>
      </c>
      <c r="AO14" s="91">
        <f t="shared" si="21"/>
        <v>0</v>
      </c>
      <c r="AP14" s="91">
        <f t="shared" si="21"/>
        <v>0</v>
      </c>
      <c r="AQ14" s="91">
        <f t="shared" si="21"/>
        <v>0</v>
      </c>
      <c r="AR14" s="91">
        <f t="shared" si="21"/>
        <v>0</v>
      </c>
      <c r="AS14" s="91">
        <f t="shared" si="21"/>
        <v>0</v>
      </c>
      <c r="AT14" s="91">
        <f t="shared" si="21"/>
        <v>0</v>
      </c>
      <c r="AU14" s="91">
        <f t="shared" si="21"/>
        <v>0</v>
      </c>
      <c r="AV14" s="91">
        <f t="shared" si="21"/>
        <v>0</v>
      </c>
      <c r="AW14" s="91">
        <f t="shared" si="21"/>
        <v>0</v>
      </c>
      <c r="AX14" s="91">
        <f t="shared" si="21"/>
        <v>0</v>
      </c>
      <c r="AY14" s="91">
        <f t="shared" si="21"/>
        <v>0</v>
      </c>
      <c r="AZ14" s="91">
        <f t="shared" si="21"/>
        <v>0</v>
      </c>
      <c r="BA14" s="91">
        <f t="shared" si="21"/>
        <v>0</v>
      </c>
      <c r="BB14" s="91">
        <f t="shared" ref="BB14:BQ14" si="22">U14*$C$14</f>
        <v>0</v>
      </c>
      <c r="BC14" s="91">
        <f t="shared" si="22"/>
        <v>0</v>
      </c>
      <c r="BD14" s="91">
        <f t="shared" si="22"/>
        <v>0</v>
      </c>
      <c r="BE14" s="91">
        <f t="shared" si="22"/>
        <v>0</v>
      </c>
      <c r="BF14" s="91">
        <f t="shared" si="22"/>
        <v>0</v>
      </c>
      <c r="BG14" s="91">
        <f t="shared" si="22"/>
        <v>0</v>
      </c>
      <c r="BH14" s="91">
        <f t="shared" si="22"/>
        <v>0</v>
      </c>
      <c r="BI14" s="91">
        <f t="shared" si="22"/>
        <v>0</v>
      </c>
      <c r="BJ14" s="91">
        <f t="shared" si="22"/>
        <v>0</v>
      </c>
      <c r="BK14" s="91">
        <f t="shared" si="22"/>
        <v>0</v>
      </c>
      <c r="BL14" s="91">
        <f t="shared" si="22"/>
        <v>0</v>
      </c>
      <c r="BM14" s="91">
        <f t="shared" si="22"/>
        <v>0</v>
      </c>
      <c r="BN14" s="91">
        <f t="shared" si="22"/>
        <v>0</v>
      </c>
      <c r="BO14" s="91">
        <f t="shared" si="22"/>
        <v>0</v>
      </c>
      <c r="BP14" s="91">
        <f t="shared" si="22"/>
        <v>0</v>
      </c>
      <c r="BQ14" s="91">
        <f t="shared" si="22"/>
        <v>0</v>
      </c>
    </row>
    <row r="15" spans="1:69" ht="24" customHeight="1" thickTop="1" thickBot="1">
      <c r="A15" s="24">
        <v>12</v>
      </c>
      <c r="B15" s="167"/>
      <c r="C15" s="113"/>
      <c r="D15" s="113"/>
      <c r="E15" s="39">
        <f t="shared" si="2"/>
        <v>0</v>
      </c>
      <c r="F15" s="41"/>
      <c r="G15" s="41"/>
      <c r="H15" s="41"/>
      <c r="I15" s="41"/>
      <c r="J15" s="41"/>
      <c r="K15" s="41"/>
      <c r="L15" s="174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t="b">
        <f>E15='مرتبات البنات'!C17</f>
        <v>1</v>
      </c>
      <c r="AL15" t="b">
        <f>B15='مرتبات البنات'!B17</f>
        <v>1</v>
      </c>
      <c r="AM15" s="91">
        <f t="shared" ref="AM15:BA15" si="23">F15*$C$15</f>
        <v>0</v>
      </c>
      <c r="AN15" s="91">
        <f t="shared" si="23"/>
        <v>0</v>
      </c>
      <c r="AO15" s="91">
        <f t="shared" si="23"/>
        <v>0</v>
      </c>
      <c r="AP15" s="91">
        <f t="shared" si="23"/>
        <v>0</v>
      </c>
      <c r="AQ15" s="91">
        <f t="shared" si="23"/>
        <v>0</v>
      </c>
      <c r="AR15" s="91">
        <f t="shared" si="23"/>
        <v>0</v>
      </c>
      <c r="AS15" s="91">
        <f t="shared" si="23"/>
        <v>0</v>
      </c>
      <c r="AT15" s="91">
        <f t="shared" si="23"/>
        <v>0</v>
      </c>
      <c r="AU15" s="91">
        <f t="shared" si="23"/>
        <v>0</v>
      </c>
      <c r="AV15" s="91">
        <f t="shared" si="23"/>
        <v>0</v>
      </c>
      <c r="AW15" s="91">
        <f t="shared" si="23"/>
        <v>0</v>
      </c>
      <c r="AX15" s="91">
        <f t="shared" si="23"/>
        <v>0</v>
      </c>
      <c r="AY15" s="91">
        <f t="shared" si="23"/>
        <v>0</v>
      </c>
      <c r="AZ15" s="91">
        <f t="shared" si="23"/>
        <v>0</v>
      </c>
      <c r="BA15" s="91">
        <f t="shared" si="23"/>
        <v>0</v>
      </c>
      <c r="BB15" s="91">
        <f t="shared" ref="BB15:BQ15" si="24">U15*$C$15</f>
        <v>0</v>
      </c>
      <c r="BC15" s="91">
        <f t="shared" si="24"/>
        <v>0</v>
      </c>
      <c r="BD15" s="91">
        <f t="shared" si="24"/>
        <v>0</v>
      </c>
      <c r="BE15" s="91">
        <f t="shared" si="24"/>
        <v>0</v>
      </c>
      <c r="BF15" s="91">
        <f t="shared" si="24"/>
        <v>0</v>
      </c>
      <c r="BG15" s="91">
        <f t="shared" si="24"/>
        <v>0</v>
      </c>
      <c r="BH15" s="91">
        <f t="shared" si="24"/>
        <v>0</v>
      </c>
      <c r="BI15" s="91">
        <f t="shared" si="24"/>
        <v>0</v>
      </c>
      <c r="BJ15" s="91">
        <f t="shared" si="24"/>
        <v>0</v>
      </c>
      <c r="BK15" s="91">
        <f t="shared" si="24"/>
        <v>0</v>
      </c>
      <c r="BL15" s="91">
        <f t="shared" si="24"/>
        <v>0</v>
      </c>
      <c r="BM15" s="91">
        <f t="shared" si="24"/>
        <v>0</v>
      </c>
      <c r="BN15" s="91">
        <f t="shared" si="24"/>
        <v>0</v>
      </c>
      <c r="BO15" s="91">
        <f t="shared" si="24"/>
        <v>0</v>
      </c>
      <c r="BP15" s="91">
        <f t="shared" si="24"/>
        <v>0</v>
      </c>
      <c r="BQ15" s="91">
        <f t="shared" si="24"/>
        <v>0</v>
      </c>
    </row>
    <row r="16" spans="1:69" ht="24" customHeight="1" thickTop="1" thickBot="1">
      <c r="A16" s="40">
        <v>13</v>
      </c>
      <c r="B16" s="167"/>
      <c r="C16" s="113"/>
      <c r="D16" s="113"/>
      <c r="E16" s="39">
        <f t="shared" si="2"/>
        <v>0</v>
      </c>
      <c r="F16" s="41"/>
      <c r="G16" s="41"/>
      <c r="H16" s="41"/>
      <c r="I16" s="41"/>
      <c r="J16" s="41"/>
      <c r="K16" s="41"/>
      <c r="L16" s="174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t="b">
        <f>E16='مرتبات البنات'!C18</f>
        <v>1</v>
      </c>
      <c r="AL16" t="b">
        <f>B16='مرتبات البنات'!B18</f>
        <v>1</v>
      </c>
      <c r="AM16" s="91">
        <f t="shared" ref="AM16:BA16" si="25">F16*$C$16</f>
        <v>0</v>
      </c>
      <c r="AN16" s="91">
        <f t="shared" si="25"/>
        <v>0</v>
      </c>
      <c r="AO16" s="91">
        <f t="shared" si="25"/>
        <v>0</v>
      </c>
      <c r="AP16" s="91">
        <f t="shared" si="25"/>
        <v>0</v>
      </c>
      <c r="AQ16" s="91">
        <f t="shared" si="25"/>
        <v>0</v>
      </c>
      <c r="AR16" s="91">
        <f t="shared" si="25"/>
        <v>0</v>
      </c>
      <c r="AS16" s="91">
        <f t="shared" si="25"/>
        <v>0</v>
      </c>
      <c r="AT16" s="91">
        <f t="shared" si="25"/>
        <v>0</v>
      </c>
      <c r="AU16" s="91">
        <f t="shared" si="25"/>
        <v>0</v>
      </c>
      <c r="AV16" s="91">
        <f t="shared" si="25"/>
        <v>0</v>
      </c>
      <c r="AW16" s="91">
        <f t="shared" si="25"/>
        <v>0</v>
      </c>
      <c r="AX16" s="91">
        <f t="shared" si="25"/>
        <v>0</v>
      </c>
      <c r="AY16" s="91">
        <f t="shared" si="25"/>
        <v>0</v>
      </c>
      <c r="AZ16" s="91">
        <f t="shared" si="25"/>
        <v>0</v>
      </c>
      <c r="BA16" s="91">
        <f t="shared" si="25"/>
        <v>0</v>
      </c>
      <c r="BB16" s="91">
        <f t="shared" ref="BB16:BQ16" si="26">U16*$C$16</f>
        <v>0</v>
      </c>
      <c r="BC16" s="91">
        <f t="shared" si="26"/>
        <v>0</v>
      </c>
      <c r="BD16" s="91">
        <f t="shared" si="26"/>
        <v>0</v>
      </c>
      <c r="BE16" s="91">
        <f t="shared" si="26"/>
        <v>0</v>
      </c>
      <c r="BF16" s="91">
        <f t="shared" si="26"/>
        <v>0</v>
      </c>
      <c r="BG16" s="91">
        <f t="shared" si="26"/>
        <v>0</v>
      </c>
      <c r="BH16" s="91">
        <f t="shared" si="26"/>
        <v>0</v>
      </c>
      <c r="BI16" s="91">
        <f t="shared" si="26"/>
        <v>0</v>
      </c>
      <c r="BJ16" s="91">
        <f t="shared" si="26"/>
        <v>0</v>
      </c>
      <c r="BK16" s="91">
        <f t="shared" si="26"/>
        <v>0</v>
      </c>
      <c r="BL16" s="91">
        <f t="shared" si="26"/>
        <v>0</v>
      </c>
      <c r="BM16" s="91">
        <f t="shared" si="26"/>
        <v>0</v>
      </c>
      <c r="BN16" s="91">
        <f t="shared" si="26"/>
        <v>0</v>
      </c>
      <c r="BO16" s="91">
        <f t="shared" si="26"/>
        <v>0</v>
      </c>
      <c r="BP16" s="91">
        <f t="shared" si="26"/>
        <v>0</v>
      </c>
      <c r="BQ16" s="91">
        <f t="shared" si="26"/>
        <v>0</v>
      </c>
    </row>
    <row r="17" spans="1:69" ht="24" customHeight="1" thickTop="1" thickBot="1">
      <c r="A17" s="24">
        <v>14</v>
      </c>
      <c r="B17" s="167"/>
      <c r="C17" s="113"/>
      <c r="D17" s="113"/>
      <c r="E17" s="39">
        <f t="shared" si="2"/>
        <v>0</v>
      </c>
      <c r="F17" s="41"/>
      <c r="G17" s="41"/>
      <c r="H17" s="41"/>
      <c r="I17" s="41"/>
      <c r="J17" s="41"/>
      <c r="K17" s="41"/>
      <c r="L17" s="174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t="b">
        <f>E17='مرتبات البنات'!C19</f>
        <v>1</v>
      </c>
      <c r="AL17" t="b">
        <f>B17='مرتبات البنات'!B19</f>
        <v>1</v>
      </c>
      <c r="AM17" s="91">
        <f t="shared" ref="AM17" si="27">F17*$C$17</f>
        <v>0</v>
      </c>
      <c r="AN17" s="91">
        <f t="shared" ref="AN17" si="28">G17*$C$17</f>
        <v>0</v>
      </c>
      <c r="AO17" s="91">
        <f t="shared" ref="AO17" si="29">H17*$C$17</f>
        <v>0</v>
      </c>
      <c r="AP17" s="91">
        <f t="shared" ref="AP17" si="30">I17*$C$17</f>
        <v>0</v>
      </c>
      <c r="AQ17" s="91">
        <f t="shared" ref="AQ17" si="31">J17*$C$17</f>
        <v>0</v>
      </c>
      <c r="AR17" s="91">
        <f t="shared" ref="AR17" si="32">K17*$C$17</f>
        <v>0</v>
      </c>
      <c r="AS17" s="91">
        <f t="shared" ref="AS17" si="33">L17*$C$17</f>
        <v>0</v>
      </c>
      <c r="AT17" s="91">
        <f t="shared" ref="AT17" si="34">M17*$C$17</f>
        <v>0</v>
      </c>
      <c r="AU17" s="91">
        <f t="shared" ref="AU17" si="35">N17*$C$17</f>
        <v>0</v>
      </c>
      <c r="AV17" s="91">
        <f t="shared" ref="AV17" si="36">O17*$C$17</f>
        <v>0</v>
      </c>
      <c r="AW17" s="91">
        <f t="shared" ref="AW17" si="37">P17*$C$17</f>
        <v>0</v>
      </c>
      <c r="AX17" s="91">
        <f t="shared" ref="AX17" si="38">Q17*$C$17</f>
        <v>0</v>
      </c>
      <c r="AY17" s="91">
        <f t="shared" ref="AY17" si="39">R17*$C$17</f>
        <v>0</v>
      </c>
      <c r="AZ17" s="91">
        <f t="shared" ref="AZ17" si="40">S17*$C$17</f>
        <v>0</v>
      </c>
      <c r="BA17" s="91">
        <f t="shared" ref="BA17" si="41">T17*$C$17</f>
        <v>0</v>
      </c>
      <c r="BB17" s="91">
        <f t="shared" ref="BB17" si="42">U17*$C$17</f>
        <v>0</v>
      </c>
      <c r="BC17" s="91">
        <f t="shared" ref="BC17" si="43">V17*$C$17</f>
        <v>0</v>
      </c>
      <c r="BD17" s="91">
        <f t="shared" ref="BD17" si="44">W17*$C$17</f>
        <v>0</v>
      </c>
      <c r="BE17" s="91">
        <f t="shared" ref="BE17" si="45">X17*$C$17</f>
        <v>0</v>
      </c>
      <c r="BF17" s="91">
        <f t="shared" ref="BF17" si="46">Y17*$C$17</f>
        <v>0</v>
      </c>
      <c r="BG17" s="91">
        <f t="shared" ref="BG17" si="47">Z17*$C$17</f>
        <v>0</v>
      </c>
      <c r="BH17" s="91">
        <f t="shared" ref="BH17" si="48">AA17*$C$17</f>
        <v>0</v>
      </c>
      <c r="BI17" s="91">
        <f t="shared" ref="BI17" si="49">AB17*$C$17</f>
        <v>0</v>
      </c>
      <c r="BJ17" s="91">
        <f t="shared" ref="BJ17" si="50">AC17*$C$17</f>
        <v>0</v>
      </c>
      <c r="BK17" s="91">
        <f t="shared" ref="BK17" si="51">AD17*$C$17</f>
        <v>0</v>
      </c>
      <c r="BL17" s="91">
        <f t="shared" ref="BL17" si="52">AE17*$C$17</f>
        <v>0</v>
      </c>
      <c r="BM17" s="91">
        <f t="shared" ref="BM17" si="53">AF17*$C$17</f>
        <v>0</v>
      </c>
      <c r="BN17" s="91">
        <f t="shared" ref="BN17" si="54">AG17*$C$17</f>
        <v>0</v>
      </c>
      <c r="BO17" s="91">
        <f t="shared" ref="BO17" si="55">AH17*$C$17</f>
        <v>0</v>
      </c>
      <c r="BP17" s="91">
        <f t="shared" ref="BP17" si="56">AI17*$C$17</f>
        <v>0</v>
      </c>
      <c r="BQ17" s="91">
        <f t="shared" ref="BQ17" si="57">AJ17*$C$17</f>
        <v>0</v>
      </c>
    </row>
    <row r="18" spans="1:69" ht="24" customHeight="1" thickTop="1" thickBot="1">
      <c r="A18" s="40">
        <v>15</v>
      </c>
      <c r="B18" s="167"/>
      <c r="C18" s="113"/>
      <c r="D18" s="113"/>
      <c r="E18" s="39">
        <f t="shared" si="2"/>
        <v>0</v>
      </c>
      <c r="F18" s="41"/>
      <c r="G18" s="41"/>
      <c r="H18" s="41"/>
      <c r="I18" s="41"/>
      <c r="J18" s="41"/>
      <c r="K18" s="41"/>
      <c r="L18" s="174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t="b">
        <f>E18='مرتبات البنات'!C20</f>
        <v>1</v>
      </c>
      <c r="AL18" s="193" t="b">
        <f>B18='مرتبات البنات'!B20</f>
        <v>1</v>
      </c>
      <c r="AM18" s="91">
        <f>F18*$C$18</f>
        <v>0</v>
      </c>
      <c r="AN18" s="91">
        <f t="shared" ref="AN18:BQ18" si="58">G18*$C$18</f>
        <v>0</v>
      </c>
      <c r="AO18" s="91">
        <f t="shared" si="58"/>
        <v>0</v>
      </c>
      <c r="AP18" s="91">
        <f t="shared" si="58"/>
        <v>0</v>
      </c>
      <c r="AQ18" s="91">
        <f t="shared" si="58"/>
        <v>0</v>
      </c>
      <c r="AR18" s="91">
        <f t="shared" si="58"/>
        <v>0</v>
      </c>
      <c r="AS18" s="91">
        <f t="shared" si="58"/>
        <v>0</v>
      </c>
      <c r="AT18" s="91">
        <f t="shared" si="58"/>
        <v>0</v>
      </c>
      <c r="AU18" s="91">
        <f t="shared" si="58"/>
        <v>0</v>
      </c>
      <c r="AV18" s="91">
        <f t="shared" si="58"/>
        <v>0</v>
      </c>
      <c r="AW18" s="91">
        <f t="shared" si="58"/>
        <v>0</v>
      </c>
      <c r="AX18" s="91">
        <f t="shared" si="58"/>
        <v>0</v>
      </c>
      <c r="AY18" s="91">
        <f t="shared" si="58"/>
        <v>0</v>
      </c>
      <c r="AZ18" s="91">
        <f t="shared" si="58"/>
        <v>0</v>
      </c>
      <c r="BA18" s="91">
        <f t="shared" si="58"/>
        <v>0</v>
      </c>
      <c r="BB18" s="91">
        <f t="shared" si="58"/>
        <v>0</v>
      </c>
      <c r="BC18" s="91">
        <f t="shared" si="58"/>
        <v>0</v>
      </c>
      <c r="BD18" s="91">
        <f t="shared" si="58"/>
        <v>0</v>
      </c>
      <c r="BE18" s="91">
        <f t="shared" si="58"/>
        <v>0</v>
      </c>
      <c r="BF18" s="91">
        <f t="shared" si="58"/>
        <v>0</v>
      </c>
      <c r="BG18" s="91">
        <f t="shared" si="58"/>
        <v>0</v>
      </c>
      <c r="BH18" s="91">
        <f t="shared" si="58"/>
        <v>0</v>
      </c>
      <c r="BI18" s="91">
        <f t="shared" si="58"/>
        <v>0</v>
      </c>
      <c r="BJ18" s="91">
        <f t="shared" si="58"/>
        <v>0</v>
      </c>
      <c r="BK18" s="91">
        <f t="shared" si="58"/>
        <v>0</v>
      </c>
      <c r="BL18" s="91">
        <f t="shared" si="58"/>
        <v>0</v>
      </c>
      <c r="BM18" s="91">
        <f t="shared" si="58"/>
        <v>0</v>
      </c>
      <c r="BN18" s="91">
        <f t="shared" si="58"/>
        <v>0</v>
      </c>
      <c r="BO18" s="91">
        <f t="shared" si="58"/>
        <v>0</v>
      </c>
      <c r="BP18" s="91">
        <f t="shared" si="58"/>
        <v>0</v>
      </c>
      <c r="BQ18" s="91">
        <f t="shared" si="58"/>
        <v>0</v>
      </c>
    </row>
    <row r="19" spans="1:69" ht="24" customHeight="1" thickTop="1" thickBot="1">
      <c r="A19" s="24">
        <v>16</v>
      </c>
      <c r="B19" s="167"/>
      <c r="C19" s="113"/>
      <c r="D19" s="113"/>
      <c r="E19" s="39">
        <f t="shared" si="2"/>
        <v>0</v>
      </c>
      <c r="F19" s="41"/>
      <c r="G19" s="41"/>
      <c r="H19" s="41"/>
      <c r="I19" s="41"/>
      <c r="J19" s="41"/>
      <c r="K19" s="41"/>
      <c r="L19" s="174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t="b">
        <f>E19='مرتبات البنات'!C21</f>
        <v>1</v>
      </c>
      <c r="AL19" s="193" t="b">
        <f>B19='مرتبات البنات'!B21</f>
        <v>1</v>
      </c>
      <c r="AM19" s="91">
        <f>F19*$C$19</f>
        <v>0</v>
      </c>
      <c r="AN19" s="91">
        <f t="shared" ref="AN19:BQ19" si="59">G19*$C$19</f>
        <v>0</v>
      </c>
      <c r="AO19" s="91">
        <f t="shared" si="59"/>
        <v>0</v>
      </c>
      <c r="AP19" s="91">
        <f t="shared" si="59"/>
        <v>0</v>
      </c>
      <c r="AQ19" s="91">
        <f t="shared" si="59"/>
        <v>0</v>
      </c>
      <c r="AR19" s="91">
        <f t="shared" si="59"/>
        <v>0</v>
      </c>
      <c r="AS19" s="91">
        <f t="shared" si="59"/>
        <v>0</v>
      </c>
      <c r="AT19" s="91">
        <f t="shared" si="59"/>
        <v>0</v>
      </c>
      <c r="AU19" s="91">
        <f t="shared" si="59"/>
        <v>0</v>
      </c>
      <c r="AV19" s="91">
        <f t="shared" si="59"/>
        <v>0</v>
      </c>
      <c r="AW19" s="91">
        <f t="shared" si="59"/>
        <v>0</v>
      </c>
      <c r="AX19" s="91">
        <f t="shared" si="59"/>
        <v>0</v>
      </c>
      <c r="AY19" s="91">
        <f t="shared" si="59"/>
        <v>0</v>
      </c>
      <c r="AZ19" s="91">
        <f t="shared" si="59"/>
        <v>0</v>
      </c>
      <c r="BA19" s="91">
        <f t="shared" si="59"/>
        <v>0</v>
      </c>
      <c r="BB19" s="91">
        <f t="shared" si="59"/>
        <v>0</v>
      </c>
      <c r="BC19" s="91">
        <f t="shared" si="59"/>
        <v>0</v>
      </c>
      <c r="BD19" s="91">
        <f t="shared" si="59"/>
        <v>0</v>
      </c>
      <c r="BE19" s="91">
        <f t="shared" si="59"/>
        <v>0</v>
      </c>
      <c r="BF19" s="91">
        <f t="shared" si="59"/>
        <v>0</v>
      </c>
      <c r="BG19" s="91">
        <f t="shared" si="59"/>
        <v>0</v>
      </c>
      <c r="BH19" s="91">
        <f t="shared" si="59"/>
        <v>0</v>
      </c>
      <c r="BI19" s="91">
        <f t="shared" si="59"/>
        <v>0</v>
      </c>
      <c r="BJ19" s="91">
        <f t="shared" si="59"/>
        <v>0</v>
      </c>
      <c r="BK19" s="91">
        <f t="shared" si="59"/>
        <v>0</v>
      </c>
      <c r="BL19" s="91">
        <f t="shared" si="59"/>
        <v>0</v>
      </c>
      <c r="BM19" s="91">
        <f t="shared" si="59"/>
        <v>0</v>
      </c>
      <c r="BN19" s="91">
        <f t="shared" si="59"/>
        <v>0</v>
      </c>
      <c r="BO19" s="91">
        <f t="shared" si="59"/>
        <v>0</v>
      </c>
      <c r="BP19" s="91">
        <f t="shared" si="59"/>
        <v>0</v>
      </c>
      <c r="BQ19" s="91">
        <f t="shared" si="59"/>
        <v>0</v>
      </c>
    </row>
    <row r="20" spans="1:69" ht="24" customHeight="1" thickTop="1" thickBot="1">
      <c r="A20" s="22">
        <v>17</v>
      </c>
      <c r="B20" s="167"/>
      <c r="C20" s="113"/>
      <c r="D20" s="113"/>
      <c r="E20" s="39">
        <f t="shared" si="2"/>
        <v>0</v>
      </c>
      <c r="F20" s="41"/>
      <c r="G20" s="41"/>
      <c r="H20" s="41"/>
      <c r="I20" s="41"/>
      <c r="J20" s="41"/>
      <c r="K20" s="41"/>
      <c r="L20" s="174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t="b">
        <f>E20='مرتبات البنات'!C22</f>
        <v>1</v>
      </c>
      <c r="AL20" s="193" t="b">
        <f>B20='مرتبات البنات'!B22</f>
        <v>1</v>
      </c>
      <c r="AM20" s="91">
        <f>F20*$C$20</f>
        <v>0</v>
      </c>
      <c r="AN20" s="91">
        <f t="shared" ref="AN20:BQ20" si="60">G20*$C$20</f>
        <v>0</v>
      </c>
      <c r="AO20" s="91">
        <f t="shared" si="60"/>
        <v>0</v>
      </c>
      <c r="AP20" s="91">
        <f t="shared" si="60"/>
        <v>0</v>
      </c>
      <c r="AQ20" s="91">
        <f t="shared" si="60"/>
        <v>0</v>
      </c>
      <c r="AR20" s="91">
        <f t="shared" si="60"/>
        <v>0</v>
      </c>
      <c r="AS20" s="91">
        <f t="shared" si="60"/>
        <v>0</v>
      </c>
      <c r="AT20" s="91">
        <f t="shared" si="60"/>
        <v>0</v>
      </c>
      <c r="AU20" s="91">
        <f t="shared" si="60"/>
        <v>0</v>
      </c>
      <c r="AV20" s="91">
        <f t="shared" si="60"/>
        <v>0</v>
      </c>
      <c r="AW20" s="91">
        <f t="shared" si="60"/>
        <v>0</v>
      </c>
      <c r="AX20" s="91">
        <f t="shared" si="60"/>
        <v>0</v>
      </c>
      <c r="AY20" s="91">
        <f t="shared" si="60"/>
        <v>0</v>
      </c>
      <c r="AZ20" s="91">
        <f t="shared" si="60"/>
        <v>0</v>
      </c>
      <c r="BA20" s="91">
        <f t="shared" si="60"/>
        <v>0</v>
      </c>
      <c r="BB20" s="91">
        <f t="shared" si="60"/>
        <v>0</v>
      </c>
      <c r="BC20" s="91">
        <f t="shared" si="60"/>
        <v>0</v>
      </c>
      <c r="BD20" s="91">
        <f t="shared" si="60"/>
        <v>0</v>
      </c>
      <c r="BE20" s="91">
        <f t="shared" si="60"/>
        <v>0</v>
      </c>
      <c r="BF20" s="91">
        <f t="shared" si="60"/>
        <v>0</v>
      </c>
      <c r="BG20" s="91">
        <f t="shared" si="60"/>
        <v>0</v>
      </c>
      <c r="BH20" s="91">
        <f t="shared" si="60"/>
        <v>0</v>
      </c>
      <c r="BI20" s="91">
        <f t="shared" si="60"/>
        <v>0</v>
      </c>
      <c r="BJ20" s="91">
        <f t="shared" si="60"/>
        <v>0</v>
      </c>
      <c r="BK20" s="91">
        <f t="shared" si="60"/>
        <v>0</v>
      </c>
      <c r="BL20" s="91">
        <f t="shared" si="60"/>
        <v>0</v>
      </c>
      <c r="BM20" s="91">
        <f t="shared" si="60"/>
        <v>0</v>
      </c>
      <c r="BN20" s="91">
        <f t="shared" si="60"/>
        <v>0</v>
      </c>
      <c r="BO20" s="91">
        <f t="shared" si="60"/>
        <v>0</v>
      </c>
      <c r="BP20" s="91">
        <f t="shared" si="60"/>
        <v>0</v>
      </c>
      <c r="BQ20" s="91">
        <f t="shared" si="60"/>
        <v>0</v>
      </c>
    </row>
    <row r="21" spans="1:69" ht="24" customHeight="1" thickTop="1" thickBot="1">
      <c r="A21" s="41">
        <v>18</v>
      </c>
      <c r="B21" s="167"/>
      <c r="C21" s="113"/>
      <c r="D21" s="113"/>
      <c r="E21" s="39">
        <f t="shared" si="2"/>
        <v>0</v>
      </c>
      <c r="F21" s="41"/>
      <c r="G21" s="41"/>
      <c r="H21" s="41"/>
      <c r="I21" s="41"/>
      <c r="J21" s="41"/>
      <c r="K21" s="41"/>
      <c r="L21" s="174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t="b">
        <f>E21='مرتبات البنات'!C23</f>
        <v>1</v>
      </c>
      <c r="AL21" s="193" t="b">
        <f>B21='مرتبات البنات'!B23</f>
        <v>1</v>
      </c>
      <c r="AM21" s="91">
        <f>F21*$C$21</f>
        <v>0</v>
      </c>
      <c r="AN21" s="91">
        <f t="shared" ref="AN21:BQ21" si="61">G21*$C$21</f>
        <v>0</v>
      </c>
      <c r="AO21" s="91">
        <f t="shared" si="61"/>
        <v>0</v>
      </c>
      <c r="AP21" s="91">
        <f t="shared" si="61"/>
        <v>0</v>
      </c>
      <c r="AQ21" s="91">
        <f t="shared" si="61"/>
        <v>0</v>
      </c>
      <c r="AR21" s="91">
        <f t="shared" si="61"/>
        <v>0</v>
      </c>
      <c r="AS21" s="91">
        <f t="shared" si="61"/>
        <v>0</v>
      </c>
      <c r="AT21" s="91">
        <f t="shared" si="61"/>
        <v>0</v>
      </c>
      <c r="AU21" s="91">
        <f t="shared" si="61"/>
        <v>0</v>
      </c>
      <c r="AV21" s="91">
        <f t="shared" si="61"/>
        <v>0</v>
      </c>
      <c r="AW21" s="91">
        <f t="shared" si="61"/>
        <v>0</v>
      </c>
      <c r="AX21" s="91">
        <f t="shared" si="61"/>
        <v>0</v>
      </c>
      <c r="AY21" s="91">
        <f t="shared" si="61"/>
        <v>0</v>
      </c>
      <c r="AZ21" s="91">
        <f t="shared" si="61"/>
        <v>0</v>
      </c>
      <c r="BA21" s="91">
        <f t="shared" si="61"/>
        <v>0</v>
      </c>
      <c r="BB21" s="91">
        <f t="shared" si="61"/>
        <v>0</v>
      </c>
      <c r="BC21" s="91">
        <f t="shared" si="61"/>
        <v>0</v>
      </c>
      <c r="BD21" s="91">
        <f t="shared" si="61"/>
        <v>0</v>
      </c>
      <c r="BE21" s="91">
        <f t="shared" si="61"/>
        <v>0</v>
      </c>
      <c r="BF21" s="91">
        <f t="shared" si="61"/>
        <v>0</v>
      </c>
      <c r="BG21" s="91">
        <f t="shared" si="61"/>
        <v>0</v>
      </c>
      <c r="BH21" s="91">
        <f t="shared" si="61"/>
        <v>0</v>
      </c>
      <c r="BI21" s="91">
        <f t="shared" si="61"/>
        <v>0</v>
      </c>
      <c r="BJ21" s="91">
        <f t="shared" si="61"/>
        <v>0</v>
      </c>
      <c r="BK21" s="91">
        <f t="shared" si="61"/>
        <v>0</v>
      </c>
      <c r="BL21" s="91">
        <f t="shared" si="61"/>
        <v>0</v>
      </c>
      <c r="BM21" s="91">
        <f t="shared" si="61"/>
        <v>0</v>
      </c>
      <c r="BN21" s="91">
        <f t="shared" si="61"/>
        <v>0</v>
      </c>
      <c r="BO21" s="91">
        <f t="shared" si="61"/>
        <v>0</v>
      </c>
      <c r="BP21" s="91">
        <f t="shared" si="61"/>
        <v>0</v>
      </c>
      <c r="BQ21" s="91">
        <f t="shared" si="61"/>
        <v>0</v>
      </c>
    </row>
    <row r="22" spans="1:69" ht="24" customHeight="1" thickTop="1" thickBot="1">
      <c r="A22" s="22">
        <v>19</v>
      </c>
      <c r="B22" s="167"/>
      <c r="C22" s="113"/>
      <c r="D22" s="113"/>
      <c r="E22" s="39">
        <f t="shared" si="2"/>
        <v>0</v>
      </c>
      <c r="F22" s="41"/>
      <c r="G22" s="41"/>
      <c r="H22" s="41"/>
      <c r="I22" s="41"/>
      <c r="J22" s="41"/>
      <c r="K22" s="41"/>
      <c r="L22" s="174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t="b">
        <f>E22='مرتبات البنات'!C24</f>
        <v>1</v>
      </c>
      <c r="AL22" s="193" t="b">
        <f>B22='مرتبات البنات'!B24</f>
        <v>1</v>
      </c>
      <c r="AM22" s="91">
        <f>F22*$C$22</f>
        <v>0</v>
      </c>
      <c r="AN22" s="91">
        <f t="shared" ref="AN22:BQ22" si="62">G22*$C$22</f>
        <v>0</v>
      </c>
      <c r="AO22" s="91">
        <f t="shared" si="62"/>
        <v>0</v>
      </c>
      <c r="AP22" s="91">
        <f t="shared" si="62"/>
        <v>0</v>
      </c>
      <c r="AQ22" s="91">
        <f t="shared" si="62"/>
        <v>0</v>
      </c>
      <c r="AR22" s="91">
        <f t="shared" si="62"/>
        <v>0</v>
      </c>
      <c r="AS22" s="91">
        <f t="shared" si="62"/>
        <v>0</v>
      </c>
      <c r="AT22" s="91">
        <f t="shared" si="62"/>
        <v>0</v>
      </c>
      <c r="AU22" s="91">
        <f t="shared" si="62"/>
        <v>0</v>
      </c>
      <c r="AV22" s="91">
        <f t="shared" si="62"/>
        <v>0</v>
      </c>
      <c r="AW22" s="91">
        <f t="shared" si="62"/>
        <v>0</v>
      </c>
      <c r="AX22" s="91">
        <f t="shared" si="62"/>
        <v>0</v>
      </c>
      <c r="AY22" s="91">
        <f t="shared" si="62"/>
        <v>0</v>
      </c>
      <c r="AZ22" s="91">
        <f t="shared" si="62"/>
        <v>0</v>
      </c>
      <c r="BA22" s="91">
        <f t="shared" si="62"/>
        <v>0</v>
      </c>
      <c r="BB22" s="91">
        <f t="shared" si="62"/>
        <v>0</v>
      </c>
      <c r="BC22" s="91">
        <f t="shared" si="62"/>
        <v>0</v>
      </c>
      <c r="BD22" s="91">
        <f t="shared" si="62"/>
        <v>0</v>
      </c>
      <c r="BE22" s="91">
        <f t="shared" si="62"/>
        <v>0</v>
      </c>
      <c r="BF22" s="91">
        <f t="shared" si="62"/>
        <v>0</v>
      </c>
      <c r="BG22" s="91">
        <f t="shared" si="62"/>
        <v>0</v>
      </c>
      <c r="BH22" s="91">
        <f t="shared" si="62"/>
        <v>0</v>
      </c>
      <c r="BI22" s="91">
        <f t="shared" si="62"/>
        <v>0</v>
      </c>
      <c r="BJ22" s="91">
        <f t="shared" si="62"/>
        <v>0</v>
      </c>
      <c r="BK22" s="91">
        <f t="shared" si="62"/>
        <v>0</v>
      </c>
      <c r="BL22" s="91">
        <f t="shared" si="62"/>
        <v>0</v>
      </c>
      <c r="BM22" s="91">
        <f t="shared" si="62"/>
        <v>0</v>
      </c>
      <c r="BN22" s="91">
        <f t="shared" si="62"/>
        <v>0</v>
      </c>
      <c r="BO22" s="91">
        <f t="shared" si="62"/>
        <v>0</v>
      </c>
      <c r="BP22" s="91">
        <f t="shared" si="62"/>
        <v>0</v>
      </c>
      <c r="BQ22" s="91">
        <f t="shared" si="62"/>
        <v>0</v>
      </c>
    </row>
    <row r="23" spans="1:69" ht="24" customHeight="1" thickTop="1" thickBot="1">
      <c r="A23" s="24">
        <v>20</v>
      </c>
      <c r="B23" s="167"/>
      <c r="C23" s="113"/>
      <c r="D23" s="113"/>
      <c r="E23" s="39">
        <f t="shared" si="2"/>
        <v>0</v>
      </c>
      <c r="F23" s="41"/>
      <c r="G23" s="41"/>
      <c r="H23" s="41"/>
      <c r="I23" s="41"/>
      <c r="J23" s="41"/>
      <c r="K23" s="41"/>
      <c r="L23" s="174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t="b">
        <f>E23='مرتبات البنات'!C25</f>
        <v>1</v>
      </c>
      <c r="AL23" s="193" t="b">
        <f>B23='مرتبات البنات'!B25</f>
        <v>1</v>
      </c>
      <c r="AM23" s="91">
        <f>F23*$C$23</f>
        <v>0</v>
      </c>
      <c r="AN23" s="91">
        <f t="shared" ref="AN23:BQ23" si="63">G23*$C$23</f>
        <v>0</v>
      </c>
      <c r="AO23" s="91">
        <f t="shared" si="63"/>
        <v>0</v>
      </c>
      <c r="AP23" s="91">
        <f t="shared" si="63"/>
        <v>0</v>
      </c>
      <c r="AQ23" s="91">
        <f t="shared" si="63"/>
        <v>0</v>
      </c>
      <c r="AR23" s="91">
        <f t="shared" si="63"/>
        <v>0</v>
      </c>
      <c r="AS23" s="91">
        <f t="shared" si="63"/>
        <v>0</v>
      </c>
      <c r="AT23" s="91">
        <f t="shared" si="63"/>
        <v>0</v>
      </c>
      <c r="AU23" s="91">
        <f t="shared" si="63"/>
        <v>0</v>
      </c>
      <c r="AV23" s="91">
        <f t="shared" si="63"/>
        <v>0</v>
      </c>
      <c r="AW23" s="91">
        <f t="shared" si="63"/>
        <v>0</v>
      </c>
      <c r="AX23" s="91">
        <f t="shared" si="63"/>
        <v>0</v>
      </c>
      <c r="AY23" s="91">
        <f t="shared" si="63"/>
        <v>0</v>
      </c>
      <c r="AZ23" s="91">
        <f t="shared" si="63"/>
        <v>0</v>
      </c>
      <c r="BA23" s="91">
        <f t="shared" si="63"/>
        <v>0</v>
      </c>
      <c r="BB23" s="91">
        <f t="shared" si="63"/>
        <v>0</v>
      </c>
      <c r="BC23" s="91">
        <f t="shared" si="63"/>
        <v>0</v>
      </c>
      <c r="BD23" s="91">
        <f t="shared" si="63"/>
        <v>0</v>
      </c>
      <c r="BE23" s="91">
        <f t="shared" si="63"/>
        <v>0</v>
      </c>
      <c r="BF23" s="91">
        <f t="shared" si="63"/>
        <v>0</v>
      </c>
      <c r="BG23" s="91">
        <f t="shared" si="63"/>
        <v>0</v>
      </c>
      <c r="BH23" s="91">
        <f t="shared" si="63"/>
        <v>0</v>
      </c>
      <c r="BI23" s="91">
        <f t="shared" si="63"/>
        <v>0</v>
      </c>
      <c r="BJ23" s="91">
        <f t="shared" si="63"/>
        <v>0</v>
      </c>
      <c r="BK23" s="91">
        <f t="shared" si="63"/>
        <v>0</v>
      </c>
      <c r="BL23" s="91">
        <f t="shared" si="63"/>
        <v>0</v>
      </c>
      <c r="BM23" s="91">
        <f t="shared" si="63"/>
        <v>0</v>
      </c>
      <c r="BN23" s="91">
        <f t="shared" si="63"/>
        <v>0</v>
      </c>
      <c r="BO23" s="91">
        <f t="shared" si="63"/>
        <v>0</v>
      </c>
      <c r="BP23" s="91">
        <f t="shared" si="63"/>
        <v>0</v>
      </c>
      <c r="BQ23" s="91">
        <f t="shared" si="63"/>
        <v>0</v>
      </c>
    </row>
    <row r="24" spans="1:69" ht="24" customHeight="1" thickTop="1" thickBot="1">
      <c r="A24" s="22">
        <v>21</v>
      </c>
      <c r="B24" s="167"/>
      <c r="C24" s="113"/>
      <c r="D24" s="113"/>
      <c r="E24" s="39">
        <f t="shared" si="2"/>
        <v>0</v>
      </c>
      <c r="F24" s="41"/>
      <c r="G24" s="41"/>
      <c r="H24" s="41"/>
      <c r="I24" s="41"/>
      <c r="J24" s="41"/>
      <c r="K24" s="41"/>
      <c r="L24" s="174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t="b">
        <f>E24='مرتبات البنات'!C26</f>
        <v>1</v>
      </c>
      <c r="AL24" s="193" t="b">
        <f>B24='مرتبات البنات'!B26</f>
        <v>1</v>
      </c>
      <c r="AM24" s="91">
        <f>F24*$C$24</f>
        <v>0</v>
      </c>
      <c r="AN24" s="91">
        <f t="shared" ref="AN24:BQ24" si="64">G24*$C$24</f>
        <v>0</v>
      </c>
      <c r="AO24" s="91">
        <f t="shared" si="64"/>
        <v>0</v>
      </c>
      <c r="AP24" s="91">
        <f t="shared" si="64"/>
        <v>0</v>
      </c>
      <c r="AQ24" s="91">
        <f t="shared" si="64"/>
        <v>0</v>
      </c>
      <c r="AR24" s="91">
        <f t="shared" si="64"/>
        <v>0</v>
      </c>
      <c r="AS24" s="91">
        <f t="shared" si="64"/>
        <v>0</v>
      </c>
      <c r="AT24" s="91">
        <f t="shared" si="64"/>
        <v>0</v>
      </c>
      <c r="AU24" s="91">
        <f t="shared" si="64"/>
        <v>0</v>
      </c>
      <c r="AV24" s="91">
        <f t="shared" si="64"/>
        <v>0</v>
      </c>
      <c r="AW24" s="91">
        <f t="shared" si="64"/>
        <v>0</v>
      </c>
      <c r="AX24" s="91">
        <f t="shared" si="64"/>
        <v>0</v>
      </c>
      <c r="AY24" s="91">
        <f t="shared" si="64"/>
        <v>0</v>
      </c>
      <c r="AZ24" s="91">
        <f t="shared" si="64"/>
        <v>0</v>
      </c>
      <c r="BA24" s="91">
        <f t="shared" si="64"/>
        <v>0</v>
      </c>
      <c r="BB24" s="91">
        <f t="shared" si="64"/>
        <v>0</v>
      </c>
      <c r="BC24" s="91">
        <f t="shared" si="64"/>
        <v>0</v>
      </c>
      <c r="BD24" s="91">
        <f t="shared" si="64"/>
        <v>0</v>
      </c>
      <c r="BE24" s="91">
        <f t="shared" si="64"/>
        <v>0</v>
      </c>
      <c r="BF24" s="91">
        <f t="shared" si="64"/>
        <v>0</v>
      </c>
      <c r="BG24" s="91">
        <f t="shared" si="64"/>
        <v>0</v>
      </c>
      <c r="BH24" s="91">
        <f t="shared" si="64"/>
        <v>0</v>
      </c>
      <c r="BI24" s="91">
        <f t="shared" si="64"/>
        <v>0</v>
      </c>
      <c r="BJ24" s="91">
        <f t="shared" si="64"/>
        <v>0</v>
      </c>
      <c r="BK24" s="91">
        <f t="shared" si="64"/>
        <v>0</v>
      </c>
      <c r="BL24" s="91">
        <f t="shared" si="64"/>
        <v>0</v>
      </c>
      <c r="BM24" s="91">
        <f t="shared" si="64"/>
        <v>0</v>
      </c>
      <c r="BN24" s="91">
        <f t="shared" si="64"/>
        <v>0</v>
      </c>
      <c r="BO24" s="91">
        <f t="shared" si="64"/>
        <v>0</v>
      </c>
      <c r="BP24" s="91">
        <f t="shared" si="64"/>
        <v>0</v>
      </c>
      <c r="BQ24" s="91">
        <f t="shared" si="64"/>
        <v>0</v>
      </c>
    </row>
    <row r="25" spans="1:69" ht="24" customHeight="1" thickTop="1" thickBot="1">
      <c r="A25" s="24">
        <v>22</v>
      </c>
      <c r="B25" s="167"/>
      <c r="C25" s="113"/>
      <c r="D25" s="113"/>
      <c r="E25" s="39">
        <f t="shared" si="2"/>
        <v>0</v>
      </c>
      <c r="F25" s="41"/>
      <c r="G25" s="41"/>
      <c r="H25" s="41"/>
      <c r="I25" s="41"/>
      <c r="J25" s="41"/>
      <c r="K25" s="41"/>
      <c r="L25" s="174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t="b">
        <f>E25='مرتبات البنات'!C27</f>
        <v>1</v>
      </c>
      <c r="AL25" s="193" t="b">
        <f>B25='مرتبات البنات'!B27</f>
        <v>1</v>
      </c>
      <c r="AM25" s="91">
        <f>F25*$C$25</f>
        <v>0</v>
      </c>
      <c r="AN25" s="91">
        <f t="shared" ref="AN25:BQ25" si="65">G25*$C$25</f>
        <v>0</v>
      </c>
      <c r="AO25" s="91">
        <f t="shared" si="65"/>
        <v>0</v>
      </c>
      <c r="AP25" s="91">
        <f t="shared" si="65"/>
        <v>0</v>
      </c>
      <c r="AQ25" s="91">
        <f t="shared" si="65"/>
        <v>0</v>
      </c>
      <c r="AR25" s="91">
        <f t="shared" si="65"/>
        <v>0</v>
      </c>
      <c r="AS25" s="91">
        <f t="shared" si="65"/>
        <v>0</v>
      </c>
      <c r="AT25" s="91">
        <f t="shared" si="65"/>
        <v>0</v>
      </c>
      <c r="AU25" s="91">
        <f t="shared" si="65"/>
        <v>0</v>
      </c>
      <c r="AV25" s="91">
        <f t="shared" si="65"/>
        <v>0</v>
      </c>
      <c r="AW25" s="91">
        <f t="shared" si="65"/>
        <v>0</v>
      </c>
      <c r="AX25" s="91">
        <f t="shared" si="65"/>
        <v>0</v>
      </c>
      <c r="AY25" s="91">
        <f t="shared" si="65"/>
        <v>0</v>
      </c>
      <c r="AZ25" s="91">
        <f t="shared" si="65"/>
        <v>0</v>
      </c>
      <c r="BA25" s="91">
        <f t="shared" si="65"/>
        <v>0</v>
      </c>
      <c r="BB25" s="91">
        <f t="shared" si="65"/>
        <v>0</v>
      </c>
      <c r="BC25" s="91">
        <f t="shared" si="65"/>
        <v>0</v>
      </c>
      <c r="BD25" s="91">
        <f t="shared" si="65"/>
        <v>0</v>
      </c>
      <c r="BE25" s="91">
        <f t="shared" si="65"/>
        <v>0</v>
      </c>
      <c r="BF25" s="91">
        <f t="shared" si="65"/>
        <v>0</v>
      </c>
      <c r="BG25" s="91">
        <f t="shared" si="65"/>
        <v>0</v>
      </c>
      <c r="BH25" s="91">
        <f t="shared" si="65"/>
        <v>0</v>
      </c>
      <c r="BI25" s="91">
        <f t="shared" si="65"/>
        <v>0</v>
      </c>
      <c r="BJ25" s="91">
        <f t="shared" si="65"/>
        <v>0</v>
      </c>
      <c r="BK25" s="91">
        <f t="shared" si="65"/>
        <v>0</v>
      </c>
      <c r="BL25" s="91">
        <f t="shared" si="65"/>
        <v>0</v>
      </c>
      <c r="BM25" s="91">
        <f t="shared" si="65"/>
        <v>0</v>
      </c>
      <c r="BN25" s="91">
        <f t="shared" si="65"/>
        <v>0</v>
      </c>
      <c r="BO25" s="91">
        <f t="shared" si="65"/>
        <v>0</v>
      </c>
      <c r="BP25" s="91">
        <f t="shared" si="65"/>
        <v>0</v>
      </c>
      <c r="BQ25" s="91">
        <f t="shared" si="65"/>
        <v>0</v>
      </c>
    </row>
    <row r="26" spans="1:69" ht="24" customHeight="1" thickTop="1" thickBot="1">
      <c r="A26" s="22">
        <v>23</v>
      </c>
      <c r="B26" s="167"/>
      <c r="C26" s="113"/>
      <c r="D26" s="113"/>
      <c r="E26" s="39">
        <f t="shared" si="2"/>
        <v>0</v>
      </c>
      <c r="F26" s="41"/>
      <c r="G26" s="41"/>
      <c r="H26" s="41"/>
      <c r="I26" s="41"/>
      <c r="J26" s="41"/>
      <c r="K26" s="41"/>
      <c r="L26" s="174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t="b">
        <f>E26='مرتبات البنات'!C28</f>
        <v>1</v>
      </c>
      <c r="AL26" s="193" t="b">
        <f>B26='مرتبات البنات'!B28</f>
        <v>1</v>
      </c>
      <c r="AM26" s="91">
        <f>F26*$C$26</f>
        <v>0</v>
      </c>
      <c r="AN26" s="91">
        <f t="shared" ref="AN26:BQ26" si="66">G26*$C$26</f>
        <v>0</v>
      </c>
      <c r="AO26" s="91">
        <f t="shared" si="66"/>
        <v>0</v>
      </c>
      <c r="AP26" s="91">
        <f t="shared" si="66"/>
        <v>0</v>
      </c>
      <c r="AQ26" s="91">
        <f t="shared" si="66"/>
        <v>0</v>
      </c>
      <c r="AR26" s="91">
        <f t="shared" si="66"/>
        <v>0</v>
      </c>
      <c r="AS26" s="91">
        <f t="shared" si="66"/>
        <v>0</v>
      </c>
      <c r="AT26" s="91">
        <f t="shared" si="66"/>
        <v>0</v>
      </c>
      <c r="AU26" s="91">
        <f t="shared" si="66"/>
        <v>0</v>
      </c>
      <c r="AV26" s="91">
        <f t="shared" si="66"/>
        <v>0</v>
      </c>
      <c r="AW26" s="91">
        <f t="shared" si="66"/>
        <v>0</v>
      </c>
      <c r="AX26" s="91">
        <f t="shared" si="66"/>
        <v>0</v>
      </c>
      <c r="AY26" s="91">
        <f t="shared" si="66"/>
        <v>0</v>
      </c>
      <c r="AZ26" s="91">
        <f t="shared" si="66"/>
        <v>0</v>
      </c>
      <c r="BA26" s="91">
        <f t="shared" si="66"/>
        <v>0</v>
      </c>
      <c r="BB26" s="91">
        <f t="shared" si="66"/>
        <v>0</v>
      </c>
      <c r="BC26" s="91">
        <f t="shared" si="66"/>
        <v>0</v>
      </c>
      <c r="BD26" s="91">
        <f t="shared" si="66"/>
        <v>0</v>
      </c>
      <c r="BE26" s="91">
        <f t="shared" si="66"/>
        <v>0</v>
      </c>
      <c r="BF26" s="91">
        <f t="shared" si="66"/>
        <v>0</v>
      </c>
      <c r="BG26" s="91">
        <f t="shared" si="66"/>
        <v>0</v>
      </c>
      <c r="BH26" s="91">
        <f t="shared" si="66"/>
        <v>0</v>
      </c>
      <c r="BI26" s="91">
        <f t="shared" si="66"/>
        <v>0</v>
      </c>
      <c r="BJ26" s="91">
        <f t="shared" si="66"/>
        <v>0</v>
      </c>
      <c r="BK26" s="91">
        <f t="shared" si="66"/>
        <v>0</v>
      </c>
      <c r="BL26" s="91">
        <f t="shared" si="66"/>
        <v>0</v>
      </c>
      <c r="BM26" s="91">
        <f t="shared" si="66"/>
        <v>0</v>
      </c>
      <c r="BN26" s="91">
        <f t="shared" si="66"/>
        <v>0</v>
      </c>
      <c r="BO26" s="91">
        <f t="shared" si="66"/>
        <v>0</v>
      </c>
      <c r="BP26" s="91">
        <f t="shared" si="66"/>
        <v>0</v>
      </c>
      <c r="BQ26" s="91">
        <f t="shared" si="66"/>
        <v>0</v>
      </c>
    </row>
    <row r="27" spans="1:69" ht="24" customHeight="1" thickTop="1" thickBot="1">
      <c r="A27" s="24">
        <v>24</v>
      </c>
      <c r="B27" s="167"/>
      <c r="C27" s="113"/>
      <c r="D27" s="113"/>
      <c r="E27" s="39">
        <f t="shared" si="2"/>
        <v>0</v>
      </c>
      <c r="F27" s="41"/>
      <c r="G27" s="41"/>
      <c r="H27" s="41"/>
      <c r="I27" s="41"/>
      <c r="J27" s="41"/>
      <c r="K27" s="41"/>
      <c r="L27" s="174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t="b">
        <f>E27='مرتبات البنات'!C29</f>
        <v>1</v>
      </c>
      <c r="AL27" s="193" t="b">
        <f>B27='مرتبات البنات'!B29</f>
        <v>1</v>
      </c>
      <c r="AM27" s="91">
        <f>F27*$C$27</f>
        <v>0</v>
      </c>
      <c r="AN27" s="91">
        <f t="shared" ref="AN27:BQ27" si="67">G27*$C$27</f>
        <v>0</v>
      </c>
      <c r="AO27" s="91">
        <f t="shared" si="67"/>
        <v>0</v>
      </c>
      <c r="AP27" s="91">
        <f t="shared" si="67"/>
        <v>0</v>
      </c>
      <c r="AQ27" s="91">
        <f t="shared" si="67"/>
        <v>0</v>
      </c>
      <c r="AR27" s="91">
        <f t="shared" si="67"/>
        <v>0</v>
      </c>
      <c r="AS27" s="91">
        <f t="shared" si="67"/>
        <v>0</v>
      </c>
      <c r="AT27" s="91">
        <f t="shared" si="67"/>
        <v>0</v>
      </c>
      <c r="AU27" s="91">
        <f t="shared" si="67"/>
        <v>0</v>
      </c>
      <c r="AV27" s="91">
        <f t="shared" si="67"/>
        <v>0</v>
      </c>
      <c r="AW27" s="91">
        <f t="shared" si="67"/>
        <v>0</v>
      </c>
      <c r="AX27" s="91">
        <f t="shared" si="67"/>
        <v>0</v>
      </c>
      <c r="AY27" s="91">
        <f t="shared" si="67"/>
        <v>0</v>
      </c>
      <c r="AZ27" s="91">
        <f t="shared" si="67"/>
        <v>0</v>
      </c>
      <c r="BA27" s="91">
        <f t="shared" si="67"/>
        <v>0</v>
      </c>
      <c r="BB27" s="91">
        <f t="shared" si="67"/>
        <v>0</v>
      </c>
      <c r="BC27" s="91">
        <f t="shared" si="67"/>
        <v>0</v>
      </c>
      <c r="BD27" s="91">
        <f>W27*$C$27</f>
        <v>0</v>
      </c>
      <c r="BE27" s="91">
        <f>X27*$C$27</f>
        <v>0</v>
      </c>
      <c r="BF27" s="91">
        <f>Y27*$C$27</f>
        <v>0</v>
      </c>
      <c r="BG27" s="91">
        <f>Z27*$C$27</f>
        <v>0</v>
      </c>
      <c r="BH27" s="91">
        <f>AA27*$C$27</f>
        <v>0</v>
      </c>
      <c r="BI27" s="91">
        <f t="shared" si="67"/>
        <v>0</v>
      </c>
      <c r="BJ27" s="91">
        <f t="shared" si="67"/>
        <v>0</v>
      </c>
      <c r="BK27" s="91">
        <f t="shared" si="67"/>
        <v>0</v>
      </c>
      <c r="BL27" s="91">
        <f t="shared" si="67"/>
        <v>0</v>
      </c>
      <c r="BM27" s="91">
        <f t="shared" si="67"/>
        <v>0</v>
      </c>
      <c r="BN27" s="91">
        <f t="shared" si="67"/>
        <v>0</v>
      </c>
      <c r="BO27" s="91">
        <f t="shared" si="67"/>
        <v>0</v>
      </c>
      <c r="BP27" s="91">
        <f t="shared" si="67"/>
        <v>0</v>
      </c>
      <c r="BQ27" s="91">
        <f t="shared" si="67"/>
        <v>0</v>
      </c>
    </row>
    <row r="28" spans="1:69" ht="24" customHeight="1" thickTop="1" thickBot="1">
      <c r="A28" s="22">
        <v>25</v>
      </c>
      <c r="B28" s="167"/>
      <c r="C28" s="113"/>
      <c r="D28" s="113"/>
      <c r="E28" s="39">
        <f t="shared" si="2"/>
        <v>0</v>
      </c>
      <c r="F28" s="41"/>
      <c r="G28" s="41"/>
      <c r="H28" s="41"/>
      <c r="I28" s="41"/>
      <c r="J28" s="41"/>
      <c r="K28" s="41"/>
      <c r="L28" s="174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t="b">
        <f>E28='مرتبات البنات'!C30</f>
        <v>1</v>
      </c>
      <c r="AL28" s="193" t="b">
        <f>B28='مرتبات البنات'!B30</f>
        <v>1</v>
      </c>
      <c r="AM28" s="91">
        <f>F28*$C$28</f>
        <v>0</v>
      </c>
      <c r="AN28" s="91">
        <f t="shared" ref="AN28:BQ28" si="68">G28*$C$28</f>
        <v>0</v>
      </c>
      <c r="AO28" s="91">
        <f t="shared" si="68"/>
        <v>0</v>
      </c>
      <c r="AP28" s="91">
        <f t="shared" si="68"/>
        <v>0</v>
      </c>
      <c r="AQ28" s="91">
        <f t="shared" si="68"/>
        <v>0</v>
      </c>
      <c r="AR28" s="91">
        <f t="shared" si="68"/>
        <v>0</v>
      </c>
      <c r="AS28" s="91">
        <f t="shared" si="68"/>
        <v>0</v>
      </c>
      <c r="AT28" s="91">
        <f t="shared" si="68"/>
        <v>0</v>
      </c>
      <c r="AU28" s="91">
        <f t="shared" si="68"/>
        <v>0</v>
      </c>
      <c r="AV28" s="91">
        <f t="shared" si="68"/>
        <v>0</v>
      </c>
      <c r="AW28" s="91">
        <f t="shared" si="68"/>
        <v>0</v>
      </c>
      <c r="AX28" s="91">
        <f t="shared" si="68"/>
        <v>0</v>
      </c>
      <c r="AY28" s="91">
        <f t="shared" si="68"/>
        <v>0</v>
      </c>
      <c r="AZ28" s="91">
        <f t="shared" si="68"/>
        <v>0</v>
      </c>
      <c r="BA28" s="91">
        <f t="shared" si="68"/>
        <v>0</v>
      </c>
      <c r="BB28" s="91">
        <f t="shared" si="68"/>
        <v>0</v>
      </c>
      <c r="BC28" s="91">
        <f t="shared" si="68"/>
        <v>0</v>
      </c>
      <c r="BD28" s="91">
        <f>W28*$C$28</f>
        <v>0</v>
      </c>
      <c r="BE28" s="91">
        <f>X28*$C$28</f>
        <v>0</v>
      </c>
      <c r="BF28" s="91">
        <f>Y28*$C$28</f>
        <v>0</v>
      </c>
      <c r="BG28" s="91">
        <f>Z28*$C$28</f>
        <v>0</v>
      </c>
      <c r="BH28" s="91">
        <f>AA28*$C$28</f>
        <v>0</v>
      </c>
      <c r="BI28" s="91">
        <f t="shared" si="68"/>
        <v>0</v>
      </c>
      <c r="BJ28" s="91">
        <f t="shared" si="68"/>
        <v>0</v>
      </c>
      <c r="BK28" s="91">
        <f t="shared" si="68"/>
        <v>0</v>
      </c>
      <c r="BL28" s="91">
        <f t="shared" si="68"/>
        <v>0</v>
      </c>
      <c r="BM28" s="91">
        <f t="shared" si="68"/>
        <v>0</v>
      </c>
      <c r="BN28" s="91">
        <f t="shared" si="68"/>
        <v>0</v>
      </c>
      <c r="BO28" s="91">
        <f t="shared" si="68"/>
        <v>0</v>
      </c>
      <c r="BP28" s="91">
        <f t="shared" si="68"/>
        <v>0</v>
      </c>
      <c r="BQ28" s="91">
        <f t="shared" si="68"/>
        <v>0</v>
      </c>
    </row>
    <row r="29" spans="1:69" ht="24" customHeight="1" thickTop="1" thickBot="1">
      <c r="A29" s="24">
        <v>26</v>
      </c>
      <c r="B29" s="167"/>
      <c r="C29" s="113"/>
      <c r="D29" s="113"/>
      <c r="E29" s="39">
        <f t="shared" si="2"/>
        <v>0</v>
      </c>
      <c r="F29" s="41"/>
      <c r="G29" s="41"/>
      <c r="H29" s="41"/>
      <c r="I29" s="41"/>
      <c r="J29" s="41"/>
      <c r="K29" s="41"/>
      <c r="L29" s="174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t="b">
        <f>E29='مرتبات البنات'!C31</f>
        <v>1</v>
      </c>
      <c r="AL29" s="193" t="b">
        <f>B29='مرتبات البنات'!B31</f>
        <v>1</v>
      </c>
      <c r="AM29" s="91">
        <f>F29*$C$29</f>
        <v>0</v>
      </c>
      <c r="AN29" s="91">
        <f t="shared" ref="AN29:BQ29" si="69">G29*$C$29</f>
        <v>0</v>
      </c>
      <c r="AO29" s="91">
        <f t="shared" si="69"/>
        <v>0</v>
      </c>
      <c r="AP29" s="91">
        <f t="shared" si="69"/>
        <v>0</v>
      </c>
      <c r="AQ29" s="91">
        <f t="shared" si="69"/>
        <v>0</v>
      </c>
      <c r="AR29" s="91">
        <f t="shared" si="69"/>
        <v>0</v>
      </c>
      <c r="AS29" s="91">
        <f t="shared" si="69"/>
        <v>0</v>
      </c>
      <c r="AT29" s="91">
        <f t="shared" si="69"/>
        <v>0</v>
      </c>
      <c r="AU29" s="91">
        <f t="shared" si="69"/>
        <v>0</v>
      </c>
      <c r="AV29" s="91">
        <f t="shared" si="69"/>
        <v>0</v>
      </c>
      <c r="AW29" s="91">
        <f t="shared" si="69"/>
        <v>0</v>
      </c>
      <c r="AX29" s="91">
        <f t="shared" si="69"/>
        <v>0</v>
      </c>
      <c r="AY29" s="91">
        <f t="shared" si="69"/>
        <v>0</v>
      </c>
      <c r="AZ29" s="91">
        <f t="shared" si="69"/>
        <v>0</v>
      </c>
      <c r="BA29" s="91">
        <f t="shared" si="69"/>
        <v>0</v>
      </c>
      <c r="BB29" s="91">
        <f t="shared" si="69"/>
        <v>0</v>
      </c>
      <c r="BC29" s="91">
        <f t="shared" si="69"/>
        <v>0</v>
      </c>
      <c r="BD29" s="91">
        <f t="shared" si="69"/>
        <v>0</v>
      </c>
      <c r="BE29" s="91">
        <f t="shared" si="69"/>
        <v>0</v>
      </c>
      <c r="BF29" s="91">
        <f t="shared" si="69"/>
        <v>0</v>
      </c>
      <c r="BG29" s="91">
        <f t="shared" si="69"/>
        <v>0</v>
      </c>
      <c r="BH29" s="91">
        <f t="shared" si="69"/>
        <v>0</v>
      </c>
      <c r="BI29" s="91">
        <f t="shared" si="69"/>
        <v>0</v>
      </c>
      <c r="BJ29" s="91">
        <f t="shared" si="69"/>
        <v>0</v>
      </c>
      <c r="BK29" s="91">
        <f t="shared" si="69"/>
        <v>0</v>
      </c>
      <c r="BL29" s="91">
        <f t="shared" si="69"/>
        <v>0</v>
      </c>
      <c r="BM29" s="91">
        <f t="shared" si="69"/>
        <v>0</v>
      </c>
      <c r="BN29" s="91">
        <f t="shared" si="69"/>
        <v>0</v>
      </c>
      <c r="BO29" s="91">
        <f t="shared" si="69"/>
        <v>0</v>
      </c>
      <c r="BP29" s="91">
        <f t="shared" si="69"/>
        <v>0</v>
      </c>
      <c r="BQ29" s="91">
        <f t="shared" si="69"/>
        <v>0</v>
      </c>
    </row>
    <row r="30" spans="1:69" ht="24" customHeight="1" thickTop="1" thickBot="1">
      <c r="A30" s="22">
        <v>27</v>
      </c>
      <c r="B30" s="167"/>
      <c r="C30" s="113"/>
      <c r="D30" s="113"/>
      <c r="E30" s="39">
        <f t="shared" si="2"/>
        <v>0</v>
      </c>
      <c r="F30" s="41"/>
      <c r="G30" s="41"/>
      <c r="H30" s="41"/>
      <c r="I30" s="41"/>
      <c r="J30" s="41"/>
      <c r="K30" s="41"/>
      <c r="L30" s="174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t="b">
        <f>E30='مرتبات البنات'!C32</f>
        <v>1</v>
      </c>
      <c r="AL30" s="193" t="b">
        <f>B30='مرتبات البنات'!B32</f>
        <v>1</v>
      </c>
      <c r="AM30" s="91">
        <f>F30*$C$30</f>
        <v>0</v>
      </c>
      <c r="AN30" s="91">
        <f t="shared" ref="AN30:BQ30" si="70">G30*$C$30</f>
        <v>0</v>
      </c>
      <c r="AO30" s="91">
        <f t="shared" si="70"/>
        <v>0</v>
      </c>
      <c r="AP30" s="91">
        <f t="shared" si="70"/>
        <v>0</v>
      </c>
      <c r="AQ30" s="91">
        <f t="shared" si="70"/>
        <v>0</v>
      </c>
      <c r="AR30" s="91">
        <f t="shared" si="70"/>
        <v>0</v>
      </c>
      <c r="AS30" s="91">
        <f t="shared" si="70"/>
        <v>0</v>
      </c>
      <c r="AT30" s="91">
        <f t="shared" si="70"/>
        <v>0</v>
      </c>
      <c r="AU30" s="91">
        <f t="shared" si="70"/>
        <v>0</v>
      </c>
      <c r="AV30" s="91">
        <f t="shared" si="70"/>
        <v>0</v>
      </c>
      <c r="AW30" s="91">
        <f t="shared" si="70"/>
        <v>0</v>
      </c>
      <c r="AX30" s="91">
        <f t="shared" si="70"/>
        <v>0</v>
      </c>
      <c r="AY30" s="91">
        <f t="shared" si="70"/>
        <v>0</v>
      </c>
      <c r="AZ30" s="91">
        <f t="shared" si="70"/>
        <v>0</v>
      </c>
      <c r="BA30" s="91">
        <f t="shared" si="70"/>
        <v>0</v>
      </c>
      <c r="BB30" s="91">
        <f t="shared" si="70"/>
        <v>0</v>
      </c>
      <c r="BC30" s="91">
        <f t="shared" si="70"/>
        <v>0</v>
      </c>
      <c r="BD30" s="91">
        <f t="shared" si="70"/>
        <v>0</v>
      </c>
      <c r="BE30" s="91">
        <f t="shared" si="70"/>
        <v>0</v>
      </c>
      <c r="BF30" s="91">
        <f t="shared" si="70"/>
        <v>0</v>
      </c>
      <c r="BG30" s="91">
        <f t="shared" si="70"/>
        <v>0</v>
      </c>
      <c r="BH30" s="91">
        <f t="shared" si="70"/>
        <v>0</v>
      </c>
      <c r="BI30" s="91">
        <f t="shared" si="70"/>
        <v>0</v>
      </c>
      <c r="BJ30" s="91">
        <f t="shared" si="70"/>
        <v>0</v>
      </c>
      <c r="BK30" s="91">
        <f t="shared" si="70"/>
        <v>0</v>
      </c>
      <c r="BL30" s="91">
        <f t="shared" si="70"/>
        <v>0</v>
      </c>
      <c r="BM30" s="91">
        <f t="shared" si="70"/>
        <v>0</v>
      </c>
      <c r="BN30" s="91">
        <f t="shared" si="70"/>
        <v>0</v>
      </c>
      <c r="BO30" s="91">
        <f t="shared" si="70"/>
        <v>0</v>
      </c>
      <c r="BP30" s="91">
        <f t="shared" si="70"/>
        <v>0</v>
      </c>
      <c r="BQ30" s="91">
        <f t="shared" si="70"/>
        <v>0</v>
      </c>
    </row>
    <row r="31" spans="1:69" ht="24" customHeight="1" thickTop="1" thickBot="1">
      <c r="A31" s="24">
        <v>28</v>
      </c>
      <c r="B31" s="167"/>
      <c r="C31" s="113"/>
      <c r="D31" s="113"/>
      <c r="E31" s="39">
        <f t="shared" si="2"/>
        <v>0</v>
      </c>
      <c r="F31" s="41"/>
      <c r="G31" s="41"/>
      <c r="H31" s="41"/>
      <c r="I31" s="41"/>
      <c r="J31" s="41"/>
      <c r="K31" s="41"/>
      <c r="L31" s="174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t="b">
        <f>E31='مرتبات البنات'!C33</f>
        <v>1</v>
      </c>
      <c r="AL31" s="193" t="b">
        <f>B31='مرتبات البنات'!B33</f>
        <v>1</v>
      </c>
      <c r="AM31" s="91">
        <f>F31*$C$31</f>
        <v>0</v>
      </c>
      <c r="AN31" s="91">
        <f t="shared" ref="AN31:BQ31" si="71">G31*$C$31</f>
        <v>0</v>
      </c>
      <c r="AO31" s="91">
        <f t="shared" si="71"/>
        <v>0</v>
      </c>
      <c r="AP31" s="91">
        <f t="shared" si="71"/>
        <v>0</v>
      </c>
      <c r="AQ31" s="91">
        <f t="shared" si="71"/>
        <v>0</v>
      </c>
      <c r="AR31" s="91">
        <f t="shared" si="71"/>
        <v>0</v>
      </c>
      <c r="AS31" s="91">
        <f t="shared" si="71"/>
        <v>0</v>
      </c>
      <c r="AT31" s="91">
        <f t="shared" si="71"/>
        <v>0</v>
      </c>
      <c r="AU31" s="91">
        <f t="shared" si="71"/>
        <v>0</v>
      </c>
      <c r="AV31" s="91">
        <f t="shared" si="71"/>
        <v>0</v>
      </c>
      <c r="AW31" s="91">
        <f t="shared" si="71"/>
        <v>0</v>
      </c>
      <c r="AX31" s="91">
        <f t="shared" si="71"/>
        <v>0</v>
      </c>
      <c r="AY31" s="91">
        <f t="shared" si="71"/>
        <v>0</v>
      </c>
      <c r="AZ31" s="91">
        <f t="shared" si="71"/>
        <v>0</v>
      </c>
      <c r="BA31" s="91">
        <f t="shared" si="71"/>
        <v>0</v>
      </c>
      <c r="BB31" s="91">
        <f t="shared" si="71"/>
        <v>0</v>
      </c>
      <c r="BC31" s="91">
        <f t="shared" si="71"/>
        <v>0</v>
      </c>
      <c r="BD31" s="91">
        <f t="shared" si="71"/>
        <v>0</v>
      </c>
      <c r="BE31" s="91">
        <f t="shared" si="71"/>
        <v>0</v>
      </c>
      <c r="BF31" s="91">
        <f t="shared" si="71"/>
        <v>0</v>
      </c>
      <c r="BG31" s="91">
        <f t="shared" si="71"/>
        <v>0</v>
      </c>
      <c r="BH31" s="91">
        <f t="shared" si="71"/>
        <v>0</v>
      </c>
      <c r="BI31" s="91">
        <f t="shared" si="71"/>
        <v>0</v>
      </c>
      <c r="BJ31" s="91">
        <f t="shared" si="71"/>
        <v>0</v>
      </c>
      <c r="BK31" s="91">
        <f t="shared" si="71"/>
        <v>0</v>
      </c>
      <c r="BL31" s="91">
        <f t="shared" si="71"/>
        <v>0</v>
      </c>
      <c r="BM31" s="91">
        <f t="shared" si="71"/>
        <v>0</v>
      </c>
      <c r="BN31" s="91">
        <f t="shared" si="71"/>
        <v>0</v>
      </c>
      <c r="BO31" s="91">
        <f t="shared" si="71"/>
        <v>0</v>
      </c>
      <c r="BP31" s="91">
        <f t="shared" si="71"/>
        <v>0</v>
      </c>
      <c r="BQ31" s="91">
        <f t="shared" si="71"/>
        <v>0</v>
      </c>
    </row>
    <row r="32" spans="1:69" ht="24" customHeight="1" thickTop="1" thickBot="1">
      <c r="A32" s="22">
        <v>29</v>
      </c>
      <c r="B32" s="167"/>
      <c r="C32" s="113"/>
      <c r="D32" s="113"/>
      <c r="E32" s="39">
        <f t="shared" si="2"/>
        <v>0</v>
      </c>
      <c r="F32" s="41"/>
      <c r="G32" s="41"/>
      <c r="H32" s="41"/>
      <c r="I32" s="41"/>
      <c r="J32" s="41"/>
      <c r="K32" s="41"/>
      <c r="L32" s="174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t="b">
        <f>E32='مرتبات البنات'!C34</f>
        <v>1</v>
      </c>
      <c r="AL32" s="193" t="b">
        <f>B32='مرتبات البنات'!B34</f>
        <v>1</v>
      </c>
      <c r="AM32" s="91">
        <f>F32*$C$32</f>
        <v>0</v>
      </c>
      <c r="AN32" s="91">
        <f t="shared" ref="AN32:BQ32" si="72">G32*$C$32</f>
        <v>0</v>
      </c>
      <c r="AO32" s="91">
        <f t="shared" si="72"/>
        <v>0</v>
      </c>
      <c r="AP32" s="91">
        <f t="shared" si="72"/>
        <v>0</v>
      </c>
      <c r="AQ32" s="91">
        <f t="shared" si="72"/>
        <v>0</v>
      </c>
      <c r="AR32" s="91">
        <f t="shared" si="72"/>
        <v>0</v>
      </c>
      <c r="AS32" s="91">
        <f t="shared" si="72"/>
        <v>0</v>
      </c>
      <c r="AT32" s="91">
        <f t="shared" si="72"/>
        <v>0</v>
      </c>
      <c r="AU32" s="91">
        <f t="shared" si="72"/>
        <v>0</v>
      </c>
      <c r="AV32" s="91">
        <f t="shared" si="72"/>
        <v>0</v>
      </c>
      <c r="AW32" s="91">
        <f t="shared" si="72"/>
        <v>0</v>
      </c>
      <c r="AX32" s="91">
        <f t="shared" si="72"/>
        <v>0</v>
      </c>
      <c r="AY32" s="91">
        <f t="shared" si="72"/>
        <v>0</v>
      </c>
      <c r="AZ32" s="91">
        <f t="shared" si="72"/>
        <v>0</v>
      </c>
      <c r="BA32" s="91">
        <f t="shared" si="72"/>
        <v>0</v>
      </c>
      <c r="BB32" s="91">
        <f t="shared" si="72"/>
        <v>0</v>
      </c>
      <c r="BC32" s="91">
        <f t="shared" si="72"/>
        <v>0</v>
      </c>
      <c r="BD32" s="91">
        <f t="shared" si="72"/>
        <v>0</v>
      </c>
      <c r="BE32" s="91">
        <f t="shared" si="72"/>
        <v>0</v>
      </c>
      <c r="BF32" s="91">
        <f t="shared" si="72"/>
        <v>0</v>
      </c>
      <c r="BG32" s="91">
        <f t="shared" si="72"/>
        <v>0</v>
      </c>
      <c r="BH32" s="91">
        <f t="shared" si="72"/>
        <v>0</v>
      </c>
      <c r="BI32" s="91">
        <f t="shared" si="72"/>
        <v>0</v>
      </c>
      <c r="BJ32" s="91">
        <f t="shared" si="72"/>
        <v>0</v>
      </c>
      <c r="BK32" s="91">
        <f t="shared" si="72"/>
        <v>0</v>
      </c>
      <c r="BL32" s="91">
        <f t="shared" si="72"/>
        <v>0</v>
      </c>
      <c r="BM32" s="91">
        <f t="shared" si="72"/>
        <v>0</v>
      </c>
      <c r="BN32" s="91">
        <f t="shared" si="72"/>
        <v>0</v>
      </c>
      <c r="BO32" s="91">
        <f t="shared" si="72"/>
        <v>0</v>
      </c>
      <c r="BP32" s="91">
        <f t="shared" si="72"/>
        <v>0</v>
      </c>
      <c r="BQ32" s="91">
        <f t="shared" si="72"/>
        <v>0</v>
      </c>
    </row>
    <row r="33" spans="1:69" ht="24" customHeight="1" thickTop="1" thickBot="1">
      <c r="A33" s="24">
        <v>30</v>
      </c>
      <c r="B33" s="167"/>
      <c r="C33" s="113"/>
      <c r="D33" s="113"/>
      <c r="E33" s="39">
        <f t="shared" si="2"/>
        <v>0</v>
      </c>
      <c r="F33" s="41"/>
      <c r="G33" s="41"/>
      <c r="H33" s="41"/>
      <c r="I33" s="41"/>
      <c r="J33" s="41"/>
      <c r="K33" s="41"/>
      <c r="L33" s="174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t="b">
        <f>E33='مرتبات البنات'!C35</f>
        <v>1</v>
      </c>
      <c r="AL33" s="193" t="b">
        <f>B33='مرتبات البنات'!B35</f>
        <v>1</v>
      </c>
      <c r="AM33" s="91">
        <f>F33*$C$33</f>
        <v>0</v>
      </c>
      <c r="AN33" s="91">
        <f t="shared" ref="AN33:BQ33" si="73">G33*$C$33</f>
        <v>0</v>
      </c>
      <c r="AO33" s="91">
        <f t="shared" si="73"/>
        <v>0</v>
      </c>
      <c r="AP33" s="91">
        <f t="shared" si="73"/>
        <v>0</v>
      </c>
      <c r="AQ33" s="91">
        <f t="shared" si="73"/>
        <v>0</v>
      </c>
      <c r="AR33" s="91">
        <f t="shared" si="73"/>
        <v>0</v>
      </c>
      <c r="AS33" s="91">
        <f t="shared" si="73"/>
        <v>0</v>
      </c>
      <c r="AT33" s="91">
        <f t="shared" si="73"/>
        <v>0</v>
      </c>
      <c r="AU33" s="91">
        <f t="shared" si="73"/>
        <v>0</v>
      </c>
      <c r="AV33" s="91">
        <f t="shared" si="73"/>
        <v>0</v>
      </c>
      <c r="AW33" s="91">
        <f t="shared" si="73"/>
        <v>0</v>
      </c>
      <c r="AX33" s="91">
        <f t="shared" si="73"/>
        <v>0</v>
      </c>
      <c r="AY33" s="91">
        <f t="shared" si="73"/>
        <v>0</v>
      </c>
      <c r="AZ33" s="91">
        <f t="shared" si="73"/>
        <v>0</v>
      </c>
      <c r="BA33" s="91">
        <f t="shared" si="73"/>
        <v>0</v>
      </c>
      <c r="BB33" s="91">
        <f t="shared" si="73"/>
        <v>0</v>
      </c>
      <c r="BC33" s="91">
        <f t="shared" si="73"/>
        <v>0</v>
      </c>
      <c r="BD33" s="91">
        <f t="shared" si="73"/>
        <v>0</v>
      </c>
      <c r="BE33" s="91">
        <f t="shared" si="73"/>
        <v>0</v>
      </c>
      <c r="BF33" s="91">
        <f t="shared" si="73"/>
        <v>0</v>
      </c>
      <c r="BG33" s="91">
        <f t="shared" si="73"/>
        <v>0</v>
      </c>
      <c r="BH33" s="91">
        <f t="shared" si="73"/>
        <v>0</v>
      </c>
      <c r="BI33" s="91">
        <f t="shared" si="73"/>
        <v>0</v>
      </c>
      <c r="BJ33" s="91">
        <f t="shared" si="73"/>
        <v>0</v>
      </c>
      <c r="BK33" s="91">
        <f t="shared" si="73"/>
        <v>0</v>
      </c>
      <c r="BL33" s="91">
        <f t="shared" si="73"/>
        <v>0</v>
      </c>
      <c r="BM33" s="91">
        <f t="shared" si="73"/>
        <v>0</v>
      </c>
      <c r="BN33" s="91">
        <f t="shared" si="73"/>
        <v>0</v>
      </c>
      <c r="BO33" s="91">
        <f t="shared" si="73"/>
        <v>0</v>
      </c>
      <c r="BP33" s="91">
        <f t="shared" si="73"/>
        <v>0</v>
      </c>
      <c r="BQ33" s="91">
        <f t="shared" si="73"/>
        <v>0</v>
      </c>
    </row>
    <row r="34" spans="1:69" ht="24" customHeight="1" thickTop="1" thickBot="1">
      <c r="A34" s="22"/>
      <c r="B34" s="167"/>
      <c r="C34" s="113"/>
      <c r="D34" s="113"/>
      <c r="E34" s="39">
        <f t="shared" si="2"/>
        <v>0</v>
      </c>
      <c r="F34" s="41"/>
      <c r="G34" s="41"/>
      <c r="H34" s="41"/>
      <c r="I34" s="41"/>
      <c r="J34" s="41"/>
      <c r="K34" s="41"/>
      <c r="L34" s="174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t="b">
        <f>E34='مرتبات البنات'!C36</f>
        <v>1</v>
      </c>
      <c r="AL34" s="193" t="b">
        <f>B34='مرتبات البنات'!B36</f>
        <v>1</v>
      </c>
      <c r="AM34" s="91">
        <f>F34*$C$34</f>
        <v>0</v>
      </c>
      <c r="AN34" s="91">
        <f t="shared" ref="AN34:BQ34" si="74">G34*$C$34</f>
        <v>0</v>
      </c>
      <c r="AO34" s="91">
        <f t="shared" si="74"/>
        <v>0</v>
      </c>
      <c r="AP34" s="91">
        <f t="shared" si="74"/>
        <v>0</v>
      </c>
      <c r="AQ34" s="91">
        <f t="shared" si="74"/>
        <v>0</v>
      </c>
      <c r="AR34" s="91">
        <f t="shared" si="74"/>
        <v>0</v>
      </c>
      <c r="AS34" s="91">
        <f t="shared" si="74"/>
        <v>0</v>
      </c>
      <c r="AT34" s="91">
        <f t="shared" si="74"/>
        <v>0</v>
      </c>
      <c r="AU34" s="91">
        <f t="shared" si="74"/>
        <v>0</v>
      </c>
      <c r="AV34" s="91">
        <f t="shared" si="74"/>
        <v>0</v>
      </c>
      <c r="AW34" s="91">
        <f t="shared" si="74"/>
        <v>0</v>
      </c>
      <c r="AX34" s="91">
        <f t="shared" si="74"/>
        <v>0</v>
      </c>
      <c r="AY34" s="91">
        <f t="shared" si="74"/>
        <v>0</v>
      </c>
      <c r="AZ34" s="91">
        <f t="shared" si="74"/>
        <v>0</v>
      </c>
      <c r="BA34" s="91">
        <f t="shared" si="74"/>
        <v>0</v>
      </c>
      <c r="BB34" s="91">
        <f t="shared" si="74"/>
        <v>0</v>
      </c>
      <c r="BC34" s="91">
        <f t="shared" si="74"/>
        <v>0</v>
      </c>
      <c r="BD34" s="91">
        <f t="shared" si="74"/>
        <v>0</v>
      </c>
      <c r="BE34" s="91">
        <f t="shared" si="74"/>
        <v>0</v>
      </c>
      <c r="BF34" s="91">
        <f t="shared" si="74"/>
        <v>0</v>
      </c>
      <c r="BG34" s="91">
        <f t="shared" si="74"/>
        <v>0</v>
      </c>
      <c r="BH34" s="91">
        <f t="shared" si="74"/>
        <v>0</v>
      </c>
      <c r="BI34" s="91">
        <f t="shared" si="74"/>
        <v>0</v>
      </c>
      <c r="BJ34" s="91">
        <f t="shared" si="74"/>
        <v>0</v>
      </c>
      <c r="BK34" s="91">
        <f t="shared" si="74"/>
        <v>0</v>
      </c>
      <c r="BL34" s="91">
        <f t="shared" si="74"/>
        <v>0</v>
      </c>
      <c r="BM34" s="91">
        <f t="shared" si="74"/>
        <v>0</v>
      </c>
      <c r="BN34" s="91">
        <f t="shared" si="74"/>
        <v>0</v>
      </c>
      <c r="BO34" s="91">
        <f t="shared" si="74"/>
        <v>0</v>
      </c>
      <c r="BP34" s="91">
        <f t="shared" si="74"/>
        <v>0</v>
      </c>
      <c r="BQ34" s="91">
        <f t="shared" si="74"/>
        <v>0</v>
      </c>
    </row>
    <row r="35" spans="1:69" ht="24" customHeight="1" thickTop="1" thickBot="1">
      <c r="A35" s="24"/>
      <c r="B35" s="167"/>
      <c r="C35" s="113"/>
      <c r="D35" s="113"/>
      <c r="E35" s="39">
        <f t="shared" si="2"/>
        <v>0</v>
      </c>
      <c r="F35" s="41"/>
      <c r="G35" s="41"/>
      <c r="H35" s="41"/>
      <c r="I35" s="41"/>
      <c r="J35" s="41"/>
      <c r="K35" s="41"/>
      <c r="L35" s="174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t="b">
        <f>E35='مرتبات البنات'!C37</f>
        <v>1</v>
      </c>
      <c r="AL35" s="193" t="b">
        <f>B35='مرتبات البنات'!B37</f>
        <v>1</v>
      </c>
      <c r="AM35" s="91">
        <f>F35*$C$35</f>
        <v>0</v>
      </c>
      <c r="AN35" s="91">
        <f t="shared" ref="AN35:BQ35" si="75">G35*$C$35</f>
        <v>0</v>
      </c>
      <c r="AO35" s="91">
        <f t="shared" si="75"/>
        <v>0</v>
      </c>
      <c r="AP35" s="91">
        <f t="shared" si="75"/>
        <v>0</v>
      </c>
      <c r="AQ35" s="91">
        <f t="shared" si="75"/>
        <v>0</v>
      </c>
      <c r="AR35" s="91">
        <f t="shared" si="75"/>
        <v>0</v>
      </c>
      <c r="AS35" s="91">
        <f t="shared" si="75"/>
        <v>0</v>
      </c>
      <c r="AT35" s="91">
        <f t="shared" si="75"/>
        <v>0</v>
      </c>
      <c r="AU35" s="91">
        <f t="shared" si="75"/>
        <v>0</v>
      </c>
      <c r="AV35" s="91">
        <f t="shared" si="75"/>
        <v>0</v>
      </c>
      <c r="AW35" s="91">
        <f t="shared" si="75"/>
        <v>0</v>
      </c>
      <c r="AX35" s="91">
        <f t="shared" si="75"/>
        <v>0</v>
      </c>
      <c r="AY35" s="91">
        <f t="shared" si="75"/>
        <v>0</v>
      </c>
      <c r="AZ35" s="91">
        <f t="shared" si="75"/>
        <v>0</v>
      </c>
      <c r="BA35" s="91">
        <f t="shared" si="75"/>
        <v>0</v>
      </c>
      <c r="BB35" s="91">
        <f t="shared" si="75"/>
        <v>0</v>
      </c>
      <c r="BC35" s="91">
        <f t="shared" si="75"/>
        <v>0</v>
      </c>
      <c r="BD35" s="91">
        <f t="shared" si="75"/>
        <v>0</v>
      </c>
      <c r="BE35" s="91">
        <f t="shared" si="75"/>
        <v>0</v>
      </c>
      <c r="BF35" s="91">
        <f t="shared" si="75"/>
        <v>0</v>
      </c>
      <c r="BG35" s="91">
        <f t="shared" si="75"/>
        <v>0</v>
      </c>
      <c r="BH35" s="91">
        <f t="shared" si="75"/>
        <v>0</v>
      </c>
      <c r="BI35" s="91">
        <f t="shared" si="75"/>
        <v>0</v>
      </c>
      <c r="BJ35" s="91">
        <f t="shared" si="75"/>
        <v>0</v>
      </c>
      <c r="BK35" s="91">
        <f t="shared" si="75"/>
        <v>0</v>
      </c>
      <c r="BL35" s="91">
        <f t="shared" si="75"/>
        <v>0</v>
      </c>
      <c r="BM35" s="91">
        <f t="shared" si="75"/>
        <v>0</v>
      </c>
      <c r="BN35" s="91">
        <f t="shared" si="75"/>
        <v>0</v>
      </c>
      <c r="BO35" s="91">
        <f t="shared" si="75"/>
        <v>0</v>
      </c>
      <c r="BP35" s="91">
        <f t="shared" si="75"/>
        <v>0</v>
      </c>
      <c r="BQ35" s="91">
        <f t="shared" si="75"/>
        <v>0</v>
      </c>
    </row>
    <row r="36" spans="1:69" ht="24" customHeight="1" thickTop="1" thickBot="1">
      <c r="A36" s="40"/>
      <c r="B36" s="167"/>
      <c r="C36" s="113"/>
      <c r="D36" s="113"/>
      <c r="E36" s="39">
        <f t="shared" si="2"/>
        <v>0</v>
      </c>
      <c r="F36" s="41"/>
      <c r="G36" s="41"/>
      <c r="H36" s="41"/>
      <c r="I36" s="41"/>
      <c r="J36" s="41"/>
      <c r="K36" s="41"/>
      <c r="L36" s="174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t="b">
        <f>E36='مرتبات البنات'!C38</f>
        <v>1</v>
      </c>
      <c r="AL36" s="193" t="b">
        <f>B36='مرتبات البنات'!B38</f>
        <v>1</v>
      </c>
      <c r="AM36" s="91">
        <f>F36*$C$36</f>
        <v>0</v>
      </c>
      <c r="AN36" s="91">
        <f t="shared" ref="AN36:BQ36" si="76">G36*$C$36</f>
        <v>0</v>
      </c>
      <c r="AO36" s="91">
        <f t="shared" si="76"/>
        <v>0</v>
      </c>
      <c r="AP36" s="91">
        <f t="shared" si="76"/>
        <v>0</v>
      </c>
      <c r="AQ36" s="91">
        <f t="shared" si="76"/>
        <v>0</v>
      </c>
      <c r="AR36" s="91">
        <f t="shared" si="76"/>
        <v>0</v>
      </c>
      <c r="AS36" s="91">
        <f t="shared" si="76"/>
        <v>0</v>
      </c>
      <c r="AT36" s="91">
        <f t="shared" si="76"/>
        <v>0</v>
      </c>
      <c r="AU36" s="91">
        <f t="shared" si="76"/>
        <v>0</v>
      </c>
      <c r="AV36" s="91">
        <f t="shared" si="76"/>
        <v>0</v>
      </c>
      <c r="AW36" s="91">
        <f t="shared" si="76"/>
        <v>0</v>
      </c>
      <c r="AX36" s="91">
        <f t="shared" si="76"/>
        <v>0</v>
      </c>
      <c r="AY36" s="91">
        <f t="shared" si="76"/>
        <v>0</v>
      </c>
      <c r="AZ36" s="91">
        <f t="shared" si="76"/>
        <v>0</v>
      </c>
      <c r="BA36" s="91">
        <f t="shared" si="76"/>
        <v>0</v>
      </c>
      <c r="BB36" s="91">
        <f t="shared" si="76"/>
        <v>0</v>
      </c>
      <c r="BC36" s="91">
        <f t="shared" si="76"/>
        <v>0</v>
      </c>
      <c r="BD36" s="91">
        <f t="shared" si="76"/>
        <v>0</v>
      </c>
      <c r="BE36" s="91">
        <f t="shared" si="76"/>
        <v>0</v>
      </c>
      <c r="BF36" s="91">
        <f t="shared" si="76"/>
        <v>0</v>
      </c>
      <c r="BG36" s="91">
        <f t="shared" si="76"/>
        <v>0</v>
      </c>
      <c r="BH36" s="91">
        <f t="shared" si="76"/>
        <v>0</v>
      </c>
      <c r="BI36" s="91">
        <f t="shared" si="76"/>
        <v>0</v>
      </c>
      <c r="BJ36" s="91">
        <f t="shared" si="76"/>
        <v>0</v>
      </c>
      <c r="BK36" s="91">
        <f t="shared" si="76"/>
        <v>0</v>
      </c>
      <c r="BL36" s="91">
        <f t="shared" si="76"/>
        <v>0</v>
      </c>
      <c r="BM36" s="91">
        <f t="shared" si="76"/>
        <v>0</v>
      </c>
      <c r="BN36" s="91">
        <f t="shared" si="76"/>
        <v>0</v>
      </c>
      <c r="BO36" s="91">
        <f t="shared" si="76"/>
        <v>0</v>
      </c>
      <c r="BP36" s="91">
        <f t="shared" si="76"/>
        <v>0</v>
      </c>
      <c r="BQ36" s="91">
        <f t="shared" si="76"/>
        <v>0</v>
      </c>
    </row>
    <row r="37" spans="1:69" ht="24" customHeight="1" thickTop="1" thickBot="1">
      <c r="A37" s="24"/>
      <c r="B37" s="167"/>
      <c r="C37" s="113"/>
      <c r="D37" s="113"/>
      <c r="E37" s="39">
        <f t="shared" si="2"/>
        <v>0</v>
      </c>
      <c r="F37" s="41"/>
      <c r="G37" s="41"/>
      <c r="H37" s="41"/>
      <c r="I37" s="41"/>
      <c r="J37" s="41"/>
      <c r="K37" s="41"/>
      <c r="L37" s="174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t="b">
        <f>E37='مرتبات البنات'!C39</f>
        <v>1</v>
      </c>
      <c r="AL37" s="193" t="b">
        <f>B37='مرتبات البنات'!B39</f>
        <v>1</v>
      </c>
      <c r="AM37" s="91">
        <f>F37*$C$37</f>
        <v>0</v>
      </c>
      <c r="AN37" s="91">
        <f t="shared" ref="AN37:BQ37" si="77">G37*$C$37</f>
        <v>0</v>
      </c>
      <c r="AO37" s="91">
        <f t="shared" si="77"/>
        <v>0</v>
      </c>
      <c r="AP37" s="91">
        <f t="shared" si="77"/>
        <v>0</v>
      </c>
      <c r="AQ37" s="91">
        <f t="shared" si="77"/>
        <v>0</v>
      </c>
      <c r="AR37" s="91">
        <f t="shared" si="77"/>
        <v>0</v>
      </c>
      <c r="AS37" s="91">
        <f t="shared" si="77"/>
        <v>0</v>
      </c>
      <c r="AT37" s="91">
        <f t="shared" si="77"/>
        <v>0</v>
      </c>
      <c r="AU37" s="91">
        <f t="shared" si="77"/>
        <v>0</v>
      </c>
      <c r="AV37" s="91">
        <f t="shared" si="77"/>
        <v>0</v>
      </c>
      <c r="AW37" s="91">
        <f t="shared" si="77"/>
        <v>0</v>
      </c>
      <c r="AX37" s="91">
        <f t="shared" si="77"/>
        <v>0</v>
      </c>
      <c r="AY37" s="91">
        <f t="shared" si="77"/>
        <v>0</v>
      </c>
      <c r="AZ37" s="91">
        <f t="shared" si="77"/>
        <v>0</v>
      </c>
      <c r="BA37" s="91">
        <f t="shared" si="77"/>
        <v>0</v>
      </c>
      <c r="BB37" s="91">
        <f t="shared" si="77"/>
        <v>0</v>
      </c>
      <c r="BC37" s="91">
        <f t="shared" si="77"/>
        <v>0</v>
      </c>
      <c r="BD37" s="91">
        <f t="shared" si="77"/>
        <v>0</v>
      </c>
      <c r="BE37" s="91">
        <f t="shared" si="77"/>
        <v>0</v>
      </c>
      <c r="BF37" s="91">
        <f t="shared" si="77"/>
        <v>0</v>
      </c>
      <c r="BG37" s="91">
        <f t="shared" si="77"/>
        <v>0</v>
      </c>
      <c r="BH37" s="91">
        <f t="shared" si="77"/>
        <v>0</v>
      </c>
      <c r="BI37" s="91">
        <f t="shared" si="77"/>
        <v>0</v>
      </c>
      <c r="BJ37" s="91">
        <f t="shared" si="77"/>
        <v>0</v>
      </c>
      <c r="BK37" s="91">
        <f t="shared" si="77"/>
        <v>0</v>
      </c>
      <c r="BL37" s="91">
        <f t="shared" si="77"/>
        <v>0</v>
      </c>
      <c r="BM37" s="91">
        <f t="shared" si="77"/>
        <v>0</v>
      </c>
      <c r="BN37" s="91">
        <f t="shared" si="77"/>
        <v>0</v>
      </c>
      <c r="BO37" s="91">
        <f t="shared" si="77"/>
        <v>0</v>
      </c>
      <c r="BP37" s="91">
        <f t="shared" si="77"/>
        <v>0</v>
      </c>
      <c r="BQ37" s="91">
        <f t="shared" si="77"/>
        <v>0</v>
      </c>
    </row>
    <row r="38" spans="1:69" ht="24" customHeight="1" thickTop="1" thickBot="1">
      <c r="A38" s="22"/>
      <c r="B38" s="167"/>
      <c r="C38" s="113"/>
      <c r="D38" s="113"/>
      <c r="E38" s="39">
        <f t="shared" si="2"/>
        <v>0</v>
      </c>
      <c r="F38" s="41"/>
      <c r="G38" s="41"/>
      <c r="H38" s="41"/>
      <c r="I38" s="41"/>
      <c r="J38" s="41"/>
      <c r="K38" s="41"/>
      <c r="L38" s="174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t="b">
        <f>E38='مرتبات البنات'!C40</f>
        <v>1</v>
      </c>
      <c r="AL38" s="193" t="b">
        <f>B38='مرتبات البنات'!B40</f>
        <v>1</v>
      </c>
      <c r="AM38" s="91">
        <f>F38*$C$38</f>
        <v>0</v>
      </c>
      <c r="AN38" s="91">
        <f t="shared" ref="AN38:BQ38" si="78">G38*$C$38</f>
        <v>0</v>
      </c>
      <c r="AO38" s="91">
        <f t="shared" si="78"/>
        <v>0</v>
      </c>
      <c r="AP38" s="91">
        <f t="shared" si="78"/>
        <v>0</v>
      </c>
      <c r="AQ38" s="91">
        <f t="shared" si="78"/>
        <v>0</v>
      </c>
      <c r="AR38" s="91">
        <f t="shared" si="78"/>
        <v>0</v>
      </c>
      <c r="AS38" s="91">
        <f t="shared" si="78"/>
        <v>0</v>
      </c>
      <c r="AT38" s="91">
        <f t="shared" si="78"/>
        <v>0</v>
      </c>
      <c r="AU38" s="91">
        <f t="shared" si="78"/>
        <v>0</v>
      </c>
      <c r="AV38" s="91">
        <f t="shared" si="78"/>
        <v>0</v>
      </c>
      <c r="AW38" s="91">
        <f t="shared" si="78"/>
        <v>0</v>
      </c>
      <c r="AX38" s="91">
        <f t="shared" si="78"/>
        <v>0</v>
      </c>
      <c r="AY38" s="91">
        <f t="shared" si="78"/>
        <v>0</v>
      </c>
      <c r="AZ38" s="91">
        <f t="shared" si="78"/>
        <v>0</v>
      </c>
      <c r="BA38" s="91">
        <f t="shared" si="78"/>
        <v>0</v>
      </c>
      <c r="BB38" s="91">
        <f t="shared" si="78"/>
        <v>0</v>
      </c>
      <c r="BC38" s="91">
        <f t="shared" si="78"/>
        <v>0</v>
      </c>
      <c r="BD38" s="91">
        <f t="shared" si="78"/>
        <v>0</v>
      </c>
      <c r="BE38" s="91">
        <f t="shared" si="78"/>
        <v>0</v>
      </c>
      <c r="BF38" s="91">
        <f t="shared" si="78"/>
        <v>0</v>
      </c>
      <c r="BG38" s="91">
        <f t="shared" si="78"/>
        <v>0</v>
      </c>
      <c r="BH38" s="91">
        <f t="shared" si="78"/>
        <v>0</v>
      </c>
      <c r="BI38" s="91">
        <f t="shared" si="78"/>
        <v>0</v>
      </c>
      <c r="BJ38" s="91">
        <f t="shared" si="78"/>
        <v>0</v>
      </c>
      <c r="BK38" s="91">
        <f t="shared" si="78"/>
        <v>0</v>
      </c>
      <c r="BL38" s="91">
        <f t="shared" si="78"/>
        <v>0</v>
      </c>
      <c r="BM38" s="91">
        <f t="shared" si="78"/>
        <v>0</v>
      </c>
      <c r="BN38" s="91">
        <f t="shared" si="78"/>
        <v>0</v>
      </c>
      <c r="BO38" s="91">
        <f t="shared" si="78"/>
        <v>0</v>
      </c>
      <c r="BP38" s="91">
        <f t="shared" si="78"/>
        <v>0</v>
      </c>
      <c r="BQ38" s="91">
        <f t="shared" si="78"/>
        <v>0</v>
      </c>
    </row>
    <row r="39" spans="1:69" ht="24" customHeight="1" thickTop="1" thickBot="1">
      <c r="A39" s="24"/>
      <c r="B39" s="167"/>
      <c r="C39" s="113"/>
      <c r="D39" s="113"/>
      <c r="E39" s="39">
        <f t="shared" si="2"/>
        <v>0</v>
      </c>
      <c r="F39" s="41"/>
      <c r="G39" s="41"/>
      <c r="H39" s="41"/>
      <c r="I39" s="41"/>
      <c r="J39" s="41"/>
      <c r="K39" s="41"/>
      <c r="L39" s="174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t="b">
        <f>E39='مرتبات البنات'!C41</f>
        <v>1</v>
      </c>
      <c r="AL39" s="193" t="b">
        <f>B39='مرتبات البنات'!B41</f>
        <v>1</v>
      </c>
      <c r="AM39" s="91">
        <f>F39*$C$39</f>
        <v>0</v>
      </c>
      <c r="AN39" s="91">
        <f t="shared" ref="AN39:BQ39" si="79">G39*$C$39</f>
        <v>0</v>
      </c>
      <c r="AO39" s="91">
        <f t="shared" si="79"/>
        <v>0</v>
      </c>
      <c r="AP39" s="91">
        <f t="shared" si="79"/>
        <v>0</v>
      </c>
      <c r="AQ39" s="91">
        <f t="shared" si="79"/>
        <v>0</v>
      </c>
      <c r="AR39" s="91">
        <f t="shared" si="79"/>
        <v>0</v>
      </c>
      <c r="AS39" s="91">
        <f t="shared" si="79"/>
        <v>0</v>
      </c>
      <c r="AT39" s="91">
        <f t="shared" si="79"/>
        <v>0</v>
      </c>
      <c r="AU39" s="91">
        <f t="shared" si="79"/>
        <v>0</v>
      </c>
      <c r="AV39" s="91">
        <f t="shared" si="79"/>
        <v>0</v>
      </c>
      <c r="AW39" s="91">
        <f t="shared" si="79"/>
        <v>0</v>
      </c>
      <c r="AX39" s="91">
        <f t="shared" si="79"/>
        <v>0</v>
      </c>
      <c r="AY39" s="91">
        <f t="shared" si="79"/>
        <v>0</v>
      </c>
      <c r="AZ39" s="91">
        <f t="shared" si="79"/>
        <v>0</v>
      </c>
      <c r="BA39" s="91">
        <f t="shared" si="79"/>
        <v>0</v>
      </c>
      <c r="BB39" s="91">
        <f t="shared" si="79"/>
        <v>0</v>
      </c>
      <c r="BC39" s="91">
        <f t="shared" si="79"/>
        <v>0</v>
      </c>
      <c r="BD39" s="91">
        <f t="shared" si="79"/>
        <v>0</v>
      </c>
      <c r="BE39" s="91">
        <f t="shared" si="79"/>
        <v>0</v>
      </c>
      <c r="BF39" s="91">
        <f t="shared" si="79"/>
        <v>0</v>
      </c>
      <c r="BG39" s="91">
        <f t="shared" si="79"/>
        <v>0</v>
      </c>
      <c r="BH39" s="91">
        <f t="shared" si="79"/>
        <v>0</v>
      </c>
      <c r="BI39" s="91">
        <f t="shared" si="79"/>
        <v>0</v>
      </c>
      <c r="BJ39" s="91">
        <f t="shared" si="79"/>
        <v>0</v>
      </c>
      <c r="BK39" s="91">
        <f t="shared" si="79"/>
        <v>0</v>
      </c>
      <c r="BL39" s="91">
        <f t="shared" si="79"/>
        <v>0</v>
      </c>
      <c r="BM39" s="91">
        <f t="shared" si="79"/>
        <v>0</v>
      </c>
      <c r="BN39" s="91">
        <f t="shared" si="79"/>
        <v>0</v>
      </c>
      <c r="BO39" s="91">
        <f t="shared" si="79"/>
        <v>0</v>
      </c>
      <c r="BP39" s="91">
        <f t="shared" si="79"/>
        <v>0</v>
      </c>
      <c r="BQ39" s="91">
        <f t="shared" si="79"/>
        <v>0</v>
      </c>
    </row>
    <row r="40" spans="1:69" ht="24" customHeight="1" thickTop="1" thickBot="1">
      <c r="A40" s="22"/>
      <c r="B40" s="167"/>
      <c r="C40" s="113"/>
      <c r="D40" s="113"/>
      <c r="E40" s="39">
        <f t="shared" si="2"/>
        <v>0</v>
      </c>
      <c r="F40" s="41"/>
      <c r="G40" s="41"/>
      <c r="H40" s="41"/>
      <c r="I40" s="41"/>
      <c r="J40" s="41"/>
      <c r="K40" s="41"/>
      <c r="L40" s="174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t="b">
        <f>E40='مرتبات البنات'!C42</f>
        <v>1</v>
      </c>
      <c r="AL40" s="193" t="b">
        <f>B40='مرتبات البنات'!B42</f>
        <v>1</v>
      </c>
      <c r="AM40" s="91">
        <f>F40*$C$40</f>
        <v>0</v>
      </c>
      <c r="AN40" s="91">
        <f t="shared" ref="AN40:BQ40" si="80">G40*$C$40</f>
        <v>0</v>
      </c>
      <c r="AO40" s="91">
        <f t="shared" si="80"/>
        <v>0</v>
      </c>
      <c r="AP40" s="91">
        <f t="shared" si="80"/>
        <v>0</v>
      </c>
      <c r="AQ40" s="91">
        <f t="shared" si="80"/>
        <v>0</v>
      </c>
      <c r="AR40" s="91">
        <f t="shared" si="80"/>
        <v>0</v>
      </c>
      <c r="AS40" s="91">
        <f t="shared" si="80"/>
        <v>0</v>
      </c>
      <c r="AT40" s="91">
        <f t="shared" si="80"/>
        <v>0</v>
      </c>
      <c r="AU40" s="91">
        <f t="shared" si="80"/>
        <v>0</v>
      </c>
      <c r="AV40" s="91">
        <f t="shared" si="80"/>
        <v>0</v>
      </c>
      <c r="AW40" s="91">
        <f t="shared" si="80"/>
        <v>0</v>
      </c>
      <c r="AX40" s="91">
        <f t="shared" si="80"/>
        <v>0</v>
      </c>
      <c r="AY40" s="91">
        <f t="shared" si="80"/>
        <v>0</v>
      </c>
      <c r="AZ40" s="91">
        <f t="shared" si="80"/>
        <v>0</v>
      </c>
      <c r="BA40" s="91">
        <f t="shared" si="80"/>
        <v>0</v>
      </c>
      <c r="BB40" s="91">
        <f t="shared" si="80"/>
        <v>0</v>
      </c>
      <c r="BC40" s="91">
        <f t="shared" si="80"/>
        <v>0</v>
      </c>
      <c r="BD40" s="91">
        <f t="shared" si="80"/>
        <v>0</v>
      </c>
      <c r="BE40" s="91">
        <f t="shared" si="80"/>
        <v>0</v>
      </c>
      <c r="BF40" s="91">
        <f t="shared" si="80"/>
        <v>0</v>
      </c>
      <c r="BG40" s="91">
        <f t="shared" si="80"/>
        <v>0</v>
      </c>
      <c r="BH40" s="91">
        <f t="shared" si="80"/>
        <v>0</v>
      </c>
      <c r="BI40" s="91">
        <f t="shared" si="80"/>
        <v>0</v>
      </c>
      <c r="BJ40" s="91">
        <f t="shared" si="80"/>
        <v>0</v>
      </c>
      <c r="BK40" s="91">
        <f t="shared" si="80"/>
        <v>0</v>
      </c>
      <c r="BL40" s="91">
        <f t="shared" si="80"/>
        <v>0</v>
      </c>
      <c r="BM40" s="91">
        <f t="shared" si="80"/>
        <v>0</v>
      </c>
      <c r="BN40" s="91">
        <f t="shared" si="80"/>
        <v>0</v>
      </c>
      <c r="BO40" s="91">
        <f t="shared" si="80"/>
        <v>0</v>
      </c>
      <c r="BP40" s="91">
        <f t="shared" si="80"/>
        <v>0</v>
      </c>
      <c r="BQ40" s="91">
        <f t="shared" si="80"/>
        <v>0</v>
      </c>
    </row>
    <row r="41" spans="1:69" ht="24" customHeight="1" thickTop="1" thickBot="1">
      <c r="A41" s="24"/>
      <c r="B41" s="167"/>
      <c r="C41" s="113"/>
      <c r="D41" s="113"/>
      <c r="E41" s="39">
        <f t="shared" si="2"/>
        <v>0</v>
      </c>
      <c r="F41" s="41"/>
      <c r="G41" s="41"/>
      <c r="H41" s="41"/>
      <c r="I41" s="41"/>
      <c r="J41" s="41"/>
      <c r="K41" s="41"/>
      <c r="L41" s="174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t="b">
        <f>E41='مرتبات البنات'!C43</f>
        <v>1</v>
      </c>
      <c r="AL41" s="193" t="b">
        <f>B41='مرتبات البنات'!B43</f>
        <v>1</v>
      </c>
      <c r="AM41" s="91">
        <f>F41*$C$41</f>
        <v>0</v>
      </c>
      <c r="AN41" s="91">
        <f t="shared" ref="AN41:BQ41" si="81">G41*$C$41</f>
        <v>0</v>
      </c>
      <c r="AO41" s="91">
        <f t="shared" si="81"/>
        <v>0</v>
      </c>
      <c r="AP41" s="91">
        <f t="shared" si="81"/>
        <v>0</v>
      </c>
      <c r="AQ41" s="91">
        <f t="shared" si="81"/>
        <v>0</v>
      </c>
      <c r="AR41" s="91">
        <f t="shared" si="81"/>
        <v>0</v>
      </c>
      <c r="AS41" s="91">
        <f t="shared" si="81"/>
        <v>0</v>
      </c>
      <c r="AT41" s="91">
        <f t="shared" si="81"/>
        <v>0</v>
      </c>
      <c r="AU41" s="91">
        <f t="shared" si="81"/>
        <v>0</v>
      </c>
      <c r="AV41" s="91">
        <f t="shared" si="81"/>
        <v>0</v>
      </c>
      <c r="AW41" s="91">
        <f t="shared" si="81"/>
        <v>0</v>
      </c>
      <c r="AX41" s="91">
        <f t="shared" si="81"/>
        <v>0</v>
      </c>
      <c r="AY41" s="91">
        <f t="shared" si="81"/>
        <v>0</v>
      </c>
      <c r="AZ41" s="91">
        <f t="shared" si="81"/>
        <v>0</v>
      </c>
      <c r="BA41" s="91">
        <f t="shared" si="81"/>
        <v>0</v>
      </c>
      <c r="BB41" s="91">
        <f t="shared" si="81"/>
        <v>0</v>
      </c>
      <c r="BC41" s="91">
        <f t="shared" si="81"/>
        <v>0</v>
      </c>
      <c r="BD41" s="91">
        <f t="shared" si="81"/>
        <v>0</v>
      </c>
      <c r="BE41" s="91">
        <f t="shared" si="81"/>
        <v>0</v>
      </c>
      <c r="BF41" s="91">
        <f t="shared" si="81"/>
        <v>0</v>
      </c>
      <c r="BG41" s="91">
        <f t="shared" si="81"/>
        <v>0</v>
      </c>
      <c r="BH41" s="91">
        <f t="shared" si="81"/>
        <v>0</v>
      </c>
      <c r="BI41" s="91">
        <f t="shared" si="81"/>
        <v>0</v>
      </c>
      <c r="BJ41" s="91">
        <f t="shared" si="81"/>
        <v>0</v>
      </c>
      <c r="BK41" s="91">
        <f t="shared" si="81"/>
        <v>0</v>
      </c>
      <c r="BL41" s="91">
        <f t="shared" si="81"/>
        <v>0</v>
      </c>
      <c r="BM41" s="91">
        <f t="shared" si="81"/>
        <v>0</v>
      </c>
      <c r="BN41" s="91">
        <f t="shared" si="81"/>
        <v>0</v>
      </c>
      <c r="BO41" s="91">
        <f t="shared" si="81"/>
        <v>0</v>
      </c>
      <c r="BP41" s="91">
        <f t="shared" si="81"/>
        <v>0</v>
      </c>
      <c r="BQ41" s="91">
        <f t="shared" si="81"/>
        <v>0</v>
      </c>
    </row>
    <row r="42" spans="1:69" ht="24" customHeight="1" thickTop="1" thickBot="1">
      <c r="A42" s="22"/>
      <c r="B42" s="167"/>
      <c r="C42" s="113"/>
      <c r="D42" s="113"/>
      <c r="E42" s="39">
        <f t="shared" si="2"/>
        <v>0</v>
      </c>
      <c r="F42" s="41"/>
      <c r="G42" s="41"/>
      <c r="H42" s="41"/>
      <c r="I42" s="41"/>
      <c r="J42" s="41"/>
      <c r="K42" s="41"/>
      <c r="L42" s="174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t="b">
        <f>E42='مرتبات البنات'!C44</f>
        <v>1</v>
      </c>
      <c r="AL42" s="193" t="b">
        <f>B42='مرتبات البنات'!B44</f>
        <v>1</v>
      </c>
      <c r="AM42" s="91">
        <f t="shared" ref="AM42" si="82">F42*$C$42</f>
        <v>0</v>
      </c>
      <c r="AN42" s="91">
        <f t="shared" ref="AN42" si="83">G42*$C$42</f>
        <v>0</v>
      </c>
      <c r="AO42" s="91">
        <f t="shared" ref="AO42" si="84">H42*$C$42</f>
        <v>0</v>
      </c>
      <c r="AP42" s="91">
        <f t="shared" ref="AP42" si="85">I42*$C$42</f>
        <v>0</v>
      </c>
      <c r="AQ42" s="91">
        <f t="shared" ref="AQ42" si="86">J42*$C$42</f>
        <v>0</v>
      </c>
      <c r="AR42" s="91">
        <f t="shared" ref="AR42" si="87">K42*$C$42</f>
        <v>0</v>
      </c>
      <c r="AS42" s="91">
        <f t="shared" ref="AS42" si="88">L42*$C$42</f>
        <v>0</v>
      </c>
      <c r="AT42" s="91">
        <f t="shared" ref="AT42" si="89">M42*$C$42</f>
        <v>0</v>
      </c>
      <c r="AU42" s="91">
        <f t="shared" ref="AU42" si="90">N42*$C$42</f>
        <v>0</v>
      </c>
      <c r="AV42" s="91">
        <f t="shared" ref="AV42" si="91">O42*$C$42</f>
        <v>0</v>
      </c>
      <c r="AW42" s="91">
        <f t="shared" ref="AW42" si="92">P42*$C$42</f>
        <v>0</v>
      </c>
      <c r="AX42" s="91">
        <f t="shared" ref="AX42" si="93">Q42*$C$42</f>
        <v>0</v>
      </c>
      <c r="AY42" s="91">
        <f t="shared" ref="AY42" si="94">R42*$C$42</f>
        <v>0</v>
      </c>
      <c r="AZ42" s="91">
        <f t="shared" ref="AZ42" si="95">S42*$C$42</f>
        <v>0</v>
      </c>
      <c r="BA42" s="91">
        <f t="shared" ref="BA42" si="96">T42*$C$42</f>
        <v>0</v>
      </c>
      <c r="BB42" s="91">
        <f t="shared" ref="BB42" si="97">U42*$C$42</f>
        <v>0</v>
      </c>
      <c r="BC42" s="91">
        <f t="shared" ref="BC42" si="98">V42*$C$42</f>
        <v>0</v>
      </c>
      <c r="BD42" s="91">
        <f t="shared" ref="BD42" si="99">W42*$C$42</f>
        <v>0</v>
      </c>
      <c r="BE42" s="91">
        <f t="shared" ref="BE42" si="100">X42*$C$42</f>
        <v>0</v>
      </c>
      <c r="BF42" s="91">
        <f t="shared" ref="BF42" si="101">Y42*$C$42</f>
        <v>0</v>
      </c>
      <c r="BG42" s="91">
        <f t="shared" ref="BG42" si="102">Z42*$C$42</f>
        <v>0</v>
      </c>
      <c r="BH42" s="91">
        <f t="shared" ref="BH42" si="103">AA42*$C$42</f>
        <v>0</v>
      </c>
      <c r="BI42" s="91">
        <f t="shared" ref="BI42" si="104">AB42*$C$42</f>
        <v>0</v>
      </c>
      <c r="BJ42" s="91">
        <f t="shared" ref="BJ42" si="105">AC42*$C$42</f>
        <v>0</v>
      </c>
      <c r="BK42" s="91">
        <f t="shared" ref="BK42" si="106">AD42*$C$42</f>
        <v>0</v>
      </c>
      <c r="BL42" s="91">
        <f t="shared" ref="BL42" si="107">AE42*$C$42</f>
        <v>0</v>
      </c>
      <c r="BM42" s="91">
        <f t="shared" ref="BM42" si="108">AF42*$C$42</f>
        <v>0</v>
      </c>
      <c r="BN42" s="91">
        <f t="shared" ref="BN42" si="109">AG42*$C$42</f>
        <v>0</v>
      </c>
      <c r="BO42" s="91">
        <f t="shared" ref="BO42" si="110">AH42*$C$42</f>
        <v>0</v>
      </c>
      <c r="BP42" s="91">
        <f t="shared" ref="BP42" si="111">AI42*$C$42</f>
        <v>0</v>
      </c>
      <c r="BQ42" s="91">
        <f t="shared" ref="BQ42" si="112">AJ42*$C$42</f>
        <v>0</v>
      </c>
    </row>
    <row r="43" spans="1:69" ht="24" customHeight="1" thickTop="1" thickBot="1">
      <c r="A43" s="24"/>
      <c r="B43" s="167"/>
      <c r="C43" s="113"/>
      <c r="D43" s="113"/>
      <c r="E43" s="39">
        <f t="shared" si="2"/>
        <v>0</v>
      </c>
      <c r="F43" s="41"/>
      <c r="G43" s="41"/>
      <c r="H43" s="41"/>
      <c r="I43" s="41"/>
      <c r="J43" s="41"/>
      <c r="K43" s="41"/>
      <c r="L43" s="174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t="b">
        <f>E43='مرتبات البنات'!C45</f>
        <v>1</v>
      </c>
      <c r="AL43" s="193" t="b">
        <f>B43='مرتبات البنات'!B45</f>
        <v>1</v>
      </c>
      <c r="AM43" s="91">
        <f t="shared" ref="AM43" si="113">F43*$C$43</f>
        <v>0</v>
      </c>
      <c r="AN43" s="91">
        <f t="shared" ref="AN43" si="114">G43*$C$43</f>
        <v>0</v>
      </c>
      <c r="AO43" s="91">
        <f t="shared" ref="AO43" si="115">H43*$C$43</f>
        <v>0</v>
      </c>
      <c r="AP43" s="91">
        <f t="shared" ref="AP43" si="116">I43*$C$43</f>
        <v>0</v>
      </c>
      <c r="AQ43" s="91">
        <f t="shared" ref="AQ43" si="117">J43*$C$43</f>
        <v>0</v>
      </c>
      <c r="AR43" s="91">
        <f t="shared" ref="AR43" si="118">K43*$C$43</f>
        <v>0</v>
      </c>
      <c r="AS43" s="91">
        <f t="shared" ref="AS43" si="119">L43*$C$43</f>
        <v>0</v>
      </c>
      <c r="AT43" s="91">
        <f t="shared" ref="AT43" si="120">M43*$C$43</f>
        <v>0</v>
      </c>
      <c r="AU43" s="91">
        <f t="shared" ref="AU43" si="121">N43*$C$43</f>
        <v>0</v>
      </c>
      <c r="AV43" s="91">
        <f t="shared" ref="AV43" si="122">O43*$C$43</f>
        <v>0</v>
      </c>
      <c r="AW43" s="91">
        <f t="shared" ref="AW43" si="123">P43*$C$43</f>
        <v>0</v>
      </c>
      <c r="AX43" s="91">
        <f t="shared" ref="AX43" si="124">Q43*$C$43</f>
        <v>0</v>
      </c>
      <c r="AY43" s="91">
        <f t="shared" ref="AY43" si="125">R43*$C$43</f>
        <v>0</v>
      </c>
      <c r="AZ43" s="91">
        <f t="shared" ref="AZ43" si="126">S43*$C$43</f>
        <v>0</v>
      </c>
      <c r="BA43" s="91">
        <f t="shared" ref="BA43" si="127">T43*$C$43</f>
        <v>0</v>
      </c>
      <c r="BB43" s="91">
        <f t="shared" ref="BB43" si="128">U43*$C$43</f>
        <v>0</v>
      </c>
      <c r="BC43" s="91">
        <f t="shared" ref="BC43" si="129">V43*$C$43</f>
        <v>0</v>
      </c>
      <c r="BD43" s="91">
        <f t="shared" ref="BD43" si="130">W43*$C$43</f>
        <v>0</v>
      </c>
      <c r="BE43" s="91">
        <f t="shared" ref="BE43" si="131">X43*$C$43</f>
        <v>0</v>
      </c>
      <c r="BF43" s="91">
        <f t="shared" ref="BF43" si="132">Y43*$C$43</f>
        <v>0</v>
      </c>
      <c r="BG43" s="91">
        <f t="shared" ref="BG43" si="133">Z43*$C$43</f>
        <v>0</v>
      </c>
      <c r="BH43" s="91">
        <f t="shared" ref="BH43" si="134">AA43*$C$43</f>
        <v>0</v>
      </c>
      <c r="BI43" s="91">
        <f t="shared" ref="BI43" si="135">AB43*$C$43</f>
        <v>0</v>
      </c>
      <c r="BJ43" s="91">
        <f t="shared" ref="BJ43" si="136">AC43*$C$43</f>
        <v>0</v>
      </c>
      <c r="BK43" s="91">
        <f t="shared" ref="BK43" si="137">AD43*$C$43</f>
        <v>0</v>
      </c>
      <c r="BL43" s="91">
        <f t="shared" ref="BL43" si="138">AE43*$C$43</f>
        <v>0</v>
      </c>
      <c r="BM43" s="91">
        <f t="shared" ref="BM43" si="139">AF43*$C$43</f>
        <v>0</v>
      </c>
      <c r="BN43" s="91">
        <f t="shared" ref="BN43" si="140">AG43*$C$43</f>
        <v>0</v>
      </c>
      <c r="BO43" s="91">
        <f t="shared" ref="BO43" si="141">AH43*$C$43</f>
        <v>0</v>
      </c>
      <c r="BP43" s="91">
        <f t="shared" ref="BP43" si="142">AI43*$C$43</f>
        <v>0</v>
      </c>
      <c r="BQ43" s="91">
        <f t="shared" ref="BQ43" si="143">AJ43*$C$43</f>
        <v>0</v>
      </c>
    </row>
    <row r="44" spans="1:69" ht="24" customHeight="1" thickBot="1">
      <c r="A44" s="24"/>
      <c r="B44" s="28"/>
      <c r="C44" s="113"/>
      <c r="D44" s="113"/>
      <c r="E44" s="37">
        <f t="shared" ref="E44:E67" si="144">SUM(F44:AJ44)</f>
        <v>0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t="b">
        <f>E44='مرتبات البنات'!C46</f>
        <v>1</v>
      </c>
      <c r="AL44" s="193" t="b">
        <f>B44='مرتبات البنات'!B46</f>
        <v>1</v>
      </c>
      <c r="AM44" s="91">
        <f t="shared" ref="AM44" si="145">F44*$C$44</f>
        <v>0</v>
      </c>
      <c r="AN44" s="91">
        <f t="shared" ref="AN44" si="146">G44*$C$44</f>
        <v>0</v>
      </c>
      <c r="AO44" s="91">
        <f t="shared" ref="AO44" si="147">H44*$C$44</f>
        <v>0</v>
      </c>
      <c r="AP44" s="91">
        <f t="shared" ref="AP44" si="148">I44*$C$44</f>
        <v>0</v>
      </c>
      <c r="AQ44" s="91">
        <f t="shared" ref="AQ44" si="149">J44*$C$44</f>
        <v>0</v>
      </c>
      <c r="AR44" s="91">
        <f t="shared" ref="AR44" si="150">K44*$C$44</f>
        <v>0</v>
      </c>
      <c r="AS44" s="91">
        <f t="shared" ref="AS44" si="151">L44*$C$44</f>
        <v>0</v>
      </c>
      <c r="AT44" s="91">
        <f t="shared" ref="AT44" si="152">M44*$C$44</f>
        <v>0</v>
      </c>
      <c r="AU44" s="91">
        <f t="shared" ref="AU44" si="153">N44*$C$44</f>
        <v>0</v>
      </c>
      <c r="AV44" s="91">
        <f t="shared" ref="AV44" si="154">O44*$C$44</f>
        <v>0</v>
      </c>
      <c r="AW44" s="91">
        <f t="shared" ref="AW44" si="155">P44*$C$44</f>
        <v>0</v>
      </c>
      <c r="AX44" s="91">
        <f t="shared" ref="AX44" si="156">Q44*$C$44</f>
        <v>0</v>
      </c>
      <c r="AY44" s="91">
        <f t="shared" ref="AY44" si="157">R44*$C$44</f>
        <v>0</v>
      </c>
      <c r="AZ44" s="91">
        <f t="shared" ref="AZ44" si="158">S44*$C$44</f>
        <v>0</v>
      </c>
      <c r="BA44" s="91">
        <f t="shared" ref="BA44" si="159">T44*$C$44</f>
        <v>0</v>
      </c>
      <c r="BB44" s="91">
        <f t="shared" ref="BB44" si="160">U44*$C$44</f>
        <v>0</v>
      </c>
      <c r="BC44" s="91">
        <f t="shared" ref="BC44" si="161">V44*$C$44</f>
        <v>0</v>
      </c>
      <c r="BD44" s="91">
        <f t="shared" ref="BD44" si="162">W44*$C$44</f>
        <v>0</v>
      </c>
      <c r="BE44" s="91">
        <f t="shared" ref="BE44" si="163">X44*$C$44</f>
        <v>0</v>
      </c>
      <c r="BF44" s="91">
        <f t="shared" ref="BF44" si="164">Y44*$C$44</f>
        <v>0</v>
      </c>
      <c r="BG44" s="91">
        <f t="shared" ref="BG44" si="165">Z44*$C$44</f>
        <v>0</v>
      </c>
      <c r="BH44" s="91">
        <f t="shared" ref="BH44" si="166">AA44*$C$44</f>
        <v>0</v>
      </c>
      <c r="BI44" s="91">
        <f t="shared" ref="BI44" si="167">AB44*$C$44</f>
        <v>0</v>
      </c>
      <c r="BJ44" s="91">
        <f t="shared" ref="BJ44" si="168">AC44*$C$44</f>
        <v>0</v>
      </c>
      <c r="BK44" s="91">
        <f t="shared" ref="BK44" si="169">AD44*$C$44</f>
        <v>0</v>
      </c>
      <c r="BL44" s="91">
        <f t="shared" ref="BL44" si="170">AE44*$C$44</f>
        <v>0</v>
      </c>
      <c r="BM44" s="91">
        <f t="shared" ref="BM44" si="171">AF44*$C$44</f>
        <v>0</v>
      </c>
      <c r="BN44" s="91">
        <f t="shared" ref="BN44" si="172">AG44*$C$44</f>
        <v>0</v>
      </c>
      <c r="BO44" s="91">
        <f t="shared" ref="BO44" si="173">AH44*$C$44</f>
        <v>0</v>
      </c>
      <c r="BP44" s="91">
        <f t="shared" ref="BP44" si="174">AI44*$C$44</f>
        <v>0</v>
      </c>
      <c r="BQ44" s="91">
        <f t="shared" ref="BQ44" si="175">AJ44*$C$44</f>
        <v>0</v>
      </c>
    </row>
    <row r="45" spans="1:69" ht="24" customHeight="1" thickBot="1">
      <c r="A45" s="24"/>
      <c r="B45" s="28"/>
      <c r="C45" s="23"/>
      <c r="D45" s="113"/>
      <c r="E45" s="37">
        <f t="shared" si="144"/>
        <v>0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t="b">
        <f>E45='مرتبات البنات'!C47</f>
        <v>1</v>
      </c>
      <c r="AL45" s="193" t="b">
        <f>B45='مرتبات البنات'!B47</f>
        <v>1</v>
      </c>
      <c r="AM45" s="91">
        <f t="shared" ref="AM45" si="176">F45*$C$45</f>
        <v>0</v>
      </c>
      <c r="AN45" s="91">
        <f t="shared" ref="AN45" si="177">G45*$C$45</f>
        <v>0</v>
      </c>
      <c r="AO45" s="91">
        <f t="shared" ref="AO45" si="178">H45*$C$45</f>
        <v>0</v>
      </c>
      <c r="AP45" s="91">
        <f t="shared" ref="AP45" si="179">I45*$C$45</f>
        <v>0</v>
      </c>
      <c r="AQ45" s="91">
        <f t="shared" ref="AQ45" si="180">J45*$C$45</f>
        <v>0</v>
      </c>
      <c r="AR45" s="91">
        <f t="shared" ref="AR45" si="181">K45*$C$45</f>
        <v>0</v>
      </c>
      <c r="AS45" s="91">
        <f t="shared" ref="AS45" si="182">L45*$C$45</f>
        <v>0</v>
      </c>
      <c r="AT45" s="91">
        <f t="shared" ref="AT45" si="183">M45*$C$45</f>
        <v>0</v>
      </c>
      <c r="AU45" s="91">
        <f t="shared" ref="AU45" si="184">N45*$C$45</f>
        <v>0</v>
      </c>
      <c r="AV45" s="91">
        <f t="shared" ref="AV45" si="185">O45*$C$45</f>
        <v>0</v>
      </c>
      <c r="AW45" s="91">
        <f t="shared" ref="AW45" si="186">P45*$C$45</f>
        <v>0</v>
      </c>
      <c r="AX45" s="91">
        <f t="shared" ref="AX45" si="187">Q45*$C$45</f>
        <v>0</v>
      </c>
      <c r="AY45" s="91">
        <f t="shared" ref="AY45" si="188">R45*$C$45</f>
        <v>0</v>
      </c>
      <c r="AZ45" s="91">
        <f t="shared" ref="AZ45" si="189">S45*$C$45</f>
        <v>0</v>
      </c>
      <c r="BA45" s="91">
        <f t="shared" ref="BA45" si="190">T45*$C$45</f>
        <v>0</v>
      </c>
      <c r="BB45" s="91">
        <f t="shared" ref="BB45" si="191">U45*$C$45</f>
        <v>0</v>
      </c>
      <c r="BC45" s="91">
        <f t="shared" ref="BC45" si="192">V45*$C$45</f>
        <v>0</v>
      </c>
      <c r="BD45" s="91">
        <f t="shared" ref="BD45" si="193">W45*$C$45</f>
        <v>0</v>
      </c>
      <c r="BE45" s="91">
        <f t="shared" ref="BE45" si="194">X45*$C$45</f>
        <v>0</v>
      </c>
      <c r="BF45" s="91">
        <f t="shared" ref="BF45" si="195">Y45*$C$45</f>
        <v>0</v>
      </c>
      <c r="BG45" s="91">
        <f t="shared" ref="BG45" si="196">Z45*$C$45</f>
        <v>0</v>
      </c>
      <c r="BH45" s="91">
        <f t="shared" ref="BH45" si="197">AA45*$C$45</f>
        <v>0</v>
      </c>
      <c r="BI45" s="91">
        <f t="shared" ref="BI45" si="198">AB45*$C$45</f>
        <v>0</v>
      </c>
      <c r="BJ45" s="91">
        <f t="shared" ref="BJ45" si="199">AC45*$C$45</f>
        <v>0</v>
      </c>
      <c r="BK45" s="91">
        <f t="shared" ref="BK45" si="200">AD45*$C$45</f>
        <v>0</v>
      </c>
      <c r="BL45" s="91">
        <f t="shared" ref="BL45" si="201">AE45*$C$45</f>
        <v>0</v>
      </c>
      <c r="BM45" s="91">
        <f t="shared" ref="BM45" si="202">AF45*$C$45</f>
        <v>0</v>
      </c>
      <c r="BN45" s="91">
        <f t="shared" ref="BN45" si="203">AG45*$C$45</f>
        <v>0</v>
      </c>
      <c r="BO45" s="91">
        <f t="shared" ref="BO45" si="204">AH45*$C$45</f>
        <v>0</v>
      </c>
      <c r="BP45" s="91">
        <f t="shared" ref="BP45" si="205">AI45*$C$45</f>
        <v>0</v>
      </c>
      <c r="BQ45" s="91">
        <f t="shared" ref="BQ45" si="206">AJ45*$C$45</f>
        <v>0</v>
      </c>
    </row>
    <row r="46" spans="1:69" ht="24" customHeight="1" thickBot="1">
      <c r="A46" s="24"/>
      <c r="B46" s="168"/>
      <c r="C46" s="113"/>
      <c r="D46" s="113"/>
      <c r="E46" s="37">
        <f t="shared" si="144"/>
        <v>0</v>
      </c>
      <c r="F46" s="41"/>
      <c r="G46" s="41"/>
      <c r="H46" s="41"/>
      <c r="I46" s="41"/>
      <c r="J46" s="41"/>
      <c r="K46" s="41"/>
      <c r="L46" s="41"/>
      <c r="M46" s="41"/>
      <c r="N46" s="41"/>
      <c r="O46" s="233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t="b">
        <f>E46='مرتبات البنات'!C48</f>
        <v>1</v>
      </c>
      <c r="AL46" s="193" t="b">
        <f>B46='مرتبات البنات'!B48</f>
        <v>1</v>
      </c>
      <c r="AM46" s="91">
        <f t="shared" ref="AM46" si="207">F46*$C$46</f>
        <v>0</v>
      </c>
      <c r="AN46" s="91">
        <f t="shared" ref="AN46" si="208">G46*$C$46</f>
        <v>0</v>
      </c>
      <c r="AO46" s="91">
        <f t="shared" ref="AO46" si="209">H46*$C$46</f>
        <v>0</v>
      </c>
      <c r="AP46" s="91">
        <f t="shared" ref="AP46" si="210">I46*$C$46</f>
        <v>0</v>
      </c>
      <c r="AQ46" s="91">
        <f t="shared" ref="AQ46" si="211">J46*$C$46</f>
        <v>0</v>
      </c>
      <c r="AR46" s="91">
        <f t="shared" ref="AR46" si="212">K46*$C$46</f>
        <v>0</v>
      </c>
      <c r="AS46" s="91">
        <f t="shared" ref="AS46" si="213">L46*$C$46</f>
        <v>0</v>
      </c>
      <c r="AT46" s="91">
        <f t="shared" ref="AT46" si="214">M46*$C$46</f>
        <v>0</v>
      </c>
      <c r="AU46" s="91">
        <f t="shared" ref="AU46" si="215">N46*$C$46</f>
        <v>0</v>
      </c>
      <c r="AV46" s="91">
        <f t="shared" ref="AV46" si="216">O46*$C$46</f>
        <v>0</v>
      </c>
      <c r="AW46" s="91">
        <f t="shared" ref="AW46" si="217">P46*$C$46</f>
        <v>0</v>
      </c>
      <c r="AX46" s="91">
        <f t="shared" ref="AX46" si="218">Q46*$C$46</f>
        <v>0</v>
      </c>
      <c r="AY46" s="91">
        <f t="shared" ref="AY46" si="219">R46*$C$46</f>
        <v>0</v>
      </c>
      <c r="AZ46" s="91">
        <f t="shared" ref="AZ46" si="220">S46*$C$46</f>
        <v>0</v>
      </c>
      <c r="BA46" s="91">
        <f t="shared" ref="BA46" si="221">T46*$C$46</f>
        <v>0</v>
      </c>
      <c r="BB46" s="91">
        <f t="shared" ref="BB46" si="222">U46*$C$46</f>
        <v>0</v>
      </c>
      <c r="BC46" s="91">
        <f t="shared" ref="BC46" si="223">V46*$C$46</f>
        <v>0</v>
      </c>
      <c r="BD46" s="91">
        <f t="shared" ref="BD46" si="224">W46*$C$46</f>
        <v>0</v>
      </c>
      <c r="BE46" s="91">
        <f t="shared" ref="BE46" si="225">X46*$C$46</f>
        <v>0</v>
      </c>
      <c r="BF46" s="91">
        <f t="shared" ref="BF46" si="226">Y46*$C$46</f>
        <v>0</v>
      </c>
      <c r="BG46" s="91">
        <f t="shared" ref="BG46" si="227">Z46*$C$46</f>
        <v>0</v>
      </c>
      <c r="BH46" s="91">
        <f t="shared" ref="BH46" si="228">AA46*$C$46</f>
        <v>0</v>
      </c>
      <c r="BI46" s="91">
        <f t="shared" ref="BI46" si="229">AB46*$C$46</f>
        <v>0</v>
      </c>
      <c r="BJ46" s="91">
        <f t="shared" ref="BJ46" si="230">AC46*$C$46</f>
        <v>0</v>
      </c>
      <c r="BK46" s="91">
        <f t="shared" ref="BK46" si="231">AD46*$C$46</f>
        <v>0</v>
      </c>
      <c r="BL46" s="91">
        <f t="shared" ref="BL46" si="232">AE46*$C$46</f>
        <v>0</v>
      </c>
      <c r="BM46" s="91">
        <f t="shared" ref="BM46" si="233">AF46*$C$46</f>
        <v>0</v>
      </c>
      <c r="BN46" s="91">
        <f t="shared" ref="BN46" si="234">AG46*$C$46</f>
        <v>0</v>
      </c>
      <c r="BO46" s="91">
        <f t="shared" ref="BO46" si="235">AH46*$C$46</f>
        <v>0</v>
      </c>
      <c r="BP46" s="91">
        <f t="shared" ref="BP46" si="236">AI46*$C$46</f>
        <v>0</v>
      </c>
      <c r="BQ46" s="91">
        <f t="shared" ref="BQ46" si="237">AJ46*$C$46</f>
        <v>0</v>
      </c>
    </row>
    <row r="47" spans="1:69" ht="24" customHeight="1" thickBot="1">
      <c r="A47" s="24"/>
      <c r="B47" s="28"/>
      <c r="C47" s="23"/>
      <c r="D47" s="113"/>
      <c r="E47" s="37">
        <f t="shared" si="144"/>
        <v>0</v>
      </c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t="b">
        <f>E47='مرتبات البنات'!C49</f>
        <v>1</v>
      </c>
      <c r="AL47" s="193" t="b">
        <f>B47='مرتبات البنات'!B49</f>
        <v>1</v>
      </c>
      <c r="AM47" s="91">
        <f t="shared" ref="AM47:BA47" si="238">F47*$C$47</f>
        <v>0</v>
      </c>
      <c r="AN47" s="91">
        <f t="shared" si="238"/>
        <v>0</v>
      </c>
      <c r="AO47" s="91">
        <f t="shared" si="238"/>
        <v>0</v>
      </c>
      <c r="AP47" s="91">
        <f t="shared" si="238"/>
        <v>0</v>
      </c>
      <c r="AQ47" s="91">
        <f t="shared" si="238"/>
        <v>0</v>
      </c>
      <c r="AR47" s="91">
        <f t="shared" si="238"/>
        <v>0</v>
      </c>
      <c r="AS47" s="91">
        <f t="shared" si="238"/>
        <v>0</v>
      </c>
      <c r="AT47" s="91">
        <f t="shared" si="238"/>
        <v>0</v>
      </c>
      <c r="AU47" s="91">
        <f t="shared" si="238"/>
        <v>0</v>
      </c>
      <c r="AV47" s="91">
        <f t="shared" si="238"/>
        <v>0</v>
      </c>
      <c r="AW47" s="91">
        <f t="shared" si="238"/>
        <v>0</v>
      </c>
      <c r="AX47" s="91">
        <f t="shared" si="238"/>
        <v>0</v>
      </c>
      <c r="AY47" s="91">
        <f t="shared" si="238"/>
        <v>0</v>
      </c>
      <c r="AZ47" s="91">
        <f t="shared" si="238"/>
        <v>0</v>
      </c>
      <c r="BA47" s="91">
        <f t="shared" si="238"/>
        <v>0</v>
      </c>
      <c r="BB47" s="91">
        <f t="shared" ref="BB47:BQ47" si="239">U47*$C$47</f>
        <v>0</v>
      </c>
      <c r="BC47" s="91">
        <f t="shared" si="239"/>
        <v>0</v>
      </c>
      <c r="BD47" s="91">
        <f t="shared" si="239"/>
        <v>0</v>
      </c>
      <c r="BE47" s="91">
        <f t="shared" si="239"/>
        <v>0</v>
      </c>
      <c r="BF47" s="91">
        <f t="shared" si="239"/>
        <v>0</v>
      </c>
      <c r="BG47" s="91">
        <f t="shared" si="239"/>
        <v>0</v>
      </c>
      <c r="BH47" s="91">
        <f t="shared" si="239"/>
        <v>0</v>
      </c>
      <c r="BI47" s="91">
        <f t="shared" si="239"/>
        <v>0</v>
      </c>
      <c r="BJ47" s="91">
        <f t="shared" si="239"/>
        <v>0</v>
      </c>
      <c r="BK47" s="91">
        <f t="shared" si="239"/>
        <v>0</v>
      </c>
      <c r="BL47" s="91">
        <f t="shared" si="239"/>
        <v>0</v>
      </c>
      <c r="BM47" s="91">
        <f t="shared" si="239"/>
        <v>0</v>
      </c>
      <c r="BN47" s="91">
        <f t="shared" si="239"/>
        <v>0</v>
      </c>
      <c r="BO47" s="91">
        <f t="shared" si="239"/>
        <v>0</v>
      </c>
      <c r="BP47" s="91">
        <f t="shared" si="239"/>
        <v>0</v>
      </c>
      <c r="BQ47" s="91">
        <f t="shared" si="239"/>
        <v>0</v>
      </c>
    </row>
    <row r="48" spans="1:69" ht="24" customHeight="1" thickTop="1" thickBot="1">
      <c r="A48" s="22"/>
      <c r="B48" s="28"/>
      <c r="C48" s="23"/>
      <c r="D48" s="113"/>
      <c r="E48" s="37">
        <f t="shared" si="144"/>
        <v>0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t="b">
        <f>E48='مرتبات البنات'!C50</f>
        <v>1</v>
      </c>
      <c r="AL48" s="193" t="b">
        <f>B48='مرتبات البنات'!B50</f>
        <v>1</v>
      </c>
      <c r="AM48" s="91">
        <f t="shared" ref="AM48:BA48" si="240">F48*$C$48</f>
        <v>0</v>
      </c>
      <c r="AN48" s="91">
        <f t="shared" si="240"/>
        <v>0</v>
      </c>
      <c r="AO48" s="91">
        <f t="shared" si="240"/>
        <v>0</v>
      </c>
      <c r="AP48" s="91">
        <f t="shared" si="240"/>
        <v>0</v>
      </c>
      <c r="AQ48" s="91">
        <f t="shared" si="240"/>
        <v>0</v>
      </c>
      <c r="AR48" s="91">
        <f t="shared" si="240"/>
        <v>0</v>
      </c>
      <c r="AS48" s="91">
        <f t="shared" si="240"/>
        <v>0</v>
      </c>
      <c r="AT48" s="91">
        <f t="shared" si="240"/>
        <v>0</v>
      </c>
      <c r="AU48" s="91">
        <f t="shared" si="240"/>
        <v>0</v>
      </c>
      <c r="AV48" s="91">
        <f t="shared" si="240"/>
        <v>0</v>
      </c>
      <c r="AW48" s="91">
        <f t="shared" si="240"/>
        <v>0</v>
      </c>
      <c r="AX48" s="91">
        <f t="shared" si="240"/>
        <v>0</v>
      </c>
      <c r="AY48" s="91">
        <f t="shared" si="240"/>
        <v>0</v>
      </c>
      <c r="AZ48" s="91">
        <f t="shared" si="240"/>
        <v>0</v>
      </c>
      <c r="BA48" s="91">
        <f t="shared" si="240"/>
        <v>0</v>
      </c>
      <c r="BB48" s="91">
        <f t="shared" ref="BB48:BQ48" si="241">U48*$C$48</f>
        <v>0</v>
      </c>
      <c r="BC48" s="91">
        <f t="shared" si="241"/>
        <v>0</v>
      </c>
      <c r="BD48" s="91">
        <f t="shared" si="241"/>
        <v>0</v>
      </c>
      <c r="BE48" s="91">
        <f t="shared" si="241"/>
        <v>0</v>
      </c>
      <c r="BF48" s="91">
        <f t="shared" si="241"/>
        <v>0</v>
      </c>
      <c r="BG48" s="91">
        <f t="shared" si="241"/>
        <v>0</v>
      </c>
      <c r="BH48" s="91">
        <f t="shared" si="241"/>
        <v>0</v>
      </c>
      <c r="BI48" s="91">
        <f t="shared" si="241"/>
        <v>0</v>
      </c>
      <c r="BJ48" s="91">
        <f t="shared" si="241"/>
        <v>0</v>
      </c>
      <c r="BK48" s="91">
        <f t="shared" si="241"/>
        <v>0</v>
      </c>
      <c r="BL48" s="91">
        <f t="shared" si="241"/>
        <v>0</v>
      </c>
      <c r="BM48" s="91">
        <f t="shared" si="241"/>
        <v>0</v>
      </c>
      <c r="BN48" s="91">
        <f t="shared" si="241"/>
        <v>0</v>
      </c>
      <c r="BO48" s="91">
        <f t="shared" si="241"/>
        <v>0</v>
      </c>
      <c r="BP48" s="91">
        <f t="shared" si="241"/>
        <v>0</v>
      </c>
      <c r="BQ48" s="91">
        <f t="shared" si="241"/>
        <v>0</v>
      </c>
    </row>
    <row r="49" spans="1:69" ht="24" customHeight="1" thickBot="1">
      <c r="A49" s="24"/>
      <c r="B49" s="28"/>
      <c r="C49" s="26"/>
      <c r="D49" s="113"/>
      <c r="E49" s="37">
        <f t="shared" si="144"/>
        <v>0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t="b">
        <f>E49='مرتبات البنات'!C51</f>
        <v>1</v>
      </c>
      <c r="AL49" s="193" t="b">
        <f>B49='مرتبات البنات'!B51</f>
        <v>1</v>
      </c>
      <c r="AM49" s="91">
        <f t="shared" ref="AM49:BA49" si="242">F49*$C$49</f>
        <v>0</v>
      </c>
      <c r="AN49" s="91">
        <f t="shared" si="242"/>
        <v>0</v>
      </c>
      <c r="AO49" s="91">
        <f t="shared" si="242"/>
        <v>0</v>
      </c>
      <c r="AP49" s="91">
        <f t="shared" si="242"/>
        <v>0</v>
      </c>
      <c r="AQ49" s="91">
        <f t="shared" si="242"/>
        <v>0</v>
      </c>
      <c r="AR49" s="91">
        <f t="shared" si="242"/>
        <v>0</v>
      </c>
      <c r="AS49" s="91">
        <f t="shared" si="242"/>
        <v>0</v>
      </c>
      <c r="AT49" s="91">
        <f t="shared" si="242"/>
        <v>0</v>
      </c>
      <c r="AU49" s="91">
        <f t="shared" si="242"/>
        <v>0</v>
      </c>
      <c r="AV49" s="91">
        <f t="shared" si="242"/>
        <v>0</v>
      </c>
      <c r="AW49" s="91">
        <f t="shared" si="242"/>
        <v>0</v>
      </c>
      <c r="AX49" s="91">
        <f t="shared" si="242"/>
        <v>0</v>
      </c>
      <c r="AY49" s="91">
        <f t="shared" si="242"/>
        <v>0</v>
      </c>
      <c r="AZ49" s="91">
        <f t="shared" si="242"/>
        <v>0</v>
      </c>
      <c r="BA49" s="91">
        <f t="shared" si="242"/>
        <v>0</v>
      </c>
      <c r="BB49" s="91">
        <f t="shared" ref="BB49:BQ49" si="243">U49*$C$49</f>
        <v>0</v>
      </c>
      <c r="BC49" s="91">
        <f t="shared" si="243"/>
        <v>0</v>
      </c>
      <c r="BD49" s="91">
        <f t="shared" si="243"/>
        <v>0</v>
      </c>
      <c r="BE49" s="91">
        <f t="shared" si="243"/>
        <v>0</v>
      </c>
      <c r="BF49" s="91">
        <f t="shared" si="243"/>
        <v>0</v>
      </c>
      <c r="BG49" s="91">
        <f t="shared" si="243"/>
        <v>0</v>
      </c>
      <c r="BH49" s="91">
        <f t="shared" si="243"/>
        <v>0</v>
      </c>
      <c r="BI49" s="91">
        <f t="shared" si="243"/>
        <v>0</v>
      </c>
      <c r="BJ49" s="91">
        <f t="shared" si="243"/>
        <v>0</v>
      </c>
      <c r="BK49" s="91">
        <f t="shared" si="243"/>
        <v>0</v>
      </c>
      <c r="BL49" s="91">
        <f t="shared" si="243"/>
        <v>0</v>
      </c>
      <c r="BM49" s="91">
        <f t="shared" si="243"/>
        <v>0</v>
      </c>
      <c r="BN49" s="91">
        <f t="shared" si="243"/>
        <v>0</v>
      </c>
      <c r="BO49" s="91">
        <f t="shared" si="243"/>
        <v>0</v>
      </c>
      <c r="BP49" s="91">
        <f t="shared" si="243"/>
        <v>0</v>
      </c>
      <c r="BQ49" s="91">
        <f t="shared" si="243"/>
        <v>0</v>
      </c>
    </row>
    <row r="50" spans="1:69" ht="24" customHeight="1" thickTop="1" thickBot="1">
      <c r="A50" s="22"/>
      <c r="B50" s="28"/>
      <c r="C50" s="26"/>
      <c r="D50" s="113"/>
      <c r="E50" s="37">
        <f t="shared" si="144"/>
        <v>0</v>
      </c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t="b">
        <f>E50='مرتبات البنات'!C52</f>
        <v>1</v>
      </c>
      <c r="AL50" s="193" t="b">
        <f>B50='مرتبات البنات'!B52</f>
        <v>1</v>
      </c>
      <c r="AM50" s="91">
        <f t="shared" ref="AM50:BA50" si="244">F50*$C$50</f>
        <v>0</v>
      </c>
      <c r="AN50" s="91">
        <f t="shared" si="244"/>
        <v>0</v>
      </c>
      <c r="AO50" s="91">
        <f t="shared" si="244"/>
        <v>0</v>
      </c>
      <c r="AP50" s="91">
        <f t="shared" si="244"/>
        <v>0</v>
      </c>
      <c r="AQ50" s="91">
        <f t="shared" si="244"/>
        <v>0</v>
      </c>
      <c r="AR50" s="91">
        <f t="shared" si="244"/>
        <v>0</v>
      </c>
      <c r="AS50" s="91">
        <f t="shared" si="244"/>
        <v>0</v>
      </c>
      <c r="AT50" s="91">
        <f t="shared" si="244"/>
        <v>0</v>
      </c>
      <c r="AU50" s="91">
        <f t="shared" si="244"/>
        <v>0</v>
      </c>
      <c r="AV50" s="91">
        <f t="shared" si="244"/>
        <v>0</v>
      </c>
      <c r="AW50" s="91">
        <f t="shared" si="244"/>
        <v>0</v>
      </c>
      <c r="AX50" s="91">
        <f t="shared" si="244"/>
        <v>0</v>
      </c>
      <c r="AY50" s="91">
        <f t="shared" si="244"/>
        <v>0</v>
      </c>
      <c r="AZ50" s="91">
        <f t="shared" si="244"/>
        <v>0</v>
      </c>
      <c r="BA50" s="91">
        <f t="shared" si="244"/>
        <v>0</v>
      </c>
      <c r="BB50" s="91">
        <f t="shared" ref="BB50:BQ50" si="245">U50*$C$50</f>
        <v>0</v>
      </c>
      <c r="BC50" s="91">
        <f t="shared" si="245"/>
        <v>0</v>
      </c>
      <c r="BD50" s="91">
        <f t="shared" si="245"/>
        <v>0</v>
      </c>
      <c r="BE50" s="91">
        <f t="shared" si="245"/>
        <v>0</v>
      </c>
      <c r="BF50" s="91">
        <f t="shared" si="245"/>
        <v>0</v>
      </c>
      <c r="BG50" s="91">
        <f t="shared" si="245"/>
        <v>0</v>
      </c>
      <c r="BH50" s="91">
        <f t="shared" si="245"/>
        <v>0</v>
      </c>
      <c r="BI50" s="91">
        <f t="shared" si="245"/>
        <v>0</v>
      </c>
      <c r="BJ50" s="91">
        <f t="shared" si="245"/>
        <v>0</v>
      </c>
      <c r="BK50" s="91">
        <f t="shared" si="245"/>
        <v>0</v>
      </c>
      <c r="BL50" s="91">
        <f t="shared" si="245"/>
        <v>0</v>
      </c>
      <c r="BM50" s="91">
        <f t="shared" si="245"/>
        <v>0</v>
      </c>
      <c r="BN50" s="91">
        <f t="shared" si="245"/>
        <v>0</v>
      </c>
      <c r="BO50" s="91">
        <f t="shared" si="245"/>
        <v>0</v>
      </c>
      <c r="BP50" s="91">
        <f t="shared" si="245"/>
        <v>0</v>
      </c>
      <c r="BQ50" s="91">
        <f t="shared" si="245"/>
        <v>0</v>
      </c>
    </row>
    <row r="51" spans="1:69" ht="24" customHeight="1" thickBot="1">
      <c r="A51" s="24"/>
      <c r="B51" s="25"/>
      <c r="C51" s="26"/>
      <c r="D51" s="113"/>
      <c r="E51" s="37">
        <f t="shared" si="144"/>
        <v>0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t="b">
        <f>E51='مرتبات البنات'!C53</f>
        <v>1</v>
      </c>
      <c r="AL51" s="193" t="b">
        <f>B51='مرتبات البنات'!B53</f>
        <v>1</v>
      </c>
      <c r="AM51" s="91">
        <f t="shared" ref="AM51:BA51" si="246">F51*$C$51</f>
        <v>0</v>
      </c>
      <c r="AN51" s="91">
        <f t="shared" si="246"/>
        <v>0</v>
      </c>
      <c r="AO51" s="91">
        <f t="shared" si="246"/>
        <v>0</v>
      </c>
      <c r="AP51" s="91">
        <f t="shared" si="246"/>
        <v>0</v>
      </c>
      <c r="AQ51" s="91">
        <f t="shared" si="246"/>
        <v>0</v>
      </c>
      <c r="AR51" s="91">
        <f t="shared" si="246"/>
        <v>0</v>
      </c>
      <c r="AS51" s="91">
        <f t="shared" si="246"/>
        <v>0</v>
      </c>
      <c r="AT51" s="91">
        <f t="shared" si="246"/>
        <v>0</v>
      </c>
      <c r="AU51" s="91">
        <f t="shared" si="246"/>
        <v>0</v>
      </c>
      <c r="AV51" s="91">
        <f t="shared" si="246"/>
        <v>0</v>
      </c>
      <c r="AW51" s="91">
        <f t="shared" si="246"/>
        <v>0</v>
      </c>
      <c r="AX51" s="91">
        <f t="shared" si="246"/>
        <v>0</v>
      </c>
      <c r="AY51" s="91">
        <f t="shared" si="246"/>
        <v>0</v>
      </c>
      <c r="AZ51" s="91">
        <f t="shared" si="246"/>
        <v>0</v>
      </c>
      <c r="BA51" s="91">
        <f t="shared" si="246"/>
        <v>0</v>
      </c>
      <c r="BB51" s="91">
        <f t="shared" ref="BB51:BQ51" si="247">U51*$C$51</f>
        <v>0</v>
      </c>
      <c r="BC51" s="91">
        <f t="shared" si="247"/>
        <v>0</v>
      </c>
      <c r="BD51" s="91">
        <f t="shared" si="247"/>
        <v>0</v>
      </c>
      <c r="BE51" s="91">
        <f t="shared" si="247"/>
        <v>0</v>
      </c>
      <c r="BF51" s="91">
        <f t="shared" si="247"/>
        <v>0</v>
      </c>
      <c r="BG51" s="91">
        <f t="shared" si="247"/>
        <v>0</v>
      </c>
      <c r="BH51" s="91">
        <f t="shared" si="247"/>
        <v>0</v>
      </c>
      <c r="BI51" s="91">
        <f t="shared" si="247"/>
        <v>0</v>
      </c>
      <c r="BJ51" s="91">
        <f t="shared" si="247"/>
        <v>0</v>
      </c>
      <c r="BK51" s="91">
        <f t="shared" si="247"/>
        <v>0</v>
      </c>
      <c r="BL51" s="91">
        <f t="shared" si="247"/>
        <v>0</v>
      </c>
      <c r="BM51" s="91">
        <f t="shared" si="247"/>
        <v>0</v>
      </c>
      <c r="BN51" s="91">
        <f t="shared" si="247"/>
        <v>0</v>
      </c>
      <c r="BO51" s="91">
        <f t="shared" si="247"/>
        <v>0</v>
      </c>
      <c r="BP51" s="91">
        <f t="shared" si="247"/>
        <v>0</v>
      </c>
      <c r="BQ51" s="91">
        <f t="shared" si="247"/>
        <v>0</v>
      </c>
    </row>
    <row r="52" spans="1:69" ht="24" customHeight="1" thickTop="1" thickBot="1">
      <c r="A52" s="22"/>
      <c r="B52" s="25"/>
      <c r="C52" s="26"/>
      <c r="D52" s="113"/>
      <c r="E52" s="37">
        <f t="shared" si="144"/>
        <v>0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t="b">
        <f>E52='مرتبات البنات'!C54</f>
        <v>1</v>
      </c>
      <c r="AL52" s="193" t="b">
        <f>B52='مرتبات البنات'!B54</f>
        <v>1</v>
      </c>
      <c r="AM52" s="91">
        <f t="shared" ref="AM52:BA52" si="248">F52*$C$52</f>
        <v>0</v>
      </c>
      <c r="AN52" s="91">
        <f t="shared" si="248"/>
        <v>0</v>
      </c>
      <c r="AO52" s="91">
        <f t="shared" si="248"/>
        <v>0</v>
      </c>
      <c r="AP52" s="91">
        <f t="shared" si="248"/>
        <v>0</v>
      </c>
      <c r="AQ52" s="91">
        <f t="shared" si="248"/>
        <v>0</v>
      </c>
      <c r="AR52" s="91">
        <f t="shared" si="248"/>
        <v>0</v>
      </c>
      <c r="AS52" s="91">
        <f t="shared" si="248"/>
        <v>0</v>
      </c>
      <c r="AT52" s="91">
        <f t="shared" si="248"/>
        <v>0</v>
      </c>
      <c r="AU52" s="91">
        <f t="shared" si="248"/>
        <v>0</v>
      </c>
      <c r="AV52" s="91">
        <f t="shared" si="248"/>
        <v>0</v>
      </c>
      <c r="AW52" s="91">
        <f t="shared" si="248"/>
        <v>0</v>
      </c>
      <c r="AX52" s="91">
        <f t="shared" si="248"/>
        <v>0</v>
      </c>
      <c r="AY52" s="91">
        <f t="shared" si="248"/>
        <v>0</v>
      </c>
      <c r="AZ52" s="91">
        <f t="shared" si="248"/>
        <v>0</v>
      </c>
      <c r="BA52" s="91">
        <f t="shared" si="248"/>
        <v>0</v>
      </c>
      <c r="BB52" s="91">
        <f t="shared" ref="BB52:BQ52" si="249">U52*$C$52</f>
        <v>0</v>
      </c>
      <c r="BC52" s="91">
        <f t="shared" si="249"/>
        <v>0</v>
      </c>
      <c r="BD52" s="91">
        <f t="shared" si="249"/>
        <v>0</v>
      </c>
      <c r="BE52" s="91">
        <f t="shared" si="249"/>
        <v>0</v>
      </c>
      <c r="BF52" s="91">
        <f t="shared" si="249"/>
        <v>0</v>
      </c>
      <c r="BG52" s="91">
        <f t="shared" si="249"/>
        <v>0</v>
      </c>
      <c r="BH52" s="91">
        <f t="shared" si="249"/>
        <v>0</v>
      </c>
      <c r="BI52" s="91">
        <f t="shared" si="249"/>
        <v>0</v>
      </c>
      <c r="BJ52" s="91">
        <f t="shared" si="249"/>
        <v>0</v>
      </c>
      <c r="BK52" s="91">
        <f t="shared" si="249"/>
        <v>0</v>
      </c>
      <c r="BL52" s="91">
        <f t="shared" si="249"/>
        <v>0</v>
      </c>
      <c r="BM52" s="91">
        <f t="shared" si="249"/>
        <v>0</v>
      </c>
      <c r="BN52" s="91">
        <f t="shared" si="249"/>
        <v>0</v>
      </c>
      <c r="BO52" s="91">
        <f t="shared" si="249"/>
        <v>0</v>
      </c>
      <c r="BP52" s="91">
        <f t="shared" si="249"/>
        <v>0</v>
      </c>
      <c r="BQ52" s="91">
        <f t="shared" si="249"/>
        <v>0</v>
      </c>
    </row>
    <row r="53" spans="1:69" ht="24" customHeight="1" thickBot="1">
      <c r="A53" s="24"/>
      <c r="B53" s="25"/>
      <c r="C53" s="26"/>
      <c r="D53" s="113"/>
      <c r="E53" s="37">
        <f t="shared" si="144"/>
        <v>0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t="b">
        <f>E53='مرتبات البنات'!C55</f>
        <v>1</v>
      </c>
      <c r="AL53" s="193" t="b">
        <f>B53='مرتبات البنات'!B55</f>
        <v>1</v>
      </c>
      <c r="AM53" s="91">
        <f>F53*$C$53</f>
        <v>0</v>
      </c>
      <c r="AN53" s="91">
        <f t="shared" ref="AN53:BA53" si="250">G53*$C$53</f>
        <v>0</v>
      </c>
      <c r="AO53" s="91">
        <f t="shared" si="250"/>
        <v>0</v>
      </c>
      <c r="AP53" s="91">
        <f t="shared" si="250"/>
        <v>0</v>
      </c>
      <c r="AQ53" s="91">
        <f t="shared" si="250"/>
        <v>0</v>
      </c>
      <c r="AR53" s="91">
        <f t="shared" si="250"/>
        <v>0</v>
      </c>
      <c r="AS53" s="91">
        <f t="shared" si="250"/>
        <v>0</v>
      </c>
      <c r="AT53" s="91">
        <f t="shared" si="250"/>
        <v>0</v>
      </c>
      <c r="AU53" s="91">
        <f t="shared" si="250"/>
        <v>0</v>
      </c>
      <c r="AV53" s="91">
        <f t="shared" si="250"/>
        <v>0</v>
      </c>
      <c r="AW53" s="91">
        <f t="shared" si="250"/>
        <v>0</v>
      </c>
      <c r="AX53" s="91">
        <f t="shared" si="250"/>
        <v>0</v>
      </c>
      <c r="AY53" s="91">
        <f t="shared" si="250"/>
        <v>0</v>
      </c>
      <c r="AZ53" s="91">
        <f t="shared" si="250"/>
        <v>0</v>
      </c>
      <c r="BA53" s="91">
        <f t="shared" si="250"/>
        <v>0</v>
      </c>
      <c r="BB53" s="91">
        <f t="shared" ref="BB53:BQ53" si="251">U53*$C$53</f>
        <v>0</v>
      </c>
      <c r="BC53" s="91">
        <f t="shared" si="251"/>
        <v>0</v>
      </c>
      <c r="BD53" s="91">
        <f t="shared" si="251"/>
        <v>0</v>
      </c>
      <c r="BE53" s="91">
        <f t="shared" si="251"/>
        <v>0</v>
      </c>
      <c r="BF53" s="91">
        <f t="shared" si="251"/>
        <v>0</v>
      </c>
      <c r="BG53" s="91">
        <f t="shared" si="251"/>
        <v>0</v>
      </c>
      <c r="BH53" s="91">
        <f t="shared" si="251"/>
        <v>0</v>
      </c>
      <c r="BI53" s="91">
        <f t="shared" si="251"/>
        <v>0</v>
      </c>
      <c r="BJ53" s="91">
        <f t="shared" si="251"/>
        <v>0</v>
      </c>
      <c r="BK53" s="91">
        <f t="shared" si="251"/>
        <v>0</v>
      </c>
      <c r="BL53" s="91">
        <f t="shared" si="251"/>
        <v>0</v>
      </c>
      <c r="BM53" s="91">
        <f t="shared" si="251"/>
        <v>0</v>
      </c>
      <c r="BN53" s="91">
        <f t="shared" si="251"/>
        <v>0</v>
      </c>
      <c r="BO53" s="91">
        <f t="shared" si="251"/>
        <v>0</v>
      </c>
      <c r="BP53" s="91">
        <f t="shared" si="251"/>
        <v>0</v>
      </c>
      <c r="BQ53" s="91">
        <f t="shared" si="251"/>
        <v>0</v>
      </c>
    </row>
    <row r="54" spans="1:69" ht="22.5" customHeight="1" thickTop="1" thickBot="1">
      <c r="A54" s="22"/>
      <c r="B54" s="25"/>
      <c r="C54" s="26"/>
      <c r="D54" s="113"/>
      <c r="E54" s="37">
        <f t="shared" si="144"/>
        <v>0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t="b">
        <f>E54='مرتبات البنات'!C56</f>
        <v>1</v>
      </c>
      <c r="AL54" s="193" t="b">
        <f>B54='مرتبات البنات'!B56</f>
        <v>1</v>
      </c>
      <c r="AM54" s="91">
        <f>F54*$C$54</f>
        <v>0</v>
      </c>
      <c r="AN54" s="91">
        <f t="shared" ref="AN54:BQ54" si="252">G54*$C$54</f>
        <v>0</v>
      </c>
      <c r="AO54" s="91">
        <f t="shared" si="252"/>
        <v>0</v>
      </c>
      <c r="AP54" s="91">
        <f t="shared" si="252"/>
        <v>0</v>
      </c>
      <c r="AQ54" s="91">
        <f t="shared" si="252"/>
        <v>0</v>
      </c>
      <c r="AR54" s="91">
        <f t="shared" si="252"/>
        <v>0</v>
      </c>
      <c r="AS54" s="91">
        <f t="shared" si="252"/>
        <v>0</v>
      </c>
      <c r="AT54" s="91">
        <f t="shared" si="252"/>
        <v>0</v>
      </c>
      <c r="AU54" s="91">
        <f t="shared" si="252"/>
        <v>0</v>
      </c>
      <c r="AV54" s="91">
        <f t="shared" si="252"/>
        <v>0</v>
      </c>
      <c r="AW54" s="91">
        <f t="shared" si="252"/>
        <v>0</v>
      </c>
      <c r="AX54" s="91">
        <f t="shared" si="252"/>
        <v>0</v>
      </c>
      <c r="AY54" s="91">
        <f t="shared" si="252"/>
        <v>0</v>
      </c>
      <c r="AZ54" s="91">
        <f t="shared" si="252"/>
        <v>0</v>
      </c>
      <c r="BA54" s="91">
        <f t="shared" si="252"/>
        <v>0</v>
      </c>
      <c r="BB54" s="91">
        <f t="shared" si="252"/>
        <v>0</v>
      </c>
      <c r="BC54" s="91">
        <f t="shared" si="252"/>
        <v>0</v>
      </c>
      <c r="BD54" s="91">
        <f t="shared" si="252"/>
        <v>0</v>
      </c>
      <c r="BE54" s="91">
        <f t="shared" si="252"/>
        <v>0</v>
      </c>
      <c r="BF54" s="91">
        <f t="shared" si="252"/>
        <v>0</v>
      </c>
      <c r="BG54" s="91">
        <f t="shared" si="252"/>
        <v>0</v>
      </c>
      <c r="BH54" s="91">
        <f t="shared" si="252"/>
        <v>0</v>
      </c>
      <c r="BI54" s="91">
        <f t="shared" si="252"/>
        <v>0</v>
      </c>
      <c r="BJ54" s="91">
        <f t="shared" si="252"/>
        <v>0</v>
      </c>
      <c r="BK54" s="91">
        <f t="shared" si="252"/>
        <v>0</v>
      </c>
      <c r="BL54" s="91">
        <f t="shared" si="252"/>
        <v>0</v>
      </c>
      <c r="BM54" s="91">
        <f t="shared" si="252"/>
        <v>0</v>
      </c>
      <c r="BN54" s="91">
        <f t="shared" si="252"/>
        <v>0</v>
      </c>
      <c r="BO54" s="91">
        <f t="shared" si="252"/>
        <v>0</v>
      </c>
      <c r="BP54" s="91">
        <f t="shared" si="252"/>
        <v>0</v>
      </c>
      <c r="BQ54" s="91">
        <f t="shared" si="252"/>
        <v>0</v>
      </c>
    </row>
    <row r="55" spans="1:69" ht="24" hidden="1" customHeight="1" thickBot="1">
      <c r="A55" s="24"/>
      <c r="B55" s="25"/>
      <c r="C55" s="26"/>
      <c r="D55" s="113"/>
      <c r="E55" s="37">
        <f t="shared" si="144"/>
        <v>0</v>
      </c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t="b">
        <f>E55='مرتبات البنات'!C57</f>
        <v>1</v>
      </c>
      <c r="AL55" s="193" t="b">
        <f>B55='مرتبات البنات'!B57</f>
        <v>1</v>
      </c>
      <c r="AM55" s="91">
        <f>F55*$C$55</f>
        <v>0</v>
      </c>
      <c r="AN55" s="91">
        <f t="shared" ref="AN55:BQ55" si="253">G55*$C$55</f>
        <v>0</v>
      </c>
      <c r="AO55" s="91">
        <f t="shared" si="253"/>
        <v>0</v>
      </c>
      <c r="AP55" s="91">
        <f t="shared" si="253"/>
        <v>0</v>
      </c>
      <c r="AQ55" s="91">
        <f t="shared" si="253"/>
        <v>0</v>
      </c>
      <c r="AR55" s="91">
        <f t="shared" si="253"/>
        <v>0</v>
      </c>
      <c r="AS55" s="91">
        <f t="shared" si="253"/>
        <v>0</v>
      </c>
      <c r="AT55" s="91">
        <f t="shared" si="253"/>
        <v>0</v>
      </c>
      <c r="AU55" s="91">
        <f t="shared" si="253"/>
        <v>0</v>
      </c>
      <c r="AV55" s="91">
        <f t="shared" si="253"/>
        <v>0</v>
      </c>
      <c r="AW55" s="91">
        <f t="shared" si="253"/>
        <v>0</v>
      </c>
      <c r="AX55" s="91">
        <f t="shared" si="253"/>
        <v>0</v>
      </c>
      <c r="AY55" s="91">
        <f t="shared" si="253"/>
        <v>0</v>
      </c>
      <c r="AZ55" s="91">
        <f t="shared" si="253"/>
        <v>0</v>
      </c>
      <c r="BA55" s="91">
        <f t="shared" si="253"/>
        <v>0</v>
      </c>
      <c r="BB55" s="91">
        <f t="shared" si="253"/>
        <v>0</v>
      </c>
      <c r="BC55" s="91">
        <f t="shared" si="253"/>
        <v>0</v>
      </c>
      <c r="BD55" s="91">
        <f t="shared" si="253"/>
        <v>0</v>
      </c>
      <c r="BE55" s="91">
        <f t="shared" si="253"/>
        <v>0</v>
      </c>
      <c r="BF55" s="91">
        <f t="shared" si="253"/>
        <v>0</v>
      </c>
      <c r="BG55" s="91">
        <f t="shared" si="253"/>
        <v>0</v>
      </c>
      <c r="BH55" s="91">
        <f t="shared" si="253"/>
        <v>0</v>
      </c>
      <c r="BI55" s="91">
        <f t="shared" si="253"/>
        <v>0</v>
      </c>
      <c r="BJ55" s="91">
        <f t="shared" si="253"/>
        <v>0</v>
      </c>
      <c r="BK55" s="91">
        <f t="shared" si="253"/>
        <v>0</v>
      </c>
      <c r="BL55" s="91">
        <f t="shared" si="253"/>
        <v>0</v>
      </c>
      <c r="BM55" s="91">
        <f t="shared" si="253"/>
        <v>0</v>
      </c>
      <c r="BN55" s="91">
        <f t="shared" si="253"/>
        <v>0</v>
      </c>
      <c r="BO55" s="91">
        <f t="shared" si="253"/>
        <v>0</v>
      </c>
      <c r="BP55" s="91">
        <f t="shared" si="253"/>
        <v>0</v>
      </c>
      <c r="BQ55" s="91">
        <f t="shared" si="253"/>
        <v>0</v>
      </c>
    </row>
    <row r="56" spans="1:69" ht="24" hidden="1" customHeight="1" thickTop="1" thickBot="1">
      <c r="A56" s="22"/>
      <c r="B56" s="25"/>
      <c r="C56" s="26"/>
      <c r="D56" s="113"/>
      <c r="E56" s="37">
        <f t="shared" si="144"/>
        <v>0</v>
      </c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t="b">
        <f>E56='مرتبات البنات'!C58</f>
        <v>1</v>
      </c>
      <c r="AL56" s="193" t="b">
        <f>B56='مرتبات البنات'!B58</f>
        <v>1</v>
      </c>
      <c r="AM56" s="91">
        <f>F56*$C$56</f>
        <v>0</v>
      </c>
      <c r="AN56" s="91">
        <f t="shared" ref="AN56:BQ56" si="254">G56*$C$56</f>
        <v>0</v>
      </c>
      <c r="AO56" s="91">
        <f t="shared" si="254"/>
        <v>0</v>
      </c>
      <c r="AP56" s="91">
        <f t="shared" si="254"/>
        <v>0</v>
      </c>
      <c r="AQ56" s="91">
        <f t="shared" si="254"/>
        <v>0</v>
      </c>
      <c r="AR56" s="91">
        <f t="shared" si="254"/>
        <v>0</v>
      </c>
      <c r="AS56" s="91">
        <f t="shared" si="254"/>
        <v>0</v>
      </c>
      <c r="AT56" s="91">
        <f t="shared" si="254"/>
        <v>0</v>
      </c>
      <c r="AU56" s="91">
        <f t="shared" si="254"/>
        <v>0</v>
      </c>
      <c r="AV56" s="91">
        <f t="shared" si="254"/>
        <v>0</v>
      </c>
      <c r="AW56" s="91">
        <f t="shared" si="254"/>
        <v>0</v>
      </c>
      <c r="AX56" s="91">
        <f t="shared" si="254"/>
        <v>0</v>
      </c>
      <c r="AY56" s="91">
        <f t="shared" si="254"/>
        <v>0</v>
      </c>
      <c r="AZ56" s="91">
        <f t="shared" si="254"/>
        <v>0</v>
      </c>
      <c r="BA56" s="91">
        <f t="shared" si="254"/>
        <v>0</v>
      </c>
      <c r="BB56" s="91">
        <f t="shared" si="254"/>
        <v>0</v>
      </c>
      <c r="BC56" s="91">
        <f t="shared" si="254"/>
        <v>0</v>
      </c>
      <c r="BD56" s="91">
        <f t="shared" si="254"/>
        <v>0</v>
      </c>
      <c r="BE56" s="91">
        <f t="shared" si="254"/>
        <v>0</v>
      </c>
      <c r="BF56" s="91">
        <f t="shared" si="254"/>
        <v>0</v>
      </c>
      <c r="BG56" s="91">
        <f t="shared" si="254"/>
        <v>0</v>
      </c>
      <c r="BH56" s="91">
        <f t="shared" si="254"/>
        <v>0</v>
      </c>
      <c r="BI56" s="91">
        <f t="shared" si="254"/>
        <v>0</v>
      </c>
      <c r="BJ56" s="91">
        <f t="shared" si="254"/>
        <v>0</v>
      </c>
      <c r="BK56" s="91">
        <f t="shared" si="254"/>
        <v>0</v>
      </c>
      <c r="BL56" s="91">
        <f t="shared" si="254"/>
        <v>0</v>
      </c>
      <c r="BM56" s="91">
        <f t="shared" si="254"/>
        <v>0</v>
      </c>
      <c r="BN56" s="91">
        <f t="shared" si="254"/>
        <v>0</v>
      </c>
      <c r="BO56" s="91">
        <f t="shared" si="254"/>
        <v>0</v>
      </c>
      <c r="BP56" s="91">
        <f t="shared" si="254"/>
        <v>0</v>
      </c>
      <c r="BQ56" s="91">
        <f t="shared" si="254"/>
        <v>0</v>
      </c>
    </row>
    <row r="57" spans="1:69" ht="24" hidden="1" customHeight="1" thickBot="1">
      <c r="A57" s="24"/>
      <c r="B57" s="25"/>
      <c r="C57" s="26"/>
      <c r="D57" s="113"/>
      <c r="E57" s="37">
        <f t="shared" si="144"/>
        <v>0</v>
      </c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t="b">
        <f>E57='مرتبات البنات'!C59</f>
        <v>1</v>
      </c>
      <c r="AL57" s="193" t="b">
        <f>B57='مرتبات البنات'!B59</f>
        <v>1</v>
      </c>
      <c r="AM57" s="91">
        <f>F57*$C$57</f>
        <v>0</v>
      </c>
      <c r="AN57" s="91">
        <f t="shared" ref="AN57:BQ57" si="255">G57*$C$57</f>
        <v>0</v>
      </c>
      <c r="AO57" s="91">
        <f t="shared" si="255"/>
        <v>0</v>
      </c>
      <c r="AP57" s="91">
        <f t="shared" si="255"/>
        <v>0</v>
      </c>
      <c r="AQ57" s="91">
        <f t="shared" si="255"/>
        <v>0</v>
      </c>
      <c r="AR57" s="91">
        <f t="shared" si="255"/>
        <v>0</v>
      </c>
      <c r="AS57" s="91">
        <f t="shared" si="255"/>
        <v>0</v>
      </c>
      <c r="AT57" s="91">
        <f t="shared" si="255"/>
        <v>0</v>
      </c>
      <c r="AU57" s="91">
        <f t="shared" si="255"/>
        <v>0</v>
      </c>
      <c r="AV57" s="91">
        <f t="shared" si="255"/>
        <v>0</v>
      </c>
      <c r="AW57" s="91">
        <f t="shared" si="255"/>
        <v>0</v>
      </c>
      <c r="AX57" s="91">
        <f t="shared" si="255"/>
        <v>0</v>
      </c>
      <c r="AY57" s="91">
        <f t="shared" si="255"/>
        <v>0</v>
      </c>
      <c r="AZ57" s="91">
        <f t="shared" si="255"/>
        <v>0</v>
      </c>
      <c r="BA57" s="91">
        <f t="shared" si="255"/>
        <v>0</v>
      </c>
      <c r="BB57" s="91">
        <f t="shared" si="255"/>
        <v>0</v>
      </c>
      <c r="BC57" s="91">
        <f t="shared" si="255"/>
        <v>0</v>
      </c>
      <c r="BD57" s="91">
        <f t="shared" si="255"/>
        <v>0</v>
      </c>
      <c r="BE57" s="91">
        <f t="shared" si="255"/>
        <v>0</v>
      </c>
      <c r="BF57" s="91">
        <f t="shared" si="255"/>
        <v>0</v>
      </c>
      <c r="BG57" s="91">
        <f t="shared" si="255"/>
        <v>0</v>
      </c>
      <c r="BH57" s="91">
        <f t="shared" si="255"/>
        <v>0</v>
      </c>
      <c r="BI57" s="91">
        <f t="shared" si="255"/>
        <v>0</v>
      </c>
      <c r="BJ57" s="91">
        <f t="shared" si="255"/>
        <v>0</v>
      </c>
      <c r="BK57" s="91">
        <f t="shared" si="255"/>
        <v>0</v>
      </c>
      <c r="BL57" s="91">
        <f t="shared" si="255"/>
        <v>0</v>
      </c>
      <c r="BM57" s="91">
        <f t="shared" si="255"/>
        <v>0</v>
      </c>
      <c r="BN57" s="91">
        <f t="shared" si="255"/>
        <v>0</v>
      </c>
      <c r="BO57" s="91">
        <f t="shared" si="255"/>
        <v>0</v>
      </c>
      <c r="BP57" s="91">
        <f t="shared" si="255"/>
        <v>0</v>
      </c>
      <c r="BQ57" s="91">
        <f t="shared" si="255"/>
        <v>0</v>
      </c>
    </row>
    <row r="58" spans="1:69" ht="24" hidden="1" customHeight="1" thickTop="1" thickBot="1">
      <c r="A58" s="22"/>
      <c r="B58" s="25"/>
      <c r="C58" s="26"/>
      <c r="D58" s="113"/>
      <c r="E58" s="37">
        <f t="shared" si="144"/>
        <v>0</v>
      </c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t="b">
        <f>E58='مرتبات البنات'!C60</f>
        <v>1</v>
      </c>
      <c r="AL58" s="193" t="b">
        <f>B58='مرتبات البنات'!B60</f>
        <v>1</v>
      </c>
      <c r="AM58" s="91">
        <f>F58*$C$58</f>
        <v>0</v>
      </c>
      <c r="AN58" s="91">
        <f t="shared" ref="AN58:BQ58" si="256">G58*$C$58</f>
        <v>0</v>
      </c>
      <c r="AO58" s="91">
        <f t="shared" si="256"/>
        <v>0</v>
      </c>
      <c r="AP58" s="91">
        <f t="shared" si="256"/>
        <v>0</v>
      </c>
      <c r="AQ58" s="91">
        <f t="shared" si="256"/>
        <v>0</v>
      </c>
      <c r="AR58" s="91">
        <f t="shared" si="256"/>
        <v>0</v>
      </c>
      <c r="AS58" s="91">
        <f t="shared" si="256"/>
        <v>0</v>
      </c>
      <c r="AT58" s="91">
        <f t="shared" si="256"/>
        <v>0</v>
      </c>
      <c r="AU58" s="91">
        <f t="shared" si="256"/>
        <v>0</v>
      </c>
      <c r="AV58" s="91">
        <f t="shared" si="256"/>
        <v>0</v>
      </c>
      <c r="AW58" s="91">
        <f t="shared" si="256"/>
        <v>0</v>
      </c>
      <c r="AX58" s="91">
        <f t="shared" si="256"/>
        <v>0</v>
      </c>
      <c r="AY58" s="91">
        <f t="shared" si="256"/>
        <v>0</v>
      </c>
      <c r="AZ58" s="91">
        <f t="shared" si="256"/>
        <v>0</v>
      </c>
      <c r="BA58" s="91">
        <f t="shared" si="256"/>
        <v>0</v>
      </c>
      <c r="BB58" s="91">
        <f t="shared" si="256"/>
        <v>0</v>
      </c>
      <c r="BC58" s="91">
        <f t="shared" si="256"/>
        <v>0</v>
      </c>
      <c r="BD58" s="91">
        <f t="shared" si="256"/>
        <v>0</v>
      </c>
      <c r="BE58" s="91">
        <f t="shared" si="256"/>
        <v>0</v>
      </c>
      <c r="BF58" s="91">
        <f t="shared" si="256"/>
        <v>0</v>
      </c>
      <c r="BG58" s="91">
        <f t="shared" si="256"/>
        <v>0</v>
      </c>
      <c r="BH58" s="91">
        <f t="shared" si="256"/>
        <v>0</v>
      </c>
      <c r="BI58" s="91">
        <f t="shared" si="256"/>
        <v>0</v>
      </c>
      <c r="BJ58" s="91">
        <f t="shared" si="256"/>
        <v>0</v>
      </c>
      <c r="BK58" s="91">
        <f t="shared" si="256"/>
        <v>0</v>
      </c>
      <c r="BL58" s="91">
        <f t="shared" si="256"/>
        <v>0</v>
      </c>
      <c r="BM58" s="91">
        <f t="shared" si="256"/>
        <v>0</v>
      </c>
      <c r="BN58" s="91">
        <f t="shared" si="256"/>
        <v>0</v>
      </c>
      <c r="BO58" s="91">
        <f t="shared" si="256"/>
        <v>0</v>
      </c>
      <c r="BP58" s="91">
        <f t="shared" si="256"/>
        <v>0</v>
      </c>
      <c r="BQ58" s="91">
        <f t="shared" si="256"/>
        <v>0</v>
      </c>
    </row>
    <row r="59" spans="1:69" ht="24" hidden="1" customHeight="1" thickBot="1">
      <c r="A59" s="24"/>
      <c r="B59" s="25"/>
      <c r="C59" s="26"/>
      <c r="D59" s="113"/>
      <c r="E59" s="37">
        <f t="shared" si="144"/>
        <v>0</v>
      </c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t="b">
        <f>E59='مرتبات البنات'!C61</f>
        <v>1</v>
      </c>
      <c r="AL59" s="193" t="b">
        <f>B59='مرتبات البنات'!B61</f>
        <v>1</v>
      </c>
      <c r="AM59" s="91">
        <f>F59*$C$59</f>
        <v>0</v>
      </c>
      <c r="AN59" s="91">
        <f t="shared" ref="AN59:BQ59" si="257">G59*$C$59</f>
        <v>0</v>
      </c>
      <c r="AO59" s="91">
        <f t="shared" si="257"/>
        <v>0</v>
      </c>
      <c r="AP59" s="91">
        <f t="shared" si="257"/>
        <v>0</v>
      </c>
      <c r="AQ59" s="91">
        <f t="shared" si="257"/>
        <v>0</v>
      </c>
      <c r="AR59" s="91">
        <f t="shared" si="257"/>
        <v>0</v>
      </c>
      <c r="AS59" s="91">
        <f t="shared" si="257"/>
        <v>0</v>
      </c>
      <c r="AT59" s="91">
        <f t="shared" si="257"/>
        <v>0</v>
      </c>
      <c r="AU59" s="91">
        <f t="shared" si="257"/>
        <v>0</v>
      </c>
      <c r="AV59" s="91">
        <f t="shared" si="257"/>
        <v>0</v>
      </c>
      <c r="AW59" s="91">
        <f t="shared" si="257"/>
        <v>0</v>
      </c>
      <c r="AX59" s="91">
        <f t="shared" si="257"/>
        <v>0</v>
      </c>
      <c r="AY59" s="91">
        <f t="shared" si="257"/>
        <v>0</v>
      </c>
      <c r="AZ59" s="91">
        <f t="shared" si="257"/>
        <v>0</v>
      </c>
      <c r="BA59" s="91">
        <f t="shared" si="257"/>
        <v>0</v>
      </c>
      <c r="BB59" s="91">
        <f t="shared" si="257"/>
        <v>0</v>
      </c>
      <c r="BC59" s="91">
        <f t="shared" si="257"/>
        <v>0</v>
      </c>
      <c r="BD59" s="91">
        <f t="shared" si="257"/>
        <v>0</v>
      </c>
      <c r="BE59" s="91">
        <f t="shared" si="257"/>
        <v>0</v>
      </c>
      <c r="BF59" s="91">
        <f t="shared" si="257"/>
        <v>0</v>
      </c>
      <c r="BG59" s="91">
        <f t="shared" si="257"/>
        <v>0</v>
      </c>
      <c r="BH59" s="91">
        <f t="shared" si="257"/>
        <v>0</v>
      </c>
      <c r="BI59" s="91">
        <f t="shared" si="257"/>
        <v>0</v>
      </c>
      <c r="BJ59" s="91">
        <f t="shared" si="257"/>
        <v>0</v>
      </c>
      <c r="BK59" s="91">
        <f t="shared" si="257"/>
        <v>0</v>
      </c>
      <c r="BL59" s="91">
        <f t="shared" si="257"/>
        <v>0</v>
      </c>
      <c r="BM59" s="91">
        <f t="shared" si="257"/>
        <v>0</v>
      </c>
      <c r="BN59" s="91">
        <f t="shared" si="257"/>
        <v>0</v>
      </c>
      <c r="BO59" s="91">
        <f t="shared" si="257"/>
        <v>0</v>
      </c>
      <c r="BP59" s="91">
        <f t="shared" si="257"/>
        <v>0</v>
      </c>
      <c r="BQ59" s="91">
        <f t="shared" si="257"/>
        <v>0</v>
      </c>
    </row>
    <row r="60" spans="1:69" ht="24" hidden="1" customHeight="1" thickTop="1" thickBot="1">
      <c r="A60" s="22"/>
      <c r="B60" s="25"/>
      <c r="C60" s="26"/>
      <c r="D60" s="113"/>
      <c r="E60" s="37">
        <f t="shared" si="144"/>
        <v>0</v>
      </c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t="b">
        <f>E60='مرتبات البنات'!C62</f>
        <v>1</v>
      </c>
      <c r="AL60" s="193" t="b">
        <f>B60='مرتبات البنات'!B62</f>
        <v>1</v>
      </c>
      <c r="AM60" s="91">
        <f>F60*$C$60</f>
        <v>0</v>
      </c>
      <c r="AN60" s="91">
        <f t="shared" ref="AN60:BQ60" si="258">G60*$C$60</f>
        <v>0</v>
      </c>
      <c r="AO60" s="91">
        <f t="shared" si="258"/>
        <v>0</v>
      </c>
      <c r="AP60" s="91">
        <f t="shared" si="258"/>
        <v>0</v>
      </c>
      <c r="AQ60" s="91">
        <f t="shared" si="258"/>
        <v>0</v>
      </c>
      <c r="AR60" s="91">
        <f t="shared" si="258"/>
        <v>0</v>
      </c>
      <c r="AS60" s="91">
        <f t="shared" si="258"/>
        <v>0</v>
      </c>
      <c r="AT60" s="91">
        <f t="shared" si="258"/>
        <v>0</v>
      </c>
      <c r="AU60" s="91">
        <f t="shared" si="258"/>
        <v>0</v>
      </c>
      <c r="AV60" s="91">
        <f t="shared" si="258"/>
        <v>0</v>
      </c>
      <c r="AW60" s="91">
        <f t="shared" si="258"/>
        <v>0</v>
      </c>
      <c r="AX60" s="91">
        <f t="shared" si="258"/>
        <v>0</v>
      </c>
      <c r="AY60" s="91">
        <f t="shared" si="258"/>
        <v>0</v>
      </c>
      <c r="AZ60" s="91">
        <f t="shared" si="258"/>
        <v>0</v>
      </c>
      <c r="BA60" s="91">
        <f t="shared" si="258"/>
        <v>0</v>
      </c>
      <c r="BB60" s="91">
        <f t="shared" si="258"/>
        <v>0</v>
      </c>
      <c r="BC60" s="91">
        <f t="shared" si="258"/>
        <v>0</v>
      </c>
      <c r="BD60" s="91">
        <f t="shared" si="258"/>
        <v>0</v>
      </c>
      <c r="BE60" s="91">
        <f t="shared" si="258"/>
        <v>0</v>
      </c>
      <c r="BF60" s="91">
        <f t="shared" si="258"/>
        <v>0</v>
      </c>
      <c r="BG60" s="91">
        <f t="shared" si="258"/>
        <v>0</v>
      </c>
      <c r="BH60" s="91">
        <f t="shared" si="258"/>
        <v>0</v>
      </c>
      <c r="BI60" s="91">
        <f t="shared" si="258"/>
        <v>0</v>
      </c>
      <c r="BJ60" s="91">
        <f t="shared" si="258"/>
        <v>0</v>
      </c>
      <c r="BK60" s="91">
        <f t="shared" si="258"/>
        <v>0</v>
      </c>
      <c r="BL60" s="91">
        <f t="shared" si="258"/>
        <v>0</v>
      </c>
      <c r="BM60" s="91">
        <f t="shared" si="258"/>
        <v>0</v>
      </c>
      <c r="BN60" s="91">
        <f t="shared" si="258"/>
        <v>0</v>
      </c>
      <c r="BO60" s="91">
        <f t="shared" si="258"/>
        <v>0</v>
      </c>
      <c r="BP60" s="91">
        <f t="shared" si="258"/>
        <v>0</v>
      </c>
      <c r="BQ60" s="91">
        <f t="shared" si="258"/>
        <v>0</v>
      </c>
    </row>
    <row r="61" spans="1:69" ht="24" hidden="1" customHeight="1" thickBot="1">
      <c r="A61" s="24"/>
      <c r="B61" s="25"/>
      <c r="C61" s="26"/>
      <c r="D61" s="113"/>
      <c r="E61" s="37">
        <f t="shared" si="144"/>
        <v>0</v>
      </c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t="b">
        <f>E61='مرتبات البنات'!C63</f>
        <v>1</v>
      </c>
      <c r="AL61" s="193" t="b">
        <f>B61='مرتبات البنات'!B63</f>
        <v>1</v>
      </c>
      <c r="AM61" s="91">
        <f>F61*$C$61</f>
        <v>0</v>
      </c>
      <c r="AN61" s="91">
        <f t="shared" ref="AN61:BQ61" si="259">G61*$C$61</f>
        <v>0</v>
      </c>
      <c r="AO61" s="91">
        <f t="shared" si="259"/>
        <v>0</v>
      </c>
      <c r="AP61" s="91">
        <f t="shared" si="259"/>
        <v>0</v>
      </c>
      <c r="AQ61" s="91">
        <f t="shared" si="259"/>
        <v>0</v>
      </c>
      <c r="AR61" s="91">
        <f t="shared" si="259"/>
        <v>0</v>
      </c>
      <c r="AS61" s="91">
        <f t="shared" si="259"/>
        <v>0</v>
      </c>
      <c r="AT61" s="91">
        <f t="shared" si="259"/>
        <v>0</v>
      </c>
      <c r="AU61" s="91">
        <f t="shared" si="259"/>
        <v>0</v>
      </c>
      <c r="AV61" s="91">
        <f t="shared" si="259"/>
        <v>0</v>
      </c>
      <c r="AW61" s="91">
        <f t="shared" si="259"/>
        <v>0</v>
      </c>
      <c r="AX61" s="91">
        <f t="shared" si="259"/>
        <v>0</v>
      </c>
      <c r="AY61" s="91">
        <f t="shared" si="259"/>
        <v>0</v>
      </c>
      <c r="AZ61" s="91">
        <f t="shared" si="259"/>
        <v>0</v>
      </c>
      <c r="BA61" s="91">
        <f t="shared" si="259"/>
        <v>0</v>
      </c>
      <c r="BB61" s="91">
        <f t="shared" si="259"/>
        <v>0</v>
      </c>
      <c r="BC61" s="91">
        <f t="shared" si="259"/>
        <v>0</v>
      </c>
      <c r="BD61" s="91">
        <f t="shared" si="259"/>
        <v>0</v>
      </c>
      <c r="BE61" s="91">
        <f t="shared" si="259"/>
        <v>0</v>
      </c>
      <c r="BF61" s="91">
        <f t="shared" si="259"/>
        <v>0</v>
      </c>
      <c r="BG61" s="91">
        <f t="shared" si="259"/>
        <v>0</v>
      </c>
      <c r="BH61" s="91">
        <f t="shared" si="259"/>
        <v>0</v>
      </c>
      <c r="BI61" s="91">
        <f t="shared" si="259"/>
        <v>0</v>
      </c>
      <c r="BJ61" s="91">
        <f t="shared" si="259"/>
        <v>0</v>
      </c>
      <c r="BK61" s="91">
        <f t="shared" si="259"/>
        <v>0</v>
      </c>
      <c r="BL61" s="91">
        <f t="shared" si="259"/>
        <v>0</v>
      </c>
      <c r="BM61" s="91">
        <f t="shared" si="259"/>
        <v>0</v>
      </c>
      <c r="BN61" s="91">
        <f t="shared" si="259"/>
        <v>0</v>
      </c>
      <c r="BO61" s="91">
        <f t="shared" si="259"/>
        <v>0</v>
      </c>
      <c r="BP61" s="91">
        <f t="shared" si="259"/>
        <v>0</v>
      </c>
      <c r="BQ61" s="91">
        <f t="shared" si="259"/>
        <v>0</v>
      </c>
    </row>
    <row r="62" spans="1:69" ht="24" hidden="1" customHeight="1" thickTop="1" thickBot="1">
      <c r="A62" s="22"/>
      <c r="B62" s="25"/>
      <c r="C62" s="26"/>
      <c r="D62" s="113"/>
      <c r="E62" s="37">
        <f t="shared" si="144"/>
        <v>0</v>
      </c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t="b">
        <f>E62='مرتبات البنات'!C64</f>
        <v>1</v>
      </c>
      <c r="AL62" s="193" t="b">
        <f>B62='مرتبات البنات'!B64</f>
        <v>1</v>
      </c>
      <c r="AM62" s="91">
        <f>F62*$C$62</f>
        <v>0</v>
      </c>
      <c r="AN62" s="91">
        <f t="shared" ref="AN62:BQ62" si="260">G62*$C$62</f>
        <v>0</v>
      </c>
      <c r="AO62" s="91">
        <f t="shared" si="260"/>
        <v>0</v>
      </c>
      <c r="AP62" s="91">
        <f t="shared" si="260"/>
        <v>0</v>
      </c>
      <c r="AQ62" s="91">
        <f t="shared" si="260"/>
        <v>0</v>
      </c>
      <c r="AR62" s="91">
        <f t="shared" si="260"/>
        <v>0</v>
      </c>
      <c r="AS62" s="91">
        <f t="shared" si="260"/>
        <v>0</v>
      </c>
      <c r="AT62" s="91">
        <f t="shared" si="260"/>
        <v>0</v>
      </c>
      <c r="AU62" s="91">
        <f t="shared" si="260"/>
        <v>0</v>
      </c>
      <c r="AV62" s="91">
        <f t="shared" si="260"/>
        <v>0</v>
      </c>
      <c r="AW62" s="91">
        <f t="shared" si="260"/>
        <v>0</v>
      </c>
      <c r="AX62" s="91">
        <f t="shared" si="260"/>
        <v>0</v>
      </c>
      <c r="AY62" s="91">
        <f t="shared" si="260"/>
        <v>0</v>
      </c>
      <c r="AZ62" s="91">
        <f t="shared" si="260"/>
        <v>0</v>
      </c>
      <c r="BA62" s="91">
        <f t="shared" si="260"/>
        <v>0</v>
      </c>
      <c r="BB62" s="91">
        <f t="shared" si="260"/>
        <v>0</v>
      </c>
      <c r="BC62" s="91">
        <f t="shared" si="260"/>
        <v>0</v>
      </c>
      <c r="BD62" s="91">
        <f t="shared" si="260"/>
        <v>0</v>
      </c>
      <c r="BE62" s="91">
        <f t="shared" si="260"/>
        <v>0</v>
      </c>
      <c r="BF62" s="91">
        <f t="shared" si="260"/>
        <v>0</v>
      </c>
      <c r="BG62" s="91">
        <f t="shared" si="260"/>
        <v>0</v>
      </c>
      <c r="BH62" s="91">
        <f t="shared" si="260"/>
        <v>0</v>
      </c>
      <c r="BI62" s="91">
        <f t="shared" si="260"/>
        <v>0</v>
      </c>
      <c r="BJ62" s="91">
        <f t="shared" si="260"/>
        <v>0</v>
      </c>
      <c r="BK62" s="91">
        <f t="shared" si="260"/>
        <v>0</v>
      </c>
      <c r="BL62" s="91">
        <f t="shared" si="260"/>
        <v>0</v>
      </c>
      <c r="BM62" s="91">
        <f t="shared" si="260"/>
        <v>0</v>
      </c>
      <c r="BN62" s="91">
        <f t="shared" si="260"/>
        <v>0</v>
      </c>
      <c r="BO62" s="91">
        <f t="shared" si="260"/>
        <v>0</v>
      </c>
      <c r="BP62" s="91">
        <f t="shared" si="260"/>
        <v>0</v>
      </c>
      <c r="BQ62" s="91">
        <f t="shared" si="260"/>
        <v>0</v>
      </c>
    </row>
    <row r="63" spans="1:69" ht="21" hidden="1" customHeight="1" thickBot="1">
      <c r="A63" s="24"/>
      <c r="B63" s="25"/>
      <c r="C63" s="26"/>
      <c r="D63" s="113"/>
      <c r="E63" s="37">
        <f t="shared" si="144"/>
        <v>0</v>
      </c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t="b">
        <f>E63='مرتبات البنات'!C65</f>
        <v>1</v>
      </c>
      <c r="AL63" s="193" t="b">
        <f>B63='مرتبات البنات'!B65</f>
        <v>1</v>
      </c>
      <c r="AM63" s="91">
        <f>F63*$C$63</f>
        <v>0</v>
      </c>
      <c r="AN63" s="91">
        <f t="shared" ref="AN63:BQ63" si="261">G63*$C$63</f>
        <v>0</v>
      </c>
      <c r="AO63" s="91">
        <f t="shared" si="261"/>
        <v>0</v>
      </c>
      <c r="AP63" s="91">
        <f t="shared" si="261"/>
        <v>0</v>
      </c>
      <c r="AQ63" s="91">
        <f t="shared" si="261"/>
        <v>0</v>
      </c>
      <c r="AR63" s="91">
        <f t="shared" si="261"/>
        <v>0</v>
      </c>
      <c r="AS63" s="91">
        <f t="shared" si="261"/>
        <v>0</v>
      </c>
      <c r="AT63" s="91">
        <f t="shared" si="261"/>
        <v>0</v>
      </c>
      <c r="AU63" s="91">
        <f t="shared" si="261"/>
        <v>0</v>
      </c>
      <c r="AV63" s="91">
        <f t="shared" si="261"/>
        <v>0</v>
      </c>
      <c r="AW63" s="91">
        <f t="shared" si="261"/>
        <v>0</v>
      </c>
      <c r="AX63" s="91">
        <f t="shared" si="261"/>
        <v>0</v>
      </c>
      <c r="AY63" s="91">
        <f t="shared" si="261"/>
        <v>0</v>
      </c>
      <c r="AZ63" s="91">
        <f t="shared" si="261"/>
        <v>0</v>
      </c>
      <c r="BA63" s="91">
        <f t="shared" si="261"/>
        <v>0</v>
      </c>
      <c r="BB63" s="91">
        <f t="shared" si="261"/>
        <v>0</v>
      </c>
      <c r="BC63" s="91">
        <f t="shared" si="261"/>
        <v>0</v>
      </c>
      <c r="BD63" s="91">
        <f t="shared" si="261"/>
        <v>0</v>
      </c>
      <c r="BE63" s="91">
        <f t="shared" si="261"/>
        <v>0</v>
      </c>
      <c r="BF63" s="91">
        <f t="shared" si="261"/>
        <v>0</v>
      </c>
      <c r="BG63" s="91">
        <f t="shared" si="261"/>
        <v>0</v>
      </c>
      <c r="BH63" s="91">
        <f t="shared" si="261"/>
        <v>0</v>
      </c>
      <c r="BI63" s="91">
        <f t="shared" si="261"/>
        <v>0</v>
      </c>
      <c r="BJ63" s="91">
        <f t="shared" si="261"/>
        <v>0</v>
      </c>
      <c r="BK63" s="91">
        <f t="shared" si="261"/>
        <v>0</v>
      </c>
      <c r="BL63" s="91">
        <f t="shared" si="261"/>
        <v>0</v>
      </c>
      <c r="BM63" s="91">
        <f t="shared" si="261"/>
        <v>0</v>
      </c>
      <c r="BN63" s="91">
        <f t="shared" si="261"/>
        <v>0</v>
      </c>
      <c r="BO63" s="91">
        <f t="shared" si="261"/>
        <v>0</v>
      </c>
      <c r="BP63" s="91">
        <f t="shared" si="261"/>
        <v>0</v>
      </c>
      <c r="BQ63" s="91">
        <f t="shared" si="261"/>
        <v>0</v>
      </c>
    </row>
    <row r="64" spans="1:69" ht="24" hidden="1" customHeight="1" thickTop="1" thickBot="1">
      <c r="A64" s="22"/>
      <c r="B64" s="25"/>
      <c r="C64" s="26"/>
      <c r="D64" s="113"/>
      <c r="E64" s="37">
        <f t="shared" si="144"/>
        <v>0</v>
      </c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t="b">
        <f>E64='مرتبات البنات'!C66</f>
        <v>1</v>
      </c>
      <c r="AL64" s="193" t="b">
        <f>B64='مرتبات البنات'!B66</f>
        <v>1</v>
      </c>
      <c r="AM64" s="91">
        <f>F64*$C$64</f>
        <v>0</v>
      </c>
      <c r="AN64" s="91">
        <f t="shared" ref="AN64:BQ64" si="262">G64*$C$64</f>
        <v>0</v>
      </c>
      <c r="AO64" s="91">
        <f t="shared" si="262"/>
        <v>0</v>
      </c>
      <c r="AP64" s="91">
        <f t="shared" si="262"/>
        <v>0</v>
      </c>
      <c r="AQ64" s="91">
        <f t="shared" si="262"/>
        <v>0</v>
      </c>
      <c r="AR64" s="91">
        <f t="shared" si="262"/>
        <v>0</v>
      </c>
      <c r="AS64" s="91">
        <f t="shared" si="262"/>
        <v>0</v>
      </c>
      <c r="AT64" s="91">
        <f t="shared" si="262"/>
        <v>0</v>
      </c>
      <c r="AU64" s="91">
        <f t="shared" si="262"/>
        <v>0</v>
      </c>
      <c r="AV64" s="91">
        <f t="shared" si="262"/>
        <v>0</v>
      </c>
      <c r="AW64" s="91">
        <f t="shared" si="262"/>
        <v>0</v>
      </c>
      <c r="AX64" s="91">
        <f t="shared" si="262"/>
        <v>0</v>
      </c>
      <c r="AY64" s="91">
        <f t="shared" si="262"/>
        <v>0</v>
      </c>
      <c r="AZ64" s="91">
        <f t="shared" si="262"/>
        <v>0</v>
      </c>
      <c r="BA64" s="91">
        <f t="shared" si="262"/>
        <v>0</v>
      </c>
      <c r="BB64" s="91">
        <f t="shared" si="262"/>
        <v>0</v>
      </c>
      <c r="BC64" s="91">
        <f t="shared" si="262"/>
        <v>0</v>
      </c>
      <c r="BD64" s="91">
        <f t="shared" si="262"/>
        <v>0</v>
      </c>
      <c r="BE64" s="91">
        <f t="shared" si="262"/>
        <v>0</v>
      </c>
      <c r="BF64" s="91">
        <f t="shared" si="262"/>
        <v>0</v>
      </c>
      <c r="BG64" s="91">
        <f t="shared" si="262"/>
        <v>0</v>
      </c>
      <c r="BH64" s="91">
        <f t="shared" si="262"/>
        <v>0</v>
      </c>
      <c r="BI64" s="91">
        <f t="shared" si="262"/>
        <v>0</v>
      </c>
      <c r="BJ64" s="91">
        <f t="shared" si="262"/>
        <v>0</v>
      </c>
      <c r="BK64" s="91">
        <f t="shared" si="262"/>
        <v>0</v>
      </c>
      <c r="BL64" s="91">
        <f t="shared" si="262"/>
        <v>0</v>
      </c>
      <c r="BM64" s="91">
        <f t="shared" si="262"/>
        <v>0</v>
      </c>
      <c r="BN64" s="91">
        <f t="shared" si="262"/>
        <v>0</v>
      </c>
      <c r="BO64" s="91">
        <f t="shared" si="262"/>
        <v>0</v>
      </c>
      <c r="BP64" s="91">
        <f t="shared" si="262"/>
        <v>0</v>
      </c>
      <c r="BQ64" s="91">
        <f t="shared" si="262"/>
        <v>0</v>
      </c>
    </row>
    <row r="65" spans="1:69" ht="24" hidden="1" customHeight="1" thickBot="1">
      <c r="A65" s="24"/>
      <c r="B65" s="25"/>
      <c r="C65" s="26"/>
      <c r="D65" s="113"/>
      <c r="E65" s="37">
        <f t="shared" si="144"/>
        <v>0</v>
      </c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t="b">
        <f>E65='مرتبات البنات'!C67</f>
        <v>1</v>
      </c>
      <c r="AL65" s="193" t="b">
        <f>B65='مرتبات البنات'!B67</f>
        <v>1</v>
      </c>
      <c r="AM65" s="91">
        <f>F65*$C$65</f>
        <v>0</v>
      </c>
      <c r="AN65" s="91">
        <f t="shared" ref="AN65:BQ65" si="263">G65*$C$65</f>
        <v>0</v>
      </c>
      <c r="AO65" s="91">
        <f t="shared" si="263"/>
        <v>0</v>
      </c>
      <c r="AP65" s="91">
        <f t="shared" si="263"/>
        <v>0</v>
      </c>
      <c r="AQ65" s="91">
        <f t="shared" si="263"/>
        <v>0</v>
      </c>
      <c r="AR65" s="91">
        <f t="shared" si="263"/>
        <v>0</v>
      </c>
      <c r="AS65" s="91">
        <f t="shared" si="263"/>
        <v>0</v>
      </c>
      <c r="AT65" s="91">
        <f t="shared" si="263"/>
        <v>0</v>
      </c>
      <c r="AU65" s="91">
        <f t="shared" si="263"/>
        <v>0</v>
      </c>
      <c r="AV65" s="91">
        <f t="shared" si="263"/>
        <v>0</v>
      </c>
      <c r="AW65" s="91">
        <f t="shared" si="263"/>
        <v>0</v>
      </c>
      <c r="AX65" s="91">
        <f t="shared" si="263"/>
        <v>0</v>
      </c>
      <c r="AY65" s="91">
        <f t="shared" si="263"/>
        <v>0</v>
      </c>
      <c r="AZ65" s="91">
        <f t="shared" si="263"/>
        <v>0</v>
      </c>
      <c r="BA65" s="91">
        <f t="shared" si="263"/>
        <v>0</v>
      </c>
      <c r="BB65" s="91">
        <f t="shared" si="263"/>
        <v>0</v>
      </c>
      <c r="BC65" s="91">
        <f t="shared" si="263"/>
        <v>0</v>
      </c>
      <c r="BD65" s="91">
        <f t="shared" si="263"/>
        <v>0</v>
      </c>
      <c r="BE65" s="91">
        <f t="shared" si="263"/>
        <v>0</v>
      </c>
      <c r="BF65" s="91">
        <f t="shared" si="263"/>
        <v>0</v>
      </c>
      <c r="BG65" s="91">
        <f t="shared" si="263"/>
        <v>0</v>
      </c>
      <c r="BH65" s="91">
        <f t="shared" si="263"/>
        <v>0</v>
      </c>
      <c r="BI65" s="91">
        <f t="shared" si="263"/>
        <v>0</v>
      </c>
      <c r="BJ65" s="91">
        <f t="shared" si="263"/>
        <v>0</v>
      </c>
      <c r="BK65" s="91">
        <f t="shared" si="263"/>
        <v>0</v>
      </c>
      <c r="BL65" s="91">
        <f t="shared" si="263"/>
        <v>0</v>
      </c>
      <c r="BM65" s="91">
        <f t="shared" si="263"/>
        <v>0</v>
      </c>
      <c r="BN65" s="91">
        <f t="shared" si="263"/>
        <v>0</v>
      </c>
      <c r="BO65" s="91">
        <f t="shared" si="263"/>
        <v>0</v>
      </c>
      <c r="BP65" s="91">
        <f t="shared" si="263"/>
        <v>0</v>
      </c>
      <c r="BQ65" s="91">
        <f t="shared" si="263"/>
        <v>0</v>
      </c>
    </row>
    <row r="66" spans="1:69" ht="24" hidden="1" customHeight="1" thickTop="1" thickBot="1">
      <c r="A66" s="22"/>
      <c r="B66" s="24"/>
      <c r="C66" s="24"/>
      <c r="D66" s="113"/>
      <c r="E66" s="37">
        <f t="shared" si="144"/>
        <v>0</v>
      </c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t="b">
        <f>E66='مرتبات البنات'!C68</f>
        <v>1</v>
      </c>
      <c r="AL66" s="193" t="b">
        <f>B66='مرتبات البنات'!B68</f>
        <v>1</v>
      </c>
      <c r="AM66" s="91">
        <f>F66*$C$66</f>
        <v>0</v>
      </c>
      <c r="AN66" s="91">
        <f t="shared" ref="AN66:BQ66" si="264">G66*$C$66</f>
        <v>0</v>
      </c>
      <c r="AO66" s="91">
        <f t="shared" si="264"/>
        <v>0</v>
      </c>
      <c r="AP66" s="91">
        <f t="shared" si="264"/>
        <v>0</v>
      </c>
      <c r="AQ66" s="91">
        <f t="shared" si="264"/>
        <v>0</v>
      </c>
      <c r="AR66" s="91">
        <f t="shared" si="264"/>
        <v>0</v>
      </c>
      <c r="AS66" s="91">
        <f t="shared" si="264"/>
        <v>0</v>
      </c>
      <c r="AT66" s="91">
        <f t="shared" si="264"/>
        <v>0</v>
      </c>
      <c r="AU66" s="91">
        <f t="shared" si="264"/>
        <v>0</v>
      </c>
      <c r="AV66" s="91">
        <f t="shared" si="264"/>
        <v>0</v>
      </c>
      <c r="AW66" s="91">
        <f t="shared" si="264"/>
        <v>0</v>
      </c>
      <c r="AX66" s="91">
        <f t="shared" si="264"/>
        <v>0</v>
      </c>
      <c r="AY66" s="91">
        <f t="shared" si="264"/>
        <v>0</v>
      </c>
      <c r="AZ66" s="91">
        <f t="shared" si="264"/>
        <v>0</v>
      </c>
      <c r="BA66" s="91">
        <f t="shared" si="264"/>
        <v>0</v>
      </c>
      <c r="BB66" s="91">
        <f t="shared" si="264"/>
        <v>0</v>
      </c>
      <c r="BC66" s="91">
        <f t="shared" si="264"/>
        <v>0</v>
      </c>
      <c r="BD66" s="91">
        <f t="shared" si="264"/>
        <v>0</v>
      </c>
      <c r="BE66" s="91">
        <f t="shared" si="264"/>
        <v>0</v>
      </c>
      <c r="BF66" s="91">
        <f t="shared" si="264"/>
        <v>0</v>
      </c>
      <c r="BG66" s="91">
        <f t="shared" si="264"/>
        <v>0</v>
      </c>
      <c r="BH66" s="91">
        <f t="shared" si="264"/>
        <v>0</v>
      </c>
      <c r="BI66" s="91">
        <f t="shared" si="264"/>
        <v>0</v>
      </c>
      <c r="BJ66" s="91">
        <f t="shared" si="264"/>
        <v>0</v>
      </c>
      <c r="BK66" s="91">
        <f t="shared" si="264"/>
        <v>0</v>
      </c>
      <c r="BL66" s="91">
        <f t="shared" si="264"/>
        <v>0</v>
      </c>
      <c r="BM66" s="91">
        <f t="shared" si="264"/>
        <v>0</v>
      </c>
      <c r="BN66" s="91">
        <f t="shared" si="264"/>
        <v>0</v>
      </c>
      <c r="BO66" s="91">
        <f t="shared" si="264"/>
        <v>0</v>
      </c>
      <c r="BP66" s="91">
        <f t="shared" si="264"/>
        <v>0</v>
      </c>
      <c r="BQ66" s="91">
        <f t="shared" si="264"/>
        <v>0</v>
      </c>
    </row>
    <row r="67" spans="1:69" ht="24" hidden="1" customHeight="1" thickBot="1">
      <c r="A67" s="24"/>
      <c r="B67" s="25"/>
      <c r="C67" s="26"/>
      <c r="D67" s="113"/>
      <c r="E67" s="37">
        <f t="shared" si="144"/>
        <v>0</v>
      </c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t="b">
        <f>E67='مرتبات البنات'!C69</f>
        <v>1</v>
      </c>
      <c r="AL67" s="193" t="b">
        <f>B67='مرتبات البنات'!B69</f>
        <v>1</v>
      </c>
      <c r="AM67" s="91">
        <f>F67*$C$67</f>
        <v>0</v>
      </c>
      <c r="AN67" s="91">
        <f t="shared" ref="AN67:BQ67" si="265">G67*$C$67</f>
        <v>0</v>
      </c>
      <c r="AO67" s="91">
        <f t="shared" si="265"/>
        <v>0</v>
      </c>
      <c r="AP67" s="91">
        <f t="shared" si="265"/>
        <v>0</v>
      </c>
      <c r="AQ67" s="91">
        <f t="shared" si="265"/>
        <v>0</v>
      </c>
      <c r="AR67" s="91">
        <f t="shared" si="265"/>
        <v>0</v>
      </c>
      <c r="AS67" s="91">
        <f t="shared" si="265"/>
        <v>0</v>
      </c>
      <c r="AT67" s="91">
        <f t="shared" si="265"/>
        <v>0</v>
      </c>
      <c r="AU67" s="91">
        <f t="shared" si="265"/>
        <v>0</v>
      </c>
      <c r="AV67" s="91">
        <f t="shared" si="265"/>
        <v>0</v>
      </c>
      <c r="AW67" s="91">
        <f t="shared" si="265"/>
        <v>0</v>
      </c>
      <c r="AX67" s="91">
        <f t="shared" si="265"/>
        <v>0</v>
      </c>
      <c r="AY67" s="91">
        <f t="shared" si="265"/>
        <v>0</v>
      </c>
      <c r="AZ67" s="91">
        <f t="shared" si="265"/>
        <v>0</v>
      </c>
      <c r="BA67" s="91">
        <f t="shared" si="265"/>
        <v>0</v>
      </c>
      <c r="BB67" s="91">
        <f t="shared" si="265"/>
        <v>0</v>
      </c>
      <c r="BC67" s="91">
        <f t="shared" si="265"/>
        <v>0</v>
      </c>
      <c r="BD67" s="91">
        <f t="shared" si="265"/>
        <v>0</v>
      </c>
      <c r="BE67" s="91">
        <f t="shared" si="265"/>
        <v>0</v>
      </c>
      <c r="BF67" s="91">
        <f t="shared" si="265"/>
        <v>0</v>
      </c>
      <c r="BG67" s="91">
        <f t="shared" si="265"/>
        <v>0</v>
      </c>
      <c r="BH67" s="91">
        <f t="shared" si="265"/>
        <v>0</v>
      </c>
      <c r="BI67" s="91">
        <f t="shared" si="265"/>
        <v>0</v>
      </c>
      <c r="BJ67" s="91">
        <f t="shared" si="265"/>
        <v>0</v>
      </c>
      <c r="BK67" s="91">
        <f t="shared" si="265"/>
        <v>0</v>
      </c>
      <c r="BL67" s="91">
        <f t="shared" si="265"/>
        <v>0</v>
      </c>
      <c r="BM67" s="91">
        <f t="shared" si="265"/>
        <v>0</v>
      </c>
      <c r="BN67" s="91">
        <f t="shared" si="265"/>
        <v>0</v>
      </c>
      <c r="BO67" s="91">
        <f t="shared" si="265"/>
        <v>0</v>
      </c>
      <c r="BP67" s="91">
        <f t="shared" si="265"/>
        <v>0</v>
      </c>
      <c r="BQ67" s="91">
        <f t="shared" si="265"/>
        <v>0</v>
      </c>
    </row>
    <row r="68" spans="1:69" ht="24" hidden="1" customHeight="1" thickTop="1" thickBot="1">
      <c r="A68" s="22"/>
      <c r="B68" s="24"/>
      <c r="C68" s="24"/>
      <c r="D68" s="113"/>
      <c r="E68" s="37">
        <f t="shared" ref="E68:E99" si="266">SUM(F68:AJ68)</f>
        <v>0</v>
      </c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t="b">
        <f>E68='مرتبات البنات'!C70</f>
        <v>1</v>
      </c>
      <c r="AL68" s="193" t="b">
        <f>B68='مرتبات البنات'!B70</f>
        <v>1</v>
      </c>
      <c r="AM68" s="91">
        <f>F68*$C$68</f>
        <v>0</v>
      </c>
      <c r="AN68" s="91">
        <f t="shared" ref="AN68:BQ68" si="267">G68*$C$68</f>
        <v>0</v>
      </c>
      <c r="AO68" s="91">
        <f t="shared" si="267"/>
        <v>0</v>
      </c>
      <c r="AP68" s="91">
        <f t="shared" si="267"/>
        <v>0</v>
      </c>
      <c r="AQ68" s="91">
        <f t="shared" si="267"/>
        <v>0</v>
      </c>
      <c r="AR68" s="91">
        <f t="shared" si="267"/>
        <v>0</v>
      </c>
      <c r="AS68" s="91">
        <f t="shared" si="267"/>
        <v>0</v>
      </c>
      <c r="AT68" s="91">
        <f t="shared" si="267"/>
        <v>0</v>
      </c>
      <c r="AU68" s="91">
        <f t="shared" si="267"/>
        <v>0</v>
      </c>
      <c r="AV68" s="91">
        <f t="shared" si="267"/>
        <v>0</v>
      </c>
      <c r="AW68" s="91">
        <f t="shared" si="267"/>
        <v>0</v>
      </c>
      <c r="AX68" s="91">
        <f t="shared" si="267"/>
        <v>0</v>
      </c>
      <c r="AY68" s="91">
        <f t="shared" si="267"/>
        <v>0</v>
      </c>
      <c r="AZ68" s="91">
        <f t="shared" si="267"/>
        <v>0</v>
      </c>
      <c r="BA68" s="91">
        <f t="shared" si="267"/>
        <v>0</v>
      </c>
      <c r="BB68" s="91">
        <f t="shared" si="267"/>
        <v>0</v>
      </c>
      <c r="BC68" s="91">
        <f t="shared" si="267"/>
        <v>0</v>
      </c>
      <c r="BD68" s="91">
        <f t="shared" si="267"/>
        <v>0</v>
      </c>
      <c r="BE68" s="91">
        <f t="shared" si="267"/>
        <v>0</v>
      </c>
      <c r="BF68" s="91">
        <f t="shared" si="267"/>
        <v>0</v>
      </c>
      <c r="BG68" s="91">
        <f t="shared" si="267"/>
        <v>0</v>
      </c>
      <c r="BH68" s="91">
        <f t="shared" si="267"/>
        <v>0</v>
      </c>
      <c r="BI68" s="91">
        <f t="shared" si="267"/>
        <v>0</v>
      </c>
      <c r="BJ68" s="91">
        <f t="shared" si="267"/>
        <v>0</v>
      </c>
      <c r="BK68" s="91">
        <f t="shared" si="267"/>
        <v>0</v>
      </c>
      <c r="BL68" s="91">
        <f t="shared" si="267"/>
        <v>0</v>
      </c>
      <c r="BM68" s="91">
        <f t="shared" si="267"/>
        <v>0</v>
      </c>
      <c r="BN68" s="91">
        <f t="shared" si="267"/>
        <v>0</v>
      </c>
      <c r="BO68" s="91">
        <f t="shared" si="267"/>
        <v>0</v>
      </c>
      <c r="BP68" s="91">
        <f t="shared" si="267"/>
        <v>0</v>
      </c>
      <c r="BQ68" s="91">
        <f t="shared" si="267"/>
        <v>0</v>
      </c>
    </row>
    <row r="69" spans="1:69" ht="24" hidden="1" customHeight="1" thickBot="1">
      <c r="A69" s="24"/>
      <c r="B69" s="24"/>
      <c r="C69" s="24"/>
      <c r="D69" s="113"/>
      <c r="E69" s="37">
        <f t="shared" si="266"/>
        <v>0</v>
      </c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t="b">
        <f>E69='مرتبات البنات'!C71</f>
        <v>1</v>
      </c>
      <c r="AL69" s="193" t="b">
        <f>B69='مرتبات البنات'!B71</f>
        <v>1</v>
      </c>
      <c r="AM69" s="91">
        <f>F69*$C$69</f>
        <v>0</v>
      </c>
      <c r="AN69" s="91">
        <f t="shared" ref="AN69:BQ69" si="268">G69*$C$69</f>
        <v>0</v>
      </c>
      <c r="AO69" s="91">
        <f t="shared" si="268"/>
        <v>0</v>
      </c>
      <c r="AP69" s="91">
        <f t="shared" si="268"/>
        <v>0</v>
      </c>
      <c r="AQ69" s="91">
        <f t="shared" si="268"/>
        <v>0</v>
      </c>
      <c r="AR69" s="91">
        <f t="shared" si="268"/>
        <v>0</v>
      </c>
      <c r="AS69" s="91">
        <f t="shared" si="268"/>
        <v>0</v>
      </c>
      <c r="AT69" s="91">
        <f t="shared" si="268"/>
        <v>0</v>
      </c>
      <c r="AU69" s="91">
        <f t="shared" si="268"/>
        <v>0</v>
      </c>
      <c r="AV69" s="91">
        <f t="shared" si="268"/>
        <v>0</v>
      </c>
      <c r="AW69" s="91">
        <f t="shared" si="268"/>
        <v>0</v>
      </c>
      <c r="AX69" s="91">
        <f t="shared" si="268"/>
        <v>0</v>
      </c>
      <c r="AY69" s="91">
        <f t="shared" si="268"/>
        <v>0</v>
      </c>
      <c r="AZ69" s="91">
        <f t="shared" si="268"/>
        <v>0</v>
      </c>
      <c r="BA69" s="91">
        <f t="shared" si="268"/>
        <v>0</v>
      </c>
      <c r="BB69" s="91">
        <f t="shared" si="268"/>
        <v>0</v>
      </c>
      <c r="BC69" s="91">
        <f t="shared" si="268"/>
        <v>0</v>
      </c>
      <c r="BD69" s="91">
        <f t="shared" si="268"/>
        <v>0</v>
      </c>
      <c r="BE69" s="91">
        <f t="shared" si="268"/>
        <v>0</v>
      </c>
      <c r="BF69" s="91">
        <f t="shared" si="268"/>
        <v>0</v>
      </c>
      <c r="BG69" s="91">
        <f t="shared" si="268"/>
        <v>0</v>
      </c>
      <c r="BH69" s="91">
        <f t="shared" si="268"/>
        <v>0</v>
      </c>
      <c r="BI69" s="91">
        <f t="shared" si="268"/>
        <v>0</v>
      </c>
      <c r="BJ69" s="91">
        <f t="shared" si="268"/>
        <v>0</v>
      </c>
      <c r="BK69" s="91">
        <f t="shared" si="268"/>
        <v>0</v>
      </c>
      <c r="BL69" s="91">
        <f t="shared" si="268"/>
        <v>0</v>
      </c>
      <c r="BM69" s="91">
        <f t="shared" si="268"/>
        <v>0</v>
      </c>
      <c r="BN69" s="91">
        <f t="shared" si="268"/>
        <v>0</v>
      </c>
      <c r="BO69" s="91">
        <f t="shared" si="268"/>
        <v>0</v>
      </c>
      <c r="BP69" s="91">
        <f t="shared" si="268"/>
        <v>0</v>
      </c>
      <c r="BQ69" s="91">
        <f t="shared" si="268"/>
        <v>0</v>
      </c>
    </row>
    <row r="70" spans="1:69" ht="24" hidden="1" customHeight="1" thickTop="1" thickBot="1">
      <c r="A70" s="22"/>
      <c r="B70" s="24"/>
      <c r="C70" s="24"/>
      <c r="D70" s="113"/>
      <c r="E70" s="37">
        <f t="shared" si="266"/>
        <v>0</v>
      </c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t="b">
        <f>E70='مرتبات البنات'!C72</f>
        <v>1</v>
      </c>
      <c r="AL70" s="193" t="b">
        <f>B70='مرتبات البنات'!B72</f>
        <v>1</v>
      </c>
      <c r="AM70" s="91">
        <f>F70*$C$70</f>
        <v>0</v>
      </c>
      <c r="AN70" s="91">
        <f t="shared" ref="AN70:BQ70" si="269">G70*$C$70</f>
        <v>0</v>
      </c>
      <c r="AO70" s="91">
        <f t="shared" si="269"/>
        <v>0</v>
      </c>
      <c r="AP70" s="91">
        <f t="shared" si="269"/>
        <v>0</v>
      </c>
      <c r="AQ70" s="91">
        <f t="shared" si="269"/>
        <v>0</v>
      </c>
      <c r="AR70" s="91">
        <f t="shared" si="269"/>
        <v>0</v>
      </c>
      <c r="AS70" s="91">
        <f t="shared" si="269"/>
        <v>0</v>
      </c>
      <c r="AT70" s="91">
        <f t="shared" si="269"/>
        <v>0</v>
      </c>
      <c r="AU70" s="91">
        <f t="shared" si="269"/>
        <v>0</v>
      </c>
      <c r="AV70" s="91">
        <f t="shared" si="269"/>
        <v>0</v>
      </c>
      <c r="AW70" s="91">
        <f t="shared" si="269"/>
        <v>0</v>
      </c>
      <c r="AX70" s="91">
        <f t="shared" si="269"/>
        <v>0</v>
      </c>
      <c r="AY70" s="91">
        <f t="shared" si="269"/>
        <v>0</v>
      </c>
      <c r="AZ70" s="91">
        <f t="shared" si="269"/>
        <v>0</v>
      </c>
      <c r="BA70" s="91">
        <f t="shared" si="269"/>
        <v>0</v>
      </c>
      <c r="BB70" s="91">
        <f t="shared" si="269"/>
        <v>0</v>
      </c>
      <c r="BC70" s="91">
        <f t="shared" si="269"/>
        <v>0</v>
      </c>
      <c r="BD70" s="91">
        <f t="shared" si="269"/>
        <v>0</v>
      </c>
      <c r="BE70" s="91">
        <f t="shared" si="269"/>
        <v>0</v>
      </c>
      <c r="BF70" s="91">
        <f t="shared" si="269"/>
        <v>0</v>
      </c>
      <c r="BG70" s="91">
        <f t="shared" si="269"/>
        <v>0</v>
      </c>
      <c r="BH70" s="91">
        <f t="shared" si="269"/>
        <v>0</v>
      </c>
      <c r="BI70" s="91">
        <f t="shared" si="269"/>
        <v>0</v>
      </c>
      <c r="BJ70" s="91">
        <f t="shared" si="269"/>
        <v>0</v>
      </c>
      <c r="BK70" s="91">
        <f t="shared" si="269"/>
        <v>0</v>
      </c>
      <c r="BL70" s="91">
        <f t="shared" si="269"/>
        <v>0</v>
      </c>
      <c r="BM70" s="91">
        <f t="shared" si="269"/>
        <v>0</v>
      </c>
      <c r="BN70" s="91">
        <f t="shared" si="269"/>
        <v>0</v>
      </c>
      <c r="BO70" s="91">
        <f t="shared" si="269"/>
        <v>0</v>
      </c>
      <c r="BP70" s="91">
        <f t="shared" si="269"/>
        <v>0</v>
      </c>
      <c r="BQ70" s="91">
        <f t="shared" si="269"/>
        <v>0</v>
      </c>
    </row>
    <row r="71" spans="1:69" ht="24" hidden="1" customHeight="1" thickBot="1">
      <c r="A71" s="24"/>
      <c r="B71" s="24"/>
      <c r="C71" s="24"/>
      <c r="D71" s="113"/>
      <c r="E71" s="37">
        <f t="shared" si="266"/>
        <v>0</v>
      </c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t="b">
        <f>E71='مرتبات البنات'!C73</f>
        <v>1</v>
      </c>
      <c r="AL71" s="193" t="b">
        <f>B71='مرتبات البنات'!B73</f>
        <v>1</v>
      </c>
      <c r="AM71" s="91">
        <f>F71*$C$71</f>
        <v>0</v>
      </c>
      <c r="AN71" s="91">
        <f t="shared" ref="AN71:BQ71" si="270">G71*$C$71</f>
        <v>0</v>
      </c>
      <c r="AO71" s="91">
        <f t="shared" si="270"/>
        <v>0</v>
      </c>
      <c r="AP71" s="91">
        <f t="shared" si="270"/>
        <v>0</v>
      </c>
      <c r="AQ71" s="91">
        <f t="shared" si="270"/>
        <v>0</v>
      </c>
      <c r="AR71" s="91">
        <f t="shared" si="270"/>
        <v>0</v>
      </c>
      <c r="AS71" s="91">
        <f t="shared" si="270"/>
        <v>0</v>
      </c>
      <c r="AT71" s="91">
        <f t="shared" si="270"/>
        <v>0</v>
      </c>
      <c r="AU71" s="91">
        <f t="shared" si="270"/>
        <v>0</v>
      </c>
      <c r="AV71" s="91">
        <f t="shared" si="270"/>
        <v>0</v>
      </c>
      <c r="AW71" s="91">
        <f t="shared" si="270"/>
        <v>0</v>
      </c>
      <c r="AX71" s="91">
        <f t="shared" si="270"/>
        <v>0</v>
      </c>
      <c r="AY71" s="91">
        <f t="shared" si="270"/>
        <v>0</v>
      </c>
      <c r="AZ71" s="91">
        <f t="shared" si="270"/>
        <v>0</v>
      </c>
      <c r="BA71" s="91">
        <f t="shared" si="270"/>
        <v>0</v>
      </c>
      <c r="BB71" s="91">
        <f t="shared" si="270"/>
        <v>0</v>
      </c>
      <c r="BC71" s="91">
        <f t="shared" si="270"/>
        <v>0</v>
      </c>
      <c r="BD71" s="91">
        <f t="shared" si="270"/>
        <v>0</v>
      </c>
      <c r="BE71" s="91">
        <f t="shared" si="270"/>
        <v>0</v>
      </c>
      <c r="BF71" s="91">
        <f t="shared" si="270"/>
        <v>0</v>
      </c>
      <c r="BG71" s="91">
        <f t="shared" si="270"/>
        <v>0</v>
      </c>
      <c r="BH71" s="91">
        <f t="shared" si="270"/>
        <v>0</v>
      </c>
      <c r="BI71" s="91">
        <f t="shared" si="270"/>
        <v>0</v>
      </c>
      <c r="BJ71" s="91">
        <f t="shared" si="270"/>
        <v>0</v>
      </c>
      <c r="BK71" s="91">
        <f t="shared" si="270"/>
        <v>0</v>
      </c>
      <c r="BL71" s="91">
        <f t="shared" si="270"/>
        <v>0</v>
      </c>
      <c r="BM71" s="91">
        <f t="shared" si="270"/>
        <v>0</v>
      </c>
      <c r="BN71" s="91">
        <f t="shared" si="270"/>
        <v>0</v>
      </c>
      <c r="BO71" s="91">
        <f t="shared" si="270"/>
        <v>0</v>
      </c>
      <c r="BP71" s="91">
        <f t="shared" si="270"/>
        <v>0</v>
      </c>
      <c r="BQ71" s="91">
        <f t="shared" si="270"/>
        <v>0</v>
      </c>
    </row>
    <row r="72" spans="1:69" ht="22.5" hidden="1" customHeight="1" thickTop="1" thickBot="1">
      <c r="A72" s="22"/>
      <c r="B72" s="24"/>
      <c r="C72" s="24"/>
      <c r="D72" s="113"/>
      <c r="E72" s="37">
        <f t="shared" si="266"/>
        <v>0</v>
      </c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t="b">
        <f>E72='مرتبات البنات'!C74</f>
        <v>1</v>
      </c>
      <c r="AL72" s="193" t="b">
        <f>B72='مرتبات البنات'!B74</f>
        <v>1</v>
      </c>
      <c r="AM72" s="91">
        <f>F72*$C$72</f>
        <v>0</v>
      </c>
      <c r="AN72" s="91">
        <f t="shared" ref="AN72:BQ72" si="271">G72*$C$72</f>
        <v>0</v>
      </c>
      <c r="AO72" s="91">
        <f t="shared" si="271"/>
        <v>0</v>
      </c>
      <c r="AP72" s="91">
        <f t="shared" si="271"/>
        <v>0</v>
      </c>
      <c r="AQ72" s="91">
        <f t="shared" si="271"/>
        <v>0</v>
      </c>
      <c r="AR72" s="91">
        <f t="shared" si="271"/>
        <v>0</v>
      </c>
      <c r="AS72" s="91">
        <f t="shared" si="271"/>
        <v>0</v>
      </c>
      <c r="AT72" s="91">
        <f t="shared" si="271"/>
        <v>0</v>
      </c>
      <c r="AU72" s="91">
        <f t="shared" si="271"/>
        <v>0</v>
      </c>
      <c r="AV72" s="91">
        <f t="shared" si="271"/>
        <v>0</v>
      </c>
      <c r="AW72" s="91">
        <f t="shared" si="271"/>
        <v>0</v>
      </c>
      <c r="AX72" s="91">
        <f t="shared" si="271"/>
        <v>0</v>
      </c>
      <c r="AY72" s="91">
        <f t="shared" si="271"/>
        <v>0</v>
      </c>
      <c r="AZ72" s="91">
        <f t="shared" si="271"/>
        <v>0</v>
      </c>
      <c r="BA72" s="91">
        <f t="shared" si="271"/>
        <v>0</v>
      </c>
      <c r="BB72" s="91">
        <f t="shared" si="271"/>
        <v>0</v>
      </c>
      <c r="BC72" s="91">
        <f t="shared" si="271"/>
        <v>0</v>
      </c>
      <c r="BD72" s="91">
        <f t="shared" si="271"/>
        <v>0</v>
      </c>
      <c r="BE72" s="91">
        <f t="shared" si="271"/>
        <v>0</v>
      </c>
      <c r="BF72" s="91">
        <f t="shared" si="271"/>
        <v>0</v>
      </c>
      <c r="BG72" s="91">
        <f t="shared" si="271"/>
        <v>0</v>
      </c>
      <c r="BH72" s="91">
        <f t="shared" si="271"/>
        <v>0</v>
      </c>
      <c r="BI72" s="91">
        <f t="shared" si="271"/>
        <v>0</v>
      </c>
      <c r="BJ72" s="91">
        <f t="shared" si="271"/>
        <v>0</v>
      </c>
      <c r="BK72" s="91">
        <f t="shared" si="271"/>
        <v>0</v>
      </c>
      <c r="BL72" s="91">
        <f t="shared" si="271"/>
        <v>0</v>
      </c>
      <c r="BM72" s="91">
        <f t="shared" si="271"/>
        <v>0</v>
      </c>
      <c r="BN72" s="91">
        <f t="shared" si="271"/>
        <v>0</v>
      </c>
      <c r="BO72" s="91">
        <f t="shared" si="271"/>
        <v>0</v>
      </c>
      <c r="BP72" s="91">
        <f t="shared" si="271"/>
        <v>0</v>
      </c>
      <c r="BQ72" s="91">
        <f t="shared" si="271"/>
        <v>0</v>
      </c>
    </row>
    <row r="73" spans="1:69" ht="24" hidden="1" customHeight="1" thickBot="1">
      <c r="A73" s="24"/>
      <c r="B73" s="24"/>
      <c r="C73" s="24"/>
      <c r="D73" s="113"/>
      <c r="E73" s="37">
        <f t="shared" si="266"/>
        <v>0</v>
      </c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t="b">
        <f>E73='مرتبات البنات'!C75</f>
        <v>1</v>
      </c>
      <c r="AL73" s="193" t="b">
        <f>B73='مرتبات البنات'!B75</f>
        <v>1</v>
      </c>
      <c r="AM73" s="91">
        <f>F73*$C$73</f>
        <v>0</v>
      </c>
      <c r="AN73" s="91">
        <f t="shared" ref="AN73:BQ73" si="272">G73*$C$73</f>
        <v>0</v>
      </c>
      <c r="AO73" s="91">
        <f t="shared" si="272"/>
        <v>0</v>
      </c>
      <c r="AP73" s="91">
        <f t="shared" si="272"/>
        <v>0</v>
      </c>
      <c r="AQ73" s="91">
        <f t="shared" si="272"/>
        <v>0</v>
      </c>
      <c r="AR73" s="91">
        <f t="shared" si="272"/>
        <v>0</v>
      </c>
      <c r="AS73" s="91">
        <f t="shared" si="272"/>
        <v>0</v>
      </c>
      <c r="AT73" s="91">
        <f t="shared" si="272"/>
        <v>0</v>
      </c>
      <c r="AU73" s="91">
        <f t="shared" si="272"/>
        <v>0</v>
      </c>
      <c r="AV73" s="91">
        <f t="shared" si="272"/>
        <v>0</v>
      </c>
      <c r="AW73" s="91">
        <f t="shared" si="272"/>
        <v>0</v>
      </c>
      <c r="AX73" s="91">
        <f t="shared" si="272"/>
        <v>0</v>
      </c>
      <c r="AY73" s="91">
        <f t="shared" si="272"/>
        <v>0</v>
      </c>
      <c r="AZ73" s="91">
        <f t="shared" si="272"/>
        <v>0</v>
      </c>
      <c r="BA73" s="91">
        <f t="shared" si="272"/>
        <v>0</v>
      </c>
      <c r="BB73" s="91">
        <f t="shared" si="272"/>
        <v>0</v>
      </c>
      <c r="BC73" s="91">
        <f t="shared" si="272"/>
        <v>0</v>
      </c>
      <c r="BD73" s="91">
        <f t="shared" si="272"/>
        <v>0</v>
      </c>
      <c r="BE73" s="91">
        <f t="shared" si="272"/>
        <v>0</v>
      </c>
      <c r="BF73" s="91">
        <f t="shared" si="272"/>
        <v>0</v>
      </c>
      <c r="BG73" s="91">
        <f t="shared" si="272"/>
        <v>0</v>
      </c>
      <c r="BH73" s="91">
        <f t="shared" si="272"/>
        <v>0</v>
      </c>
      <c r="BI73" s="91">
        <f t="shared" si="272"/>
        <v>0</v>
      </c>
      <c r="BJ73" s="91">
        <f t="shared" si="272"/>
        <v>0</v>
      </c>
      <c r="BK73" s="91">
        <f t="shared" si="272"/>
        <v>0</v>
      </c>
      <c r="BL73" s="91">
        <f t="shared" si="272"/>
        <v>0</v>
      </c>
      <c r="BM73" s="91">
        <f t="shared" si="272"/>
        <v>0</v>
      </c>
      <c r="BN73" s="91">
        <f t="shared" si="272"/>
        <v>0</v>
      </c>
      <c r="BO73" s="91">
        <f t="shared" si="272"/>
        <v>0</v>
      </c>
      <c r="BP73" s="91">
        <f t="shared" si="272"/>
        <v>0</v>
      </c>
      <c r="BQ73" s="91">
        <f t="shared" si="272"/>
        <v>0</v>
      </c>
    </row>
    <row r="74" spans="1:69" ht="24" hidden="1" customHeight="1" thickTop="1" thickBot="1">
      <c r="A74" s="22"/>
      <c r="B74" s="24"/>
      <c r="C74" s="24"/>
      <c r="D74" s="113"/>
      <c r="E74" s="37">
        <f t="shared" si="266"/>
        <v>0</v>
      </c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t="b">
        <f>E74='مرتبات البنات'!C76</f>
        <v>1</v>
      </c>
      <c r="AL74" s="193" t="b">
        <f>B74='مرتبات البنات'!B76</f>
        <v>1</v>
      </c>
      <c r="AM74" s="91">
        <f>F74*$C$74</f>
        <v>0</v>
      </c>
      <c r="AN74" s="91">
        <f t="shared" ref="AN74:BQ74" si="273">G74*$C$74</f>
        <v>0</v>
      </c>
      <c r="AO74" s="91">
        <f t="shared" si="273"/>
        <v>0</v>
      </c>
      <c r="AP74" s="91">
        <f t="shared" si="273"/>
        <v>0</v>
      </c>
      <c r="AQ74" s="91">
        <f t="shared" si="273"/>
        <v>0</v>
      </c>
      <c r="AR74" s="91">
        <f t="shared" si="273"/>
        <v>0</v>
      </c>
      <c r="AS74" s="91">
        <f t="shared" si="273"/>
        <v>0</v>
      </c>
      <c r="AT74" s="91">
        <f t="shared" si="273"/>
        <v>0</v>
      </c>
      <c r="AU74" s="91">
        <f t="shared" si="273"/>
        <v>0</v>
      </c>
      <c r="AV74" s="91">
        <f t="shared" si="273"/>
        <v>0</v>
      </c>
      <c r="AW74" s="91">
        <f t="shared" si="273"/>
        <v>0</v>
      </c>
      <c r="AX74" s="91">
        <f t="shared" si="273"/>
        <v>0</v>
      </c>
      <c r="AY74" s="91">
        <f t="shared" si="273"/>
        <v>0</v>
      </c>
      <c r="AZ74" s="91">
        <f t="shared" si="273"/>
        <v>0</v>
      </c>
      <c r="BA74" s="91">
        <f t="shared" si="273"/>
        <v>0</v>
      </c>
      <c r="BB74" s="91">
        <f t="shared" si="273"/>
        <v>0</v>
      </c>
      <c r="BC74" s="91">
        <f t="shared" si="273"/>
        <v>0</v>
      </c>
      <c r="BD74" s="91">
        <f t="shared" si="273"/>
        <v>0</v>
      </c>
      <c r="BE74" s="91">
        <f t="shared" si="273"/>
        <v>0</v>
      </c>
      <c r="BF74" s="91">
        <f t="shared" si="273"/>
        <v>0</v>
      </c>
      <c r="BG74" s="91">
        <f t="shared" si="273"/>
        <v>0</v>
      </c>
      <c r="BH74" s="91">
        <f t="shared" si="273"/>
        <v>0</v>
      </c>
      <c r="BI74" s="91">
        <f t="shared" si="273"/>
        <v>0</v>
      </c>
      <c r="BJ74" s="91">
        <f t="shared" si="273"/>
        <v>0</v>
      </c>
      <c r="BK74" s="91">
        <f t="shared" si="273"/>
        <v>0</v>
      </c>
      <c r="BL74" s="91">
        <f t="shared" si="273"/>
        <v>0</v>
      </c>
      <c r="BM74" s="91">
        <f t="shared" si="273"/>
        <v>0</v>
      </c>
      <c r="BN74" s="91">
        <f t="shared" si="273"/>
        <v>0</v>
      </c>
      <c r="BO74" s="91">
        <f t="shared" si="273"/>
        <v>0</v>
      </c>
      <c r="BP74" s="91">
        <f t="shared" si="273"/>
        <v>0</v>
      </c>
      <c r="BQ74" s="91">
        <f t="shared" si="273"/>
        <v>0</v>
      </c>
    </row>
    <row r="75" spans="1:69" ht="24" hidden="1" customHeight="1" thickBot="1">
      <c r="A75" s="24"/>
      <c r="B75" s="24"/>
      <c r="C75" s="24"/>
      <c r="D75" s="113"/>
      <c r="E75" s="37">
        <f t="shared" si="266"/>
        <v>0</v>
      </c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t="b">
        <f>E75='مرتبات البنات'!C77</f>
        <v>1</v>
      </c>
      <c r="AL75" s="193" t="b">
        <f>B75='مرتبات البنات'!B77</f>
        <v>1</v>
      </c>
      <c r="AM75" s="91">
        <f>F75*$C$75</f>
        <v>0</v>
      </c>
      <c r="AN75" s="91">
        <f t="shared" ref="AN75:BQ75" si="274">G75*$C$75</f>
        <v>0</v>
      </c>
      <c r="AO75" s="91">
        <f t="shared" si="274"/>
        <v>0</v>
      </c>
      <c r="AP75" s="91">
        <f t="shared" si="274"/>
        <v>0</v>
      </c>
      <c r="AQ75" s="91">
        <f t="shared" si="274"/>
        <v>0</v>
      </c>
      <c r="AR75" s="91">
        <f t="shared" si="274"/>
        <v>0</v>
      </c>
      <c r="AS75" s="91">
        <f t="shared" si="274"/>
        <v>0</v>
      </c>
      <c r="AT75" s="91">
        <f t="shared" si="274"/>
        <v>0</v>
      </c>
      <c r="AU75" s="91">
        <f t="shared" si="274"/>
        <v>0</v>
      </c>
      <c r="AV75" s="91">
        <f t="shared" si="274"/>
        <v>0</v>
      </c>
      <c r="AW75" s="91">
        <f t="shared" si="274"/>
        <v>0</v>
      </c>
      <c r="AX75" s="91">
        <f t="shared" si="274"/>
        <v>0</v>
      </c>
      <c r="AY75" s="91">
        <f t="shared" si="274"/>
        <v>0</v>
      </c>
      <c r="AZ75" s="91">
        <f t="shared" si="274"/>
        <v>0</v>
      </c>
      <c r="BA75" s="91">
        <f t="shared" si="274"/>
        <v>0</v>
      </c>
      <c r="BB75" s="91">
        <f t="shared" si="274"/>
        <v>0</v>
      </c>
      <c r="BC75" s="91">
        <f t="shared" si="274"/>
        <v>0</v>
      </c>
      <c r="BD75" s="91">
        <f t="shared" si="274"/>
        <v>0</v>
      </c>
      <c r="BE75" s="91">
        <f t="shared" si="274"/>
        <v>0</v>
      </c>
      <c r="BF75" s="91">
        <f t="shared" si="274"/>
        <v>0</v>
      </c>
      <c r="BG75" s="91">
        <f t="shared" si="274"/>
        <v>0</v>
      </c>
      <c r="BH75" s="91">
        <f t="shared" si="274"/>
        <v>0</v>
      </c>
      <c r="BI75" s="91">
        <f t="shared" si="274"/>
        <v>0</v>
      </c>
      <c r="BJ75" s="91">
        <f t="shared" si="274"/>
        <v>0</v>
      </c>
      <c r="BK75" s="91">
        <f t="shared" si="274"/>
        <v>0</v>
      </c>
      <c r="BL75" s="91">
        <f t="shared" si="274"/>
        <v>0</v>
      </c>
      <c r="BM75" s="91">
        <f t="shared" si="274"/>
        <v>0</v>
      </c>
      <c r="BN75" s="91">
        <f t="shared" si="274"/>
        <v>0</v>
      </c>
      <c r="BO75" s="91">
        <f t="shared" si="274"/>
        <v>0</v>
      </c>
      <c r="BP75" s="91">
        <f t="shared" si="274"/>
        <v>0</v>
      </c>
      <c r="BQ75" s="91">
        <f t="shared" si="274"/>
        <v>0</v>
      </c>
    </row>
    <row r="76" spans="1:69" ht="24" hidden="1" customHeight="1" thickTop="1" thickBot="1">
      <c r="A76" s="22"/>
      <c r="B76" s="24"/>
      <c r="C76" s="24"/>
      <c r="D76" s="113"/>
      <c r="E76" s="37">
        <f t="shared" si="266"/>
        <v>0</v>
      </c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t="b">
        <f>E76='مرتبات البنات'!C78</f>
        <v>1</v>
      </c>
      <c r="AL76" s="193" t="b">
        <f>B76='مرتبات البنات'!B78</f>
        <v>1</v>
      </c>
      <c r="AM76" s="91">
        <f>F76*$C$76</f>
        <v>0</v>
      </c>
      <c r="AN76" s="91">
        <f t="shared" ref="AN76:BQ76" si="275">G76*$C$76</f>
        <v>0</v>
      </c>
      <c r="AO76" s="91">
        <f t="shared" si="275"/>
        <v>0</v>
      </c>
      <c r="AP76" s="91">
        <f t="shared" si="275"/>
        <v>0</v>
      </c>
      <c r="AQ76" s="91">
        <f t="shared" si="275"/>
        <v>0</v>
      </c>
      <c r="AR76" s="91">
        <f t="shared" si="275"/>
        <v>0</v>
      </c>
      <c r="AS76" s="91">
        <f t="shared" si="275"/>
        <v>0</v>
      </c>
      <c r="AT76" s="91">
        <f t="shared" si="275"/>
        <v>0</v>
      </c>
      <c r="AU76" s="91">
        <f t="shared" si="275"/>
        <v>0</v>
      </c>
      <c r="AV76" s="91">
        <f t="shared" si="275"/>
        <v>0</v>
      </c>
      <c r="AW76" s="91">
        <f t="shared" si="275"/>
        <v>0</v>
      </c>
      <c r="AX76" s="91">
        <f t="shared" si="275"/>
        <v>0</v>
      </c>
      <c r="AY76" s="91">
        <f t="shared" si="275"/>
        <v>0</v>
      </c>
      <c r="AZ76" s="91">
        <f t="shared" si="275"/>
        <v>0</v>
      </c>
      <c r="BA76" s="91">
        <f t="shared" si="275"/>
        <v>0</v>
      </c>
      <c r="BB76" s="91">
        <f t="shared" si="275"/>
        <v>0</v>
      </c>
      <c r="BC76" s="91">
        <f t="shared" si="275"/>
        <v>0</v>
      </c>
      <c r="BD76" s="91">
        <f t="shared" si="275"/>
        <v>0</v>
      </c>
      <c r="BE76" s="91">
        <f t="shared" si="275"/>
        <v>0</v>
      </c>
      <c r="BF76" s="91">
        <f t="shared" si="275"/>
        <v>0</v>
      </c>
      <c r="BG76" s="91">
        <f t="shared" si="275"/>
        <v>0</v>
      </c>
      <c r="BH76" s="91">
        <f t="shared" si="275"/>
        <v>0</v>
      </c>
      <c r="BI76" s="91">
        <f t="shared" si="275"/>
        <v>0</v>
      </c>
      <c r="BJ76" s="91">
        <f t="shared" si="275"/>
        <v>0</v>
      </c>
      <c r="BK76" s="91">
        <f t="shared" si="275"/>
        <v>0</v>
      </c>
      <c r="BL76" s="91">
        <f t="shared" si="275"/>
        <v>0</v>
      </c>
      <c r="BM76" s="91">
        <f t="shared" si="275"/>
        <v>0</v>
      </c>
      <c r="BN76" s="91">
        <f t="shared" si="275"/>
        <v>0</v>
      </c>
      <c r="BO76" s="91">
        <f t="shared" si="275"/>
        <v>0</v>
      </c>
      <c r="BP76" s="91">
        <f t="shared" si="275"/>
        <v>0</v>
      </c>
      <c r="BQ76" s="91">
        <f t="shared" si="275"/>
        <v>0</v>
      </c>
    </row>
    <row r="77" spans="1:69" ht="24" hidden="1" customHeight="1" thickBot="1">
      <c r="A77" s="24"/>
      <c r="B77" s="24"/>
      <c r="C77" s="24"/>
      <c r="D77" s="113"/>
      <c r="E77" s="37">
        <f t="shared" si="266"/>
        <v>0</v>
      </c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t="b">
        <f>E77='مرتبات البنات'!C79</f>
        <v>1</v>
      </c>
      <c r="AL77" s="193" t="b">
        <f>B77='مرتبات البنات'!B79</f>
        <v>1</v>
      </c>
      <c r="AM77" s="91">
        <f>F77*$C$77</f>
        <v>0</v>
      </c>
      <c r="AN77" s="91">
        <f t="shared" ref="AN77:BQ77" si="276">G77*$C$77</f>
        <v>0</v>
      </c>
      <c r="AO77" s="91">
        <f t="shared" si="276"/>
        <v>0</v>
      </c>
      <c r="AP77" s="91">
        <f t="shared" si="276"/>
        <v>0</v>
      </c>
      <c r="AQ77" s="91">
        <f t="shared" si="276"/>
        <v>0</v>
      </c>
      <c r="AR77" s="91">
        <f t="shared" si="276"/>
        <v>0</v>
      </c>
      <c r="AS77" s="91">
        <f t="shared" si="276"/>
        <v>0</v>
      </c>
      <c r="AT77" s="91">
        <f t="shared" si="276"/>
        <v>0</v>
      </c>
      <c r="AU77" s="91">
        <f t="shared" si="276"/>
        <v>0</v>
      </c>
      <c r="AV77" s="91">
        <f t="shared" si="276"/>
        <v>0</v>
      </c>
      <c r="AW77" s="91">
        <f t="shared" si="276"/>
        <v>0</v>
      </c>
      <c r="AX77" s="91">
        <f t="shared" si="276"/>
        <v>0</v>
      </c>
      <c r="AY77" s="91">
        <f t="shared" si="276"/>
        <v>0</v>
      </c>
      <c r="AZ77" s="91">
        <f t="shared" si="276"/>
        <v>0</v>
      </c>
      <c r="BA77" s="91">
        <f t="shared" si="276"/>
        <v>0</v>
      </c>
      <c r="BB77" s="91">
        <f t="shared" si="276"/>
        <v>0</v>
      </c>
      <c r="BC77" s="91">
        <f t="shared" si="276"/>
        <v>0</v>
      </c>
      <c r="BD77" s="91">
        <f t="shared" si="276"/>
        <v>0</v>
      </c>
      <c r="BE77" s="91">
        <f t="shared" si="276"/>
        <v>0</v>
      </c>
      <c r="BF77" s="91">
        <f t="shared" si="276"/>
        <v>0</v>
      </c>
      <c r="BG77" s="91">
        <f t="shared" si="276"/>
        <v>0</v>
      </c>
      <c r="BH77" s="91">
        <f t="shared" si="276"/>
        <v>0</v>
      </c>
      <c r="BI77" s="91">
        <f t="shared" si="276"/>
        <v>0</v>
      </c>
      <c r="BJ77" s="91">
        <f t="shared" si="276"/>
        <v>0</v>
      </c>
      <c r="BK77" s="91">
        <f t="shared" si="276"/>
        <v>0</v>
      </c>
      <c r="BL77" s="91">
        <f t="shared" si="276"/>
        <v>0</v>
      </c>
      <c r="BM77" s="91">
        <f t="shared" si="276"/>
        <v>0</v>
      </c>
      <c r="BN77" s="91">
        <f t="shared" si="276"/>
        <v>0</v>
      </c>
      <c r="BO77" s="91">
        <f t="shared" si="276"/>
        <v>0</v>
      </c>
      <c r="BP77" s="91">
        <f t="shared" si="276"/>
        <v>0</v>
      </c>
      <c r="BQ77" s="91">
        <f t="shared" si="276"/>
        <v>0</v>
      </c>
    </row>
    <row r="78" spans="1:69" ht="24" hidden="1" customHeight="1" thickTop="1" thickBot="1">
      <c r="A78" s="22"/>
      <c r="B78" s="24"/>
      <c r="C78" s="24"/>
      <c r="D78" s="113"/>
      <c r="E78" s="37">
        <f t="shared" si="266"/>
        <v>0</v>
      </c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t="b">
        <f>E78='مرتبات البنات'!C80</f>
        <v>1</v>
      </c>
      <c r="AL78" s="193" t="b">
        <f>B78='مرتبات البنات'!B80</f>
        <v>1</v>
      </c>
      <c r="AM78" s="91">
        <f>F78*$C$78</f>
        <v>0</v>
      </c>
      <c r="AN78" s="91">
        <f t="shared" ref="AN78:BQ78" si="277">G78*$C$78</f>
        <v>0</v>
      </c>
      <c r="AO78" s="91">
        <f t="shared" si="277"/>
        <v>0</v>
      </c>
      <c r="AP78" s="91">
        <f t="shared" si="277"/>
        <v>0</v>
      </c>
      <c r="AQ78" s="91">
        <f t="shared" si="277"/>
        <v>0</v>
      </c>
      <c r="AR78" s="91">
        <f t="shared" si="277"/>
        <v>0</v>
      </c>
      <c r="AS78" s="91">
        <f t="shared" si="277"/>
        <v>0</v>
      </c>
      <c r="AT78" s="91">
        <f t="shared" si="277"/>
        <v>0</v>
      </c>
      <c r="AU78" s="91">
        <f t="shared" si="277"/>
        <v>0</v>
      </c>
      <c r="AV78" s="91">
        <f t="shared" si="277"/>
        <v>0</v>
      </c>
      <c r="AW78" s="91">
        <f t="shared" si="277"/>
        <v>0</v>
      </c>
      <c r="AX78" s="91">
        <f t="shared" si="277"/>
        <v>0</v>
      </c>
      <c r="AY78" s="91">
        <f t="shared" si="277"/>
        <v>0</v>
      </c>
      <c r="AZ78" s="91">
        <f t="shared" si="277"/>
        <v>0</v>
      </c>
      <c r="BA78" s="91">
        <f t="shared" si="277"/>
        <v>0</v>
      </c>
      <c r="BB78" s="91">
        <f t="shared" si="277"/>
        <v>0</v>
      </c>
      <c r="BC78" s="91">
        <f t="shared" si="277"/>
        <v>0</v>
      </c>
      <c r="BD78" s="91">
        <f t="shared" si="277"/>
        <v>0</v>
      </c>
      <c r="BE78" s="91">
        <f t="shared" si="277"/>
        <v>0</v>
      </c>
      <c r="BF78" s="91">
        <f t="shared" si="277"/>
        <v>0</v>
      </c>
      <c r="BG78" s="91">
        <f t="shared" si="277"/>
        <v>0</v>
      </c>
      <c r="BH78" s="91">
        <f t="shared" si="277"/>
        <v>0</v>
      </c>
      <c r="BI78" s="91">
        <f t="shared" si="277"/>
        <v>0</v>
      </c>
      <c r="BJ78" s="91">
        <f t="shared" si="277"/>
        <v>0</v>
      </c>
      <c r="BK78" s="91">
        <f t="shared" si="277"/>
        <v>0</v>
      </c>
      <c r="BL78" s="91">
        <f t="shared" si="277"/>
        <v>0</v>
      </c>
      <c r="BM78" s="91">
        <f t="shared" si="277"/>
        <v>0</v>
      </c>
      <c r="BN78" s="91">
        <f t="shared" si="277"/>
        <v>0</v>
      </c>
      <c r="BO78" s="91">
        <f t="shared" si="277"/>
        <v>0</v>
      </c>
      <c r="BP78" s="91">
        <f t="shared" si="277"/>
        <v>0</v>
      </c>
      <c r="BQ78" s="91">
        <f t="shared" si="277"/>
        <v>0</v>
      </c>
    </row>
    <row r="79" spans="1:69" ht="24" hidden="1" customHeight="1" thickBot="1">
      <c r="A79" s="24"/>
      <c r="B79" s="24"/>
      <c r="C79" s="24"/>
      <c r="D79" s="113"/>
      <c r="E79" s="37">
        <f t="shared" si="266"/>
        <v>0</v>
      </c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t="b">
        <f>E79='مرتبات البنات'!C81</f>
        <v>1</v>
      </c>
      <c r="AL79" s="193" t="b">
        <f>B79='مرتبات البنات'!B81</f>
        <v>1</v>
      </c>
      <c r="AM79" s="91">
        <f>F79*$C$79</f>
        <v>0</v>
      </c>
      <c r="AN79" s="91">
        <f t="shared" ref="AN79:BQ79" si="278">G79*$C$79</f>
        <v>0</v>
      </c>
      <c r="AO79" s="91">
        <f t="shared" si="278"/>
        <v>0</v>
      </c>
      <c r="AP79" s="91">
        <f t="shared" si="278"/>
        <v>0</v>
      </c>
      <c r="AQ79" s="91">
        <f t="shared" si="278"/>
        <v>0</v>
      </c>
      <c r="AR79" s="91">
        <f t="shared" si="278"/>
        <v>0</v>
      </c>
      <c r="AS79" s="91">
        <f t="shared" si="278"/>
        <v>0</v>
      </c>
      <c r="AT79" s="91">
        <f t="shared" si="278"/>
        <v>0</v>
      </c>
      <c r="AU79" s="91">
        <f t="shared" si="278"/>
        <v>0</v>
      </c>
      <c r="AV79" s="91">
        <f t="shared" si="278"/>
        <v>0</v>
      </c>
      <c r="AW79" s="91">
        <f t="shared" si="278"/>
        <v>0</v>
      </c>
      <c r="AX79" s="91">
        <f t="shared" si="278"/>
        <v>0</v>
      </c>
      <c r="AY79" s="91">
        <f t="shared" si="278"/>
        <v>0</v>
      </c>
      <c r="AZ79" s="91">
        <f t="shared" si="278"/>
        <v>0</v>
      </c>
      <c r="BA79" s="91">
        <f t="shared" si="278"/>
        <v>0</v>
      </c>
      <c r="BB79" s="91">
        <f t="shared" si="278"/>
        <v>0</v>
      </c>
      <c r="BC79" s="91">
        <f t="shared" si="278"/>
        <v>0</v>
      </c>
      <c r="BD79" s="91">
        <f t="shared" si="278"/>
        <v>0</v>
      </c>
      <c r="BE79" s="91">
        <f t="shared" si="278"/>
        <v>0</v>
      </c>
      <c r="BF79" s="91">
        <f t="shared" si="278"/>
        <v>0</v>
      </c>
      <c r="BG79" s="91">
        <f t="shared" si="278"/>
        <v>0</v>
      </c>
      <c r="BH79" s="91">
        <f t="shared" si="278"/>
        <v>0</v>
      </c>
      <c r="BI79" s="91">
        <f t="shared" si="278"/>
        <v>0</v>
      </c>
      <c r="BJ79" s="91">
        <f t="shared" si="278"/>
        <v>0</v>
      </c>
      <c r="BK79" s="91">
        <f t="shared" si="278"/>
        <v>0</v>
      </c>
      <c r="BL79" s="91">
        <f t="shared" si="278"/>
        <v>0</v>
      </c>
      <c r="BM79" s="91">
        <f t="shared" si="278"/>
        <v>0</v>
      </c>
      <c r="BN79" s="91">
        <f t="shared" si="278"/>
        <v>0</v>
      </c>
      <c r="BO79" s="91">
        <f t="shared" si="278"/>
        <v>0</v>
      </c>
      <c r="BP79" s="91">
        <f t="shared" si="278"/>
        <v>0</v>
      </c>
      <c r="BQ79" s="91">
        <f t="shared" si="278"/>
        <v>0</v>
      </c>
    </row>
    <row r="80" spans="1:69" ht="24" hidden="1" customHeight="1" thickTop="1" thickBot="1">
      <c r="A80" s="22"/>
      <c r="B80" s="24"/>
      <c r="C80" s="24"/>
      <c r="D80" s="113"/>
      <c r="E80" s="37">
        <f t="shared" si="266"/>
        <v>0</v>
      </c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t="b">
        <f>E80='مرتبات البنات'!C82</f>
        <v>1</v>
      </c>
      <c r="AL80" s="193" t="b">
        <f>B80='مرتبات البنات'!B82</f>
        <v>1</v>
      </c>
      <c r="AM80" s="91">
        <f>F80*$C$80</f>
        <v>0</v>
      </c>
      <c r="AN80" s="91">
        <f t="shared" ref="AN80:BQ80" si="279">G80*$C$80</f>
        <v>0</v>
      </c>
      <c r="AO80" s="91">
        <f t="shared" si="279"/>
        <v>0</v>
      </c>
      <c r="AP80" s="91">
        <f t="shared" si="279"/>
        <v>0</v>
      </c>
      <c r="AQ80" s="91">
        <f t="shared" si="279"/>
        <v>0</v>
      </c>
      <c r="AR80" s="91">
        <f t="shared" si="279"/>
        <v>0</v>
      </c>
      <c r="AS80" s="91">
        <f t="shared" si="279"/>
        <v>0</v>
      </c>
      <c r="AT80" s="91">
        <f t="shared" si="279"/>
        <v>0</v>
      </c>
      <c r="AU80" s="91">
        <f t="shared" si="279"/>
        <v>0</v>
      </c>
      <c r="AV80" s="91">
        <f t="shared" si="279"/>
        <v>0</v>
      </c>
      <c r="AW80" s="91">
        <f t="shared" si="279"/>
        <v>0</v>
      </c>
      <c r="AX80" s="91">
        <f t="shared" si="279"/>
        <v>0</v>
      </c>
      <c r="AY80" s="91">
        <f t="shared" si="279"/>
        <v>0</v>
      </c>
      <c r="AZ80" s="91">
        <f t="shared" si="279"/>
        <v>0</v>
      </c>
      <c r="BA80" s="91">
        <f t="shared" si="279"/>
        <v>0</v>
      </c>
      <c r="BB80" s="91">
        <f t="shared" si="279"/>
        <v>0</v>
      </c>
      <c r="BC80" s="91">
        <f t="shared" si="279"/>
        <v>0</v>
      </c>
      <c r="BD80" s="91">
        <f t="shared" si="279"/>
        <v>0</v>
      </c>
      <c r="BE80" s="91">
        <f t="shared" si="279"/>
        <v>0</v>
      </c>
      <c r="BF80" s="91">
        <f t="shared" si="279"/>
        <v>0</v>
      </c>
      <c r="BG80" s="91">
        <f t="shared" si="279"/>
        <v>0</v>
      </c>
      <c r="BH80" s="91">
        <f t="shared" si="279"/>
        <v>0</v>
      </c>
      <c r="BI80" s="91">
        <f t="shared" si="279"/>
        <v>0</v>
      </c>
      <c r="BJ80" s="91">
        <f t="shared" si="279"/>
        <v>0</v>
      </c>
      <c r="BK80" s="91">
        <f t="shared" si="279"/>
        <v>0</v>
      </c>
      <c r="BL80" s="91">
        <f t="shared" si="279"/>
        <v>0</v>
      </c>
      <c r="BM80" s="91">
        <f t="shared" si="279"/>
        <v>0</v>
      </c>
      <c r="BN80" s="91">
        <f t="shared" si="279"/>
        <v>0</v>
      </c>
      <c r="BO80" s="91">
        <f t="shared" si="279"/>
        <v>0</v>
      </c>
      <c r="BP80" s="91">
        <f t="shared" si="279"/>
        <v>0</v>
      </c>
      <c r="BQ80" s="91">
        <f t="shared" si="279"/>
        <v>0</v>
      </c>
    </row>
    <row r="81" spans="1:69" ht="21" hidden="1" customHeight="1" thickBot="1">
      <c r="A81" s="24"/>
      <c r="B81" s="24"/>
      <c r="C81" s="24"/>
      <c r="D81" s="113"/>
      <c r="E81" s="37">
        <f t="shared" si="266"/>
        <v>0</v>
      </c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t="b">
        <f>E81='مرتبات البنات'!C83</f>
        <v>1</v>
      </c>
      <c r="AL81" s="193" t="b">
        <f>B81='مرتبات البنات'!B83</f>
        <v>1</v>
      </c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</row>
    <row r="82" spans="1:69" ht="24" hidden="1" customHeight="1" thickTop="1" thickBot="1">
      <c r="A82" s="22"/>
      <c r="B82" s="24"/>
      <c r="C82" s="24"/>
      <c r="D82" s="113"/>
      <c r="E82" s="37">
        <f t="shared" si="266"/>
        <v>0</v>
      </c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t="b">
        <f>E82='مرتبات البنات'!C84</f>
        <v>1</v>
      </c>
      <c r="AL82" s="193" t="b">
        <f>B82='مرتبات البنات'!B84</f>
        <v>1</v>
      </c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</row>
    <row r="83" spans="1:69" ht="24" hidden="1" customHeight="1" thickBot="1">
      <c r="A83" s="24"/>
      <c r="B83" s="24"/>
      <c r="C83" s="24"/>
      <c r="D83" s="113"/>
      <c r="E83" s="37">
        <f t="shared" si="266"/>
        <v>0</v>
      </c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t="b">
        <f>E83='مرتبات البنات'!C85</f>
        <v>1</v>
      </c>
      <c r="AL83" s="193" t="b">
        <f>B83='مرتبات البنات'!B85</f>
        <v>1</v>
      </c>
      <c r="AM83" s="91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</row>
    <row r="84" spans="1:69" ht="24" hidden="1" customHeight="1" thickTop="1" thickBot="1">
      <c r="A84" s="22"/>
      <c r="B84" s="24"/>
      <c r="C84" s="24"/>
      <c r="D84" s="113"/>
      <c r="E84" s="37">
        <f t="shared" si="266"/>
        <v>0</v>
      </c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t="b">
        <f>E84='مرتبات البنات'!C86</f>
        <v>1</v>
      </c>
      <c r="AL84" s="193" t="b">
        <f>B84='مرتبات البنات'!B86</f>
        <v>1</v>
      </c>
      <c r="AM84" s="91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</row>
    <row r="85" spans="1:69" ht="24" hidden="1" customHeight="1" thickBot="1">
      <c r="A85" s="24"/>
      <c r="B85" s="24"/>
      <c r="C85" s="24"/>
      <c r="D85" s="113"/>
      <c r="E85" s="37">
        <f t="shared" si="266"/>
        <v>0</v>
      </c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t="b">
        <f>E85='مرتبات البنات'!C87</f>
        <v>1</v>
      </c>
      <c r="AL85" s="193" t="b">
        <f>B85='مرتبات البنات'!B87</f>
        <v>1</v>
      </c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</row>
    <row r="86" spans="1:69" ht="24" hidden="1" customHeight="1" thickTop="1" thickBot="1">
      <c r="A86" s="22"/>
      <c r="B86" s="24"/>
      <c r="C86" s="24"/>
      <c r="D86" s="113"/>
      <c r="E86" s="37">
        <f t="shared" si="266"/>
        <v>0</v>
      </c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t="b">
        <f>E86='مرتبات البنات'!C88</f>
        <v>1</v>
      </c>
      <c r="AL86" s="193" t="b">
        <f>B86='مرتبات البنات'!B88</f>
        <v>1</v>
      </c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</row>
    <row r="87" spans="1:69" ht="24" hidden="1" customHeight="1" thickBot="1">
      <c r="A87" s="24"/>
      <c r="B87" s="24"/>
      <c r="C87" s="24"/>
      <c r="D87" s="113"/>
      <c r="E87" s="37">
        <f t="shared" si="266"/>
        <v>0</v>
      </c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t="b">
        <f>E87='مرتبات البنات'!C89</f>
        <v>1</v>
      </c>
      <c r="AL87" s="193" t="b">
        <f>B87='مرتبات البنات'!B89</f>
        <v>1</v>
      </c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</row>
    <row r="88" spans="1:69" ht="24" hidden="1" customHeight="1" thickTop="1" thickBot="1">
      <c r="A88" s="22"/>
      <c r="B88" s="24"/>
      <c r="C88" s="24"/>
      <c r="D88" s="113"/>
      <c r="E88" s="37">
        <f t="shared" si="266"/>
        <v>0</v>
      </c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t="b">
        <f>E88='مرتبات البنات'!C90</f>
        <v>1</v>
      </c>
      <c r="AL88" s="193" t="b">
        <f>B88='مرتبات البنات'!B90</f>
        <v>1</v>
      </c>
      <c r="AM88" s="91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</row>
    <row r="89" spans="1:69" ht="24" hidden="1" customHeight="1" thickBot="1">
      <c r="A89" s="24"/>
      <c r="B89" s="24"/>
      <c r="C89" s="24"/>
      <c r="D89" s="113"/>
      <c r="E89" s="37">
        <f t="shared" si="266"/>
        <v>0</v>
      </c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t="b">
        <f>E89='مرتبات البنات'!C91</f>
        <v>1</v>
      </c>
      <c r="AL89" s="193" t="b">
        <f>B89='مرتبات البنات'!B91</f>
        <v>1</v>
      </c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</row>
    <row r="90" spans="1:69" ht="22.5" hidden="1" customHeight="1" thickTop="1" thickBot="1">
      <c r="A90" s="22"/>
      <c r="B90" s="24"/>
      <c r="C90" s="24"/>
      <c r="D90" s="113"/>
      <c r="E90" s="37">
        <f t="shared" si="266"/>
        <v>0</v>
      </c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t="b">
        <f>E90='مرتبات البنات'!C92</f>
        <v>1</v>
      </c>
      <c r="AL90" s="193" t="b">
        <f>B90='مرتبات البنات'!B92</f>
        <v>1</v>
      </c>
      <c r="AM90" s="91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</row>
    <row r="91" spans="1:69" ht="24" hidden="1" customHeight="1" thickBot="1">
      <c r="A91" s="24"/>
      <c r="B91" s="24"/>
      <c r="C91" s="24"/>
      <c r="D91" s="113"/>
      <c r="E91" s="37">
        <f t="shared" si="266"/>
        <v>0</v>
      </c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t="b">
        <f>E91='مرتبات البنات'!C93</f>
        <v>1</v>
      </c>
      <c r="AL91" s="193" t="b">
        <f>B91='مرتبات البنات'!B93</f>
        <v>1</v>
      </c>
      <c r="AM91" s="91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</row>
    <row r="92" spans="1:69" ht="24" hidden="1" customHeight="1" thickTop="1" thickBot="1">
      <c r="A92" s="22"/>
      <c r="B92" s="24"/>
      <c r="C92" s="24"/>
      <c r="D92" s="113"/>
      <c r="E92" s="37">
        <f t="shared" si="266"/>
        <v>0</v>
      </c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t="b">
        <f>E92='مرتبات البنات'!C94</f>
        <v>1</v>
      </c>
      <c r="AL92" s="193" t="b">
        <f>B92='مرتبات البنات'!B94</f>
        <v>1</v>
      </c>
      <c r="AM92" s="91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</row>
    <row r="93" spans="1:69" ht="24" hidden="1" customHeight="1" thickBot="1">
      <c r="A93" s="24"/>
      <c r="B93" s="24"/>
      <c r="C93" s="24"/>
      <c r="D93" s="113"/>
      <c r="E93" s="37">
        <f t="shared" si="266"/>
        <v>0</v>
      </c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t="b">
        <f>E93='مرتبات البنات'!C95</f>
        <v>1</v>
      </c>
      <c r="AL93" s="193" t="b">
        <f>B93='مرتبات البنات'!B95</f>
        <v>1</v>
      </c>
      <c r="AM93" s="91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4" hidden="1" customHeight="1" thickTop="1" thickBot="1">
      <c r="A94" s="22"/>
      <c r="B94" s="24"/>
      <c r="C94" s="24"/>
      <c r="D94" s="113"/>
      <c r="E94" s="37">
        <f t="shared" si="266"/>
        <v>0</v>
      </c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t="b">
        <f>E94='مرتبات البنات'!C96</f>
        <v>1</v>
      </c>
      <c r="AL94" s="193" t="b">
        <f>B94='مرتبات البنات'!B96</f>
        <v>1</v>
      </c>
      <c r="AM94" s="91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4" hidden="1" customHeight="1" thickBot="1">
      <c r="A95" s="24"/>
      <c r="B95" s="24"/>
      <c r="C95" s="24"/>
      <c r="D95" s="113"/>
      <c r="E95" s="37">
        <f t="shared" si="266"/>
        <v>0</v>
      </c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t="b">
        <f>E95='مرتبات البنات'!C97</f>
        <v>1</v>
      </c>
      <c r="AL95" s="193" t="b">
        <f>B95='مرتبات البنات'!B97</f>
        <v>1</v>
      </c>
      <c r="AM95" s="91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4" hidden="1" customHeight="1" thickTop="1" thickBot="1">
      <c r="A96" s="22"/>
      <c r="B96" s="24"/>
      <c r="C96" s="24"/>
      <c r="D96" s="113"/>
      <c r="E96" s="37">
        <f t="shared" si="266"/>
        <v>0</v>
      </c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t="b">
        <f>E96='مرتبات البنات'!C98</f>
        <v>1</v>
      </c>
      <c r="AL96" s="193" t="b">
        <f>B96='مرتبات البنات'!B98</f>
        <v>1</v>
      </c>
      <c r="AM96" s="91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4" hidden="1" customHeight="1" thickBot="1">
      <c r="A97" s="24"/>
      <c r="B97" s="24"/>
      <c r="C97" s="24"/>
      <c r="D97" s="113"/>
      <c r="E97" s="37">
        <f t="shared" si="266"/>
        <v>0</v>
      </c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t="b">
        <f>E97='مرتبات البنات'!C99</f>
        <v>1</v>
      </c>
      <c r="AL97" s="193" t="b">
        <f>B97='مرتبات البنات'!B99</f>
        <v>1</v>
      </c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4" hidden="1" customHeight="1" thickTop="1" thickBot="1">
      <c r="A98" s="22"/>
      <c r="B98" s="24"/>
      <c r="C98" s="24"/>
      <c r="D98" s="113"/>
      <c r="E98" s="37">
        <f t="shared" si="266"/>
        <v>0</v>
      </c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t="b">
        <f>E98='مرتبات البنات'!C100</f>
        <v>1</v>
      </c>
      <c r="AL98" s="193" t="b">
        <f>B98='مرتبات البنات'!B100</f>
        <v>1</v>
      </c>
      <c r="AM98" s="91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4" hidden="1" customHeight="1" thickBot="1">
      <c r="A99" s="24"/>
      <c r="B99" s="24"/>
      <c r="C99" s="24"/>
      <c r="D99" s="113"/>
      <c r="E99" s="37">
        <f t="shared" si="266"/>
        <v>0</v>
      </c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t="b">
        <f>E99='مرتبات البنات'!C101</f>
        <v>1</v>
      </c>
      <c r="AL99" s="193" t="b">
        <f>B99='مرتبات البنات'!B101</f>
        <v>1</v>
      </c>
      <c r="AM99" s="91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4" hidden="1" customHeight="1" thickTop="1" thickBot="1">
      <c r="A100" s="22"/>
      <c r="B100" s="24"/>
      <c r="C100" s="24"/>
      <c r="D100" s="113"/>
      <c r="E100" s="37">
        <f>SUM(F100:AJ100)</f>
        <v>0</v>
      </c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t="b">
        <f>E100='مرتبات البنات'!C102</f>
        <v>1</v>
      </c>
      <c r="AL100" s="193" t="b">
        <f>B100='مرتبات البنات'!B102</f>
        <v>1</v>
      </c>
      <c r="AM100" s="91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4" hidden="1" customHeight="1" thickBot="1">
      <c r="A101" s="24"/>
      <c r="B101" s="24"/>
      <c r="C101" s="24"/>
      <c r="D101" s="113"/>
      <c r="E101" s="37">
        <f>SUM(F101:AJ101)</f>
        <v>0</v>
      </c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t="b">
        <f>E101='مرتبات البنات'!C103</f>
        <v>1</v>
      </c>
      <c r="AL101" s="193" t="b">
        <f>B101='مرتبات البنات'!B103</f>
        <v>1</v>
      </c>
      <c r="AM101" s="91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4.75" hidden="1" thickTop="1" thickBot="1">
      <c r="A102" s="22"/>
      <c r="B102" s="24"/>
      <c r="C102" s="24"/>
      <c r="D102" s="113"/>
      <c r="E102" s="37">
        <f>SUM(F102:AJ102)</f>
        <v>0</v>
      </c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t="b">
        <f>E102='مرتبات البنات'!C104</f>
        <v>1</v>
      </c>
      <c r="AL102" s="193" t="b">
        <f>B102='مرتبات البنات'!B104</f>
        <v>1</v>
      </c>
      <c r="AM102" s="91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4" hidden="1" thickBot="1">
      <c r="A103" s="24"/>
      <c r="B103" s="24"/>
      <c r="C103" s="24"/>
      <c r="D103" s="113"/>
      <c r="E103" s="37">
        <f>SUM(F103:AJ103)</f>
        <v>0</v>
      </c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t="b">
        <f>E103='مرتبات البنات'!C105</f>
        <v>1</v>
      </c>
      <c r="AL103" s="193" t="b">
        <f>B103='مرتبات البنات'!B105</f>
        <v>1</v>
      </c>
      <c r="AM103" s="91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7.75" customHeight="1" thickBot="1">
      <c r="A104" s="361" t="s">
        <v>22</v>
      </c>
      <c r="B104" s="362"/>
      <c r="C104" s="363"/>
      <c r="D104" s="38">
        <f>SUM(D4:D103)</f>
        <v>0</v>
      </c>
      <c r="E104" s="36"/>
      <c r="F104" s="42">
        <f>SUM(F4:F103)</f>
        <v>0</v>
      </c>
      <c r="G104" s="42">
        <f t="shared" ref="G104:AJ104" si="280">SUM(G4:G103)</f>
        <v>0</v>
      </c>
      <c r="H104" s="42">
        <f t="shared" si="280"/>
        <v>0</v>
      </c>
      <c r="I104" s="42">
        <f t="shared" si="280"/>
        <v>0</v>
      </c>
      <c r="J104" s="42">
        <f t="shared" si="280"/>
        <v>0</v>
      </c>
      <c r="K104" s="42">
        <f t="shared" si="280"/>
        <v>0</v>
      </c>
      <c r="L104" s="42">
        <f>SUM(L4:L103)</f>
        <v>0</v>
      </c>
      <c r="M104" s="42">
        <f t="shared" si="280"/>
        <v>0</v>
      </c>
      <c r="N104" s="42">
        <f>SUM(N4:N103)</f>
        <v>0</v>
      </c>
      <c r="O104" s="42">
        <f t="shared" si="280"/>
        <v>0</v>
      </c>
      <c r="P104" s="42">
        <f t="shared" si="280"/>
        <v>0</v>
      </c>
      <c r="Q104" s="42">
        <f t="shared" si="280"/>
        <v>0</v>
      </c>
      <c r="R104" s="42">
        <f t="shared" si="280"/>
        <v>0</v>
      </c>
      <c r="S104" s="42">
        <f t="shared" si="280"/>
        <v>0</v>
      </c>
      <c r="T104" s="42">
        <f t="shared" si="280"/>
        <v>0</v>
      </c>
      <c r="U104" s="42">
        <f t="shared" si="280"/>
        <v>0</v>
      </c>
      <c r="V104" s="42">
        <f t="shared" si="280"/>
        <v>0</v>
      </c>
      <c r="W104" s="42">
        <f t="shared" si="280"/>
        <v>0</v>
      </c>
      <c r="X104" s="42">
        <f>SUM(X4:X103)</f>
        <v>0</v>
      </c>
      <c r="Y104" s="42">
        <f t="shared" si="280"/>
        <v>0</v>
      </c>
      <c r="Z104" s="42">
        <f t="shared" si="280"/>
        <v>0</v>
      </c>
      <c r="AA104" s="42">
        <f t="shared" si="280"/>
        <v>0</v>
      </c>
      <c r="AB104" s="42">
        <f t="shared" si="280"/>
        <v>0</v>
      </c>
      <c r="AC104" s="42">
        <f t="shared" si="280"/>
        <v>0</v>
      </c>
      <c r="AD104" s="42">
        <f t="shared" si="280"/>
        <v>0</v>
      </c>
      <c r="AE104" s="42">
        <f t="shared" si="280"/>
        <v>0</v>
      </c>
      <c r="AF104" s="42">
        <f t="shared" si="280"/>
        <v>0</v>
      </c>
      <c r="AG104" s="42">
        <f t="shared" si="280"/>
        <v>0</v>
      </c>
      <c r="AH104" s="88">
        <f t="shared" si="280"/>
        <v>0</v>
      </c>
      <c r="AI104" s="88">
        <f t="shared" si="280"/>
        <v>0</v>
      </c>
      <c r="AJ104" s="42">
        <f t="shared" si="280"/>
        <v>0</v>
      </c>
      <c r="AM104" s="92">
        <f>SUM(AM4:AM103)</f>
        <v>0</v>
      </c>
      <c r="AN104" s="92">
        <f>SUM(AN4:AN103)</f>
        <v>0</v>
      </c>
      <c r="AO104" s="92">
        <f t="shared" ref="AO104:BQ104" si="281">SUM(AO4:AO103)</f>
        <v>0</v>
      </c>
      <c r="AP104" s="92">
        <f t="shared" si="281"/>
        <v>0</v>
      </c>
      <c r="AQ104" s="92">
        <f t="shared" si="281"/>
        <v>0</v>
      </c>
      <c r="AR104" s="92">
        <f t="shared" si="281"/>
        <v>0</v>
      </c>
      <c r="AS104" s="92">
        <f t="shared" si="281"/>
        <v>0</v>
      </c>
      <c r="AT104" s="92">
        <f t="shared" si="281"/>
        <v>0</v>
      </c>
      <c r="AU104" s="92">
        <f t="shared" si="281"/>
        <v>0</v>
      </c>
      <c r="AV104" s="92">
        <f t="shared" si="281"/>
        <v>0</v>
      </c>
      <c r="AW104" s="92">
        <f t="shared" si="281"/>
        <v>0</v>
      </c>
      <c r="AX104" s="92">
        <f t="shared" si="281"/>
        <v>0</v>
      </c>
      <c r="AY104" s="92">
        <f t="shared" si="281"/>
        <v>0</v>
      </c>
      <c r="AZ104" s="92">
        <f t="shared" si="281"/>
        <v>0</v>
      </c>
      <c r="BA104" s="92">
        <f t="shared" si="281"/>
        <v>0</v>
      </c>
      <c r="BB104" s="92">
        <f t="shared" si="281"/>
        <v>0</v>
      </c>
      <c r="BC104" s="92">
        <f t="shared" si="281"/>
        <v>0</v>
      </c>
      <c r="BD104" s="92">
        <f t="shared" si="281"/>
        <v>0</v>
      </c>
      <c r="BE104" s="92">
        <f t="shared" si="281"/>
        <v>0</v>
      </c>
      <c r="BF104" s="92">
        <f t="shared" si="281"/>
        <v>0</v>
      </c>
      <c r="BG104" s="92">
        <f t="shared" si="281"/>
        <v>0</v>
      </c>
      <c r="BH104" s="92">
        <f t="shared" si="281"/>
        <v>0</v>
      </c>
      <c r="BI104" s="92">
        <f t="shared" si="281"/>
        <v>0</v>
      </c>
      <c r="BJ104" s="92">
        <f t="shared" si="281"/>
        <v>0</v>
      </c>
      <c r="BK104" s="92">
        <f t="shared" si="281"/>
        <v>0</v>
      </c>
      <c r="BL104" s="92">
        <f t="shared" si="281"/>
        <v>0</v>
      </c>
      <c r="BM104" s="92">
        <f t="shared" si="281"/>
        <v>0</v>
      </c>
      <c r="BN104" s="92">
        <f t="shared" si="281"/>
        <v>0</v>
      </c>
      <c r="BO104" s="92">
        <f t="shared" si="281"/>
        <v>0</v>
      </c>
      <c r="BP104" s="92">
        <f t="shared" si="281"/>
        <v>0</v>
      </c>
      <c r="BQ104" s="92">
        <f t="shared" si="281"/>
        <v>0</v>
      </c>
    </row>
    <row r="105" spans="1:69">
      <c r="A105" s="196"/>
      <c r="B105" s="199"/>
      <c r="C105" s="199"/>
    </row>
    <row r="106" spans="1:69">
      <c r="A106" s="196"/>
      <c r="B106" s="219"/>
      <c r="C106" s="219"/>
    </row>
    <row r="107" spans="1:69">
      <c r="A107" s="196"/>
      <c r="B107" s="219"/>
      <c r="C107" s="219"/>
    </row>
    <row r="108" spans="1:69">
      <c r="A108" s="196"/>
      <c r="B108" s="219"/>
      <c r="C108" s="219"/>
    </row>
    <row r="109" spans="1:69">
      <c r="A109" s="196"/>
      <c r="B109" s="196"/>
      <c r="C109" s="196"/>
    </row>
    <row r="110" spans="1:69">
      <c r="A110" s="196"/>
      <c r="B110" s="196"/>
      <c r="C110" s="196"/>
      <c r="G110" s="198"/>
    </row>
    <row r="111" spans="1:69">
      <c r="A111" s="196"/>
      <c r="B111" s="196"/>
      <c r="C111" s="196"/>
    </row>
    <row r="112" spans="1:69">
      <c r="A112" s="196"/>
      <c r="B112" s="196"/>
      <c r="C112" s="196"/>
    </row>
    <row r="113" spans="1:3">
      <c r="A113" s="196"/>
      <c r="B113" s="196"/>
      <c r="C113" s="196"/>
    </row>
    <row r="114" spans="1:3">
      <c r="A114" s="196"/>
      <c r="B114" s="196"/>
      <c r="C114" s="196"/>
    </row>
    <row r="115" spans="1:3">
      <c r="A115" s="196"/>
      <c r="B115" s="196"/>
      <c r="C115" s="196"/>
    </row>
    <row r="116" spans="1:3">
      <c r="A116" s="196"/>
      <c r="B116" s="196"/>
      <c r="C116" s="196"/>
    </row>
    <row r="117" spans="1:3">
      <c r="A117" s="196"/>
      <c r="B117" s="196"/>
      <c r="C117" s="196"/>
    </row>
    <row r="118" spans="1:3">
      <c r="A118" s="196"/>
      <c r="B118" s="196"/>
      <c r="C118" s="196"/>
    </row>
    <row r="119" spans="1:3">
      <c r="A119" s="196"/>
      <c r="B119" s="196"/>
      <c r="C119" s="196"/>
    </row>
    <row r="120" spans="1:3">
      <c r="A120" s="196"/>
      <c r="B120" s="196"/>
      <c r="C120" s="196"/>
    </row>
    <row r="121" spans="1:3">
      <c r="A121" s="196"/>
      <c r="B121" s="196"/>
      <c r="C121" s="196"/>
    </row>
    <row r="122" spans="1:3">
      <c r="A122" s="196"/>
      <c r="B122" s="196"/>
      <c r="C122" s="196"/>
    </row>
    <row r="123" spans="1:3">
      <c r="A123" s="196"/>
      <c r="B123" s="196"/>
      <c r="C123" s="196"/>
    </row>
    <row r="124" spans="1:3">
      <c r="A124" s="196"/>
      <c r="B124" s="196"/>
      <c r="C124" s="196"/>
    </row>
    <row r="125" spans="1:3">
      <c r="A125" s="196"/>
      <c r="B125" s="196"/>
      <c r="C125" s="196"/>
    </row>
    <row r="126" spans="1:3">
      <c r="A126" s="196"/>
      <c r="B126" s="196"/>
      <c r="C126" s="196"/>
    </row>
    <row r="127" spans="1:3">
      <c r="A127" s="196"/>
      <c r="B127" s="196"/>
      <c r="C127" s="196"/>
    </row>
    <row r="128" spans="1:3">
      <c r="A128" s="196"/>
      <c r="B128" s="196"/>
      <c r="C128" s="196"/>
    </row>
    <row r="129" spans="1:3">
      <c r="A129" s="196"/>
      <c r="B129" s="196"/>
      <c r="C129" s="196"/>
    </row>
    <row r="130" spans="1:3">
      <c r="A130" s="196"/>
      <c r="B130" s="196"/>
      <c r="C130" s="196"/>
    </row>
    <row r="131" spans="1:3">
      <c r="A131" s="196"/>
      <c r="B131" s="196"/>
      <c r="C131" s="196"/>
    </row>
    <row r="132" spans="1:3">
      <c r="A132" s="196"/>
      <c r="B132" s="196"/>
      <c r="C132" s="196"/>
    </row>
    <row r="133" spans="1:3">
      <c r="A133" s="196"/>
      <c r="B133" s="196"/>
      <c r="C133" s="196"/>
    </row>
    <row r="134" spans="1:3">
      <c r="A134" s="196"/>
      <c r="B134" s="196"/>
      <c r="C134" s="196"/>
    </row>
    <row r="135" spans="1:3">
      <c r="A135" s="196"/>
      <c r="B135" s="196"/>
      <c r="C135" s="196"/>
    </row>
    <row r="136" spans="1:3">
      <c r="A136" s="196"/>
      <c r="B136" s="196"/>
      <c r="C136" s="196"/>
    </row>
    <row r="137" spans="1:3">
      <c r="A137" s="196"/>
      <c r="B137" s="196"/>
      <c r="C137" s="196"/>
    </row>
    <row r="138" spans="1:3">
      <c r="A138" s="196"/>
      <c r="B138" s="196"/>
      <c r="C138" s="196"/>
    </row>
    <row r="139" spans="1:3">
      <c r="A139" s="196"/>
      <c r="B139" s="196"/>
      <c r="C139" s="196"/>
    </row>
    <row r="140" spans="1:3">
      <c r="A140" s="196"/>
      <c r="B140" s="196"/>
      <c r="C140" s="196"/>
    </row>
    <row r="141" spans="1:3">
      <c r="A141" s="196"/>
      <c r="B141" s="196"/>
      <c r="C141" s="196"/>
    </row>
    <row r="142" spans="1:3">
      <c r="A142" s="196"/>
      <c r="B142" s="196"/>
      <c r="C142" s="196"/>
    </row>
    <row r="143" spans="1:3">
      <c r="A143" s="196"/>
      <c r="B143" s="196"/>
      <c r="C143" s="196"/>
    </row>
    <row r="144" spans="1:3">
      <c r="A144" s="196"/>
      <c r="B144" s="196"/>
      <c r="C144" s="196"/>
    </row>
    <row r="145" spans="1:3">
      <c r="A145" s="196"/>
      <c r="B145" s="196"/>
      <c r="C145" s="196"/>
    </row>
    <row r="146" spans="1:3">
      <c r="A146" s="196"/>
      <c r="B146" s="196"/>
      <c r="C146" s="196"/>
    </row>
    <row r="147" spans="1:3">
      <c r="A147" s="196"/>
      <c r="B147" s="196"/>
      <c r="C147" s="196"/>
    </row>
    <row r="148" spans="1:3">
      <c r="A148" s="196"/>
      <c r="B148" s="196"/>
      <c r="C148" s="196"/>
    </row>
    <row r="149" spans="1:3">
      <c r="A149" s="196"/>
      <c r="B149" s="196"/>
      <c r="C149" s="196"/>
    </row>
  </sheetData>
  <autoFilter ref="A3:AJ104"/>
  <mergeCells count="2">
    <mergeCell ref="A1:AJ2"/>
    <mergeCell ref="A104:C104"/>
  </mergeCells>
  <pageMargins left="0.7" right="0.7" top="0.75" bottom="0.75" header="0.3" footer="0.3"/>
  <pageSetup paperSize="9" orientation="portrait" r:id="rId1"/>
  <ignoredErrors>
    <ignoredError sqref="L104:M104 Q104:R104 V104:W104 Y104:AG104 F104:K104" formulaRange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7"/>
  <sheetViews>
    <sheetView rightToLeft="1"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14" sqref="D14"/>
    </sheetView>
  </sheetViews>
  <sheetFormatPr defaultRowHeight="12.75"/>
  <cols>
    <col min="1" max="1" width="4.42578125" bestFit="1" customWidth="1"/>
    <col min="2" max="2" width="15.42578125" bestFit="1" customWidth="1"/>
    <col min="3" max="3" width="15.7109375" customWidth="1"/>
    <col min="4" max="4" width="12.140625" bestFit="1" customWidth="1"/>
    <col min="5" max="5" width="42" bestFit="1" customWidth="1"/>
  </cols>
  <sheetData>
    <row r="2" spans="1:5" ht="18">
      <c r="D2" s="354">
        <f>SUBTOTAL(9,Table1[المبلغ])</f>
        <v>1115</v>
      </c>
    </row>
    <row r="3" spans="1:5" ht="20.25">
      <c r="A3" s="339" t="s">
        <v>0</v>
      </c>
      <c r="B3" s="340" t="s">
        <v>79</v>
      </c>
      <c r="C3" s="340" t="s">
        <v>19</v>
      </c>
      <c r="D3" s="340" t="s">
        <v>144</v>
      </c>
      <c r="E3" s="341" t="s">
        <v>96</v>
      </c>
    </row>
    <row r="4" spans="1:5" ht="18">
      <c r="A4" s="345">
        <v>1</v>
      </c>
      <c r="B4" s="346">
        <v>45300</v>
      </c>
      <c r="C4" s="335" t="s">
        <v>142</v>
      </c>
      <c r="D4" s="348">
        <v>400</v>
      </c>
      <c r="E4" s="338" t="s">
        <v>157</v>
      </c>
    </row>
    <row r="5" spans="1:5" ht="18">
      <c r="A5" s="345">
        <f>A4+1</f>
        <v>2</v>
      </c>
      <c r="B5" s="346">
        <v>45301</v>
      </c>
      <c r="C5" s="335" t="s">
        <v>130</v>
      </c>
      <c r="D5" s="348">
        <v>15</v>
      </c>
      <c r="E5" s="338" t="s">
        <v>152</v>
      </c>
    </row>
    <row r="6" spans="1:5" ht="18">
      <c r="A6" s="345">
        <f t="shared" ref="A6:A37" si="0">A5+1</f>
        <v>3</v>
      </c>
      <c r="B6" s="346">
        <v>45301</v>
      </c>
      <c r="C6" s="335" t="s">
        <v>126</v>
      </c>
      <c r="D6" s="337">
        <v>20</v>
      </c>
      <c r="E6" s="338" t="s">
        <v>152</v>
      </c>
    </row>
    <row r="7" spans="1:5" ht="18">
      <c r="A7" s="345">
        <f t="shared" si="0"/>
        <v>4</v>
      </c>
      <c r="B7" s="346">
        <v>45301</v>
      </c>
      <c r="C7" s="335" t="s">
        <v>153</v>
      </c>
      <c r="D7" s="357">
        <v>-10</v>
      </c>
      <c r="E7" s="338" t="s">
        <v>152</v>
      </c>
    </row>
    <row r="8" spans="1:5" ht="18">
      <c r="A8" s="345">
        <f t="shared" si="0"/>
        <v>5</v>
      </c>
      <c r="B8" s="346">
        <v>45301</v>
      </c>
      <c r="C8" s="335" t="s">
        <v>145</v>
      </c>
      <c r="D8" s="357">
        <v>-10</v>
      </c>
      <c r="E8" s="338" t="s">
        <v>152</v>
      </c>
    </row>
    <row r="9" spans="1:5" ht="18">
      <c r="A9" s="345">
        <f t="shared" si="0"/>
        <v>6</v>
      </c>
      <c r="B9" s="336">
        <v>45301</v>
      </c>
      <c r="C9" s="335" t="s">
        <v>131</v>
      </c>
      <c r="D9" s="337">
        <v>100</v>
      </c>
      <c r="E9" s="338"/>
    </row>
    <row r="10" spans="1:5" ht="18">
      <c r="A10" s="345">
        <f t="shared" si="0"/>
        <v>7</v>
      </c>
      <c r="B10" s="336">
        <v>45308</v>
      </c>
      <c r="C10" s="335" t="s">
        <v>131</v>
      </c>
      <c r="D10" s="337">
        <v>200</v>
      </c>
      <c r="E10" s="338"/>
    </row>
    <row r="11" spans="1:5" ht="18">
      <c r="A11" s="345">
        <f t="shared" si="0"/>
        <v>8</v>
      </c>
      <c r="B11" s="336">
        <v>45318</v>
      </c>
      <c r="C11" s="335" t="s">
        <v>131</v>
      </c>
      <c r="D11" s="337">
        <v>100</v>
      </c>
      <c r="E11" s="338"/>
    </row>
    <row r="12" spans="1:5" ht="18">
      <c r="A12" s="345">
        <f t="shared" si="0"/>
        <v>9</v>
      </c>
      <c r="B12" s="336">
        <v>45318</v>
      </c>
      <c r="C12" s="335" t="s">
        <v>127</v>
      </c>
      <c r="D12" s="337">
        <v>200</v>
      </c>
      <c r="E12" s="338" t="s">
        <v>161</v>
      </c>
    </row>
    <row r="13" spans="1:5" ht="18">
      <c r="A13" s="345">
        <f t="shared" si="0"/>
        <v>10</v>
      </c>
      <c r="B13" s="336">
        <v>45319</v>
      </c>
      <c r="C13" s="335" t="s">
        <v>162</v>
      </c>
      <c r="D13" s="337">
        <v>100</v>
      </c>
      <c r="E13" s="338"/>
    </row>
    <row r="14" spans="1:5" ht="18">
      <c r="A14" s="345">
        <f t="shared" si="0"/>
        <v>11</v>
      </c>
      <c r="B14" s="336"/>
      <c r="C14" s="335"/>
      <c r="D14" s="337"/>
      <c r="E14" s="338"/>
    </row>
    <row r="15" spans="1:5" ht="18">
      <c r="A15" s="345">
        <f t="shared" si="0"/>
        <v>12</v>
      </c>
      <c r="B15" s="336"/>
      <c r="C15" s="335"/>
      <c r="D15" s="337"/>
      <c r="E15" s="338"/>
    </row>
    <row r="16" spans="1:5" ht="18">
      <c r="A16" s="345">
        <f t="shared" si="0"/>
        <v>13</v>
      </c>
      <c r="B16" s="336"/>
      <c r="C16" s="335"/>
      <c r="D16" s="337"/>
      <c r="E16" s="338"/>
    </row>
    <row r="17" spans="1:5" ht="18">
      <c r="A17" s="345">
        <f t="shared" si="0"/>
        <v>14</v>
      </c>
      <c r="B17" s="336"/>
      <c r="C17" s="335"/>
      <c r="D17" s="337"/>
      <c r="E17" s="338"/>
    </row>
    <row r="18" spans="1:5" ht="18">
      <c r="A18" s="345">
        <f t="shared" si="0"/>
        <v>15</v>
      </c>
      <c r="B18" s="336"/>
      <c r="C18" s="335"/>
      <c r="D18" s="337"/>
      <c r="E18" s="338"/>
    </row>
    <row r="19" spans="1:5" ht="18">
      <c r="A19" s="345">
        <f t="shared" si="0"/>
        <v>16</v>
      </c>
      <c r="B19" s="336"/>
      <c r="C19" s="335"/>
      <c r="D19" s="337"/>
      <c r="E19" s="338"/>
    </row>
    <row r="20" spans="1:5" ht="18">
      <c r="A20" s="345">
        <f t="shared" si="0"/>
        <v>17</v>
      </c>
      <c r="B20" s="336"/>
      <c r="C20" s="335"/>
      <c r="D20" s="337"/>
      <c r="E20" s="338"/>
    </row>
    <row r="21" spans="1:5" ht="18">
      <c r="A21" s="345">
        <f t="shared" si="0"/>
        <v>18</v>
      </c>
      <c r="B21" s="336"/>
      <c r="C21" s="335"/>
      <c r="D21" s="337"/>
      <c r="E21" s="338"/>
    </row>
    <row r="22" spans="1:5" ht="18">
      <c r="A22" s="345">
        <f t="shared" si="0"/>
        <v>19</v>
      </c>
      <c r="B22" s="336"/>
      <c r="C22" s="335"/>
      <c r="D22" s="337"/>
      <c r="E22" s="338"/>
    </row>
    <row r="23" spans="1:5" ht="18">
      <c r="A23" s="345">
        <f t="shared" si="0"/>
        <v>20</v>
      </c>
      <c r="B23" s="336"/>
      <c r="C23" s="342"/>
      <c r="D23" s="343"/>
      <c r="E23" s="344"/>
    </row>
    <row r="24" spans="1:5" ht="18">
      <c r="A24" s="345">
        <f t="shared" si="0"/>
        <v>21</v>
      </c>
      <c r="B24" s="355"/>
      <c r="C24" s="342"/>
      <c r="D24" s="343"/>
      <c r="E24" s="344"/>
    </row>
    <row r="25" spans="1:5" ht="18">
      <c r="A25" s="345">
        <f t="shared" si="0"/>
        <v>22</v>
      </c>
      <c r="B25" s="346"/>
      <c r="C25" s="347"/>
      <c r="D25" s="348"/>
      <c r="E25" s="349"/>
    </row>
    <row r="26" spans="1:5" ht="18">
      <c r="A26" s="345">
        <f t="shared" si="0"/>
        <v>23</v>
      </c>
      <c r="B26" s="350"/>
      <c r="C26" s="351"/>
      <c r="D26" s="352"/>
      <c r="E26" s="353"/>
    </row>
    <row r="27" spans="1:5" ht="18">
      <c r="A27" s="345">
        <f t="shared" si="0"/>
        <v>24</v>
      </c>
      <c r="B27" s="350"/>
      <c r="C27" s="351"/>
      <c r="D27" s="352"/>
      <c r="E27" s="353"/>
    </row>
    <row r="28" spans="1:5" ht="18">
      <c r="A28" s="345">
        <f t="shared" si="0"/>
        <v>25</v>
      </c>
      <c r="B28" s="350"/>
      <c r="C28" s="351"/>
      <c r="D28" s="352"/>
      <c r="E28" s="353"/>
    </row>
    <row r="29" spans="1:5" ht="18">
      <c r="A29" s="345">
        <f t="shared" si="0"/>
        <v>26</v>
      </c>
      <c r="B29" s="350"/>
      <c r="C29" s="351"/>
      <c r="D29" s="352"/>
      <c r="E29" s="353"/>
    </row>
    <row r="30" spans="1:5" ht="18">
      <c r="A30" s="345">
        <f t="shared" si="0"/>
        <v>27</v>
      </c>
      <c r="B30" s="350"/>
      <c r="C30" s="351"/>
      <c r="D30" s="352"/>
      <c r="E30" s="353"/>
    </row>
    <row r="31" spans="1:5" ht="18">
      <c r="A31" s="345">
        <f t="shared" si="0"/>
        <v>28</v>
      </c>
      <c r="B31" s="346"/>
      <c r="C31" s="347"/>
      <c r="D31" s="348"/>
      <c r="E31" s="349"/>
    </row>
    <row r="32" spans="1:5" ht="18">
      <c r="A32" s="345">
        <f t="shared" si="0"/>
        <v>29</v>
      </c>
      <c r="B32" s="346"/>
      <c r="C32" s="347"/>
      <c r="D32" s="348"/>
      <c r="E32" s="349"/>
    </row>
    <row r="33" spans="1:5" ht="18">
      <c r="A33" s="345">
        <f t="shared" si="0"/>
        <v>30</v>
      </c>
      <c r="B33" s="346"/>
      <c r="C33" s="347"/>
      <c r="D33" s="348"/>
      <c r="E33" s="349"/>
    </row>
    <row r="34" spans="1:5" ht="18">
      <c r="A34" s="345">
        <f t="shared" si="0"/>
        <v>31</v>
      </c>
      <c r="B34" s="346"/>
      <c r="C34" s="347"/>
      <c r="D34" s="348"/>
      <c r="E34" s="349"/>
    </row>
    <row r="35" spans="1:5" ht="18">
      <c r="A35" s="345">
        <f t="shared" si="0"/>
        <v>32</v>
      </c>
      <c r="B35" s="346"/>
      <c r="C35" s="347"/>
      <c r="D35" s="348"/>
      <c r="E35" s="349"/>
    </row>
    <row r="36" spans="1:5" ht="18">
      <c r="A36" s="345">
        <f t="shared" si="0"/>
        <v>33</v>
      </c>
      <c r="B36" s="346"/>
      <c r="C36" s="347"/>
      <c r="D36" s="348"/>
      <c r="E36" s="349"/>
    </row>
    <row r="37" spans="1:5" ht="18">
      <c r="A37" s="345">
        <f t="shared" si="0"/>
        <v>34</v>
      </c>
      <c r="B37" s="350"/>
      <c r="C37" s="351"/>
      <c r="D37" s="352"/>
      <c r="E37" s="353"/>
    </row>
  </sheetData>
  <sortState ref="B4:E22">
    <sortCondition ref="B4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-0.249977111117893"/>
    <pageSetUpPr fitToPage="1"/>
  </sheetPr>
  <dimension ref="A1:BQ182"/>
  <sheetViews>
    <sheetView rightToLeft="1" zoomScale="62" zoomScaleNormal="62" workbookViewId="0">
      <pane xSplit="5" ySplit="3" topLeftCell="U19" activePane="bottomRight" state="frozen"/>
      <selection pane="topRight" activeCell="E1" sqref="E1"/>
      <selection pane="bottomLeft" activeCell="A4" sqref="A4"/>
      <selection pane="bottomRight" activeCell="AG117" sqref="AG117"/>
    </sheetView>
  </sheetViews>
  <sheetFormatPr defaultRowHeight="12.75"/>
  <cols>
    <col min="1" max="1" width="7.7109375" customWidth="1"/>
    <col min="2" max="2" width="31.5703125" customWidth="1"/>
    <col min="3" max="3" width="9.140625" customWidth="1"/>
    <col min="4" max="4" width="14.7109375" customWidth="1"/>
    <col min="5" max="5" width="11.42578125" customWidth="1"/>
    <col min="6" max="6" width="10.28515625" customWidth="1"/>
    <col min="7" max="7" width="10" customWidth="1"/>
    <col min="8" max="8" width="10.85546875" customWidth="1"/>
    <col min="9" max="9" width="10" customWidth="1"/>
    <col min="10" max="10" width="10.5703125" customWidth="1"/>
    <col min="11" max="12" width="10" customWidth="1"/>
    <col min="13" max="13" width="10.85546875" customWidth="1"/>
    <col min="14" max="15" width="10" customWidth="1"/>
    <col min="16" max="16" width="11.28515625" customWidth="1"/>
    <col min="17" max="17" width="10" customWidth="1"/>
    <col min="18" max="18" width="11.28515625" customWidth="1"/>
    <col min="19" max="19" width="10.85546875" customWidth="1"/>
    <col min="20" max="20" width="12" customWidth="1"/>
    <col min="21" max="21" width="10" customWidth="1"/>
    <col min="22" max="22" width="11" customWidth="1"/>
    <col min="23" max="26" width="10" customWidth="1"/>
    <col min="27" max="27" width="10.42578125" customWidth="1"/>
    <col min="28" max="29" width="9.28515625" customWidth="1"/>
    <col min="30" max="30" width="9.7109375" customWidth="1"/>
    <col min="31" max="36" width="9.28515625" customWidth="1"/>
    <col min="37" max="37" width="21" customWidth="1"/>
    <col min="38" max="38" width="16.5703125" customWidth="1"/>
    <col min="39" max="69" width="9.140625" customWidth="1"/>
  </cols>
  <sheetData>
    <row r="1" spans="1:69" ht="12.75" customHeight="1">
      <c r="A1" s="364" t="s">
        <v>151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5"/>
      <c r="U1" s="365"/>
      <c r="V1" s="365"/>
      <c r="W1" s="365"/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</row>
    <row r="2" spans="1:69" s="286" customFormat="1" ht="24" customHeight="1">
      <c r="A2" s="366"/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  <c r="R2" s="366"/>
      <c r="S2" s="366"/>
      <c r="T2" s="366"/>
      <c r="U2" s="366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  <c r="AJ2" s="366"/>
    </row>
    <row r="3" spans="1:69" s="282" customFormat="1" ht="36.75" customHeight="1">
      <c r="A3" s="283" t="s">
        <v>18</v>
      </c>
      <c r="B3" s="283" t="s">
        <v>19</v>
      </c>
      <c r="C3" s="283" t="s">
        <v>20</v>
      </c>
      <c r="D3" s="283" t="s">
        <v>25</v>
      </c>
      <c r="E3" s="284" t="s">
        <v>21</v>
      </c>
      <c r="F3" s="283">
        <v>1</v>
      </c>
      <c r="G3" s="283">
        <v>2</v>
      </c>
      <c r="H3" s="283">
        <v>3</v>
      </c>
      <c r="I3" s="283">
        <v>4</v>
      </c>
      <c r="J3" s="283">
        <v>5</v>
      </c>
      <c r="K3" s="283">
        <v>6</v>
      </c>
      <c r="L3" s="283">
        <v>7</v>
      </c>
      <c r="M3" s="283">
        <v>8</v>
      </c>
      <c r="N3" s="283">
        <v>9</v>
      </c>
      <c r="O3" s="283">
        <v>10</v>
      </c>
      <c r="P3" s="283">
        <v>11</v>
      </c>
      <c r="Q3" s="283">
        <v>12</v>
      </c>
      <c r="R3" s="283">
        <v>13</v>
      </c>
      <c r="S3" s="283">
        <v>14</v>
      </c>
      <c r="T3" s="283">
        <v>15</v>
      </c>
      <c r="U3" s="283">
        <v>16</v>
      </c>
      <c r="V3" s="283">
        <v>17</v>
      </c>
      <c r="W3" s="283">
        <v>18</v>
      </c>
      <c r="X3" s="283">
        <v>19</v>
      </c>
      <c r="Y3" s="283">
        <v>20</v>
      </c>
      <c r="Z3" s="283">
        <v>21</v>
      </c>
      <c r="AA3" s="283">
        <v>22</v>
      </c>
      <c r="AB3" s="283">
        <v>23</v>
      </c>
      <c r="AC3" s="283">
        <v>24</v>
      </c>
      <c r="AD3" s="283">
        <v>25</v>
      </c>
      <c r="AE3" s="283">
        <v>26</v>
      </c>
      <c r="AF3" s="283">
        <v>27</v>
      </c>
      <c r="AG3" s="283">
        <v>28</v>
      </c>
      <c r="AH3" s="283">
        <v>29</v>
      </c>
      <c r="AI3" s="283">
        <v>30</v>
      </c>
      <c r="AJ3" s="283">
        <v>31</v>
      </c>
      <c r="AK3" s="283" t="s">
        <v>23</v>
      </c>
      <c r="AL3" s="283" t="s">
        <v>24</v>
      </c>
      <c r="AM3" s="285">
        <v>1</v>
      </c>
      <c r="AN3" s="285">
        <v>2</v>
      </c>
      <c r="AO3" s="285">
        <v>3</v>
      </c>
      <c r="AP3" s="285">
        <v>4</v>
      </c>
      <c r="AQ3" s="285">
        <v>5</v>
      </c>
      <c r="AR3" s="285">
        <v>6</v>
      </c>
      <c r="AS3" s="285">
        <v>7</v>
      </c>
      <c r="AT3" s="285">
        <v>8</v>
      </c>
      <c r="AU3" s="285">
        <v>9</v>
      </c>
      <c r="AV3" s="285">
        <v>10</v>
      </c>
      <c r="AW3" s="285">
        <v>11</v>
      </c>
      <c r="AX3" s="285">
        <v>12</v>
      </c>
      <c r="AY3" s="285">
        <v>13</v>
      </c>
      <c r="AZ3" s="285">
        <v>14</v>
      </c>
      <c r="BA3" s="285">
        <v>15</v>
      </c>
      <c r="BB3" s="285">
        <v>16</v>
      </c>
      <c r="BC3" s="285">
        <v>17</v>
      </c>
      <c r="BD3" s="285">
        <v>18</v>
      </c>
      <c r="BE3" s="285">
        <v>19</v>
      </c>
      <c r="BF3" s="285">
        <v>20</v>
      </c>
      <c r="BG3" s="285">
        <v>21</v>
      </c>
      <c r="BH3" s="285">
        <v>22</v>
      </c>
      <c r="BI3" s="285">
        <v>23</v>
      </c>
      <c r="BJ3" s="285">
        <v>24</v>
      </c>
      <c r="BK3" s="285">
        <v>25</v>
      </c>
      <c r="BL3" s="285">
        <v>26</v>
      </c>
      <c r="BM3" s="285">
        <v>27</v>
      </c>
      <c r="BN3" s="285">
        <v>28</v>
      </c>
      <c r="BO3" s="285">
        <v>29</v>
      </c>
      <c r="BP3" s="285">
        <v>30</v>
      </c>
      <c r="BQ3" s="285">
        <v>31</v>
      </c>
    </row>
    <row r="4" spans="1:69" ht="33.75" customHeight="1" thickBot="1">
      <c r="A4" s="279">
        <v>1</v>
      </c>
      <c r="B4" s="280" t="s">
        <v>126</v>
      </c>
      <c r="C4" s="197">
        <v>170</v>
      </c>
      <c r="D4" s="197"/>
      <c r="E4" s="279">
        <f>SUM(F4:AJ4)</f>
        <v>19</v>
      </c>
      <c r="F4" s="327">
        <v>1</v>
      </c>
      <c r="G4" s="327">
        <v>1</v>
      </c>
      <c r="H4" s="327">
        <v>1</v>
      </c>
      <c r="I4" s="327">
        <v>1</v>
      </c>
      <c r="J4" s="327">
        <v>1</v>
      </c>
      <c r="K4" s="327">
        <v>1</v>
      </c>
      <c r="L4" s="328">
        <v>1</v>
      </c>
      <c r="M4" s="328">
        <v>1</v>
      </c>
      <c r="N4" s="328">
        <v>1</v>
      </c>
      <c r="O4" s="328">
        <v>1</v>
      </c>
      <c r="P4" s="328">
        <v>1</v>
      </c>
      <c r="Q4" s="328"/>
      <c r="R4" s="328">
        <v>0.5</v>
      </c>
      <c r="S4" s="328">
        <v>1</v>
      </c>
      <c r="T4" s="328">
        <v>1</v>
      </c>
      <c r="U4" s="328">
        <v>1</v>
      </c>
      <c r="V4" s="328">
        <v>1</v>
      </c>
      <c r="W4" s="328"/>
      <c r="X4" s="328"/>
      <c r="Y4" s="328"/>
      <c r="Z4" s="328"/>
      <c r="AA4" s="328">
        <v>0.5</v>
      </c>
      <c r="AB4" s="328">
        <v>1</v>
      </c>
      <c r="AC4" s="328">
        <v>1</v>
      </c>
      <c r="AD4" s="328"/>
      <c r="AE4" s="328">
        <v>1</v>
      </c>
      <c r="AF4" s="279"/>
      <c r="AG4" s="279"/>
      <c r="AH4" s="279"/>
      <c r="AI4" s="279"/>
      <c r="AJ4" s="279"/>
      <c r="AK4" s="281" t="b">
        <f>E4='مرتبات البنين'!C5</f>
        <v>1</v>
      </c>
      <c r="AL4" s="281" t="b">
        <f>B4='مرتبات البنين'!B5</f>
        <v>1</v>
      </c>
      <c r="AM4" s="181">
        <f t="shared" ref="AM4:BQ4" si="0">F4*$C$4</f>
        <v>170</v>
      </c>
      <c r="AN4" s="181">
        <f t="shared" si="0"/>
        <v>170</v>
      </c>
      <c r="AO4" s="181">
        <f t="shared" si="0"/>
        <v>170</v>
      </c>
      <c r="AP4" s="181">
        <f t="shared" si="0"/>
        <v>170</v>
      </c>
      <c r="AQ4" s="181">
        <f t="shared" si="0"/>
        <v>170</v>
      </c>
      <c r="AR4" s="181">
        <f t="shared" si="0"/>
        <v>170</v>
      </c>
      <c r="AS4" s="181">
        <f t="shared" si="0"/>
        <v>170</v>
      </c>
      <c r="AT4" s="181">
        <f t="shared" si="0"/>
        <v>170</v>
      </c>
      <c r="AU4" s="181">
        <f t="shared" si="0"/>
        <v>170</v>
      </c>
      <c r="AV4" s="181">
        <f t="shared" si="0"/>
        <v>170</v>
      </c>
      <c r="AW4" s="181">
        <f t="shared" si="0"/>
        <v>170</v>
      </c>
      <c r="AX4" s="181">
        <f t="shared" si="0"/>
        <v>0</v>
      </c>
      <c r="AY4" s="181">
        <f t="shared" si="0"/>
        <v>85</v>
      </c>
      <c r="AZ4" s="181">
        <f t="shared" si="0"/>
        <v>170</v>
      </c>
      <c r="BA4" s="181">
        <f t="shared" si="0"/>
        <v>170</v>
      </c>
      <c r="BB4" s="181">
        <f t="shared" si="0"/>
        <v>170</v>
      </c>
      <c r="BC4" s="181">
        <f t="shared" si="0"/>
        <v>170</v>
      </c>
      <c r="BD4" s="181">
        <f t="shared" si="0"/>
        <v>0</v>
      </c>
      <c r="BE4" s="181">
        <f t="shared" si="0"/>
        <v>0</v>
      </c>
      <c r="BF4" s="181">
        <f t="shared" si="0"/>
        <v>0</v>
      </c>
      <c r="BG4" s="181">
        <f t="shared" si="0"/>
        <v>0</v>
      </c>
      <c r="BH4" s="181">
        <f t="shared" si="0"/>
        <v>85</v>
      </c>
      <c r="BI4" s="181">
        <f t="shared" si="0"/>
        <v>170</v>
      </c>
      <c r="BJ4" s="181">
        <f t="shared" si="0"/>
        <v>170</v>
      </c>
      <c r="BK4" s="181">
        <f t="shared" si="0"/>
        <v>0</v>
      </c>
      <c r="BL4" s="181">
        <f t="shared" si="0"/>
        <v>170</v>
      </c>
      <c r="BM4" s="181">
        <f t="shared" si="0"/>
        <v>0</v>
      </c>
      <c r="BN4" s="181">
        <f t="shared" si="0"/>
        <v>0</v>
      </c>
      <c r="BO4" s="181">
        <f t="shared" si="0"/>
        <v>0</v>
      </c>
      <c r="BP4" s="181">
        <f t="shared" si="0"/>
        <v>0</v>
      </c>
      <c r="BQ4" s="181">
        <f t="shared" si="0"/>
        <v>0</v>
      </c>
    </row>
    <row r="5" spans="1:69" ht="31.5" customHeight="1" thickTop="1" thickBot="1">
      <c r="A5" s="41">
        <f>A4+1</f>
        <v>2</v>
      </c>
      <c r="B5" s="240" t="s">
        <v>127</v>
      </c>
      <c r="C5" s="197">
        <v>170</v>
      </c>
      <c r="D5" s="197"/>
      <c r="E5" s="41">
        <f t="shared" ref="E5:E11" si="1">SUM(F5:AJ5)</f>
        <v>18.5</v>
      </c>
      <c r="F5" s="327">
        <v>1</v>
      </c>
      <c r="G5" s="327">
        <v>1</v>
      </c>
      <c r="H5" s="327">
        <v>1</v>
      </c>
      <c r="I5" s="327">
        <v>1</v>
      </c>
      <c r="J5" s="327">
        <v>1</v>
      </c>
      <c r="K5" s="327">
        <v>1</v>
      </c>
      <c r="L5" s="328">
        <v>1</v>
      </c>
      <c r="M5" s="328">
        <v>1</v>
      </c>
      <c r="N5" s="328">
        <v>1</v>
      </c>
      <c r="O5" s="328">
        <v>1</v>
      </c>
      <c r="P5" s="328">
        <v>0.5</v>
      </c>
      <c r="Q5" s="328"/>
      <c r="R5" s="328"/>
      <c r="S5" s="328">
        <v>1</v>
      </c>
      <c r="T5" s="328">
        <v>1</v>
      </c>
      <c r="U5" s="328">
        <v>1</v>
      </c>
      <c r="V5" s="328">
        <v>1</v>
      </c>
      <c r="W5" s="328"/>
      <c r="X5" s="328"/>
      <c r="Y5" s="328"/>
      <c r="Z5" s="328"/>
      <c r="AA5" s="328"/>
      <c r="AB5" s="328"/>
      <c r="AC5" s="328">
        <v>1</v>
      </c>
      <c r="AD5" s="328"/>
      <c r="AE5" s="328">
        <v>1</v>
      </c>
      <c r="AF5" s="279">
        <v>1</v>
      </c>
      <c r="AG5" s="279">
        <v>1</v>
      </c>
      <c r="AH5" s="279"/>
      <c r="AI5" s="279"/>
      <c r="AJ5" s="279"/>
      <c r="AK5" s="27" t="b">
        <f>E5='مرتبات البنين'!C6</f>
        <v>1</v>
      </c>
      <c r="AL5" s="35" t="b">
        <f>B5='مرتبات البنين'!B6</f>
        <v>1</v>
      </c>
      <c r="AM5" s="91">
        <f t="shared" ref="AM5:BQ5" si="2">F5*$C$5</f>
        <v>170</v>
      </c>
      <c r="AN5" s="91">
        <f t="shared" si="2"/>
        <v>170</v>
      </c>
      <c r="AO5" s="91">
        <f t="shared" si="2"/>
        <v>170</v>
      </c>
      <c r="AP5" s="91">
        <f t="shared" si="2"/>
        <v>170</v>
      </c>
      <c r="AQ5" s="91">
        <f t="shared" si="2"/>
        <v>170</v>
      </c>
      <c r="AR5" s="91">
        <f t="shared" si="2"/>
        <v>170</v>
      </c>
      <c r="AS5" s="91">
        <f t="shared" si="2"/>
        <v>170</v>
      </c>
      <c r="AT5" s="91">
        <f t="shared" si="2"/>
        <v>170</v>
      </c>
      <c r="AU5" s="91">
        <f t="shared" si="2"/>
        <v>170</v>
      </c>
      <c r="AV5" s="91">
        <f t="shared" si="2"/>
        <v>170</v>
      </c>
      <c r="AW5" s="91">
        <f t="shared" si="2"/>
        <v>85</v>
      </c>
      <c r="AX5" s="91">
        <f t="shared" si="2"/>
        <v>0</v>
      </c>
      <c r="AY5" s="91">
        <f t="shared" si="2"/>
        <v>0</v>
      </c>
      <c r="AZ5" s="91">
        <f t="shared" si="2"/>
        <v>170</v>
      </c>
      <c r="BA5" s="91">
        <f t="shared" si="2"/>
        <v>170</v>
      </c>
      <c r="BB5" s="91">
        <f t="shared" si="2"/>
        <v>170</v>
      </c>
      <c r="BC5" s="91">
        <f t="shared" si="2"/>
        <v>170</v>
      </c>
      <c r="BD5" s="91">
        <f t="shared" si="2"/>
        <v>0</v>
      </c>
      <c r="BE5" s="91">
        <f t="shared" si="2"/>
        <v>0</v>
      </c>
      <c r="BF5" s="91">
        <f t="shared" si="2"/>
        <v>0</v>
      </c>
      <c r="BG5" s="91">
        <f t="shared" si="2"/>
        <v>0</v>
      </c>
      <c r="BH5" s="91">
        <f t="shared" si="2"/>
        <v>0</v>
      </c>
      <c r="BI5" s="91">
        <f t="shared" si="2"/>
        <v>0</v>
      </c>
      <c r="BJ5" s="91">
        <f t="shared" si="2"/>
        <v>170</v>
      </c>
      <c r="BK5" s="91">
        <f t="shared" si="2"/>
        <v>0</v>
      </c>
      <c r="BL5" s="91">
        <f t="shared" si="2"/>
        <v>170</v>
      </c>
      <c r="BM5" s="91">
        <f t="shared" si="2"/>
        <v>170</v>
      </c>
      <c r="BN5" s="91">
        <f t="shared" si="2"/>
        <v>170</v>
      </c>
      <c r="BO5" s="91">
        <f t="shared" si="2"/>
        <v>0</v>
      </c>
      <c r="BP5" s="91">
        <f t="shared" si="2"/>
        <v>0</v>
      </c>
      <c r="BQ5" s="91">
        <f t="shared" si="2"/>
        <v>0</v>
      </c>
    </row>
    <row r="6" spans="1:69" ht="33" customHeight="1" thickTop="1" thickBot="1">
      <c r="A6" s="41">
        <f t="shared" ref="A6:A31" si="3">A5+1</f>
        <v>3</v>
      </c>
      <c r="B6" s="240" t="s">
        <v>128</v>
      </c>
      <c r="C6" s="197">
        <v>170</v>
      </c>
      <c r="D6" s="197"/>
      <c r="E6" s="41">
        <f t="shared" si="1"/>
        <v>21</v>
      </c>
      <c r="F6" s="327">
        <v>1</v>
      </c>
      <c r="G6" s="327">
        <v>1</v>
      </c>
      <c r="H6" s="327">
        <v>1</v>
      </c>
      <c r="I6" s="327">
        <v>1</v>
      </c>
      <c r="J6" s="327">
        <v>1</v>
      </c>
      <c r="K6" s="327">
        <v>1</v>
      </c>
      <c r="L6" s="328">
        <v>1</v>
      </c>
      <c r="M6" s="328">
        <v>1</v>
      </c>
      <c r="N6" s="328">
        <v>1</v>
      </c>
      <c r="O6" s="328">
        <v>1</v>
      </c>
      <c r="P6" s="328">
        <v>1</v>
      </c>
      <c r="Q6" s="328"/>
      <c r="R6" s="328"/>
      <c r="S6" s="328">
        <v>1</v>
      </c>
      <c r="T6" s="328">
        <v>1</v>
      </c>
      <c r="U6" s="328">
        <v>1</v>
      </c>
      <c r="V6" s="328">
        <v>1</v>
      </c>
      <c r="W6" s="328"/>
      <c r="X6" s="328"/>
      <c r="Y6" s="328"/>
      <c r="Z6" s="328"/>
      <c r="AA6" s="328"/>
      <c r="AB6" s="328">
        <v>1</v>
      </c>
      <c r="AC6" s="328">
        <v>1</v>
      </c>
      <c r="AD6" s="328">
        <v>1</v>
      </c>
      <c r="AE6" s="328">
        <v>1</v>
      </c>
      <c r="AF6" s="279">
        <v>1</v>
      </c>
      <c r="AG6" s="279">
        <v>1</v>
      </c>
      <c r="AH6" s="279"/>
      <c r="AI6" s="279"/>
      <c r="AJ6" s="279"/>
      <c r="AK6" s="27" t="b">
        <f>E6='مرتبات البنين'!C7</f>
        <v>1</v>
      </c>
      <c r="AL6" s="35" t="b">
        <f>B6='مرتبات البنين'!B7</f>
        <v>1</v>
      </c>
      <c r="AM6" s="91">
        <f t="shared" ref="AM6:BQ6" si="4">F6*$C$6</f>
        <v>170</v>
      </c>
      <c r="AN6" s="91">
        <f t="shared" si="4"/>
        <v>170</v>
      </c>
      <c r="AO6" s="91">
        <f t="shared" si="4"/>
        <v>170</v>
      </c>
      <c r="AP6" s="91">
        <f t="shared" si="4"/>
        <v>170</v>
      </c>
      <c r="AQ6" s="91">
        <f t="shared" si="4"/>
        <v>170</v>
      </c>
      <c r="AR6" s="91">
        <f t="shared" si="4"/>
        <v>170</v>
      </c>
      <c r="AS6" s="91">
        <f t="shared" si="4"/>
        <v>170</v>
      </c>
      <c r="AT6" s="91">
        <f t="shared" si="4"/>
        <v>170</v>
      </c>
      <c r="AU6" s="91">
        <f t="shared" si="4"/>
        <v>170</v>
      </c>
      <c r="AV6" s="91">
        <f t="shared" si="4"/>
        <v>170</v>
      </c>
      <c r="AW6" s="91">
        <f t="shared" si="4"/>
        <v>170</v>
      </c>
      <c r="AX6" s="91">
        <f t="shared" si="4"/>
        <v>0</v>
      </c>
      <c r="AY6" s="91">
        <f t="shared" si="4"/>
        <v>0</v>
      </c>
      <c r="AZ6" s="91">
        <f t="shared" si="4"/>
        <v>170</v>
      </c>
      <c r="BA6" s="91">
        <f t="shared" si="4"/>
        <v>170</v>
      </c>
      <c r="BB6" s="91">
        <f t="shared" si="4"/>
        <v>170</v>
      </c>
      <c r="BC6" s="91">
        <f t="shared" si="4"/>
        <v>170</v>
      </c>
      <c r="BD6" s="91">
        <f t="shared" si="4"/>
        <v>0</v>
      </c>
      <c r="BE6" s="91">
        <f t="shared" si="4"/>
        <v>0</v>
      </c>
      <c r="BF6" s="91">
        <f t="shared" si="4"/>
        <v>0</v>
      </c>
      <c r="BG6" s="91">
        <f t="shared" si="4"/>
        <v>0</v>
      </c>
      <c r="BH6" s="91">
        <f t="shared" si="4"/>
        <v>0</v>
      </c>
      <c r="BI6" s="91">
        <f t="shared" si="4"/>
        <v>170</v>
      </c>
      <c r="BJ6" s="91">
        <f t="shared" si="4"/>
        <v>170</v>
      </c>
      <c r="BK6" s="91">
        <f t="shared" si="4"/>
        <v>170</v>
      </c>
      <c r="BL6" s="91">
        <f t="shared" si="4"/>
        <v>170</v>
      </c>
      <c r="BM6" s="91">
        <f t="shared" si="4"/>
        <v>170</v>
      </c>
      <c r="BN6" s="91">
        <f t="shared" si="4"/>
        <v>170</v>
      </c>
      <c r="BO6" s="91">
        <f t="shared" si="4"/>
        <v>0</v>
      </c>
      <c r="BP6" s="91">
        <f t="shared" si="4"/>
        <v>0</v>
      </c>
      <c r="BQ6" s="91">
        <f t="shared" si="4"/>
        <v>0</v>
      </c>
    </row>
    <row r="7" spans="1:69" ht="35.25" customHeight="1" thickTop="1" thickBot="1">
      <c r="A7" s="41">
        <f t="shared" si="3"/>
        <v>4</v>
      </c>
      <c r="B7" s="240" t="s">
        <v>129</v>
      </c>
      <c r="C7" s="197">
        <v>170</v>
      </c>
      <c r="D7" s="197"/>
      <c r="E7" s="41">
        <f t="shared" si="1"/>
        <v>21</v>
      </c>
      <c r="F7" s="327">
        <v>1</v>
      </c>
      <c r="G7" s="327">
        <v>1</v>
      </c>
      <c r="H7" s="327">
        <v>1</v>
      </c>
      <c r="I7" s="327">
        <v>1</v>
      </c>
      <c r="J7" s="327">
        <v>1</v>
      </c>
      <c r="K7" s="327">
        <v>1</v>
      </c>
      <c r="L7" s="328">
        <v>1</v>
      </c>
      <c r="M7" s="328">
        <v>1</v>
      </c>
      <c r="N7" s="328">
        <v>1</v>
      </c>
      <c r="O7" s="328">
        <v>1</v>
      </c>
      <c r="P7" s="328">
        <v>0.5</v>
      </c>
      <c r="Q7" s="328"/>
      <c r="R7" s="328">
        <v>0.5</v>
      </c>
      <c r="S7" s="328">
        <v>1</v>
      </c>
      <c r="T7" s="328">
        <v>1</v>
      </c>
      <c r="U7" s="328">
        <v>1</v>
      </c>
      <c r="V7" s="328">
        <v>1</v>
      </c>
      <c r="W7" s="328"/>
      <c r="X7" s="328"/>
      <c r="Y7" s="328"/>
      <c r="Z7" s="328"/>
      <c r="AA7" s="328">
        <v>1</v>
      </c>
      <c r="AB7" s="328">
        <v>1</v>
      </c>
      <c r="AC7" s="328">
        <v>1</v>
      </c>
      <c r="AD7" s="328"/>
      <c r="AE7" s="328">
        <v>1</v>
      </c>
      <c r="AF7" s="279">
        <v>1</v>
      </c>
      <c r="AG7" s="279">
        <v>1</v>
      </c>
      <c r="AH7" s="279"/>
      <c r="AI7" s="279"/>
      <c r="AJ7" s="279"/>
      <c r="AK7" s="27" t="b">
        <f>E7='مرتبات البنين'!C8</f>
        <v>1</v>
      </c>
      <c r="AL7" s="35" t="b">
        <f>B7='مرتبات البنين'!B8</f>
        <v>1</v>
      </c>
      <c r="AM7" s="91">
        <f t="shared" ref="AM7:BQ7" si="5">F7*$C$7</f>
        <v>170</v>
      </c>
      <c r="AN7" s="91">
        <f t="shared" si="5"/>
        <v>170</v>
      </c>
      <c r="AO7" s="91">
        <f t="shared" si="5"/>
        <v>170</v>
      </c>
      <c r="AP7" s="91">
        <f t="shared" si="5"/>
        <v>170</v>
      </c>
      <c r="AQ7" s="91">
        <f t="shared" si="5"/>
        <v>170</v>
      </c>
      <c r="AR7" s="91">
        <f t="shared" si="5"/>
        <v>170</v>
      </c>
      <c r="AS7" s="91">
        <f t="shared" si="5"/>
        <v>170</v>
      </c>
      <c r="AT7" s="91">
        <f t="shared" si="5"/>
        <v>170</v>
      </c>
      <c r="AU7" s="91">
        <f t="shared" si="5"/>
        <v>170</v>
      </c>
      <c r="AV7" s="91">
        <f t="shared" si="5"/>
        <v>170</v>
      </c>
      <c r="AW7" s="91">
        <f t="shared" si="5"/>
        <v>85</v>
      </c>
      <c r="AX7" s="91">
        <f t="shared" si="5"/>
        <v>0</v>
      </c>
      <c r="AY7" s="91">
        <f t="shared" si="5"/>
        <v>85</v>
      </c>
      <c r="AZ7" s="91">
        <f t="shared" si="5"/>
        <v>170</v>
      </c>
      <c r="BA7" s="91">
        <f t="shared" si="5"/>
        <v>170</v>
      </c>
      <c r="BB7" s="91">
        <f t="shared" si="5"/>
        <v>170</v>
      </c>
      <c r="BC7" s="91">
        <f t="shared" si="5"/>
        <v>170</v>
      </c>
      <c r="BD7" s="91">
        <f t="shared" si="5"/>
        <v>0</v>
      </c>
      <c r="BE7" s="91">
        <f t="shared" si="5"/>
        <v>0</v>
      </c>
      <c r="BF7" s="91">
        <f t="shared" si="5"/>
        <v>0</v>
      </c>
      <c r="BG7" s="91">
        <f t="shared" si="5"/>
        <v>0</v>
      </c>
      <c r="BH7" s="91">
        <f t="shared" si="5"/>
        <v>170</v>
      </c>
      <c r="BI7" s="91">
        <f t="shared" si="5"/>
        <v>170</v>
      </c>
      <c r="BJ7" s="91">
        <f t="shared" si="5"/>
        <v>170</v>
      </c>
      <c r="BK7" s="91">
        <f t="shared" si="5"/>
        <v>0</v>
      </c>
      <c r="BL7" s="91">
        <f t="shared" si="5"/>
        <v>170</v>
      </c>
      <c r="BM7" s="91">
        <f t="shared" si="5"/>
        <v>170</v>
      </c>
      <c r="BN7" s="91">
        <f t="shared" si="5"/>
        <v>170</v>
      </c>
      <c r="BO7" s="91">
        <f t="shared" si="5"/>
        <v>0</v>
      </c>
      <c r="BP7" s="91">
        <f t="shared" si="5"/>
        <v>0</v>
      </c>
      <c r="BQ7" s="91">
        <f t="shared" si="5"/>
        <v>0</v>
      </c>
    </row>
    <row r="8" spans="1:69" ht="28.5" customHeight="1" thickTop="1" thickBot="1">
      <c r="A8" s="41">
        <f t="shared" si="3"/>
        <v>5</v>
      </c>
      <c r="B8" s="240" t="s">
        <v>130</v>
      </c>
      <c r="C8" s="197">
        <v>170</v>
      </c>
      <c r="D8" s="197"/>
      <c r="E8" s="41">
        <f t="shared" si="1"/>
        <v>20.5</v>
      </c>
      <c r="F8" s="327">
        <v>1</v>
      </c>
      <c r="G8" s="327">
        <v>1</v>
      </c>
      <c r="H8" s="327">
        <v>1</v>
      </c>
      <c r="I8" s="327">
        <v>1</v>
      </c>
      <c r="J8" s="327">
        <v>1</v>
      </c>
      <c r="K8" s="327">
        <v>1</v>
      </c>
      <c r="L8" s="328">
        <v>1</v>
      </c>
      <c r="M8" s="328">
        <v>1</v>
      </c>
      <c r="N8" s="328">
        <v>1</v>
      </c>
      <c r="O8" s="328">
        <v>1</v>
      </c>
      <c r="P8" s="328">
        <v>1</v>
      </c>
      <c r="Q8" s="328"/>
      <c r="R8" s="328"/>
      <c r="S8" s="328">
        <v>1</v>
      </c>
      <c r="T8" s="328">
        <v>1</v>
      </c>
      <c r="U8" s="328">
        <v>1</v>
      </c>
      <c r="V8" s="328">
        <v>1</v>
      </c>
      <c r="W8" s="328"/>
      <c r="X8" s="328"/>
      <c r="Y8" s="328"/>
      <c r="Z8" s="328"/>
      <c r="AA8" s="328">
        <v>0.5</v>
      </c>
      <c r="AB8" s="328">
        <v>1</v>
      </c>
      <c r="AC8" s="328">
        <v>1</v>
      </c>
      <c r="AD8" s="328"/>
      <c r="AE8" s="328">
        <v>1</v>
      </c>
      <c r="AF8" s="279">
        <v>1</v>
      </c>
      <c r="AG8" s="279">
        <v>1</v>
      </c>
      <c r="AH8" s="279"/>
      <c r="AI8" s="279"/>
      <c r="AJ8" s="279"/>
      <c r="AK8" s="27" t="b">
        <f>E8='مرتبات البنين'!C9</f>
        <v>1</v>
      </c>
      <c r="AL8" s="35" t="b">
        <f>B8='مرتبات البنين'!B9</f>
        <v>1</v>
      </c>
      <c r="AM8" s="91">
        <f t="shared" ref="AM8:BQ8" si="6">F8*$C$8</f>
        <v>170</v>
      </c>
      <c r="AN8" s="91">
        <f t="shared" si="6"/>
        <v>170</v>
      </c>
      <c r="AO8" s="91">
        <f t="shared" si="6"/>
        <v>170</v>
      </c>
      <c r="AP8" s="91">
        <f t="shared" si="6"/>
        <v>170</v>
      </c>
      <c r="AQ8" s="91">
        <f t="shared" si="6"/>
        <v>170</v>
      </c>
      <c r="AR8" s="91">
        <f t="shared" si="6"/>
        <v>170</v>
      </c>
      <c r="AS8" s="91">
        <f t="shared" si="6"/>
        <v>170</v>
      </c>
      <c r="AT8" s="91">
        <f t="shared" si="6"/>
        <v>170</v>
      </c>
      <c r="AU8" s="91">
        <f t="shared" si="6"/>
        <v>170</v>
      </c>
      <c r="AV8" s="91">
        <f t="shared" si="6"/>
        <v>170</v>
      </c>
      <c r="AW8" s="91">
        <f t="shared" si="6"/>
        <v>170</v>
      </c>
      <c r="AX8" s="91">
        <f t="shared" si="6"/>
        <v>0</v>
      </c>
      <c r="AY8" s="91">
        <f t="shared" si="6"/>
        <v>0</v>
      </c>
      <c r="AZ8" s="91">
        <f t="shared" si="6"/>
        <v>170</v>
      </c>
      <c r="BA8" s="91">
        <f t="shared" si="6"/>
        <v>170</v>
      </c>
      <c r="BB8" s="91">
        <f t="shared" si="6"/>
        <v>170</v>
      </c>
      <c r="BC8" s="91">
        <f t="shared" si="6"/>
        <v>170</v>
      </c>
      <c r="BD8" s="91">
        <f t="shared" si="6"/>
        <v>0</v>
      </c>
      <c r="BE8" s="91">
        <f t="shared" si="6"/>
        <v>0</v>
      </c>
      <c r="BF8" s="91">
        <f t="shared" si="6"/>
        <v>0</v>
      </c>
      <c r="BG8" s="91">
        <f t="shared" si="6"/>
        <v>0</v>
      </c>
      <c r="BH8" s="91">
        <f t="shared" si="6"/>
        <v>85</v>
      </c>
      <c r="BI8" s="91">
        <f t="shared" si="6"/>
        <v>170</v>
      </c>
      <c r="BJ8" s="91">
        <f t="shared" si="6"/>
        <v>170</v>
      </c>
      <c r="BK8" s="91">
        <f t="shared" si="6"/>
        <v>0</v>
      </c>
      <c r="BL8" s="91">
        <f t="shared" si="6"/>
        <v>170</v>
      </c>
      <c r="BM8" s="91">
        <f t="shared" si="6"/>
        <v>170</v>
      </c>
      <c r="BN8" s="91">
        <f t="shared" si="6"/>
        <v>170</v>
      </c>
      <c r="BO8" s="91">
        <f t="shared" si="6"/>
        <v>0</v>
      </c>
      <c r="BP8" s="91">
        <f t="shared" si="6"/>
        <v>0</v>
      </c>
      <c r="BQ8" s="91">
        <f t="shared" si="6"/>
        <v>0</v>
      </c>
    </row>
    <row r="9" spans="1:69" ht="32.25" customHeight="1" thickTop="1" thickBot="1">
      <c r="A9" s="41">
        <f t="shared" si="3"/>
        <v>6</v>
      </c>
      <c r="B9" s="240" t="s">
        <v>142</v>
      </c>
      <c r="C9" s="197">
        <v>170</v>
      </c>
      <c r="D9" s="197"/>
      <c r="E9" s="41">
        <f t="shared" si="1"/>
        <v>15</v>
      </c>
      <c r="F9" s="327">
        <v>1</v>
      </c>
      <c r="G9" s="327">
        <v>1</v>
      </c>
      <c r="H9" s="327">
        <v>1</v>
      </c>
      <c r="I9" s="327">
        <v>1</v>
      </c>
      <c r="J9" s="327">
        <v>1</v>
      </c>
      <c r="K9" s="327">
        <v>1</v>
      </c>
      <c r="L9" s="328">
        <v>1</v>
      </c>
      <c r="M9" s="328">
        <v>0.5</v>
      </c>
      <c r="N9" s="328"/>
      <c r="O9" s="328"/>
      <c r="P9" s="328"/>
      <c r="Q9" s="328"/>
      <c r="R9" s="328"/>
      <c r="S9" s="328"/>
      <c r="T9" s="328"/>
      <c r="U9" s="328">
        <v>1</v>
      </c>
      <c r="V9" s="328">
        <v>1</v>
      </c>
      <c r="W9" s="328"/>
      <c r="X9" s="328"/>
      <c r="Y9" s="328"/>
      <c r="Z9" s="328"/>
      <c r="AA9" s="328">
        <v>0.5</v>
      </c>
      <c r="AB9" s="328">
        <v>1</v>
      </c>
      <c r="AC9" s="328">
        <v>1</v>
      </c>
      <c r="AD9" s="328"/>
      <c r="AE9" s="328">
        <v>1</v>
      </c>
      <c r="AF9" s="279">
        <v>1</v>
      </c>
      <c r="AG9" s="279">
        <v>1</v>
      </c>
      <c r="AH9" s="279"/>
      <c r="AI9" s="279"/>
      <c r="AJ9" s="279"/>
      <c r="AK9" s="27" t="b">
        <f>E9='مرتبات البنين'!C10</f>
        <v>1</v>
      </c>
      <c r="AL9" s="35" t="b">
        <f>B9='مرتبات البنين'!B10</f>
        <v>1</v>
      </c>
      <c r="AM9" s="91">
        <f t="shared" ref="AM9:BQ9" si="7">F9*$C$9</f>
        <v>170</v>
      </c>
      <c r="AN9" s="91">
        <f t="shared" si="7"/>
        <v>170</v>
      </c>
      <c r="AO9" s="91">
        <f t="shared" si="7"/>
        <v>170</v>
      </c>
      <c r="AP9" s="91">
        <f t="shared" si="7"/>
        <v>170</v>
      </c>
      <c r="AQ9" s="91">
        <f t="shared" si="7"/>
        <v>170</v>
      </c>
      <c r="AR9" s="91">
        <f t="shared" si="7"/>
        <v>170</v>
      </c>
      <c r="AS9" s="91">
        <f t="shared" si="7"/>
        <v>170</v>
      </c>
      <c r="AT9" s="91">
        <f t="shared" si="7"/>
        <v>85</v>
      </c>
      <c r="AU9" s="91">
        <f t="shared" si="7"/>
        <v>0</v>
      </c>
      <c r="AV9" s="91">
        <f t="shared" si="7"/>
        <v>0</v>
      </c>
      <c r="AW9" s="91">
        <f t="shared" si="7"/>
        <v>0</v>
      </c>
      <c r="AX9" s="91">
        <f t="shared" si="7"/>
        <v>0</v>
      </c>
      <c r="AY9" s="91">
        <f t="shared" si="7"/>
        <v>0</v>
      </c>
      <c r="AZ9" s="91">
        <f t="shared" si="7"/>
        <v>0</v>
      </c>
      <c r="BA9" s="91">
        <f t="shared" si="7"/>
        <v>0</v>
      </c>
      <c r="BB9" s="91">
        <f t="shared" si="7"/>
        <v>170</v>
      </c>
      <c r="BC9" s="91">
        <f t="shared" si="7"/>
        <v>170</v>
      </c>
      <c r="BD9" s="91">
        <f t="shared" si="7"/>
        <v>0</v>
      </c>
      <c r="BE9" s="91">
        <f t="shared" si="7"/>
        <v>0</v>
      </c>
      <c r="BF9" s="91">
        <f t="shared" si="7"/>
        <v>0</v>
      </c>
      <c r="BG9" s="91">
        <f t="shared" si="7"/>
        <v>0</v>
      </c>
      <c r="BH9" s="91">
        <f t="shared" si="7"/>
        <v>85</v>
      </c>
      <c r="BI9" s="91">
        <f t="shared" si="7"/>
        <v>170</v>
      </c>
      <c r="BJ9" s="91">
        <f t="shared" si="7"/>
        <v>170</v>
      </c>
      <c r="BK9" s="91">
        <f t="shared" si="7"/>
        <v>0</v>
      </c>
      <c r="BL9" s="91">
        <f t="shared" si="7"/>
        <v>170</v>
      </c>
      <c r="BM9" s="91">
        <f t="shared" si="7"/>
        <v>170</v>
      </c>
      <c r="BN9" s="91">
        <f t="shared" si="7"/>
        <v>170</v>
      </c>
      <c r="BO9" s="91">
        <f t="shared" si="7"/>
        <v>0</v>
      </c>
      <c r="BP9" s="91">
        <f t="shared" si="7"/>
        <v>0</v>
      </c>
      <c r="BQ9" s="91">
        <f t="shared" si="7"/>
        <v>0</v>
      </c>
    </row>
    <row r="10" spans="1:69" ht="36" customHeight="1" thickTop="1" thickBot="1">
      <c r="A10" s="41">
        <f t="shared" si="3"/>
        <v>7</v>
      </c>
      <c r="B10" s="240" t="s">
        <v>131</v>
      </c>
      <c r="C10" s="197">
        <v>170</v>
      </c>
      <c r="D10" s="197"/>
      <c r="E10" s="41">
        <f t="shared" si="1"/>
        <v>23</v>
      </c>
      <c r="F10" s="327">
        <v>1</v>
      </c>
      <c r="G10" s="327">
        <v>1</v>
      </c>
      <c r="H10" s="327">
        <v>1</v>
      </c>
      <c r="I10" s="327">
        <v>1</v>
      </c>
      <c r="J10" s="327">
        <v>1</v>
      </c>
      <c r="K10" s="327">
        <v>1</v>
      </c>
      <c r="L10" s="328">
        <v>1</v>
      </c>
      <c r="M10" s="328">
        <v>1</v>
      </c>
      <c r="N10" s="328">
        <v>1</v>
      </c>
      <c r="O10" s="328">
        <v>1</v>
      </c>
      <c r="P10" s="328">
        <v>1</v>
      </c>
      <c r="Q10" s="328">
        <v>1</v>
      </c>
      <c r="R10" s="328">
        <v>1.5</v>
      </c>
      <c r="S10" s="328">
        <v>1</v>
      </c>
      <c r="T10" s="328">
        <v>1</v>
      </c>
      <c r="U10" s="328">
        <v>1</v>
      </c>
      <c r="V10" s="328">
        <v>1</v>
      </c>
      <c r="W10" s="328"/>
      <c r="X10" s="328"/>
      <c r="Y10" s="328"/>
      <c r="Z10" s="328"/>
      <c r="AA10" s="328">
        <v>0.5</v>
      </c>
      <c r="AB10" s="328">
        <v>1</v>
      </c>
      <c r="AC10" s="328">
        <v>1</v>
      </c>
      <c r="AD10" s="328"/>
      <c r="AE10" s="328">
        <v>1</v>
      </c>
      <c r="AF10" s="279">
        <v>1</v>
      </c>
      <c r="AG10" s="279">
        <v>1</v>
      </c>
      <c r="AH10" s="279"/>
      <c r="AI10" s="279"/>
      <c r="AJ10" s="279"/>
      <c r="AK10" s="27" t="b">
        <f>E10='مرتبات البنين'!C11</f>
        <v>1</v>
      </c>
      <c r="AL10" s="35" t="b">
        <f>B10='مرتبات البنين'!B11</f>
        <v>1</v>
      </c>
      <c r="AM10" s="91">
        <f t="shared" ref="AM10:BQ10" si="8">F10*$C$10</f>
        <v>170</v>
      </c>
      <c r="AN10" s="91">
        <f t="shared" si="8"/>
        <v>170</v>
      </c>
      <c r="AO10" s="91">
        <f t="shared" si="8"/>
        <v>170</v>
      </c>
      <c r="AP10" s="91">
        <f t="shared" si="8"/>
        <v>170</v>
      </c>
      <c r="AQ10" s="91">
        <f t="shared" si="8"/>
        <v>170</v>
      </c>
      <c r="AR10" s="91">
        <f t="shared" si="8"/>
        <v>170</v>
      </c>
      <c r="AS10" s="91">
        <f t="shared" si="8"/>
        <v>170</v>
      </c>
      <c r="AT10" s="91">
        <f t="shared" si="8"/>
        <v>170</v>
      </c>
      <c r="AU10" s="91">
        <f t="shared" si="8"/>
        <v>170</v>
      </c>
      <c r="AV10" s="91">
        <f t="shared" si="8"/>
        <v>170</v>
      </c>
      <c r="AW10" s="91">
        <f t="shared" si="8"/>
        <v>170</v>
      </c>
      <c r="AX10" s="91">
        <f t="shared" si="8"/>
        <v>170</v>
      </c>
      <c r="AY10" s="91">
        <f t="shared" si="8"/>
        <v>255</v>
      </c>
      <c r="AZ10" s="91">
        <f t="shared" si="8"/>
        <v>170</v>
      </c>
      <c r="BA10" s="91">
        <f t="shared" si="8"/>
        <v>170</v>
      </c>
      <c r="BB10" s="91">
        <f t="shared" si="8"/>
        <v>170</v>
      </c>
      <c r="BC10" s="91">
        <f t="shared" si="8"/>
        <v>170</v>
      </c>
      <c r="BD10" s="91">
        <f t="shared" si="8"/>
        <v>0</v>
      </c>
      <c r="BE10" s="91">
        <f t="shared" si="8"/>
        <v>0</v>
      </c>
      <c r="BF10" s="91">
        <f t="shared" si="8"/>
        <v>0</v>
      </c>
      <c r="BG10" s="91">
        <f t="shared" si="8"/>
        <v>0</v>
      </c>
      <c r="BH10" s="91">
        <f t="shared" si="8"/>
        <v>85</v>
      </c>
      <c r="BI10" s="91">
        <f t="shared" si="8"/>
        <v>170</v>
      </c>
      <c r="BJ10" s="91">
        <f t="shared" si="8"/>
        <v>170</v>
      </c>
      <c r="BK10" s="91">
        <f t="shared" si="8"/>
        <v>0</v>
      </c>
      <c r="BL10" s="91">
        <f t="shared" si="8"/>
        <v>170</v>
      </c>
      <c r="BM10" s="91">
        <f t="shared" si="8"/>
        <v>170</v>
      </c>
      <c r="BN10" s="91">
        <f t="shared" si="8"/>
        <v>170</v>
      </c>
      <c r="BO10" s="91">
        <f t="shared" si="8"/>
        <v>0</v>
      </c>
      <c r="BP10" s="91">
        <f t="shared" si="8"/>
        <v>0</v>
      </c>
      <c r="BQ10" s="91">
        <f t="shared" si="8"/>
        <v>0</v>
      </c>
    </row>
    <row r="11" spans="1:69" ht="33.75" customHeight="1" thickTop="1" thickBot="1">
      <c r="A11" s="41">
        <f t="shared" si="3"/>
        <v>8</v>
      </c>
      <c r="B11" s="240" t="s">
        <v>132</v>
      </c>
      <c r="C11" s="197">
        <v>170</v>
      </c>
      <c r="D11" s="197"/>
      <c r="E11" s="41">
        <f t="shared" si="1"/>
        <v>22.5</v>
      </c>
      <c r="F11" s="327">
        <v>1</v>
      </c>
      <c r="G11" s="327">
        <v>1</v>
      </c>
      <c r="H11" s="327">
        <v>1</v>
      </c>
      <c r="I11" s="327">
        <v>1</v>
      </c>
      <c r="J11" s="327">
        <v>1</v>
      </c>
      <c r="K11" s="327">
        <v>1</v>
      </c>
      <c r="L11" s="328">
        <v>1</v>
      </c>
      <c r="M11" s="328">
        <v>1</v>
      </c>
      <c r="N11" s="328">
        <v>1</v>
      </c>
      <c r="O11" s="328">
        <v>1</v>
      </c>
      <c r="P11" s="328">
        <v>1</v>
      </c>
      <c r="Q11" s="328">
        <v>1</v>
      </c>
      <c r="R11" s="328">
        <v>0.5</v>
      </c>
      <c r="S11" s="328">
        <v>1</v>
      </c>
      <c r="T11" s="328">
        <v>1</v>
      </c>
      <c r="U11" s="328">
        <v>1</v>
      </c>
      <c r="V11" s="328">
        <v>1</v>
      </c>
      <c r="W11" s="328"/>
      <c r="X11" s="328"/>
      <c r="Y11" s="328"/>
      <c r="Z11" s="328"/>
      <c r="AA11" s="328">
        <v>1</v>
      </c>
      <c r="AB11" s="328">
        <v>1</v>
      </c>
      <c r="AC11" s="328">
        <v>1</v>
      </c>
      <c r="AD11" s="328"/>
      <c r="AE11" s="328">
        <v>1</v>
      </c>
      <c r="AF11" s="279">
        <v>1</v>
      </c>
      <c r="AG11" s="279">
        <v>1</v>
      </c>
      <c r="AH11" s="279"/>
      <c r="AI11" s="279"/>
      <c r="AJ11" s="279"/>
      <c r="AK11" s="27" t="b">
        <f>E11='مرتبات البنين'!C12</f>
        <v>1</v>
      </c>
      <c r="AL11" s="35" t="b">
        <f>B11='مرتبات البنين'!B12</f>
        <v>1</v>
      </c>
      <c r="AM11" s="91">
        <f t="shared" ref="AM11:BQ11" si="9">F11*$C$11</f>
        <v>170</v>
      </c>
      <c r="AN11" s="91">
        <f t="shared" si="9"/>
        <v>170</v>
      </c>
      <c r="AO11" s="91">
        <f t="shared" si="9"/>
        <v>170</v>
      </c>
      <c r="AP11" s="91">
        <f t="shared" si="9"/>
        <v>170</v>
      </c>
      <c r="AQ11" s="91">
        <f t="shared" si="9"/>
        <v>170</v>
      </c>
      <c r="AR11" s="91">
        <f t="shared" si="9"/>
        <v>170</v>
      </c>
      <c r="AS11" s="91">
        <f t="shared" si="9"/>
        <v>170</v>
      </c>
      <c r="AT11" s="91">
        <f t="shared" si="9"/>
        <v>170</v>
      </c>
      <c r="AU11" s="91">
        <f t="shared" si="9"/>
        <v>170</v>
      </c>
      <c r="AV11" s="91">
        <f t="shared" si="9"/>
        <v>170</v>
      </c>
      <c r="AW11" s="91">
        <f t="shared" si="9"/>
        <v>170</v>
      </c>
      <c r="AX11" s="91">
        <f t="shared" si="9"/>
        <v>170</v>
      </c>
      <c r="AY11" s="91">
        <f t="shared" si="9"/>
        <v>85</v>
      </c>
      <c r="AZ11" s="91">
        <f t="shared" si="9"/>
        <v>170</v>
      </c>
      <c r="BA11" s="91">
        <f t="shared" si="9"/>
        <v>170</v>
      </c>
      <c r="BB11" s="91">
        <f t="shared" si="9"/>
        <v>170</v>
      </c>
      <c r="BC11" s="91">
        <f t="shared" si="9"/>
        <v>170</v>
      </c>
      <c r="BD11" s="91">
        <f t="shared" si="9"/>
        <v>0</v>
      </c>
      <c r="BE11" s="91">
        <f t="shared" si="9"/>
        <v>0</v>
      </c>
      <c r="BF11" s="91">
        <f t="shared" si="9"/>
        <v>0</v>
      </c>
      <c r="BG11" s="91">
        <f t="shared" si="9"/>
        <v>0</v>
      </c>
      <c r="BH11" s="91">
        <f t="shared" si="9"/>
        <v>170</v>
      </c>
      <c r="BI11" s="91">
        <f t="shared" si="9"/>
        <v>170</v>
      </c>
      <c r="BJ11" s="91">
        <f t="shared" si="9"/>
        <v>170</v>
      </c>
      <c r="BK11" s="91">
        <f t="shared" si="9"/>
        <v>0</v>
      </c>
      <c r="BL11" s="91">
        <f t="shared" si="9"/>
        <v>170</v>
      </c>
      <c r="BM11" s="91">
        <f t="shared" si="9"/>
        <v>170</v>
      </c>
      <c r="BN11" s="91">
        <f t="shared" si="9"/>
        <v>170</v>
      </c>
      <c r="BO11" s="91">
        <f t="shared" si="9"/>
        <v>0</v>
      </c>
      <c r="BP11" s="91">
        <f t="shared" si="9"/>
        <v>0</v>
      </c>
      <c r="BQ11" s="91">
        <f t="shared" si="9"/>
        <v>0</v>
      </c>
    </row>
    <row r="12" spans="1:69" ht="31.5" customHeight="1" thickTop="1" thickBot="1">
      <c r="A12" s="41">
        <f t="shared" si="3"/>
        <v>9</v>
      </c>
      <c r="B12" s="240" t="s">
        <v>143</v>
      </c>
      <c r="C12" s="197">
        <v>170</v>
      </c>
      <c r="D12" s="197"/>
      <c r="E12" s="41">
        <f t="shared" ref="E12:E31" si="10">SUM(F12:AJ12)</f>
        <v>20</v>
      </c>
      <c r="F12" s="327">
        <v>1</v>
      </c>
      <c r="G12" s="327">
        <v>1</v>
      </c>
      <c r="H12" s="327">
        <v>1</v>
      </c>
      <c r="I12" s="327">
        <v>1</v>
      </c>
      <c r="J12" s="327">
        <v>1</v>
      </c>
      <c r="K12" s="327">
        <v>1</v>
      </c>
      <c r="L12" s="328">
        <v>1</v>
      </c>
      <c r="M12" s="328">
        <v>1</v>
      </c>
      <c r="N12" s="328">
        <v>1</v>
      </c>
      <c r="O12" s="328">
        <v>1</v>
      </c>
      <c r="P12" s="328">
        <v>1</v>
      </c>
      <c r="Q12" s="328"/>
      <c r="R12" s="328"/>
      <c r="S12" s="328">
        <v>1</v>
      </c>
      <c r="T12" s="328">
        <v>1</v>
      </c>
      <c r="U12" s="328">
        <v>1</v>
      </c>
      <c r="V12" s="328">
        <v>1</v>
      </c>
      <c r="W12" s="328"/>
      <c r="X12" s="328"/>
      <c r="Y12" s="328"/>
      <c r="Z12" s="328"/>
      <c r="AA12" s="328"/>
      <c r="AB12" s="328">
        <v>1</v>
      </c>
      <c r="AC12" s="328">
        <v>1</v>
      </c>
      <c r="AD12" s="328"/>
      <c r="AE12" s="328">
        <v>1</v>
      </c>
      <c r="AF12" s="279">
        <v>1</v>
      </c>
      <c r="AG12" s="279">
        <v>1</v>
      </c>
      <c r="AH12" s="279"/>
      <c r="AI12" s="279"/>
      <c r="AJ12" s="279"/>
      <c r="AK12" s="27" t="b">
        <f>E12='مرتبات البنين'!C13</f>
        <v>1</v>
      </c>
      <c r="AL12" s="35" t="b">
        <f>B12='مرتبات البنين'!B13</f>
        <v>1</v>
      </c>
      <c r="AM12" s="91">
        <f t="shared" ref="AM12:BQ12" si="11">F12*$C$12</f>
        <v>170</v>
      </c>
      <c r="AN12" s="91">
        <f t="shared" si="11"/>
        <v>170</v>
      </c>
      <c r="AO12" s="91">
        <f t="shared" si="11"/>
        <v>170</v>
      </c>
      <c r="AP12" s="91">
        <f t="shared" si="11"/>
        <v>170</v>
      </c>
      <c r="AQ12" s="91">
        <f t="shared" si="11"/>
        <v>170</v>
      </c>
      <c r="AR12" s="91">
        <f t="shared" si="11"/>
        <v>170</v>
      </c>
      <c r="AS12" s="91">
        <f t="shared" si="11"/>
        <v>170</v>
      </c>
      <c r="AT12" s="91">
        <f t="shared" si="11"/>
        <v>170</v>
      </c>
      <c r="AU12" s="91">
        <f t="shared" si="11"/>
        <v>170</v>
      </c>
      <c r="AV12" s="91">
        <f t="shared" si="11"/>
        <v>170</v>
      </c>
      <c r="AW12" s="91">
        <f t="shared" si="11"/>
        <v>170</v>
      </c>
      <c r="AX12" s="91">
        <f t="shared" si="11"/>
        <v>0</v>
      </c>
      <c r="AY12" s="91">
        <f t="shared" si="11"/>
        <v>0</v>
      </c>
      <c r="AZ12" s="91">
        <f t="shared" si="11"/>
        <v>170</v>
      </c>
      <c r="BA12" s="91">
        <f t="shared" si="11"/>
        <v>170</v>
      </c>
      <c r="BB12" s="91">
        <f t="shared" si="11"/>
        <v>170</v>
      </c>
      <c r="BC12" s="91">
        <f t="shared" si="11"/>
        <v>170</v>
      </c>
      <c r="BD12" s="91">
        <f t="shared" si="11"/>
        <v>0</v>
      </c>
      <c r="BE12" s="91">
        <f t="shared" si="11"/>
        <v>0</v>
      </c>
      <c r="BF12" s="91">
        <f t="shared" si="11"/>
        <v>0</v>
      </c>
      <c r="BG12" s="91">
        <f t="shared" si="11"/>
        <v>0</v>
      </c>
      <c r="BH12" s="91">
        <f t="shared" si="11"/>
        <v>0</v>
      </c>
      <c r="BI12" s="91">
        <f t="shared" si="11"/>
        <v>170</v>
      </c>
      <c r="BJ12" s="91">
        <f t="shared" si="11"/>
        <v>170</v>
      </c>
      <c r="BK12" s="91">
        <f t="shared" si="11"/>
        <v>0</v>
      </c>
      <c r="BL12" s="91">
        <f t="shared" si="11"/>
        <v>170</v>
      </c>
      <c r="BM12" s="91">
        <f t="shared" si="11"/>
        <v>170</v>
      </c>
      <c r="BN12" s="91">
        <f t="shared" si="11"/>
        <v>170</v>
      </c>
      <c r="BO12" s="91">
        <f t="shared" si="11"/>
        <v>0</v>
      </c>
      <c r="BP12" s="91">
        <f t="shared" si="11"/>
        <v>0</v>
      </c>
      <c r="BQ12" s="91">
        <f t="shared" si="11"/>
        <v>0</v>
      </c>
    </row>
    <row r="13" spans="1:69" s="219" customFormat="1" ht="31.5" customHeight="1" thickTop="1" thickBot="1">
      <c r="A13" s="41">
        <f t="shared" si="3"/>
        <v>10</v>
      </c>
      <c r="B13" s="240" t="s">
        <v>148</v>
      </c>
      <c r="C13" s="113">
        <v>170</v>
      </c>
      <c r="D13" s="197"/>
      <c r="E13" s="41">
        <f t="shared" ref="E13:E14" si="12">SUM(F13:AJ13)</f>
        <v>9.18</v>
      </c>
      <c r="F13" s="327">
        <v>1</v>
      </c>
      <c r="G13" s="327">
        <v>1</v>
      </c>
      <c r="H13" s="327">
        <v>0.68</v>
      </c>
      <c r="I13" s="327"/>
      <c r="J13" s="327">
        <v>1</v>
      </c>
      <c r="K13" s="327">
        <v>1</v>
      </c>
      <c r="L13" s="328">
        <v>1</v>
      </c>
      <c r="M13" s="328">
        <v>1</v>
      </c>
      <c r="N13" s="328">
        <v>1</v>
      </c>
      <c r="O13" s="328">
        <v>1</v>
      </c>
      <c r="P13" s="328">
        <v>0.5</v>
      </c>
      <c r="Q13" s="328"/>
      <c r="R13" s="328"/>
      <c r="S13" s="328"/>
      <c r="T13" s="328"/>
      <c r="U13" s="328"/>
      <c r="V13" s="328"/>
      <c r="W13" s="328"/>
      <c r="X13" s="328"/>
      <c r="Y13" s="328"/>
      <c r="Z13" s="328"/>
      <c r="AA13" s="328"/>
      <c r="AB13" s="328"/>
      <c r="AC13" s="328"/>
      <c r="AD13" s="328"/>
      <c r="AE13" s="328"/>
      <c r="AF13" s="279"/>
      <c r="AG13" s="279"/>
      <c r="AH13" s="279"/>
      <c r="AI13" s="279"/>
      <c r="AJ13" s="279"/>
      <c r="AK13" s="27" t="b">
        <f>E13='مرتبات البنين'!C14</f>
        <v>1</v>
      </c>
      <c r="AL13" s="35" t="b">
        <f>B13='مرتبات البنين'!B14</f>
        <v>1</v>
      </c>
      <c r="AM13" s="91">
        <f t="shared" ref="AM13:AM14" si="13">F13*$C$12</f>
        <v>170</v>
      </c>
      <c r="AN13" s="91">
        <f t="shared" ref="AN13:AN14" si="14">G13*$C$12</f>
        <v>170</v>
      </c>
      <c r="AO13" s="91">
        <f t="shared" ref="AO13:AO14" si="15">H13*$C$12</f>
        <v>115.60000000000001</v>
      </c>
      <c r="AP13" s="91">
        <f t="shared" ref="AP13:AP14" si="16">I13*$C$12</f>
        <v>0</v>
      </c>
      <c r="AQ13" s="91">
        <f t="shared" ref="AQ13:AQ14" si="17">J13*$C$12</f>
        <v>170</v>
      </c>
      <c r="AR13" s="91">
        <f t="shared" ref="AR13:AR14" si="18">K13*$C$12</f>
        <v>170</v>
      </c>
      <c r="AS13" s="91">
        <f t="shared" ref="AS13:AS14" si="19">L13*$C$12</f>
        <v>170</v>
      </c>
      <c r="AT13" s="91">
        <f t="shared" ref="AT13:AT14" si="20">M13*$C$12</f>
        <v>170</v>
      </c>
      <c r="AU13" s="91">
        <f t="shared" ref="AU13:AU14" si="21">N13*$C$12</f>
        <v>170</v>
      </c>
      <c r="AV13" s="91">
        <f t="shared" ref="AV13:AV14" si="22">O13*$C$12</f>
        <v>170</v>
      </c>
      <c r="AW13" s="91">
        <f t="shared" ref="AW13:AW14" si="23">P13*$C$12</f>
        <v>85</v>
      </c>
      <c r="AX13" s="91">
        <f t="shared" ref="AX13:AX14" si="24">Q13*$C$12</f>
        <v>0</v>
      </c>
      <c r="AY13" s="91">
        <f t="shared" ref="AY13:AY14" si="25">R13*$C$12</f>
        <v>0</v>
      </c>
      <c r="AZ13" s="91">
        <f t="shared" ref="AZ13:AZ14" si="26">S13*$C$12</f>
        <v>0</v>
      </c>
      <c r="BA13" s="91">
        <f t="shared" ref="BA13:BA14" si="27">T13*$C$12</f>
        <v>0</v>
      </c>
      <c r="BB13" s="91">
        <f t="shared" ref="BB13:BB14" si="28">U13*$C$12</f>
        <v>0</v>
      </c>
      <c r="BC13" s="91">
        <f t="shared" ref="BC13:BC14" si="29">V13*$C$12</f>
        <v>0</v>
      </c>
      <c r="BD13" s="91">
        <f t="shared" ref="BD13:BD14" si="30">W13*$C$12</f>
        <v>0</v>
      </c>
      <c r="BE13" s="91">
        <f t="shared" ref="BE13:BE14" si="31">X13*$C$12</f>
        <v>0</v>
      </c>
      <c r="BF13" s="91">
        <f t="shared" ref="BF13:BF14" si="32">Y13*$C$12</f>
        <v>0</v>
      </c>
      <c r="BG13" s="91">
        <f t="shared" ref="BG13:BG14" si="33">Z13*$C$12</f>
        <v>0</v>
      </c>
      <c r="BH13" s="91">
        <f t="shared" ref="BH13:BH14" si="34">AA13*$C$12</f>
        <v>0</v>
      </c>
      <c r="BI13" s="91">
        <f t="shared" ref="BI13:BI14" si="35">AB13*$C$12</f>
        <v>0</v>
      </c>
      <c r="BJ13" s="91">
        <f t="shared" ref="BJ13:BJ14" si="36">AC13*$C$12</f>
        <v>0</v>
      </c>
      <c r="BK13" s="91">
        <f t="shared" ref="BK13:BK14" si="37">AD13*$C$12</f>
        <v>0</v>
      </c>
      <c r="BL13" s="91">
        <f t="shared" ref="BL13:BL14" si="38">AE13*$C$12</f>
        <v>0</v>
      </c>
      <c r="BM13" s="91">
        <f t="shared" ref="BM13:BM14" si="39">AF13*$C$12</f>
        <v>0</v>
      </c>
      <c r="BN13" s="91">
        <f t="shared" ref="BN13:BN14" si="40">AG13*$C$12</f>
        <v>0</v>
      </c>
      <c r="BO13" s="91">
        <f t="shared" ref="BO13:BO14" si="41">AH13*$C$12</f>
        <v>0</v>
      </c>
      <c r="BP13" s="91">
        <f t="shared" ref="BP13:BP14" si="42">AI13*$C$12</f>
        <v>0</v>
      </c>
      <c r="BQ13" s="91">
        <f t="shared" ref="BQ13:BQ14" si="43">AJ13*$C$12</f>
        <v>0</v>
      </c>
    </row>
    <row r="14" spans="1:69" s="219" customFormat="1" ht="31.5" customHeight="1" thickTop="1" thickBot="1">
      <c r="A14" s="41">
        <f t="shared" si="3"/>
        <v>11</v>
      </c>
      <c r="B14" s="240" t="s">
        <v>145</v>
      </c>
      <c r="C14" s="113">
        <v>170</v>
      </c>
      <c r="D14" s="197"/>
      <c r="E14" s="41">
        <f t="shared" si="12"/>
        <v>10.5</v>
      </c>
      <c r="F14" s="327">
        <v>1</v>
      </c>
      <c r="G14" s="327">
        <v>1</v>
      </c>
      <c r="H14" s="327">
        <v>1</v>
      </c>
      <c r="I14" s="327">
        <v>1</v>
      </c>
      <c r="J14" s="327"/>
      <c r="K14" s="327">
        <v>1</v>
      </c>
      <c r="L14" s="328">
        <v>1</v>
      </c>
      <c r="M14" s="328">
        <v>1</v>
      </c>
      <c r="N14" s="328">
        <v>1</v>
      </c>
      <c r="O14" s="328">
        <v>1</v>
      </c>
      <c r="P14" s="328">
        <v>0.5</v>
      </c>
      <c r="Q14" s="328"/>
      <c r="R14" s="328"/>
      <c r="S14" s="328"/>
      <c r="T14" s="328"/>
      <c r="U14" s="328">
        <v>1</v>
      </c>
      <c r="V14" s="328"/>
      <c r="W14" s="328"/>
      <c r="X14" s="328"/>
      <c r="Y14" s="328"/>
      <c r="Z14" s="328"/>
      <c r="AA14" s="328"/>
      <c r="AB14" s="328"/>
      <c r="AC14" s="328"/>
      <c r="AD14" s="328"/>
      <c r="AE14" s="328"/>
      <c r="AF14" s="279"/>
      <c r="AG14" s="279"/>
      <c r="AH14" s="279"/>
      <c r="AI14" s="279"/>
      <c r="AJ14" s="279"/>
      <c r="AK14" s="27" t="b">
        <f>E14='مرتبات البنين'!C15</f>
        <v>1</v>
      </c>
      <c r="AL14" s="35" t="b">
        <f>B14='مرتبات البنين'!B15</f>
        <v>1</v>
      </c>
      <c r="AM14" s="91">
        <f t="shared" si="13"/>
        <v>170</v>
      </c>
      <c r="AN14" s="91">
        <f t="shared" si="14"/>
        <v>170</v>
      </c>
      <c r="AO14" s="91">
        <f t="shared" si="15"/>
        <v>170</v>
      </c>
      <c r="AP14" s="91">
        <f t="shared" si="16"/>
        <v>170</v>
      </c>
      <c r="AQ14" s="91">
        <f t="shared" si="17"/>
        <v>0</v>
      </c>
      <c r="AR14" s="91">
        <f t="shared" si="18"/>
        <v>170</v>
      </c>
      <c r="AS14" s="91">
        <f t="shared" si="19"/>
        <v>170</v>
      </c>
      <c r="AT14" s="91">
        <f t="shared" si="20"/>
        <v>170</v>
      </c>
      <c r="AU14" s="91">
        <f t="shared" si="21"/>
        <v>170</v>
      </c>
      <c r="AV14" s="91">
        <f t="shared" si="22"/>
        <v>170</v>
      </c>
      <c r="AW14" s="91">
        <f t="shared" si="23"/>
        <v>85</v>
      </c>
      <c r="AX14" s="91">
        <f t="shared" si="24"/>
        <v>0</v>
      </c>
      <c r="AY14" s="91">
        <f t="shared" si="25"/>
        <v>0</v>
      </c>
      <c r="AZ14" s="91">
        <f t="shared" si="26"/>
        <v>0</v>
      </c>
      <c r="BA14" s="91">
        <f t="shared" si="27"/>
        <v>0</v>
      </c>
      <c r="BB14" s="91">
        <f t="shared" si="28"/>
        <v>170</v>
      </c>
      <c r="BC14" s="91">
        <f t="shared" si="29"/>
        <v>0</v>
      </c>
      <c r="BD14" s="91">
        <f t="shared" si="30"/>
        <v>0</v>
      </c>
      <c r="BE14" s="91">
        <f t="shared" si="31"/>
        <v>0</v>
      </c>
      <c r="BF14" s="91">
        <f t="shared" si="32"/>
        <v>0</v>
      </c>
      <c r="BG14" s="91">
        <f t="shared" si="33"/>
        <v>0</v>
      </c>
      <c r="BH14" s="91">
        <f t="shared" si="34"/>
        <v>0</v>
      </c>
      <c r="BI14" s="91">
        <f t="shared" si="35"/>
        <v>0</v>
      </c>
      <c r="BJ14" s="91">
        <f t="shared" si="36"/>
        <v>0</v>
      </c>
      <c r="BK14" s="91">
        <f t="shared" si="37"/>
        <v>0</v>
      </c>
      <c r="BL14" s="91">
        <f t="shared" si="38"/>
        <v>0</v>
      </c>
      <c r="BM14" s="91">
        <f t="shared" si="39"/>
        <v>0</v>
      </c>
      <c r="BN14" s="91">
        <f t="shared" si="40"/>
        <v>0</v>
      </c>
      <c r="BO14" s="91">
        <f t="shared" si="41"/>
        <v>0</v>
      </c>
      <c r="BP14" s="91">
        <f t="shared" si="42"/>
        <v>0</v>
      </c>
      <c r="BQ14" s="91">
        <f t="shared" si="43"/>
        <v>0</v>
      </c>
    </row>
    <row r="15" spans="1:69" ht="34.5" customHeight="1" thickTop="1" thickBot="1">
      <c r="A15" s="41">
        <f t="shared" si="3"/>
        <v>12</v>
      </c>
      <c r="B15" s="240" t="s">
        <v>146</v>
      </c>
      <c r="C15" s="113">
        <v>170</v>
      </c>
      <c r="D15" s="197"/>
      <c r="E15" s="41">
        <f>SUM(F15:AJ15)</f>
        <v>10.5</v>
      </c>
      <c r="F15" s="327">
        <v>1</v>
      </c>
      <c r="G15" s="327">
        <v>1</v>
      </c>
      <c r="H15" s="327">
        <v>1</v>
      </c>
      <c r="I15" s="327">
        <v>1</v>
      </c>
      <c r="J15" s="327"/>
      <c r="K15" s="327">
        <v>1</v>
      </c>
      <c r="L15" s="328">
        <v>1</v>
      </c>
      <c r="M15" s="328">
        <v>1</v>
      </c>
      <c r="N15" s="328">
        <v>1</v>
      </c>
      <c r="O15" s="328">
        <v>1</v>
      </c>
      <c r="P15" s="328">
        <v>0.5</v>
      </c>
      <c r="Q15" s="328"/>
      <c r="R15" s="328"/>
      <c r="S15" s="328"/>
      <c r="T15" s="328"/>
      <c r="U15" s="328">
        <v>1</v>
      </c>
      <c r="V15" s="328"/>
      <c r="W15" s="328"/>
      <c r="X15" s="328"/>
      <c r="Y15" s="328"/>
      <c r="Z15" s="328"/>
      <c r="AA15" s="328"/>
      <c r="AB15" s="328"/>
      <c r="AC15" s="328"/>
      <c r="AD15" s="328"/>
      <c r="AE15" s="328"/>
      <c r="AF15" s="279"/>
      <c r="AG15" s="279"/>
      <c r="AH15" s="279"/>
      <c r="AI15" s="279"/>
      <c r="AJ15" s="279"/>
      <c r="AK15" s="27" t="b">
        <f>E15='مرتبات البنين'!C14</f>
        <v>0</v>
      </c>
      <c r="AL15" s="35" t="b">
        <f>B15='مرتبات البنين'!B14</f>
        <v>0</v>
      </c>
      <c r="AM15" s="91">
        <f t="shared" ref="AM15:BQ15" si="44">F15*$C$15</f>
        <v>170</v>
      </c>
      <c r="AN15" s="91">
        <f t="shared" si="44"/>
        <v>170</v>
      </c>
      <c r="AO15" s="91">
        <f t="shared" si="44"/>
        <v>170</v>
      </c>
      <c r="AP15" s="91">
        <f t="shared" si="44"/>
        <v>170</v>
      </c>
      <c r="AQ15" s="91">
        <f t="shared" si="44"/>
        <v>0</v>
      </c>
      <c r="AR15" s="91">
        <f t="shared" si="44"/>
        <v>170</v>
      </c>
      <c r="AS15" s="91">
        <f t="shared" si="44"/>
        <v>170</v>
      </c>
      <c r="AT15" s="91">
        <f t="shared" si="44"/>
        <v>170</v>
      </c>
      <c r="AU15" s="91">
        <f t="shared" si="44"/>
        <v>170</v>
      </c>
      <c r="AV15" s="91">
        <f t="shared" si="44"/>
        <v>170</v>
      </c>
      <c r="AW15" s="91">
        <f t="shared" si="44"/>
        <v>85</v>
      </c>
      <c r="AX15" s="91">
        <f t="shared" si="44"/>
        <v>0</v>
      </c>
      <c r="AY15" s="91">
        <f t="shared" si="44"/>
        <v>0</v>
      </c>
      <c r="AZ15" s="91">
        <f t="shared" si="44"/>
        <v>0</v>
      </c>
      <c r="BA15" s="91">
        <f t="shared" si="44"/>
        <v>0</v>
      </c>
      <c r="BB15" s="91">
        <f t="shared" si="44"/>
        <v>170</v>
      </c>
      <c r="BC15" s="91">
        <f t="shared" si="44"/>
        <v>0</v>
      </c>
      <c r="BD15" s="91">
        <f t="shared" si="44"/>
        <v>0</v>
      </c>
      <c r="BE15" s="91">
        <f t="shared" si="44"/>
        <v>0</v>
      </c>
      <c r="BF15" s="91">
        <f t="shared" si="44"/>
        <v>0</v>
      </c>
      <c r="BG15" s="91">
        <f t="shared" si="44"/>
        <v>0</v>
      </c>
      <c r="BH15" s="91">
        <f t="shared" si="44"/>
        <v>0</v>
      </c>
      <c r="BI15" s="91">
        <f t="shared" si="44"/>
        <v>0</v>
      </c>
      <c r="BJ15" s="91">
        <f t="shared" si="44"/>
        <v>0</v>
      </c>
      <c r="BK15" s="91">
        <f t="shared" si="44"/>
        <v>0</v>
      </c>
      <c r="BL15" s="91">
        <f t="shared" si="44"/>
        <v>0</v>
      </c>
      <c r="BM15" s="91">
        <f t="shared" si="44"/>
        <v>0</v>
      </c>
      <c r="BN15" s="91">
        <f t="shared" si="44"/>
        <v>0</v>
      </c>
      <c r="BO15" s="91">
        <f t="shared" si="44"/>
        <v>0</v>
      </c>
      <c r="BP15" s="91">
        <f t="shared" si="44"/>
        <v>0</v>
      </c>
      <c r="BQ15" s="91">
        <f t="shared" si="44"/>
        <v>0</v>
      </c>
    </row>
    <row r="16" spans="1:69" s="219" customFormat="1" ht="34.5" customHeight="1" thickTop="1" thickBot="1">
      <c r="A16" s="41">
        <f t="shared" si="3"/>
        <v>13</v>
      </c>
      <c r="B16" s="240" t="s">
        <v>155</v>
      </c>
      <c r="C16" s="113">
        <v>170</v>
      </c>
      <c r="D16" s="197"/>
      <c r="E16" s="41">
        <f>SUM(F16:AJ16)</f>
        <v>6.25</v>
      </c>
      <c r="F16" s="327"/>
      <c r="G16" s="327"/>
      <c r="H16" s="327"/>
      <c r="I16" s="327"/>
      <c r="J16" s="327"/>
      <c r="K16" s="327"/>
      <c r="L16" s="328"/>
      <c r="M16" s="328">
        <v>0.5</v>
      </c>
      <c r="N16" s="328">
        <v>0.75</v>
      </c>
      <c r="O16" s="328">
        <v>1</v>
      </c>
      <c r="P16" s="328">
        <v>0.5</v>
      </c>
      <c r="Q16" s="328"/>
      <c r="R16" s="328"/>
      <c r="S16" s="328">
        <v>0.5</v>
      </c>
      <c r="T16" s="328">
        <v>1</v>
      </c>
      <c r="U16" s="328">
        <v>1</v>
      </c>
      <c r="V16" s="328">
        <v>1</v>
      </c>
      <c r="W16" s="328"/>
      <c r="X16" s="328"/>
      <c r="Y16" s="328"/>
      <c r="Z16" s="328"/>
      <c r="AA16" s="328"/>
      <c r="AB16" s="328"/>
      <c r="AC16" s="328"/>
      <c r="AD16" s="328"/>
      <c r="AE16" s="328"/>
      <c r="AF16" s="279"/>
      <c r="AG16" s="279"/>
      <c r="AH16" s="279"/>
      <c r="AI16" s="279"/>
      <c r="AJ16" s="279"/>
      <c r="AK16" s="27" t="b">
        <f>E16='مرتبات البنين'!C15</f>
        <v>0</v>
      </c>
      <c r="AL16" s="35" t="b">
        <f>B16='مرتبات البنين'!B15</f>
        <v>0</v>
      </c>
      <c r="AM16" s="91">
        <f t="shared" ref="AM16" si="45">F16*$C$15</f>
        <v>0</v>
      </c>
      <c r="AN16" s="91">
        <f t="shared" ref="AN16" si="46">G16*$C$15</f>
        <v>0</v>
      </c>
      <c r="AO16" s="91">
        <f t="shared" ref="AO16" si="47">H16*$C$15</f>
        <v>0</v>
      </c>
      <c r="AP16" s="91">
        <f t="shared" ref="AP16" si="48">I16*$C$15</f>
        <v>0</v>
      </c>
      <c r="AQ16" s="91">
        <f t="shared" ref="AQ16" si="49">J16*$C$15</f>
        <v>0</v>
      </c>
      <c r="AR16" s="91">
        <f t="shared" ref="AR16" si="50">K16*$C$15</f>
        <v>0</v>
      </c>
      <c r="AS16" s="91">
        <f t="shared" ref="AS16" si="51">L16*$C$15</f>
        <v>0</v>
      </c>
      <c r="AT16" s="91">
        <f t="shared" ref="AT16" si="52">M16*$C$15</f>
        <v>85</v>
      </c>
      <c r="AU16" s="91">
        <f t="shared" ref="AU16" si="53">N16*$C$15</f>
        <v>127.5</v>
      </c>
      <c r="AV16" s="91">
        <f t="shared" ref="AV16" si="54">O16*$C$15</f>
        <v>170</v>
      </c>
      <c r="AW16" s="91">
        <f t="shared" ref="AW16" si="55">P16*$C$15</f>
        <v>85</v>
      </c>
      <c r="AX16" s="91">
        <f t="shared" ref="AX16" si="56">Q16*$C$15</f>
        <v>0</v>
      </c>
      <c r="AY16" s="91">
        <f t="shared" ref="AY16" si="57">R16*$C$15</f>
        <v>0</v>
      </c>
      <c r="AZ16" s="91">
        <f t="shared" ref="AZ16" si="58">S16*$C$15</f>
        <v>85</v>
      </c>
      <c r="BA16" s="91">
        <f t="shared" ref="BA16" si="59">T16*$C$15</f>
        <v>170</v>
      </c>
      <c r="BB16" s="91">
        <f t="shared" ref="BB16" si="60">U16*$C$15</f>
        <v>170</v>
      </c>
      <c r="BC16" s="91">
        <f t="shared" ref="BC16" si="61">V16*$C$15</f>
        <v>170</v>
      </c>
      <c r="BD16" s="91">
        <f t="shared" ref="BD16" si="62">W16*$C$15</f>
        <v>0</v>
      </c>
      <c r="BE16" s="91">
        <f t="shared" ref="BE16" si="63">X16*$C$15</f>
        <v>0</v>
      </c>
      <c r="BF16" s="91">
        <f t="shared" ref="BF16" si="64">Y16*$C$15</f>
        <v>0</v>
      </c>
      <c r="BG16" s="91">
        <f t="shared" ref="BG16" si="65">Z16*$C$15</f>
        <v>0</v>
      </c>
      <c r="BH16" s="91">
        <f t="shared" ref="BH16" si="66">AA16*$C$15</f>
        <v>0</v>
      </c>
      <c r="BI16" s="91">
        <f t="shared" ref="BI16" si="67">AB16*$C$15</f>
        <v>0</v>
      </c>
      <c r="BJ16" s="91">
        <f t="shared" ref="BJ16" si="68">AC16*$C$15</f>
        <v>0</v>
      </c>
      <c r="BK16" s="91">
        <f t="shared" ref="BK16" si="69">AD16*$C$15</f>
        <v>0</v>
      </c>
      <c r="BL16" s="91">
        <f t="shared" ref="BL16" si="70">AE16*$C$15</f>
        <v>0</v>
      </c>
      <c r="BM16" s="91">
        <f t="shared" ref="BM16" si="71">AF16*$C$15</f>
        <v>0</v>
      </c>
      <c r="BN16" s="91">
        <f t="shared" ref="BN16" si="72">AG16*$C$15</f>
        <v>0</v>
      </c>
      <c r="BO16" s="91">
        <f t="shared" ref="BO16" si="73">AH16*$C$15</f>
        <v>0</v>
      </c>
      <c r="BP16" s="91">
        <f t="shared" ref="BP16" si="74">AI16*$C$15</f>
        <v>0</v>
      </c>
      <c r="BQ16" s="91">
        <f t="shared" ref="BQ16" si="75">AJ16*$C$15</f>
        <v>0</v>
      </c>
    </row>
    <row r="17" spans="1:69" ht="31.5" customHeight="1" thickTop="1" thickBot="1">
      <c r="A17" s="41">
        <f t="shared" si="3"/>
        <v>14</v>
      </c>
      <c r="B17" s="240" t="s">
        <v>156</v>
      </c>
      <c r="C17" s="113">
        <v>170</v>
      </c>
      <c r="D17" s="197"/>
      <c r="E17" s="41">
        <f t="shared" si="10"/>
        <v>4</v>
      </c>
      <c r="F17" s="327"/>
      <c r="G17" s="327"/>
      <c r="H17" s="327"/>
      <c r="I17" s="327"/>
      <c r="J17" s="327"/>
      <c r="K17" s="327"/>
      <c r="L17" s="328"/>
      <c r="M17" s="328"/>
      <c r="N17" s="328"/>
      <c r="O17" s="328"/>
      <c r="P17" s="328"/>
      <c r="Q17" s="328"/>
      <c r="R17" s="328"/>
      <c r="S17" s="328">
        <v>1</v>
      </c>
      <c r="T17" s="328">
        <v>1</v>
      </c>
      <c r="U17" s="328">
        <v>1</v>
      </c>
      <c r="V17" s="328">
        <v>1</v>
      </c>
      <c r="W17" s="328"/>
      <c r="X17" s="328"/>
      <c r="Y17" s="328"/>
      <c r="Z17" s="328"/>
      <c r="AA17" s="328"/>
      <c r="AB17" s="328"/>
      <c r="AC17" s="328"/>
      <c r="AD17" s="328"/>
      <c r="AE17" s="328"/>
      <c r="AF17" s="279"/>
      <c r="AG17" s="279"/>
      <c r="AH17" s="279"/>
      <c r="AI17" s="279"/>
      <c r="AJ17" s="279"/>
      <c r="AK17" s="27" t="b">
        <f>E17='مرتبات البنين'!C15</f>
        <v>0</v>
      </c>
      <c r="AL17" s="35" t="b">
        <f>B17='مرتبات البنين'!B15</f>
        <v>0</v>
      </c>
      <c r="AM17" s="91">
        <f t="shared" ref="AM17:BQ17" si="76">F17*$C$17</f>
        <v>0</v>
      </c>
      <c r="AN17" s="91">
        <f t="shared" si="76"/>
        <v>0</v>
      </c>
      <c r="AO17" s="91">
        <f t="shared" si="76"/>
        <v>0</v>
      </c>
      <c r="AP17" s="91">
        <f t="shared" si="76"/>
        <v>0</v>
      </c>
      <c r="AQ17" s="91">
        <f t="shared" si="76"/>
        <v>0</v>
      </c>
      <c r="AR17" s="91">
        <f t="shared" si="76"/>
        <v>0</v>
      </c>
      <c r="AS17" s="91">
        <f t="shared" si="76"/>
        <v>0</v>
      </c>
      <c r="AT17" s="91">
        <f t="shared" si="76"/>
        <v>0</v>
      </c>
      <c r="AU17" s="91">
        <f t="shared" si="76"/>
        <v>0</v>
      </c>
      <c r="AV17" s="91">
        <f t="shared" si="76"/>
        <v>0</v>
      </c>
      <c r="AW17" s="91">
        <f t="shared" si="76"/>
        <v>0</v>
      </c>
      <c r="AX17" s="91">
        <f t="shared" si="76"/>
        <v>0</v>
      </c>
      <c r="AY17" s="91">
        <f t="shared" si="76"/>
        <v>0</v>
      </c>
      <c r="AZ17" s="91">
        <f t="shared" si="76"/>
        <v>170</v>
      </c>
      <c r="BA17" s="91">
        <f t="shared" si="76"/>
        <v>170</v>
      </c>
      <c r="BB17" s="91">
        <f t="shared" si="76"/>
        <v>170</v>
      </c>
      <c r="BC17" s="91">
        <f t="shared" si="76"/>
        <v>170</v>
      </c>
      <c r="BD17" s="91">
        <f t="shared" si="76"/>
        <v>0</v>
      </c>
      <c r="BE17" s="91">
        <f t="shared" si="76"/>
        <v>0</v>
      </c>
      <c r="BF17" s="91">
        <f t="shared" si="76"/>
        <v>0</v>
      </c>
      <c r="BG17" s="91">
        <f t="shared" si="76"/>
        <v>0</v>
      </c>
      <c r="BH17" s="91">
        <f>AA17*$C$17</f>
        <v>0</v>
      </c>
      <c r="BI17" s="91">
        <f t="shared" si="76"/>
        <v>0</v>
      </c>
      <c r="BJ17" s="91">
        <f t="shared" si="76"/>
        <v>0</v>
      </c>
      <c r="BK17" s="91">
        <f t="shared" si="76"/>
        <v>0</v>
      </c>
      <c r="BL17" s="91">
        <f t="shared" si="76"/>
        <v>0</v>
      </c>
      <c r="BM17" s="91">
        <f t="shared" si="76"/>
        <v>0</v>
      </c>
      <c r="BN17" s="91">
        <f t="shared" si="76"/>
        <v>0</v>
      </c>
      <c r="BO17" s="91">
        <f t="shared" si="76"/>
        <v>0</v>
      </c>
      <c r="BP17" s="91">
        <f t="shared" si="76"/>
        <v>0</v>
      </c>
      <c r="BQ17" s="91">
        <f t="shared" si="76"/>
        <v>0</v>
      </c>
    </row>
    <row r="18" spans="1:69" ht="30" customHeight="1" thickTop="1" thickBot="1">
      <c r="A18" s="41">
        <f t="shared" si="3"/>
        <v>15</v>
      </c>
      <c r="B18" s="240" t="s">
        <v>135</v>
      </c>
      <c r="C18" s="113">
        <v>130</v>
      </c>
      <c r="D18" s="197"/>
      <c r="E18" s="41">
        <f t="shared" ref="E18:E19" si="77">SUM(F18:AJ18)</f>
        <v>22.5</v>
      </c>
      <c r="F18" s="327">
        <v>1</v>
      </c>
      <c r="G18" s="327">
        <v>1</v>
      </c>
      <c r="H18" s="327">
        <v>1</v>
      </c>
      <c r="I18" s="327">
        <v>1</v>
      </c>
      <c r="J18" s="327">
        <v>1</v>
      </c>
      <c r="K18" s="327">
        <v>1</v>
      </c>
      <c r="L18" s="328">
        <v>1</v>
      </c>
      <c r="M18" s="328">
        <v>1</v>
      </c>
      <c r="N18" s="328">
        <v>1</v>
      </c>
      <c r="O18" s="328">
        <v>1</v>
      </c>
      <c r="P18" s="328"/>
      <c r="Q18" s="328">
        <v>1</v>
      </c>
      <c r="R18" s="328">
        <v>0.5</v>
      </c>
      <c r="S18" s="328">
        <v>1</v>
      </c>
      <c r="T18" s="328">
        <v>1</v>
      </c>
      <c r="U18" s="328">
        <v>1</v>
      </c>
      <c r="V18" s="328">
        <v>1</v>
      </c>
      <c r="W18" s="328"/>
      <c r="X18" s="328"/>
      <c r="Y18" s="328"/>
      <c r="Z18" s="328"/>
      <c r="AA18" s="328">
        <v>1</v>
      </c>
      <c r="AB18" s="328">
        <v>1</v>
      </c>
      <c r="AC18" s="328">
        <v>1</v>
      </c>
      <c r="AD18" s="328">
        <v>1</v>
      </c>
      <c r="AE18" s="328">
        <v>1</v>
      </c>
      <c r="AF18" s="279">
        <v>1</v>
      </c>
      <c r="AG18" s="279">
        <v>1</v>
      </c>
      <c r="AH18" s="279"/>
      <c r="AI18" s="279"/>
      <c r="AJ18" s="279"/>
      <c r="AK18" s="27" t="b">
        <f>E18='مرتبات البنين'!C16</f>
        <v>0</v>
      </c>
      <c r="AL18" s="35" t="b">
        <f>B18='مرتبات البنين'!B16</f>
        <v>0</v>
      </c>
      <c r="AM18" s="91">
        <f t="shared" ref="AM18:BQ18" si="78">F18*$C$18</f>
        <v>130</v>
      </c>
      <c r="AN18" s="91">
        <f t="shared" si="78"/>
        <v>130</v>
      </c>
      <c r="AO18" s="91">
        <f t="shared" si="78"/>
        <v>130</v>
      </c>
      <c r="AP18" s="91">
        <f t="shared" si="78"/>
        <v>130</v>
      </c>
      <c r="AQ18" s="91">
        <f t="shared" si="78"/>
        <v>130</v>
      </c>
      <c r="AR18" s="91">
        <f t="shared" si="78"/>
        <v>130</v>
      </c>
      <c r="AS18" s="91">
        <f t="shared" si="78"/>
        <v>130</v>
      </c>
      <c r="AT18" s="91">
        <f t="shared" si="78"/>
        <v>130</v>
      </c>
      <c r="AU18" s="91">
        <f t="shared" si="78"/>
        <v>130</v>
      </c>
      <c r="AV18" s="91">
        <f t="shared" si="78"/>
        <v>130</v>
      </c>
      <c r="AW18" s="91">
        <f t="shared" si="78"/>
        <v>0</v>
      </c>
      <c r="AX18" s="91">
        <f t="shared" si="78"/>
        <v>130</v>
      </c>
      <c r="AY18" s="91">
        <f t="shared" si="78"/>
        <v>65</v>
      </c>
      <c r="AZ18" s="91">
        <f t="shared" si="78"/>
        <v>130</v>
      </c>
      <c r="BA18" s="91">
        <f t="shared" si="78"/>
        <v>130</v>
      </c>
      <c r="BB18" s="91">
        <f t="shared" si="78"/>
        <v>130</v>
      </c>
      <c r="BC18" s="91">
        <f t="shared" si="78"/>
        <v>130</v>
      </c>
      <c r="BD18" s="91">
        <f t="shared" si="78"/>
        <v>0</v>
      </c>
      <c r="BE18" s="91">
        <f t="shared" si="78"/>
        <v>0</v>
      </c>
      <c r="BF18" s="91">
        <f t="shared" si="78"/>
        <v>0</v>
      </c>
      <c r="BG18" s="91">
        <f t="shared" si="78"/>
        <v>0</v>
      </c>
      <c r="BH18" s="91">
        <f t="shared" si="78"/>
        <v>130</v>
      </c>
      <c r="BI18" s="91">
        <f t="shared" si="78"/>
        <v>130</v>
      </c>
      <c r="BJ18" s="91">
        <f t="shared" si="78"/>
        <v>130</v>
      </c>
      <c r="BK18" s="91">
        <f t="shared" si="78"/>
        <v>130</v>
      </c>
      <c r="BL18" s="91">
        <f t="shared" si="78"/>
        <v>130</v>
      </c>
      <c r="BM18" s="91">
        <f t="shared" si="78"/>
        <v>130</v>
      </c>
      <c r="BN18" s="91">
        <f t="shared" si="78"/>
        <v>130</v>
      </c>
      <c r="BO18" s="91">
        <f t="shared" si="78"/>
        <v>0</v>
      </c>
      <c r="BP18" s="91">
        <f t="shared" si="78"/>
        <v>0</v>
      </c>
      <c r="BQ18" s="91">
        <f t="shared" si="78"/>
        <v>0</v>
      </c>
    </row>
    <row r="19" spans="1:69" ht="30" customHeight="1" thickTop="1" thickBot="1">
      <c r="A19" s="41">
        <f t="shared" si="3"/>
        <v>16</v>
      </c>
      <c r="B19" s="240" t="s">
        <v>133</v>
      </c>
      <c r="C19" s="113">
        <v>130</v>
      </c>
      <c r="D19" s="197"/>
      <c r="E19" s="41">
        <f t="shared" si="77"/>
        <v>22.5</v>
      </c>
      <c r="F19" s="327">
        <v>1</v>
      </c>
      <c r="G19" s="327">
        <v>1</v>
      </c>
      <c r="H19" s="327">
        <v>1</v>
      </c>
      <c r="I19" s="327">
        <v>1</v>
      </c>
      <c r="J19" s="327">
        <v>1</v>
      </c>
      <c r="K19" s="327">
        <v>1</v>
      </c>
      <c r="L19" s="328">
        <v>1</v>
      </c>
      <c r="M19" s="328">
        <v>1</v>
      </c>
      <c r="N19" s="328">
        <v>1</v>
      </c>
      <c r="O19" s="328">
        <v>1</v>
      </c>
      <c r="P19" s="328"/>
      <c r="Q19" s="328">
        <v>1</v>
      </c>
      <c r="R19" s="328">
        <v>0.5</v>
      </c>
      <c r="S19" s="328">
        <v>1</v>
      </c>
      <c r="T19" s="328">
        <v>1</v>
      </c>
      <c r="U19" s="328">
        <v>1</v>
      </c>
      <c r="V19" s="328">
        <v>1</v>
      </c>
      <c r="W19" s="328"/>
      <c r="X19" s="328"/>
      <c r="Y19" s="328"/>
      <c r="Z19" s="328"/>
      <c r="AA19" s="328">
        <v>1</v>
      </c>
      <c r="AB19" s="328">
        <v>1</v>
      </c>
      <c r="AC19" s="328">
        <v>1</v>
      </c>
      <c r="AD19" s="328">
        <v>1</v>
      </c>
      <c r="AE19" s="328">
        <v>1</v>
      </c>
      <c r="AF19" s="279">
        <v>1</v>
      </c>
      <c r="AG19" s="279">
        <v>1</v>
      </c>
      <c r="AH19" s="279"/>
      <c r="AI19" s="279"/>
      <c r="AJ19" s="279"/>
      <c r="AK19" s="27" t="b">
        <f>E19='مرتبات البنين'!C18</f>
        <v>0</v>
      </c>
      <c r="AL19" s="35" t="b">
        <f>B19='مرتبات البنين'!B18</f>
        <v>0</v>
      </c>
      <c r="AM19" s="91">
        <f t="shared" ref="AM19:BQ19" si="79">F19*$C$19</f>
        <v>130</v>
      </c>
      <c r="AN19" s="91">
        <f t="shared" si="79"/>
        <v>130</v>
      </c>
      <c r="AO19" s="91">
        <f t="shared" si="79"/>
        <v>130</v>
      </c>
      <c r="AP19" s="91">
        <f t="shared" si="79"/>
        <v>130</v>
      </c>
      <c r="AQ19" s="91">
        <f t="shared" si="79"/>
        <v>130</v>
      </c>
      <c r="AR19" s="91">
        <f t="shared" si="79"/>
        <v>130</v>
      </c>
      <c r="AS19" s="91">
        <f t="shared" si="79"/>
        <v>130</v>
      </c>
      <c r="AT19" s="91">
        <f t="shared" si="79"/>
        <v>130</v>
      </c>
      <c r="AU19" s="91">
        <f t="shared" si="79"/>
        <v>130</v>
      </c>
      <c r="AV19" s="91">
        <f t="shared" si="79"/>
        <v>130</v>
      </c>
      <c r="AW19" s="91">
        <f t="shared" si="79"/>
        <v>0</v>
      </c>
      <c r="AX19" s="91">
        <f t="shared" si="79"/>
        <v>130</v>
      </c>
      <c r="AY19" s="91">
        <f t="shared" si="79"/>
        <v>65</v>
      </c>
      <c r="AZ19" s="91">
        <f t="shared" si="79"/>
        <v>130</v>
      </c>
      <c r="BA19" s="91">
        <f t="shared" si="79"/>
        <v>130</v>
      </c>
      <c r="BB19" s="91">
        <f t="shared" si="79"/>
        <v>130</v>
      </c>
      <c r="BC19" s="91">
        <f t="shared" si="79"/>
        <v>130</v>
      </c>
      <c r="BD19" s="91">
        <f t="shared" si="79"/>
        <v>0</v>
      </c>
      <c r="BE19" s="91">
        <f t="shared" si="79"/>
        <v>0</v>
      </c>
      <c r="BF19" s="91">
        <f t="shared" si="79"/>
        <v>0</v>
      </c>
      <c r="BG19" s="91">
        <f t="shared" si="79"/>
        <v>0</v>
      </c>
      <c r="BH19" s="91">
        <f t="shared" si="79"/>
        <v>130</v>
      </c>
      <c r="BI19" s="91">
        <f t="shared" si="79"/>
        <v>130</v>
      </c>
      <c r="BJ19" s="91">
        <f t="shared" si="79"/>
        <v>130</v>
      </c>
      <c r="BK19" s="91">
        <f t="shared" si="79"/>
        <v>130</v>
      </c>
      <c r="BL19" s="91">
        <f t="shared" si="79"/>
        <v>130</v>
      </c>
      <c r="BM19" s="91">
        <f t="shared" si="79"/>
        <v>130</v>
      </c>
      <c r="BN19" s="91">
        <f t="shared" si="79"/>
        <v>130</v>
      </c>
      <c r="BO19" s="91">
        <f t="shared" si="79"/>
        <v>0</v>
      </c>
      <c r="BP19" s="91">
        <f t="shared" si="79"/>
        <v>0</v>
      </c>
      <c r="BQ19" s="91">
        <f t="shared" si="79"/>
        <v>0</v>
      </c>
    </row>
    <row r="20" spans="1:69" ht="30" customHeight="1" thickTop="1" thickBot="1">
      <c r="A20" s="41">
        <f t="shared" si="3"/>
        <v>17</v>
      </c>
      <c r="B20" s="240" t="s">
        <v>134</v>
      </c>
      <c r="C20" s="113">
        <v>130</v>
      </c>
      <c r="D20" s="197"/>
      <c r="E20" s="41">
        <f>SUM(F20:AJ20)</f>
        <v>22.5</v>
      </c>
      <c r="F20" s="327">
        <v>1</v>
      </c>
      <c r="G20" s="327">
        <v>1</v>
      </c>
      <c r="H20" s="327">
        <v>1</v>
      </c>
      <c r="I20" s="327">
        <v>1</v>
      </c>
      <c r="J20" s="327">
        <v>1</v>
      </c>
      <c r="K20" s="327">
        <v>1</v>
      </c>
      <c r="L20" s="328">
        <v>1</v>
      </c>
      <c r="M20" s="328">
        <v>1</v>
      </c>
      <c r="N20" s="328">
        <v>1</v>
      </c>
      <c r="O20" s="328">
        <v>1</v>
      </c>
      <c r="P20" s="328"/>
      <c r="Q20" s="328">
        <v>1</v>
      </c>
      <c r="R20" s="328">
        <v>0.5</v>
      </c>
      <c r="S20" s="328">
        <v>1</v>
      </c>
      <c r="T20" s="328">
        <v>1</v>
      </c>
      <c r="U20" s="328">
        <v>1</v>
      </c>
      <c r="V20" s="328">
        <v>1</v>
      </c>
      <c r="W20" s="328"/>
      <c r="X20" s="328"/>
      <c r="Y20" s="328"/>
      <c r="Z20" s="328"/>
      <c r="AA20" s="328">
        <v>1</v>
      </c>
      <c r="AB20" s="328">
        <v>1</v>
      </c>
      <c r="AC20" s="328">
        <v>1</v>
      </c>
      <c r="AD20" s="328">
        <v>1</v>
      </c>
      <c r="AE20" s="328">
        <v>1</v>
      </c>
      <c r="AF20" s="279">
        <v>1</v>
      </c>
      <c r="AG20" s="279">
        <v>1</v>
      </c>
      <c r="AH20" s="279"/>
      <c r="AI20" s="279"/>
      <c r="AJ20" s="279"/>
      <c r="AK20" s="27" t="b">
        <f>E20='مرتبات البنين'!C20</f>
        <v>1</v>
      </c>
      <c r="AL20" s="35" t="b">
        <f>B20='مرتبات البنين'!B20</f>
        <v>0</v>
      </c>
      <c r="AM20" s="91">
        <f t="shared" ref="AM20:BQ20" si="80">F20*$C$20</f>
        <v>130</v>
      </c>
      <c r="AN20" s="91">
        <f t="shared" si="80"/>
        <v>130</v>
      </c>
      <c r="AO20" s="91">
        <f t="shared" si="80"/>
        <v>130</v>
      </c>
      <c r="AP20" s="91">
        <f t="shared" si="80"/>
        <v>130</v>
      </c>
      <c r="AQ20" s="91">
        <f t="shared" si="80"/>
        <v>130</v>
      </c>
      <c r="AR20" s="91">
        <f t="shared" si="80"/>
        <v>130</v>
      </c>
      <c r="AS20" s="91">
        <f t="shared" si="80"/>
        <v>130</v>
      </c>
      <c r="AT20" s="91">
        <f t="shared" si="80"/>
        <v>130</v>
      </c>
      <c r="AU20" s="91">
        <f t="shared" si="80"/>
        <v>130</v>
      </c>
      <c r="AV20" s="91">
        <f t="shared" si="80"/>
        <v>130</v>
      </c>
      <c r="AW20" s="91">
        <f t="shared" si="80"/>
        <v>0</v>
      </c>
      <c r="AX20" s="91">
        <f t="shared" si="80"/>
        <v>130</v>
      </c>
      <c r="AY20" s="91">
        <f t="shared" si="80"/>
        <v>65</v>
      </c>
      <c r="AZ20" s="91">
        <f t="shared" si="80"/>
        <v>130</v>
      </c>
      <c r="BA20" s="91">
        <f t="shared" si="80"/>
        <v>130</v>
      </c>
      <c r="BB20" s="91">
        <f t="shared" si="80"/>
        <v>130</v>
      </c>
      <c r="BC20" s="91">
        <f t="shared" si="80"/>
        <v>130</v>
      </c>
      <c r="BD20" s="91">
        <f t="shared" si="80"/>
        <v>0</v>
      </c>
      <c r="BE20" s="91">
        <f t="shared" si="80"/>
        <v>0</v>
      </c>
      <c r="BF20" s="91">
        <f t="shared" si="80"/>
        <v>0</v>
      </c>
      <c r="BG20" s="91">
        <f t="shared" si="80"/>
        <v>0</v>
      </c>
      <c r="BH20" s="91">
        <f t="shared" si="80"/>
        <v>130</v>
      </c>
      <c r="BI20" s="91">
        <f t="shared" si="80"/>
        <v>130</v>
      </c>
      <c r="BJ20" s="91">
        <f t="shared" si="80"/>
        <v>130</v>
      </c>
      <c r="BK20" s="91">
        <f t="shared" si="80"/>
        <v>130</v>
      </c>
      <c r="BL20" s="91">
        <f t="shared" si="80"/>
        <v>130</v>
      </c>
      <c r="BM20" s="91">
        <f t="shared" si="80"/>
        <v>130</v>
      </c>
      <c r="BN20" s="91">
        <f t="shared" si="80"/>
        <v>130</v>
      </c>
      <c r="BO20" s="91">
        <f t="shared" si="80"/>
        <v>0</v>
      </c>
      <c r="BP20" s="91">
        <f t="shared" si="80"/>
        <v>0</v>
      </c>
      <c r="BQ20" s="91">
        <f t="shared" si="80"/>
        <v>0</v>
      </c>
    </row>
    <row r="21" spans="1:69" ht="27.75" customHeight="1" thickTop="1" thickBot="1">
      <c r="A21" s="41">
        <f t="shared" si="3"/>
        <v>18</v>
      </c>
      <c r="B21" s="240" t="s">
        <v>136</v>
      </c>
      <c r="C21" s="113">
        <v>130</v>
      </c>
      <c r="D21" s="197"/>
      <c r="E21" s="41">
        <f>SUM(F21:AJ21)</f>
        <v>22.5</v>
      </c>
      <c r="F21" s="327">
        <v>1</v>
      </c>
      <c r="G21" s="327">
        <v>1</v>
      </c>
      <c r="H21" s="327">
        <v>1</v>
      </c>
      <c r="I21" s="327">
        <v>1</v>
      </c>
      <c r="J21" s="327">
        <v>1</v>
      </c>
      <c r="K21" s="327">
        <v>1</v>
      </c>
      <c r="L21" s="328">
        <v>1</v>
      </c>
      <c r="M21" s="328">
        <v>1</v>
      </c>
      <c r="N21" s="328">
        <v>1</v>
      </c>
      <c r="O21" s="328">
        <v>1</v>
      </c>
      <c r="P21" s="328"/>
      <c r="Q21" s="328">
        <v>1</v>
      </c>
      <c r="R21" s="328">
        <v>0.5</v>
      </c>
      <c r="S21" s="328">
        <v>1</v>
      </c>
      <c r="T21" s="328">
        <v>1</v>
      </c>
      <c r="U21" s="328">
        <v>1</v>
      </c>
      <c r="V21" s="328">
        <v>1</v>
      </c>
      <c r="W21" s="328"/>
      <c r="X21" s="328"/>
      <c r="Y21" s="328"/>
      <c r="Z21" s="328"/>
      <c r="AA21" s="328">
        <v>1</v>
      </c>
      <c r="AB21" s="328">
        <v>1</v>
      </c>
      <c r="AC21" s="328">
        <v>1</v>
      </c>
      <c r="AD21" s="328">
        <v>1</v>
      </c>
      <c r="AE21" s="328">
        <v>1</v>
      </c>
      <c r="AF21" s="279">
        <v>1</v>
      </c>
      <c r="AG21" s="279">
        <v>1</v>
      </c>
      <c r="AH21" s="279"/>
      <c r="AI21" s="279"/>
      <c r="AJ21" s="279"/>
      <c r="AK21" s="27" t="b">
        <f>E21='مرتبات البنين'!C21</f>
        <v>1</v>
      </c>
      <c r="AL21" s="35" t="b">
        <f>B21='مرتبات البنين'!B21</f>
        <v>0</v>
      </c>
      <c r="AM21" s="91">
        <f t="shared" ref="AM21:BQ21" si="81">F21*$C$21</f>
        <v>130</v>
      </c>
      <c r="AN21" s="91">
        <f t="shared" si="81"/>
        <v>130</v>
      </c>
      <c r="AO21" s="91">
        <f t="shared" si="81"/>
        <v>130</v>
      </c>
      <c r="AP21" s="91">
        <f t="shared" si="81"/>
        <v>130</v>
      </c>
      <c r="AQ21" s="91">
        <f t="shared" si="81"/>
        <v>130</v>
      </c>
      <c r="AR21" s="91">
        <f t="shared" si="81"/>
        <v>130</v>
      </c>
      <c r="AS21" s="91">
        <f t="shared" si="81"/>
        <v>130</v>
      </c>
      <c r="AT21" s="91">
        <f t="shared" si="81"/>
        <v>130</v>
      </c>
      <c r="AU21" s="91">
        <f t="shared" si="81"/>
        <v>130</v>
      </c>
      <c r="AV21" s="91">
        <f t="shared" si="81"/>
        <v>130</v>
      </c>
      <c r="AW21" s="91">
        <f t="shared" si="81"/>
        <v>0</v>
      </c>
      <c r="AX21" s="91">
        <f t="shared" si="81"/>
        <v>130</v>
      </c>
      <c r="AY21" s="91">
        <f t="shared" si="81"/>
        <v>65</v>
      </c>
      <c r="AZ21" s="91">
        <f t="shared" si="81"/>
        <v>130</v>
      </c>
      <c r="BA21" s="91">
        <f t="shared" si="81"/>
        <v>130</v>
      </c>
      <c r="BB21" s="91">
        <f t="shared" si="81"/>
        <v>130</v>
      </c>
      <c r="BC21" s="91">
        <f t="shared" si="81"/>
        <v>130</v>
      </c>
      <c r="BD21" s="91">
        <f t="shared" si="81"/>
        <v>0</v>
      </c>
      <c r="BE21" s="91">
        <f t="shared" si="81"/>
        <v>0</v>
      </c>
      <c r="BF21" s="91">
        <f t="shared" si="81"/>
        <v>0</v>
      </c>
      <c r="BG21" s="91">
        <f t="shared" si="81"/>
        <v>0</v>
      </c>
      <c r="BH21" s="91">
        <f t="shared" si="81"/>
        <v>130</v>
      </c>
      <c r="BI21" s="91">
        <f t="shared" si="81"/>
        <v>130</v>
      </c>
      <c r="BJ21" s="91">
        <f t="shared" si="81"/>
        <v>130</v>
      </c>
      <c r="BK21" s="91">
        <f t="shared" si="81"/>
        <v>130</v>
      </c>
      <c r="BL21" s="91">
        <f t="shared" si="81"/>
        <v>130</v>
      </c>
      <c r="BM21" s="91">
        <f t="shared" si="81"/>
        <v>130</v>
      </c>
      <c r="BN21" s="91">
        <f t="shared" si="81"/>
        <v>130</v>
      </c>
      <c r="BO21" s="91">
        <f t="shared" si="81"/>
        <v>0</v>
      </c>
      <c r="BP21" s="91">
        <f t="shared" si="81"/>
        <v>0</v>
      </c>
      <c r="BQ21" s="91">
        <f t="shared" si="81"/>
        <v>0</v>
      </c>
    </row>
    <row r="22" spans="1:69" s="219" customFormat="1" ht="30" customHeight="1" thickTop="1" thickBot="1">
      <c r="A22" s="41">
        <f t="shared" si="3"/>
        <v>19</v>
      </c>
      <c r="B22" s="240" t="s">
        <v>137</v>
      </c>
      <c r="C22" s="113">
        <v>130</v>
      </c>
      <c r="D22" s="197"/>
      <c r="E22" s="41">
        <f>SUM(F22:AJ22)</f>
        <v>22.5</v>
      </c>
      <c r="F22" s="327">
        <v>1</v>
      </c>
      <c r="G22" s="327">
        <v>1</v>
      </c>
      <c r="H22" s="327">
        <v>1</v>
      </c>
      <c r="I22" s="327">
        <v>1</v>
      </c>
      <c r="J22" s="327">
        <v>1</v>
      </c>
      <c r="K22" s="327">
        <v>1</v>
      </c>
      <c r="L22" s="328">
        <v>1</v>
      </c>
      <c r="M22" s="328">
        <v>1</v>
      </c>
      <c r="N22" s="328">
        <v>1</v>
      </c>
      <c r="O22" s="328">
        <v>1</v>
      </c>
      <c r="P22" s="328"/>
      <c r="Q22" s="328">
        <v>1</v>
      </c>
      <c r="R22" s="328">
        <v>0.5</v>
      </c>
      <c r="S22" s="328">
        <v>1</v>
      </c>
      <c r="T22" s="328">
        <v>1</v>
      </c>
      <c r="U22" s="328">
        <v>1</v>
      </c>
      <c r="V22" s="328">
        <v>1</v>
      </c>
      <c r="W22" s="328"/>
      <c r="X22" s="328"/>
      <c r="Y22" s="328"/>
      <c r="Z22" s="328"/>
      <c r="AA22" s="328">
        <v>1</v>
      </c>
      <c r="AB22" s="328">
        <v>1</v>
      </c>
      <c r="AC22" s="328">
        <v>1</v>
      </c>
      <c r="AD22" s="328">
        <v>1</v>
      </c>
      <c r="AE22" s="328">
        <v>1</v>
      </c>
      <c r="AF22" s="279">
        <v>1</v>
      </c>
      <c r="AG22" s="279">
        <v>1</v>
      </c>
      <c r="AH22" s="279"/>
      <c r="AI22" s="279"/>
      <c r="AJ22" s="279"/>
      <c r="AK22" s="27" t="b">
        <f>E22='مرتبات البنين'!C15</f>
        <v>0</v>
      </c>
      <c r="AL22" s="35" t="b">
        <f>B22='مرتبات البنين'!B15</f>
        <v>0</v>
      </c>
      <c r="AM22" s="91">
        <f t="shared" ref="AM22:AM25" si="82">F22*$C$26</f>
        <v>170</v>
      </c>
      <c r="AN22" s="91">
        <f t="shared" ref="AN22:AN25" si="83">G22*$C$26</f>
        <v>170</v>
      </c>
      <c r="AO22" s="91">
        <f t="shared" ref="AO22:AO25" si="84">H22*$C$26</f>
        <v>170</v>
      </c>
      <c r="AP22" s="91">
        <f t="shared" ref="AP22:AP25" si="85">I22*$C$26</f>
        <v>170</v>
      </c>
      <c r="AQ22" s="91">
        <f t="shared" ref="AQ22:AQ25" si="86">J22*$C$26</f>
        <v>170</v>
      </c>
      <c r="AR22" s="91">
        <f t="shared" ref="AR22:AR25" si="87">K22*$C$26</f>
        <v>170</v>
      </c>
      <c r="AS22" s="91">
        <f t="shared" ref="AS22:AS25" si="88">L22*$C$26</f>
        <v>170</v>
      </c>
      <c r="AT22" s="91">
        <f t="shared" ref="AT22:AT25" si="89">M22*$C$26</f>
        <v>170</v>
      </c>
      <c r="AU22" s="91">
        <f t="shared" ref="AU22:AU25" si="90">N22*$C$26</f>
        <v>170</v>
      </c>
      <c r="AV22" s="91">
        <f t="shared" ref="AV22:AV25" si="91">O22*$C$26</f>
        <v>170</v>
      </c>
      <c r="AW22" s="91">
        <f t="shared" ref="AW22:AW25" si="92">P22*$C$26</f>
        <v>0</v>
      </c>
      <c r="AX22" s="91">
        <f t="shared" ref="AX22:AX25" si="93">Q22*$C$26</f>
        <v>170</v>
      </c>
      <c r="AY22" s="91">
        <f t="shared" ref="AY22:AY25" si="94">R22*$C$26</f>
        <v>85</v>
      </c>
      <c r="AZ22" s="91">
        <f t="shared" ref="AZ22:AZ25" si="95">S22*$C$26</f>
        <v>170</v>
      </c>
      <c r="BA22" s="91">
        <f t="shared" ref="BA22:BA25" si="96">T22*$C$26</f>
        <v>170</v>
      </c>
      <c r="BB22" s="91">
        <f t="shared" ref="BB22:BB25" si="97">U22*$C$26</f>
        <v>170</v>
      </c>
      <c r="BC22" s="91">
        <f t="shared" ref="BC22:BC25" si="98">V22*$C$26</f>
        <v>170</v>
      </c>
      <c r="BD22" s="91">
        <f t="shared" ref="BD22:BD25" si="99">W22*$C$26</f>
        <v>0</v>
      </c>
      <c r="BE22" s="91">
        <f t="shared" ref="BE22:BE25" si="100">X22*$C$26</f>
        <v>0</v>
      </c>
      <c r="BF22" s="91">
        <f t="shared" ref="BF22:BF25" si="101">Y22*$C$26</f>
        <v>0</v>
      </c>
      <c r="BG22" s="91">
        <f t="shared" ref="BG22:BG25" si="102">Z22*$C$26</f>
        <v>0</v>
      </c>
      <c r="BH22" s="91">
        <f t="shared" ref="BH22:BH25" si="103">AA22*$C$26</f>
        <v>170</v>
      </c>
      <c r="BI22" s="91">
        <f t="shared" ref="BI22:BI25" si="104">AB22*$C$26</f>
        <v>170</v>
      </c>
      <c r="BJ22" s="91">
        <f t="shared" ref="BJ22:BJ25" si="105">AC22*$C$26</f>
        <v>170</v>
      </c>
      <c r="BK22" s="91">
        <f t="shared" ref="BK22:BK25" si="106">AD22*$C$26</f>
        <v>170</v>
      </c>
      <c r="BL22" s="91">
        <f t="shared" ref="BL22:BL25" si="107">AE22*$C$26</f>
        <v>170</v>
      </c>
      <c r="BM22" s="91">
        <f t="shared" ref="BM22:BM25" si="108">AF22*$C$26</f>
        <v>170</v>
      </c>
      <c r="BN22" s="91">
        <f t="shared" ref="BN22:BN25" si="109">AG22*$C$26</f>
        <v>170</v>
      </c>
      <c r="BO22" s="91">
        <f t="shared" ref="BO22:BO25" si="110">AH22*$C$26</f>
        <v>0</v>
      </c>
      <c r="BP22" s="91">
        <f t="shared" ref="BP22:BP25" si="111">AI22*$C$26</f>
        <v>0</v>
      </c>
      <c r="BQ22" s="91">
        <f t="shared" ref="BQ22:BQ25" si="112">AJ22*$C$26</f>
        <v>0</v>
      </c>
    </row>
    <row r="23" spans="1:69" s="219" customFormat="1" ht="30" customHeight="1" thickTop="1" thickBot="1">
      <c r="A23" s="41">
        <f t="shared" si="3"/>
        <v>20</v>
      </c>
      <c r="B23" s="240" t="s">
        <v>149</v>
      </c>
      <c r="C23" s="113">
        <v>120</v>
      </c>
      <c r="D23" s="197"/>
      <c r="E23" s="41">
        <f t="shared" si="10"/>
        <v>4</v>
      </c>
      <c r="F23" s="327"/>
      <c r="G23" s="327"/>
      <c r="H23" s="327"/>
      <c r="I23" s="327"/>
      <c r="J23" s="327"/>
      <c r="K23" s="327"/>
      <c r="L23" s="328"/>
      <c r="M23" s="328"/>
      <c r="N23" s="328"/>
      <c r="O23" s="328"/>
      <c r="P23" s="328"/>
      <c r="Q23" s="328"/>
      <c r="R23" s="328"/>
      <c r="S23" s="328"/>
      <c r="T23" s="328"/>
      <c r="U23" s="328"/>
      <c r="V23" s="328"/>
      <c r="W23" s="328"/>
      <c r="X23" s="328"/>
      <c r="Y23" s="328"/>
      <c r="Z23" s="328"/>
      <c r="AA23" s="328"/>
      <c r="AB23" s="328"/>
      <c r="AC23" s="328">
        <v>1</v>
      </c>
      <c r="AD23" s="328"/>
      <c r="AE23" s="328">
        <v>1</v>
      </c>
      <c r="AF23" s="279">
        <v>1</v>
      </c>
      <c r="AG23" s="279">
        <v>1</v>
      </c>
      <c r="AH23" s="279"/>
      <c r="AI23" s="279"/>
      <c r="AJ23" s="279"/>
      <c r="AK23" s="27" t="b">
        <f>E23='مرتبات البنين'!C16</f>
        <v>0</v>
      </c>
      <c r="AL23" s="35" t="b">
        <f>B23='مرتبات البنين'!B16</f>
        <v>0</v>
      </c>
      <c r="AM23" s="91">
        <f t="shared" si="82"/>
        <v>0</v>
      </c>
      <c r="AN23" s="91">
        <f t="shared" si="83"/>
        <v>0</v>
      </c>
      <c r="AO23" s="91">
        <f t="shared" si="84"/>
        <v>0</v>
      </c>
      <c r="AP23" s="91">
        <f t="shared" si="85"/>
        <v>0</v>
      </c>
      <c r="AQ23" s="91">
        <f t="shared" si="86"/>
        <v>0</v>
      </c>
      <c r="AR23" s="91">
        <f t="shared" si="87"/>
        <v>0</v>
      </c>
      <c r="AS23" s="91">
        <f t="shared" si="88"/>
        <v>0</v>
      </c>
      <c r="AT23" s="91">
        <f t="shared" si="89"/>
        <v>0</v>
      </c>
      <c r="AU23" s="91">
        <f t="shared" si="90"/>
        <v>0</v>
      </c>
      <c r="AV23" s="91">
        <f t="shared" si="91"/>
        <v>0</v>
      </c>
      <c r="AW23" s="91">
        <f t="shared" si="92"/>
        <v>0</v>
      </c>
      <c r="AX23" s="91">
        <f t="shared" si="93"/>
        <v>0</v>
      </c>
      <c r="AY23" s="91">
        <f t="shared" si="94"/>
        <v>0</v>
      </c>
      <c r="AZ23" s="91">
        <f t="shared" si="95"/>
        <v>0</v>
      </c>
      <c r="BA23" s="91">
        <f t="shared" si="96"/>
        <v>0</v>
      </c>
      <c r="BB23" s="91">
        <f t="shared" si="97"/>
        <v>0</v>
      </c>
      <c r="BC23" s="91">
        <f t="shared" si="98"/>
        <v>0</v>
      </c>
      <c r="BD23" s="91">
        <f t="shared" si="99"/>
        <v>0</v>
      </c>
      <c r="BE23" s="91">
        <f t="shared" si="100"/>
        <v>0</v>
      </c>
      <c r="BF23" s="91">
        <f t="shared" si="101"/>
        <v>0</v>
      </c>
      <c r="BG23" s="91">
        <f t="shared" si="102"/>
        <v>0</v>
      </c>
      <c r="BH23" s="91">
        <f t="shared" si="103"/>
        <v>0</v>
      </c>
      <c r="BI23" s="91">
        <f t="shared" si="104"/>
        <v>0</v>
      </c>
      <c r="BJ23" s="91">
        <f t="shared" si="105"/>
        <v>170</v>
      </c>
      <c r="BK23" s="91">
        <f t="shared" si="106"/>
        <v>0</v>
      </c>
      <c r="BL23" s="91">
        <f t="shared" si="107"/>
        <v>170</v>
      </c>
      <c r="BM23" s="91">
        <f t="shared" si="108"/>
        <v>170</v>
      </c>
      <c r="BN23" s="91">
        <f t="shared" si="109"/>
        <v>170</v>
      </c>
      <c r="BO23" s="91">
        <f t="shared" si="110"/>
        <v>0</v>
      </c>
      <c r="BP23" s="91">
        <f t="shared" si="111"/>
        <v>0</v>
      </c>
      <c r="BQ23" s="91">
        <f t="shared" si="112"/>
        <v>0</v>
      </c>
    </row>
    <row r="24" spans="1:69" s="219" customFormat="1" ht="30" customHeight="1" thickTop="1" thickBot="1">
      <c r="A24" s="41">
        <f t="shared" si="3"/>
        <v>21</v>
      </c>
      <c r="B24" s="240" t="s">
        <v>150</v>
      </c>
      <c r="C24" s="113">
        <v>120</v>
      </c>
      <c r="D24" s="197"/>
      <c r="E24" s="41">
        <f t="shared" si="10"/>
        <v>4</v>
      </c>
      <c r="F24" s="327"/>
      <c r="G24" s="327"/>
      <c r="H24" s="327"/>
      <c r="I24" s="327"/>
      <c r="J24" s="327"/>
      <c r="K24" s="327"/>
      <c r="L24" s="328"/>
      <c r="M24" s="328"/>
      <c r="N24" s="328"/>
      <c r="O24" s="328"/>
      <c r="P24" s="328"/>
      <c r="Q24" s="328"/>
      <c r="R24" s="328"/>
      <c r="S24" s="328"/>
      <c r="T24" s="328"/>
      <c r="U24" s="328"/>
      <c r="V24" s="328"/>
      <c r="W24" s="328"/>
      <c r="X24" s="328"/>
      <c r="Y24" s="328"/>
      <c r="Z24" s="328"/>
      <c r="AA24" s="328"/>
      <c r="AB24" s="328"/>
      <c r="AC24" s="328">
        <v>1</v>
      </c>
      <c r="AD24" s="328"/>
      <c r="AE24" s="328">
        <v>1</v>
      </c>
      <c r="AF24" s="279">
        <v>1</v>
      </c>
      <c r="AG24" s="279">
        <v>1</v>
      </c>
      <c r="AH24" s="279"/>
      <c r="AI24" s="279"/>
      <c r="AJ24" s="279"/>
      <c r="AK24" s="27" t="b">
        <f>E24='مرتبات البنين'!C17</f>
        <v>0</v>
      </c>
      <c r="AL24" s="35" t="b">
        <f>B24='مرتبات البنين'!B17</f>
        <v>0</v>
      </c>
      <c r="AM24" s="91">
        <f t="shared" si="82"/>
        <v>0</v>
      </c>
      <c r="AN24" s="91">
        <f t="shared" si="83"/>
        <v>0</v>
      </c>
      <c r="AO24" s="91">
        <f t="shared" si="84"/>
        <v>0</v>
      </c>
      <c r="AP24" s="91">
        <f t="shared" si="85"/>
        <v>0</v>
      </c>
      <c r="AQ24" s="91">
        <f t="shared" si="86"/>
        <v>0</v>
      </c>
      <c r="AR24" s="91">
        <f t="shared" si="87"/>
        <v>0</v>
      </c>
      <c r="AS24" s="91">
        <f t="shared" si="88"/>
        <v>0</v>
      </c>
      <c r="AT24" s="91">
        <f t="shared" si="89"/>
        <v>0</v>
      </c>
      <c r="AU24" s="91">
        <f t="shared" si="90"/>
        <v>0</v>
      </c>
      <c r="AV24" s="91">
        <f t="shared" si="91"/>
        <v>0</v>
      </c>
      <c r="AW24" s="91">
        <f t="shared" si="92"/>
        <v>0</v>
      </c>
      <c r="AX24" s="91">
        <f t="shared" si="93"/>
        <v>0</v>
      </c>
      <c r="AY24" s="91">
        <f t="shared" si="94"/>
        <v>0</v>
      </c>
      <c r="AZ24" s="91">
        <f t="shared" si="95"/>
        <v>0</v>
      </c>
      <c r="BA24" s="91">
        <f t="shared" si="96"/>
        <v>0</v>
      </c>
      <c r="BB24" s="91">
        <f t="shared" si="97"/>
        <v>0</v>
      </c>
      <c r="BC24" s="91">
        <f t="shared" si="98"/>
        <v>0</v>
      </c>
      <c r="BD24" s="91">
        <f t="shared" si="99"/>
        <v>0</v>
      </c>
      <c r="BE24" s="91">
        <f t="shared" si="100"/>
        <v>0</v>
      </c>
      <c r="BF24" s="91">
        <f t="shared" si="101"/>
        <v>0</v>
      </c>
      <c r="BG24" s="91">
        <f t="shared" si="102"/>
        <v>0</v>
      </c>
      <c r="BH24" s="91">
        <f t="shared" si="103"/>
        <v>0</v>
      </c>
      <c r="BI24" s="91">
        <f t="shared" si="104"/>
        <v>0</v>
      </c>
      <c r="BJ24" s="91">
        <f t="shared" si="105"/>
        <v>170</v>
      </c>
      <c r="BK24" s="91">
        <f t="shared" si="106"/>
        <v>0</v>
      </c>
      <c r="BL24" s="91">
        <f t="shared" si="107"/>
        <v>170</v>
      </c>
      <c r="BM24" s="91">
        <f t="shared" si="108"/>
        <v>170</v>
      </c>
      <c r="BN24" s="91">
        <f t="shared" si="109"/>
        <v>170</v>
      </c>
      <c r="BO24" s="91">
        <f t="shared" si="110"/>
        <v>0</v>
      </c>
      <c r="BP24" s="91">
        <f t="shared" si="111"/>
        <v>0</v>
      </c>
      <c r="BQ24" s="91">
        <f t="shared" si="112"/>
        <v>0</v>
      </c>
    </row>
    <row r="25" spans="1:69" s="219" customFormat="1" ht="30" customHeight="1" thickTop="1" thickBot="1">
      <c r="A25" s="41">
        <f t="shared" si="3"/>
        <v>22</v>
      </c>
      <c r="B25" s="240" t="s">
        <v>147</v>
      </c>
      <c r="C25" s="113">
        <v>120</v>
      </c>
      <c r="D25" s="197"/>
      <c r="E25" s="41">
        <f t="shared" si="10"/>
        <v>3</v>
      </c>
      <c r="F25" s="327"/>
      <c r="G25" s="327"/>
      <c r="H25" s="327"/>
      <c r="I25" s="327"/>
      <c r="J25" s="327"/>
      <c r="K25" s="327"/>
      <c r="L25" s="328"/>
      <c r="M25" s="328"/>
      <c r="N25" s="328"/>
      <c r="O25" s="328"/>
      <c r="P25" s="328"/>
      <c r="Q25" s="328"/>
      <c r="R25" s="328"/>
      <c r="S25" s="328"/>
      <c r="T25" s="328"/>
      <c r="U25" s="328"/>
      <c r="V25" s="328"/>
      <c r="W25" s="328"/>
      <c r="X25" s="328"/>
      <c r="Y25" s="328"/>
      <c r="Z25" s="328"/>
      <c r="AA25" s="328"/>
      <c r="AB25" s="328"/>
      <c r="AC25" s="328"/>
      <c r="AD25" s="328"/>
      <c r="AE25" s="328">
        <v>1</v>
      </c>
      <c r="AF25" s="279">
        <v>1</v>
      </c>
      <c r="AG25" s="279">
        <v>1</v>
      </c>
      <c r="AH25" s="279"/>
      <c r="AI25" s="279"/>
      <c r="AJ25" s="279"/>
      <c r="AK25" s="27" t="b">
        <f>E25='مرتبات البنين'!C18</f>
        <v>0</v>
      </c>
      <c r="AL25" s="35" t="b">
        <f>B25='مرتبات البنين'!B18</f>
        <v>0</v>
      </c>
      <c r="AM25" s="91">
        <f t="shared" si="82"/>
        <v>0</v>
      </c>
      <c r="AN25" s="91">
        <f t="shared" si="83"/>
        <v>0</v>
      </c>
      <c r="AO25" s="91">
        <f t="shared" si="84"/>
        <v>0</v>
      </c>
      <c r="AP25" s="91">
        <f t="shared" si="85"/>
        <v>0</v>
      </c>
      <c r="AQ25" s="91">
        <f t="shared" si="86"/>
        <v>0</v>
      </c>
      <c r="AR25" s="91">
        <f t="shared" si="87"/>
        <v>0</v>
      </c>
      <c r="AS25" s="91">
        <f t="shared" si="88"/>
        <v>0</v>
      </c>
      <c r="AT25" s="91">
        <f t="shared" si="89"/>
        <v>0</v>
      </c>
      <c r="AU25" s="91">
        <f t="shared" si="90"/>
        <v>0</v>
      </c>
      <c r="AV25" s="91">
        <f t="shared" si="91"/>
        <v>0</v>
      </c>
      <c r="AW25" s="91">
        <f t="shared" si="92"/>
        <v>0</v>
      </c>
      <c r="AX25" s="91">
        <f t="shared" si="93"/>
        <v>0</v>
      </c>
      <c r="AY25" s="91">
        <f t="shared" si="94"/>
        <v>0</v>
      </c>
      <c r="AZ25" s="91">
        <f t="shared" si="95"/>
        <v>0</v>
      </c>
      <c r="BA25" s="91">
        <f t="shared" si="96"/>
        <v>0</v>
      </c>
      <c r="BB25" s="91">
        <f t="shared" si="97"/>
        <v>0</v>
      </c>
      <c r="BC25" s="91">
        <f t="shared" si="98"/>
        <v>0</v>
      </c>
      <c r="BD25" s="91">
        <f t="shared" si="99"/>
        <v>0</v>
      </c>
      <c r="BE25" s="91">
        <f t="shared" si="100"/>
        <v>0</v>
      </c>
      <c r="BF25" s="91">
        <f t="shared" si="101"/>
        <v>0</v>
      </c>
      <c r="BG25" s="91">
        <f t="shared" si="102"/>
        <v>0</v>
      </c>
      <c r="BH25" s="91">
        <f t="shared" si="103"/>
        <v>0</v>
      </c>
      <c r="BI25" s="91">
        <f t="shared" si="104"/>
        <v>0</v>
      </c>
      <c r="BJ25" s="91">
        <f t="shared" si="105"/>
        <v>0</v>
      </c>
      <c r="BK25" s="91">
        <f t="shared" si="106"/>
        <v>0</v>
      </c>
      <c r="BL25" s="91">
        <f t="shared" si="107"/>
        <v>170</v>
      </c>
      <c r="BM25" s="91">
        <f t="shared" si="108"/>
        <v>170</v>
      </c>
      <c r="BN25" s="91">
        <f t="shared" si="109"/>
        <v>170</v>
      </c>
      <c r="BO25" s="91">
        <f t="shared" si="110"/>
        <v>0</v>
      </c>
      <c r="BP25" s="91">
        <f t="shared" si="111"/>
        <v>0</v>
      </c>
      <c r="BQ25" s="91">
        <f t="shared" si="112"/>
        <v>0</v>
      </c>
    </row>
    <row r="26" spans="1:69" ht="30" customHeight="1" thickTop="1" thickBot="1">
      <c r="A26" s="41">
        <f t="shared" si="3"/>
        <v>23</v>
      </c>
      <c r="B26" s="240" t="s">
        <v>160</v>
      </c>
      <c r="C26" s="113">
        <v>170</v>
      </c>
      <c r="D26" s="197"/>
      <c r="E26" s="41">
        <f t="shared" si="10"/>
        <v>4</v>
      </c>
      <c r="F26" s="327"/>
      <c r="G26" s="327"/>
      <c r="H26" s="327"/>
      <c r="I26" s="327"/>
      <c r="J26" s="327"/>
      <c r="K26" s="327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28"/>
      <c r="Z26" s="328"/>
      <c r="AA26" s="328"/>
      <c r="AB26" s="328"/>
      <c r="AC26" s="328">
        <v>1</v>
      </c>
      <c r="AD26" s="328"/>
      <c r="AE26" s="328">
        <v>1</v>
      </c>
      <c r="AF26" s="279">
        <v>1</v>
      </c>
      <c r="AG26" s="279">
        <v>1</v>
      </c>
      <c r="AH26" s="279"/>
      <c r="AI26" s="279"/>
      <c r="AJ26" s="279"/>
      <c r="AK26" s="27" t="b">
        <f>E26='مرتبات البنين'!C19</f>
        <v>0</v>
      </c>
      <c r="AL26" s="35" t="b">
        <f>B26='مرتبات البنين'!B19</f>
        <v>0</v>
      </c>
      <c r="AM26" s="91">
        <f t="shared" ref="AM26:BQ26" si="113">F26*$C$26</f>
        <v>0</v>
      </c>
      <c r="AN26" s="91">
        <f t="shared" si="113"/>
        <v>0</v>
      </c>
      <c r="AO26" s="91">
        <f t="shared" si="113"/>
        <v>0</v>
      </c>
      <c r="AP26" s="91">
        <f t="shared" si="113"/>
        <v>0</v>
      </c>
      <c r="AQ26" s="91">
        <f t="shared" si="113"/>
        <v>0</v>
      </c>
      <c r="AR26" s="91">
        <f t="shared" si="113"/>
        <v>0</v>
      </c>
      <c r="AS26" s="91">
        <f t="shared" si="113"/>
        <v>0</v>
      </c>
      <c r="AT26" s="91">
        <f t="shared" si="113"/>
        <v>0</v>
      </c>
      <c r="AU26" s="91">
        <f t="shared" si="113"/>
        <v>0</v>
      </c>
      <c r="AV26" s="91">
        <f t="shared" si="113"/>
        <v>0</v>
      </c>
      <c r="AW26" s="91">
        <f t="shared" si="113"/>
        <v>0</v>
      </c>
      <c r="AX26" s="91">
        <f t="shared" si="113"/>
        <v>0</v>
      </c>
      <c r="AY26" s="91">
        <f t="shared" si="113"/>
        <v>0</v>
      </c>
      <c r="AZ26" s="91">
        <f t="shared" si="113"/>
        <v>0</v>
      </c>
      <c r="BA26" s="91">
        <f t="shared" si="113"/>
        <v>0</v>
      </c>
      <c r="BB26" s="91">
        <f t="shared" si="113"/>
        <v>0</v>
      </c>
      <c r="BC26" s="91">
        <f t="shared" si="113"/>
        <v>0</v>
      </c>
      <c r="BD26" s="91">
        <f t="shared" si="113"/>
        <v>0</v>
      </c>
      <c r="BE26" s="91">
        <f t="shared" si="113"/>
        <v>0</v>
      </c>
      <c r="BF26" s="91">
        <f t="shared" si="113"/>
        <v>0</v>
      </c>
      <c r="BG26" s="91">
        <f t="shared" si="113"/>
        <v>0</v>
      </c>
      <c r="BH26" s="91">
        <f t="shared" si="113"/>
        <v>0</v>
      </c>
      <c r="BI26" s="91">
        <f t="shared" si="113"/>
        <v>0</v>
      </c>
      <c r="BJ26" s="91">
        <f t="shared" si="113"/>
        <v>170</v>
      </c>
      <c r="BK26" s="91">
        <f t="shared" si="113"/>
        <v>0</v>
      </c>
      <c r="BL26" s="91">
        <f t="shared" si="113"/>
        <v>170</v>
      </c>
      <c r="BM26" s="91">
        <f t="shared" si="113"/>
        <v>170</v>
      </c>
      <c r="BN26" s="91">
        <f t="shared" si="113"/>
        <v>170</v>
      </c>
      <c r="BO26" s="91">
        <f t="shared" si="113"/>
        <v>0</v>
      </c>
      <c r="BP26" s="91">
        <f t="shared" si="113"/>
        <v>0</v>
      </c>
      <c r="BQ26" s="91">
        <f t="shared" si="113"/>
        <v>0</v>
      </c>
    </row>
    <row r="27" spans="1:69" ht="30" customHeight="1" thickTop="1" thickBot="1">
      <c r="A27" s="41">
        <f t="shared" si="3"/>
        <v>24</v>
      </c>
      <c r="B27" s="240" t="s">
        <v>158</v>
      </c>
      <c r="C27" s="113">
        <v>170</v>
      </c>
      <c r="D27" s="197"/>
      <c r="E27" s="41">
        <f t="shared" si="10"/>
        <v>4</v>
      </c>
      <c r="F27" s="327"/>
      <c r="G27" s="327"/>
      <c r="H27" s="327"/>
      <c r="I27" s="327"/>
      <c r="J27" s="327"/>
      <c r="K27" s="327"/>
      <c r="L27" s="328"/>
      <c r="M27" s="328"/>
      <c r="N27" s="328"/>
      <c r="O27" s="328"/>
      <c r="P27" s="328"/>
      <c r="Q27" s="328"/>
      <c r="R27" s="328"/>
      <c r="S27" s="328"/>
      <c r="T27" s="328"/>
      <c r="U27" s="328"/>
      <c r="V27" s="328"/>
      <c r="W27" s="328"/>
      <c r="X27" s="328"/>
      <c r="Y27" s="328"/>
      <c r="Z27" s="328"/>
      <c r="AA27" s="328"/>
      <c r="AB27" s="328"/>
      <c r="AC27" s="328">
        <v>1</v>
      </c>
      <c r="AD27" s="328"/>
      <c r="AE27" s="328">
        <v>1</v>
      </c>
      <c r="AF27" s="279">
        <v>1</v>
      </c>
      <c r="AG27" s="279">
        <v>1</v>
      </c>
      <c r="AH27" s="279"/>
      <c r="AI27" s="279"/>
      <c r="AJ27" s="279"/>
      <c r="AK27" s="27" t="b">
        <f>E27='مرتبات البنين'!C22</f>
        <v>0</v>
      </c>
      <c r="AL27" s="35" t="b">
        <f>B27='مرتبات البنين'!B22</f>
        <v>0</v>
      </c>
      <c r="AM27" s="91">
        <f t="shared" ref="AM27:BQ27" si="114">F27*$C$27</f>
        <v>0</v>
      </c>
      <c r="AN27" s="91">
        <f t="shared" si="114"/>
        <v>0</v>
      </c>
      <c r="AO27" s="91">
        <f t="shared" si="114"/>
        <v>0</v>
      </c>
      <c r="AP27" s="91">
        <f t="shared" si="114"/>
        <v>0</v>
      </c>
      <c r="AQ27" s="91">
        <f t="shared" si="114"/>
        <v>0</v>
      </c>
      <c r="AR27" s="91">
        <f t="shared" si="114"/>
        <v>0</v>
      </c>
      <c r="AS27" s="91">
        <f t="shared" si="114"/>
        <v>0</v>
      </c>
      <c r="AT27" s="91">
        <f t="shared" si="114"/>
        <v>0</v>
      </c>
      <c r="AU27" s="91">
        <f t="shared" si="114"/>
        <v>0</v>
      </c>
      <c r="AV27" s="91">
        <f t="shared" si="114"/>
        <v>0</v>
      </c>
      <c r="AW27" s="91">
        <f t="shared" si="114"/>
        <v>0</v>
      </c>
      <c r="AX27" s="91">
        <f t="shared" si="114"/>
        <v>0</v>
      </c>
      <c r="AY27" s="91">
        <f t="shared" si="114"/>
        <v>0</v>
      </c>
      <c r="AZ27" s="91">
        <f t="shared" si="114"/>
        <v>0</v>
      </c>
      <c r="BA27" s="91">
        <f t="shared" si="114"/>
        <v>0</v>
      </c>
      <c r="BB27" s="91">
        <f t="shared" si="114"/>
        <v>0</v>
      </c>
      <c r="BC27" s="91">
        <f t="shared" si="114"/>
        <v>0</v>
      </c>
      <c r="BD27" s="91">
        <f t="shared" si="114"/>
        <v>0</v>
      </c>
      <c r="BE27" s="91">
        <f t="shared" si="114"/>
        <v>0</v>
      </c>
      <c r="BF27" s="91">
        <f t="shared" si="114"/>
        <v>0</v>
      </c>
      <c r="BG27" s="91">
        <f t="shared" si="114"/>
        <v>0</v>
      </c>
      <c r="BH27" s="91">
        <f t="shared" si="114"/>
        <v>0</v>
      </c>
      <c r="BI27" s="91">
        <f t="shared" si="114"/>
        <v>0</v>
      </c>
      <c r="BJ27" s="91">
        <f t="shared" si="114"/>
        <v>170</v>
      </c>
      <c r="BK27" s="91">
        <f t="shared" si="114"/>
        <v>0</v>
      </c>
      <c r="BL27" s="91">
        <f t="shared" si="114"/>
        <v>170</v>
      </c>
      <c r="BM27" s="91">
        <f t="shared" si="114"/>
        <v>170</v>
      </c>
      <c r="BN27" s="91">
        <f t="shared" si="114"/>
        <v>170</v>
      </c>
      <c r="BO27" s="91">
        <f t="shared" si="114"/>
        <v>0</v>
      </c>
      <c r="BP27" s="91">
        <f t="shared" si="114"/>
        <v>0</v>
      </c>
      <c r="BQ27" s="91">
        <f t="shared" si="114"/>
        <v>0</v>
      </c>
    </row>
    <row r="28" spans="1:69" ht="27.75" customHeight="1" thickTop="1" thickBot="1">
      <c r="A28" s="41">
        <f t="shared" si="3"/>
        <v>25</v>
      </c>
      <c r="B28" s="240" t="s">
        <v>138</v>
      </c>
      <c r="C28" s="113">
        <v>130</v>
      </c>
      <c r="D28" s="197"/>
      <c r="E28" s="41">
        <f t="shared" si="10"/>
        <v>14.5</v>
      </c>
      <c r="F28" s="327">
        <v>1</v>
      </c>
      <c r="G28" s="327">
        <v>1</v>
      </c>
      <c r="H28" s="327">
        <v>1</v>
      </c>
      <c r="I28" s="327">
        <v>1</v>
      </c>
      <c r="J28" s="327">
        <v>1</v>
      </c>
      <c r="K28" s="327">
        <v>1</v>
      </c>
      <c r="L28" s="328">
        <v>1</v>
      </c>
      <c r="M28" s="328">
        <v>0.5</v>
      </c>
      <c r="N28" s="328"/>
      <c r="O28" s="328"/>
      <c r="P28" s="328"/>
      <c r="Q28" s="328"/>
      <c r="R28" s="328"/>
      <c r="S28" s="328"/>
      <c r="T28" s="328"/>
      <c r="U28" s="328"/>
      <c r="V28" s="328">
        <v>1</v>
      </c>
      <c r="W28" s="328"/>
      <c r="X28" s="328"/>
      <c r="Y28" s="328"/>
      <c r="Z28" s="328"/>
      <c r="AA28" s="328">
        <v>1</v>
      </c>
      <c r="AB28" s="328">
        <v>1</v>
      </c>
      <c r="AC28" s="328">
        <v>1</v>
      </c>
      <c r="AD28" s="328"/>
      <c r="AE28" s="328">
        <v>1</v>
      </c>
      <c r="AF28" s="279">
        <v>1</v>
      </c>
      <c r="AG28" s="279">
        <v>1</v>
      </c>
      <c r="AH28" s="279"/>
      <c r="AI28" s="279"/>
      <c r="AJ28" s="279"/>
      <c r="AK28" s="27" t="b">
        <f>E28='مرتبات البنين'!C30</f>
        <v>1</v>
      </c>
      <c r="AL28" s="35" t="b">
        <f>B28='مرتبات البنين'!B30</f>
        <v>0</v>
      </c>
      <c r="AM28" s="91">
        <f t="shared" ref="AM28:BQ28" si="115">F28*$C$28</f>
        <v>130</v>
      </c>
      <c r="AN28" s="91">
        <f t="shared" si="115"/>
        <v>130</v>
      </c>
      <c r="AO28" s="91">
        <f t="shared" si="115"/>
        <v>130</v>
      </c>
      <c r="AP28" s="91">
        <f t="shared" si="115"/>
        <v>130</v>
      </c>
      <c r="AQ28" s="91">
        <f t="shared" si="115"/>
        <v>130</v>
      </c>
      <c r="AR28" s="91">
        <f t="shared" si="115"/>
        <v>130</v>
      </c>
      <c r="AS28" s="91">
        <f t="shared" si="115"/>
        <v>130</v>
      </c>
      <c r="AT28" s="91">
        <f t="shared" si="115"/>
        <v>65</v>
      </c>
      <c r="AU28" s="91">
        <f t="shared" si="115"/>
        <v>0</v>
      </c>
      <c r="AV28" s="91">
        <f t="shared" si="115"/>
        <v>0</v>
      </c>
      <c r="AW28" s="91">
        <f t="shared" si="115"/>
        <v>0</v>
      </c>
      <c r="AX28" s="91">
        <f t="shared" si="115"/>
        <v>0</v>
      </c>
      <c r="AY28" s="91">
        <f t="shared" si="115"/>
        <v>0</v>
      </c>
      <c r="AZ28" s="91">
        <f t="shared" si="115"/>
        <v>0</v>
      </c>
      <c r="BA28" s="91">
        <f t="shared" si="115"/>
        <v>0</v>
      </c>
      <c r="BB28" s="91">
        <f t="shared" si="115"/>
        <v>0</v>
      </c>
      <c r="BC28" s="91">
        <f t="shared" si="115"/>
        <v>130</v>
      </c>
      <c r="BD28" s="91">
        <f t="shared" si="115"/>
        <v>0</v>
      </c>
      <c r="BE28" s="91">
        <f t="shared" si="115"/>
        <v>0</v>
      </c>
      <c r="BF28" s="91">
        <f t="shared" si="115"/>
        <v>0</v>
      </c>
      <c r="BG28" s="91">
        <f t="shared" si="115"/>
        <v>0</v>
      </c>
      <c r="BH28" s="91">
        <f t="shared" si="115"/>
        <v>130</v>
      </c>
      <c r="BI28" s="91">
        <f t="shared" si="115"/>
        <v>130</v>
      </c>
      <c r="BJ28" s="91">
        <f t="shared" si="115"/>
        <v>130</v>
      </c>
      <c r="BK28" s="91">
        <f t="shared" si="115"/>
        <v>0</v>
      </c>
      <c r="BL28" s="91">
        <f t="shared" si="115"/>
        <v>130</v>
      </c>
      <c r="BM28" s="91">
        <f t="shared" si="115"/>
        <v>130</v>
      </c>
      <c r="BN28" s="91">
        <f t="shared" si="115"/>
        <v>130</v>
      </c>
      <c r="BO28" s="91">
        <f t="shared" si="115"/>
        <v>0</v>
      </c>
      <c r="BP28" s="91">
        <f t="shared" si="115"/>
        <v>0</v>
      </c>
      <c r="BQ28" s="91">
        <f t="shared" si="115"/>
        <v>0</v>
      </c>
    </row>
    <row r="29" spans="1:69" ht="33.75" customHeight="1" thickTop="1" thickBot="1">
      <c r="A29" s="41">
        <f t="shared" si="3"/>
        <v>26</v>
      </c>
      <c r="B29" s="240" t="s">
        <v>140</v>
      </c>
      <c r="C29" s="113">
        <v>50</v>
      </c>
      <c r="D29" s="197"/>
      <c r="E29" s="41">
        <f t="shared" si="10"/>
        <v>14.5</v>
      </c>
      <c r="F29" s="327">
        <v>1</v>
      </c>
      <c r="G29" s="327">
        <v>1</v>
      </c>
      <c r="H29" s="327">
        <v>1</v>
      </c>
      <c r="I29" s="327">
        <v>1</v>
      </c>
      <c r="J29" s="327">
        <v>1</v>
      </c>
      <c r="K29" s="327">
        <v>1</v>
      </c>
      <c r="L29" s="328">
        <v>1</v>
      </c>
      <c r="M29" s="328">
        <v>0.5</v>
      </c>
      <c r="N29" s="328"/>
      <c r="O29" s="328"/>
      <c r="P29" s="328"/>
      <c r="Q29" s="328"/>
      <c r="R29" s="328"/>
      <c r="S29" s="328"/>
      <c r="T29" s="328"/>
      <c r="U29" s="328"/>
      <c r="V29" s="328">
        <v>1</v>
      </c>
      <c r="W29" s="328"/>
      <c r="X29" s="328"/>
      <c r="Y29" s="328"/>
      <c r="Z29" s="328"/>
      <c r="AA29" s="328">
        <v>1</v>
      </c>
      <c r="AB29" s="328">
        <v>1</v>
      </c>
      <c r="AC29" s="328">
        <v>1</v>
      </c>
      <c r="AD29" s="328"/>
      <c r="AE29" s="328">
        <v>1</v>
      </c>
      <c r="AF29" s="279">
        <v>1</v>
      </c>
      <c r="AG29" s="279">
        <v>1</v>
      </c>
      <c r="AH29" s="279"/>
      <c r="AI29" s="279"/>
      <c r="AJ29" s="279"/>
      <c r="AK29" s="27" t="b">
        <f>E29='مرتبات البنين'!C31</f>
        <v>0</v>
      </c>
      <c r="AL29" s="35" t="b">
        <f>B29='مرتبات البنين'!B31</f>
        <v>0</v>
      </c>
      <c r="AM29" s="91">
        <f t="shared" ref="AM29:BQ29" si="116">F29*$C$29</f>
        <v>50</v>
      </c>
      <c r="AN29" s="91">
        <f t="shared" si="116"/>
        <v>50</v>
      </c>
      <c r="AO29" s="91">
        <f t="shared" si="116"/>
        <v>50</v>
      </c>
      <c r="AP29" s="91">
        <f t="shared" si="116"/>
        <v>50</v>
      </c>
      <c r="AQ29" s="91">
        <f t="shared" si="116"/>
        <v>50</v>
      </c>
      <c r="AR29" s="91">
        <f t="shared" si="116"/>
        <v>50</v>
      </c>
      <c r="AS29" s="91">
        <f t="shared" si="116"/>
        <v>50</v>
      </c>
      <c r="AT29" s="91">
        <f t="shared" si="116"/>
        <v>25</v>
      </c>
      <c r="AU29" s="91">
        <f t="shared" si="116"/>
        <v>0</v>
      </c>
      <c r="AV29" s="91">
        <f t="shared" si="116"/>
        <v>0</v>
      </c>
      <c r="AW29" s="91">
        <f t="shared" si="116"/>
        <v>0</v>
      </c>
      <c r="AX29" s="91">
        <f t="shared" si="116"/>
        <v>0</v>
      </c>
      <c r="AY29" s="91">
        <f t="shared" si="116"/>
        <v>0</v>
      </c>
      <c r="AZ29" s="91">
        <f t="shared" si="116"/>
        <v>0</v>
      </c>
      <c r="BA29" s="91">
        <f t="shared" si="116"/>
        <v>0</v>
      </c>
      <c r="BB29" s="91">
        <f t="shared" si="116"/>
        <v>0</v>
      </c>
      <c r="BC29" s="91">
        <f t="shared" si="116"/>
        <v>50</v>
      </c>
      <c r="BD29" s="91">
        <f t="shared" si="116"/>
        <v>0</v>
      </c>
      <c r="BE29" s="91">
        <f t="shared" si="116"/>
        <v>0</v>
      </c>
      <c r="BF29" s="91">
        <f t="shared" si="116"/>
        <v>0</v>
      </c>
      <c r="BG29" s="91">
        <f t="shared" si="116"/>
        <v>0</v>
      </c>
      <c r="BH29" s="91">
        <f t="shared" si="116"/>
        <v>50</v>
      </c>
      <c r="BI29" s="91">
        <f t="shared" si="116"/>
        <v>50</v>
      </c>
      <c r="BJ29" s="91">
        <f t="shared" si="116"/>
        <v>50</v>
      </c>
      <c r="BK29" s="91">
        <f t="shared" si="116"/>
        <v>0</v>
      </c>
      <c r="BL29" s="91">
        <f t="shared" si="116"/>
        <v>50</v>
      </c>
      <c r="BM29" s="91">
        <f t="shared" si="116"/>
        <v>50</v>
      </c>
      <c r="BN29" s="91">
        <f t="shared" si="116"/>
        <v>50</v>
      </c>
      <c r="BO29" s="91">
        <f t="shared" si="116"/>
        <v>0</v>
      </c>
      <c r="BP29" s="91">
        <f t="shared" si="116"/>
        <v>0</v>
      </c>
      <c r="BQ29" s="91">
        <f t="shared" si="116"/>
        <v>0</v>
      </c>
    </row>
    <row r="30" spans="1:69" ht="26.25" customHeight="1" thickTop="1" thickBot="1">
      <c r="A30" s="41">
        <f t="shared" si="3"/>
        <v>27</v>
      </c>
      <c r="B30" s="240" t="s">
        <v>139</v>
      </c>
      <c r="C30" s="113">
        <v>50</v>
      </c>
      <c r="D30" s="197"/>
      <c r="E30" s="41">
        <f t="shared" si="10"/>
        <v>15</v>
      </c>
      <c r="F30" s="327">
        <v>1</v>
      </c>
      <c r="G30" s="327">
        <v>1</v>
      </c>
      <c r="H30" s="327">
        <v>1</v>
      </c>
      <c r="I30" s="327">
        <v>1</v>
      </c>
      <c r="J30" s="327">
        <v>1</v>
      </c>
      <c r="K30" s="327">
        <v>1</v>
      </c>
      <c r="L30" s="328">
        <v>1</v>
      </c>
      <c r="M30" s="328">
        <v>1</v>
      </c>
      <c r="N30" s="328"/>
      <c r="O30" s="328"/>
      <c r="P30" s="328"/>
      <c r="Q30" s="328"/>
      <c r="R30" s="328"/>
      <c r="S30" s="328"/>
      <c r="T30" s="328"/>
      <c r="U30" s="328"/>
      <c r="V30" s="328">
        <v>1</v>
      </c>
      <c r="W30" s="328"/>
      <c r="X30" s="328"/>
      <c r="Y30" s="328"/>
      <c r="Z30" s="328"/>
      <c r="AA30" s="328">
        <v>1</v>
      </c>
      <c r="AB30" s="328">
        <v>1</v>
      </c>
      <c r="AC30" s="328">
        <v>1</v>
      </c>
      <c r="AD30" s="328"/>
      <c r="AE30" s="328">
        <v>1</v>
      </c>
      <c r="AF30" s="279">
        <v>1</v>
      </c>
      <c r="AG30" s="279">
        <v>1</v>
      </c>
      <c r="AH30" s="279"/>
      <c r="AI30" s="279"/>
      <c r="AJ30" s="279"/>
      <c r="AK30" s="27" t="b">
        <f>E30='مرتبات البنين'!C32</f>
        <v>0</v>
      </c>
      <c r="AL30" s="35" t="b">
        <f>B30='مرتبات البنين'!B32</f>
        <v>0</v>
      </c>
      <c r="AM30" s="91">
        <f t="shared" ref="AM30:BQ30" si="117">F30*$C$30</f>
        <v>50</v>
      </c>
      <c r="AN30" s="91">
        <f t="shared" si="117"/>
        <v>50</v>
      </c>
      <c r="AO30" s="91">
        <f t="shared" si="117"/>
        <v>50</v>
      </c>
      <c r="AP30" s="91">
        <f t="shared" si="117"/>
        <v>50</v>
      </c>
      <c r="AQ30" s="91">
        <f t="shared" si="117"/>
        <v>50</v>
      </c>
      <c r="AR30" s="91">
        <f t="shared" si="117"/>
        <v>50</v>
      </c>
      <c r="AS30" s="91">
        <f t="shared" si="117"/>
        <v>50</v>
      </c>
      <c r="AT30" s="91">
        <f t="shared" si="117"/>
        <v>50</v>
      </c>
      <c r="AU30" s="91">
        <f t="shared" si="117"/>
        <v>0</v>
      </c>
      <c r="AV30" s="91">
        <f t="shared" si="117"/>
        <v>0</v>
      </c>
      <c r="AW30" s="91">
        <f t="shared" si="117"/>
        <v>0</v>
      </c>
      <c r="AX30" s="91">
        <f t="shared" si="117"/>
        <v>0</v>
      </c>
      <c r="AY30" s="91">
        <f t="shared" si="117"/>
        <v>0</v>
      </c>
      <c r="AZ30" s="91">
        <f t="shared" si="117"/>
        <v>0</v>
      </c>
      <c r="BA30" s="91">
        <f t="shared" si="117"/>
        <v>0</v>
      </c>
      <c r="BB30" s="91">
        <f t="shared" si="117"/>
        <v>0</v>
      </c>
      <c r="BC30" s="91">
        <f t="shared" si="117"/>
        <v>50</v>
      </c>
      <c r="BD30" s="91">
        <f t="shared" si="117"/>
        <v>0</v>
      </c>
      <c r="BE30" s="91">
        <f t="shared" si="117"/>
        <v>0</v>
      </c>
      <c r="BF30" s="91">
        <f t="shared" si="117"/>
        <v>0</v>
      </c>
      <c r="BG30" s="91">
        <f t="shared" si="117"/>
        <v>0</v>
      </c>
      <c r="BH30" s="91">
        <f t="shared" si="117"/>
        <v>50</v>
      </c>
      <c r="BI30" s="91">
        <f t="shared" si="117"/>
        <v>50</v>
      </c>
      <c r="BJ30" s="91">
        <f t="shared" si="117"/>
        <v>50</v>
      </c>
      <c r="BK30" s="91">
        <f t="shared" si="117"/>
        <v>0</v>
      </c>
      <c r="BL30" s="91">
        <f t="shared" si="117"/>
        <v>50</v>
      </c>
      <c r="BM30" s="91">
        <f t="shared" si="117"/>
        <v>50</v>
      </c>
      <c r="BN30" s="91">
        <f t="shared" si="117"/>
        <v>50</v>
      </c>
      <c r="BO30" s="91">
        <f t="shared" si="117"/>
        <v>0</v>
      </c>
      <c r="BP30" s="91">
        <f t="shared" si="117"/>
        <v>0</v>
      </c>
      <c r="BQ30" s="91">
        <f t="shared" si="117"/>
        <v>0</v>
      </c>
    </row>
    <row r="31" spans="1:69" ht="29.25" customHeight="1" thickTop="1" thickBot="1">
      <c r="A31" s="41">
        <f t="shared" si="3"/>
        <v>28</v>
      </c>
      <c r="B31" s="240" t="s">
        <v>159</v>
      </c>
      <c r="C31" s="113">
        <v>50</v>
      </c>
      <c r="D31" s="197"/>
      <c r="E31" s="41">
        <f t="shared" si="10"/>
        <v>4</v>
      </c>
      <c r="F31" s="327"/>
      <c r="G31" s="327"/>
      <c r="H31" s="327"/>
      <c r="I31" s="327"/>
      <c r="J31" s="327"/>
      <c r="K31" s="327"/>
      <c r="L31" s="328"/>
      <c r="M31" s="328"/>
      <c r="N31" s="328"/>
      <c r="O31" s="328"/>
      <c r="P31" s="328"/>
      <c r="Q31" s="328"/>
      <c r="R31" s="328"/>
      <c r="S31" s="328"/>
      <c r="T31" s="328"/>
      <c r="U31" s="328"/>
      <c r="V31" s="328"/>
      <c r="W31" s="328"/>
      <c r="X31" s="328"/>
      <c r="Y31" s="328"/>
      <c r="Z31" s="328"/>
      <c r="AA31" s="328"/>
      <c r="AB31" s="328"/>
      <c r="AC31" s="328">
        <v>1</v>
      </c>
      <c r="AD31" s="328"/>
      <c r="AE31" s="328">
        <v>1</v>
      </c>
      <c r="AF31" s="279">
        <v>1</v>
      </c>
      <c r="AG31" s="279">
        <v>1</v>
      </c>
      <c r="AH31" s="279"/>
      <c r="AI31" s="279"/>
      <c r="AJ31" s="279"/>
      <c r="AK31" s="27" t="b">
        <f>E31='مرتبات البنين'!C33</f>
        <v>0</v>
      </c>
      <c r="AL31" s="35" t="b">
        <f>B31='مرتبات البنين'!B33</f>
        <v>0</v>
      </c>
      <c r="AM31" s="91">
        <f t="shared" ref="AM31:BQ31" si="118">F31*$C$31</f>
        <v>0</v>
      </c>
      <c r="AN31" s="91">
        <f t="shared" si="118"/>
        <v>0</v>
      </c>
      <c r="AO31" s="91">
        <f t="shared" si="118"/>
        <v>0</v>
      </c>
      <c r="AP31" s="91">
        <f t="shared" si="118"/>
        <v>0</v>
      </c>
      <c r="AQ31" s="91">
        <f t="shared" si="118"/>
        <v>0</v>
      </c>
      <c r="AR31" s="91">
        <f t="shared" si="118"/>
        <v>0</v>
      </c>
      <c r="AS31" s="91">
        <f t="shared" si="118"/>
        <v>0</v>
      </c>
      <c r="AT31" s="91">
        <f t="shared" si="118"/>
        <v>0</v>
      </c>
      <c r="AU31" s="91">
        <f t="shared" si="118"/>
        <v>0</v>
      </c>
      <c r="AV31" s="91">
        <f t="shared" si="118"/>
        <v>0</v>
      </c>
      <c r="AW31" s="91">
        <f t="shared" si="118"/>
        <v>0</v>
      </c>
      <c r="AX31" s="91">
        <f t="shared" si="118"/>
        <v>0</v>
      </c>
      <c r="AY31" s="91">
        <f t="shared" si="118"/>
        <v>0</v>
      </c>
      <c r="AZ31" s="91">
        <f t="shared" si="118"/>
        <v>0</v>
      </c>
      <c r="BA31" s="91">
        <f t="shared" si="118"/>
        <v>0</v>
      </c>
      <c r="BB31" s="91">
        <f t="shared" si="118"/>
        <v>0</v>
      </c>
      <c r="BC31" s="91">
        <f t="shared" si="118"/>
        <v>0</v>
      </c>
      <c r="BD31" s="91">
        <f t="shared" si="118"/>
        <v>0</v>
      </c>
      <c r="BE31" s="91">
        <f t="shared" si="118"/>
        <v>0</v>
      </c>
      <c r="BF31" s="91">
        <f t="shared" si="118"/>
        <v>0</v>
      </c>
      <c r="BG31" s="91">
        <f t="shared" si="118"/>
        <v>0</v>
      </c>
      <c r="BH31" s="91">
        <f t="shared" si="118"/>
        <v>0</v>
      </c>
      <c r="BI31" s="91">
        <f t="shared" si="118"/>
        <v>0</v>
      </c>
      <c r="BJ31" s="91">
        <f t="shared" si="118"/>
        <v>50</v>
      </c>
      <c r="BK31" s="91">
        <f t="shared" si="118"/>
        <v>0</v>
      </c>
      <c r="BL31" s="91">
        <f t="shared" si="118"/>
        <v>50</v>
      </c>
      <c r="BM31" s="91">
        <f t="shared" si="118"/>
        <v>50</v>
      </c>
      <c r="BN31" s="91">
        <f t="shared" si="118"/>
        <v>50</v>
      </c>
      <c r="BO31" s="91">
        <f t="shared" si="118"/>
        <v>0</v>
      </c>
      <c r="BP31" s="91">
        <f t="shared" si="118"/>
        <v>0</v>
      </c>
      <c r="BQ31" s="91">
        <f t="shared" si="118"/>
        <v>0</v>
      </c>
    </row>
    <row r="32" spans="1:69" ht="27.75" hidden="1" thickTop="1" thickBot="1">
      <c r="A32" s="41">
        <f t="shared" ref="A32:A39" si="119">A31+1</f>
        <v>29</v>
      </c>
      <c r="B32" s="240"/>
      <c r="C32" s="113"/>
      <c r="D32" s="207"/>
      <c r="E32" s="41">
        <f t="shared" ref="E32:E41" si="120">SUM(F32:AJ32)</f>
        <v>0</v>
      </c>
      <c r="F32" s="329"/>
      <c r="G32" s="329"/>
      <c r="H32" s="329"/>
      <c r="I32" s="329"/>
      <c r="J32" s="329"/>
      <c r="K32" s="329"/>
      <c r="L32" s="329"/>
      <c r="M32" s="329"/>
      <c r="N32" s="329"/>
      <c r="O32" s="329"/>
      <c r="P32" s="329"/>
      <c r="Q32" s="329"/>
      <c r="R32" s="329"/>
      <c r="S32" s="329"/>
      <c r="T32" s="329"/>
      <c r="U32" s="329"/>
      <c r="V32" s="330"/>
      <c r="W32" s="329"/>
      <c r="X32" s="329"/>
      <c r="Y32" s="329"/>
      <c r="Z32" s="329"/>
      <c r="AA32" s="329"/>
      <c r="AB32" s="329"/>
      <c r="AC32" s="329"/>
      <c r="AD32" s="329"/>
      <c r="AE32" s="329"/>
      <c r="AF32" s="41"/>
      <c r="AG32" s="41"/>
      <c r="AH32" s="41"/>
      <c r="AI32" s="41"/>
      <c r="AJ32" s="41"/>
      <c r="AK32" s="27" t="b">
        <f>E32='مرتبات البنين'!C34</f>
        <v>1</v>
      </c>
      <c r="AL32" s="35" t="b">
        <f>B32='مرتبات البنين'!B34</f>
        <v>1</v>
      </c>
      <c r="AM32" s="91">
        <f>F32*$C$32</f>
        <v>0</v>
      </c>
      <c r="AN32" s="91">
        <f t="shared" ref="AN32:BQ32" si="121">G32*$C$32</f>
        <v>0</v>
      </c>
      <c r="AO32" s="91">
        <f t="shared" si="121"/>
        <v>0</v>
      </c>
      <c r="AP32" s="91">
        <f t="shared" si="121"/>
        <v>0</v>
      </c>
      <c r="AQ32" s="91">
        <f t="shared" si="121"/>
        <v>0</v>
      </c>
      <c r="AR32" s="91">
        <f t="shared" si="121"/>
        <v>0</v>
      </c>
      <c r="AS32" s="91">
        <f t="shared" si="121"/>
        <v>0</v>
      </c>
      <c r="AT32" s="91">
        <f t="shared" si="121"/>
        <v>0</v>
      </c>
      <c r="AU32" s="91">
        <f t="shared" si="121"/>
        <v>0</v>
      </c>
      <c r="AV32" s="91">
        <f t="shared" si="121"/>
        <v>0</v>
      </c>
      <c r="AW32" s="91">
        <f t="shared" si="121"/>
        <v>0</v>
      </c>
      <c r="AX32" s="91">
        <f t="shared" si="121"/>
        <v>0</v>
      </c>
      <c r="AY32" s="91">
        <f t="shared" si="121"/>
        <v>0</v>
      </c>
      <c r="AZ32" s="91">
        <f t="shared" si="121"/>
        <v>0</v>
      </c>
      <c r="BA32" s="91">
        <f t="shared" si="121"/>
        <v>0</v>
      </c>
      <c r="BB32" s="91">
        <f t="shared" si="121"/>
        <v>0</v>
      </c>
      <c r="BC32" s="91">
        <f t="shared" si="121"/>
        <v>0</v>
      </c>
      <c r="BD32" s="91">
        <f t="shared" si="121"/>
        <v>0</v>
      </c>
      <c r="BE32" s="91">
        <f t="shared" si="121"/>
        <v>0</v>
      </c>
      <c r="BF32" s="91">
        <f t="shared" si="121"/>
        <v>0</v>
      </c>
      <c r="BG32" s="91">
        <f t="shared" si="121"/>
        <v>0</v>
      </c>
      <c r="BH32" s="91">
        <f t="shared" si="121"/>
        <v>0</v>
      </c>
      <c r="BI32" s="91">
        <f t="shared" si="121"/>
        <v>0</v>
      </c>
      <c r="BJ32" s="91">
        <f t="shared" si="121"/>
        <v>0</v>
      </c>
      <c r="BK32" s="91">
        <f t="shared" si="121"/>
        <v>0</v>
      </c>
      <c r="BL32" s="91">
        <f t="shared" si="121"/>
        <v>0</v>
      </c>
      <c r="BM32" s="91">
        <f t="shared" si="121"/>
        <v>0</v>
      </c>
      <c r="BN32" s="91">
        <f t="shared" si="121"/>
        <v>0</v>
      </c>
      <c r="BO32" s="91">
        <f t="shared" si="121"/>
        <v>0</v>
      </c>
      <c r="BP32" s="91">
        <f t="shared" si="121"/>
        <v>0</v>
      </c>
      <c r="BQ32" s="91">
        <f t="shared" si="121"/>
        <v>0</v>
      </c>
    </row>
    <row r="33" spans="1:69" ht="27.75" hidden="1" thickTop="1" thickBot="1">
      <c r="A33" s="41">
        <f t="shared" si="119"/>
        <v>30</v>
      </c>
      <c r="B33" s="240"/>
      <c r="C33" s="113"/>
      <c r="D33" s="207"/>
      <c r="E33" s="41">
        <f t="shared" si="120"/>
        <v>0</v>
      </c>
      <c r="F33" s="329"/>
      <c r="G33" s="329"/>
      <c r="H33" s="329"/>
      <c r="I33" s="329"/>
      <c r="J33" s="329"/>
      <c r="K33" s="329"/>
      <c r="L33" s="329"/>
      <c r="M33" s="329"/>
      <c r="N33" s="329"/>
      <c r="O33" s="329"/>
      <c r="P33" s="329"/>
      <c r="Q33" s="329"/>
      <c r="R33" s="329"/>
      <c r="S33" s="329"/>
      <c r="T33" s="329"/>
      <c r="U33" s="329"/>
      <c r="V33" s="330"/>
      <c r="W33" s="329"/>
      <c r="X33" s="329"/>
      <c r="Y33" s="329"/>
      <c r="Z33" s="329"/>
      <c r="AA33" s="329"/>
      <c r="AB33" s="329"/>
      <c r="AC33" s="329"/>
      <c r="AD33" s="329"/>
      <c r="AE33" s="329"/>
      <c r="AF33" s="41"/>
      <c r="AG33" s="41"/>
      <c r="AH33" s="41"/>
      <c r="AI33" s="41"/>
      <c r="AJ33" s="41"/>
      <c r="AK33" s="27" t="b">
        <f>E33='مرتبات البنين'!C35</f>
        <v>1</v>
      </c>
      <c r="AL33" s="35" t="b">
        <f>B33='مرتبات البنين'!B35</f>
        <v>1</v>
      </c>
      <c r="AM33" s="91">
        <f>F33*$C$33</f>
        <v>0</v>
      </c>
      <c r="AN33" s="91">
        <f t="shared" ref="AN33:BQ33" si="122">G33*$C$33</f>
        <v>0</v>
      </c>
      <c r="AO33" s="91">
        <f t="shared" si="122"/>
        <v>0</v>
      </c>
      <c r="AP33" s="91">
        <f t="shared" si="122"/>
        <v>0</v>
      </c>
      <c r="AQ33" s="91">
        <f t="shared" si="122"/>
        <v>0</v>
      </c>
      <c r="AR33" s="91">
        <f t="shared" si="122"/>
        <v>0</v>
      </c>
      <c r="AS33" s="91">
        <f t="shared" si="122"/>
        <v>0</v>
      </c>
      <c r="AT33" s="91">
        <f t="shared" si="122"/>
        <v>0</v>
      </c>
      <c r="AU33" s="91">
        <f t="shared" si="122"/>
        <v>0</v>
      </c>
      <c r="AV33" s="91">
        <f t="shared" si="122"/>
        <v>0</v>
      </c>
      <c r="AW33" s="91">
        <f t="shared" si="122"/>
        <v>0</v>
      </c>
      <c r="AX33" s="91">
        <f t="shared" si="122"/>
        <v>0</v>
      </c>
      <c r="AY33" s="91">
        <f t="shared" si="122"/>
        <v>0</v>
      </c>
      <c r="AZ33" s="91">
        <f t="shared" si="122"/>
        <v>0</v>
      </c>
      <c r="BA33" s="91">
        <f t="shared" si="122"/>
        <v>0</v>
      </c>
      <c r="BB33" s="91">
        <f t="shared" si="122"/>
        <v>0</v>
      </c>
      <c r="BC33" s="91">
        <f t="shared" si="122"/>
        <v>0</v>
      </c>
      <c r="BD33" s="91">
        <f t="shared" si="122"/>
        <v>0</v>
      </c>
      <c r="BE33" s="91">
        <f t="shared" si="122"/>
        <v>0</v>
      </c>
      <c r="BF33" s="91">
        <f t="shared" si="122"/>
        <v>0</v>
      </c>
      <c r="BG33" s="91">
        <f t="shared" si="122"/>
        <v>0</v>
      </c>
      <c r="BH33" s="91">
        <f t="shared" si="122"/>
        <v>0</v>
      </c>
      <c r="BI33" s="91">
        <f t="shared" si="122"/>
        <v>0</v>
      </c>
      <c r="BJ33" s="91">
        <f t="shared" si="122"/>
        <v>0</v>
      </c>
      <c r="BK33" s="91">
        <f t="shared" si="122"/>
        <v>0</v>
      </c>
      <c r="BL33" s="91">
        <f t="shared" si="122"/>
        <v>0</v>
      </c>
      <c r="BM33" s="91">
        <f t="shared" si="122"/>
        <v>0</v>
      </c>
      <c r="BN33" s="91">
        <f t="shared" si="122"/>
        <v>0</v>
      </c>
      <c r="BO33" s="91">
        <f t="shared" si="122"/>
        <v>0</v>
      </c>
      <c r="BP33" s="91">
        <f t="shared" si="122"/>
        <v>0</v>
      </c>
      <c r="BQ33" s="91">
        <f t="shared" si="122"/>
        <v>0</v>
      </c>
    </row>
    <row r="34" spans="1:69" ht="27.75" hidden="1" thickTop="1" thickBot="1">
      <c r="A34" s="41">
        <f t="shared" si="119"/>
        <v>31</v>
      </c>
      <c r="B34" s="240"/>
      <c r="C34" s="113"/>
      <c r="D34" s="207"/>
      <c r="E34" s="41">
        <f t="shared" si="120"/>
        <v>0</v>
      </c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30"/>
      <c r="W34" s="329"/>
      <c r="X34" s="329"/>
      <c r="Y34" s="329"/>
      <c r="Z34" s="329"/>
      <c r="AA34" s="329"/>
      <c r="AB34" s="329"/>
      <c r="AC34" s="329"/>
      <c r="AD34" s="329"/>
      <c r="AE34" s="329"/>
      <c r="AF34" s="41"/>
      <c r="AG34" s="41"/>
      <c r="AH34" s="41"/>
      <c r="AI34" s="41"/>
      <c r="AJ34" s="41"/>
      <c r="AK34" s="27" t="b">
        <f>E34='مرتبات البنين'!C36</f>
        <v>1</v>
      </c>
      <c r="AL34" s="35" t="b">
        <f>B34='مرتبات البنين'!B36</f>
        <v>1</v>
      </c>
      <c r="AM34" s="91">
        <f>F34*$C$34</f>
        <v>0</v>
      </c>
      <c r="AN34" s="91">
        <f t="shared" ref="AN34:BQ34" si="123">G34*$C$34</f>
        <v>0</v>
      </c>
      <c r="AO34" s="91">
        <f t="shared" si="123"/>
        <v>0</v>
      </c>
      <c r="AP34" s="91">
        <f t="shared" si="123"/>
        <v>0</v>
      </c>
      <c r="AQ34" s="91">
        <f t="shared" si="123"/>
        <v>0</v>
      </c>
      <c r="AR34" s="91">
        <f t="shared" si="123"/>
        <v>0</v>
      </c>
      <c r="AS34" s="91">
        <f t="shared" si="123"/>
        <v>0</v>
      </c>
      <c r="AT34" s="91">
        <f t="shared" si="123"/>
        <v>0</v>
      </c>
      <c r="AU34" s="91">
        <f t="shared" si="123"/>
        <v>0</v>
      </c>
      <c r="AV34" s="91">
        <f t="shared" si="123"/>
        <v>0</v>
      </c>
      <c r="AW34" s="91">
        <f t="shared" si="123"/>
        <v>0</v>
      </c>
      <c r="AX34" s="91">
        <f t="shared" si="123"/>
        <v>0</v>
      </c>
      <c r="AY34" s="91">
        <f t="shared" si="123"/>
        <v>0</v>
      </c>
      <c r="AZ34" s="91">
        <f t="shared" si="123"/>
        <v>0</v>
      </c>
      <c r="BA34" s="91">
        <f t="shared" si="123"/>
        <v>0</v>
      </c>
      <c r="BB34" s="91">
        <f t="shared" si="123"/>
        <v>0</v>
      </c>
      <c r="BC34" s="91">
        <f t="shared" si="123"/>
        <v>0</v>
      </c>
      <c r="BD34" s="91">
        <f t="shared" si="123"/>
        <v>0</v>
      </c>
      <c r="BE34" s="91">
        <f t="shared" si="123"/>
        <v>0</v>
      </c>
      <c r="BF34" s="91">
        <f t="shared" si="123"/>
        <v>0</v>
      </c>
      <c r="BG34" s="91">
        <f t="shared" si="123"/>
        <v>0</v>
      </c>
      <c r="BH34" s="91">
        <f t="shared" si="123"/>
        <v>0</v>
      </c>
      <c r="BI34" s="91">
        <f t="shared" si="123"/>
        <v>0</v>
      </c>
      <c r="BJ34" s="91">
        <f t="shared" si="123"/>
        <v>0</v>
      </c>
      <c r="BK34" s="91">
        <f t="shared" si="123"/>
        <v>0</v>
      </c>
      <c r="BL34" s="91">
        <f t="shared" si="123"/>
        <v>0</v>
      </c>
      <c r="BM34" s="91">
        <f t="shared" si="123"/>
        <v>0</v>
      </c>
      <c r="BN34" s="91">
        <f t="shared" si="123"/>
        <v>0</v>
      </c>
      <c r="BO34" s="91">
        <f t="shared" si="123"/>
        <v>0</v>
      </c>
      <c r="BP34" s="91">
        <f t="shared" si="123"/>
        <v>0</v>
      </c>
      <c r="BQ34" s="91">
        <f t="shared" si="123"/>
        <v>0</v>
      </c>
    </row>
    <row r="35" spans="1:69" ht="27.75" hidden="1" thickTop="1" thickBot="1">
      <c r="A35" s="41">
        <f t="shared" si="119"/>
        <v>32</v>
      </c>
      <c r="B35" s="240"/>
      <c r="C35" s="113"/>
      <c r="D35" s="207"/>
      <c r="E35" s="41">
        <f t="shared" si="120"/>
        <v>0</v>
      </c>
      <c r="F35" s="329"/>
      <c r="G35" s="329"/>
      <c r="H35" s="329"/>
      <c r="I35" s="329"/>
      <c r="J35" s="329"/>
      <c r="K35" s="329"/>
      <c r="L35" s="329"/>
      <c r="M35" s="329"/>
      <c r="N35" s="329"/>
      <c r="O35" s="329"/>
      <c r="P35" s="329"/>
      <c r="Q35" s="329"/>
      <c r="R35" s="329"/>
      <c r="S35" s="329"/>
      <c r="T35" s="329"/>
      <c r="U35" s="329"/>
      <c r="V35" s="330"/>
      <c r="W35" s="329"/>
      <c r="X35" s="329"/>
      <c r="Y35" s="329"/>
      <c r="Z35" s="329"/>
      <c r="AA35" s="329"/>
      <c r="AB35" s="329"/>
      <c r="AC35" s="329"/>
      <c r="AD35" s="329"/>
      <c r="AE35" s="329"/>
      <c r="AF35" s="41"/>
      <c r="AG35" s="41"/>
      <c r="AH35" s="41"/>
      <c r="AI35" s="41"/>
      <c r="AJ35" s="41"/>
      <c r="AK35" s="27" t="b">
        <f>E35='مرتبات البنين'!C37</f>
        <v>1</v>
      </c>
      <c r="AL35" s="35" t="b">
        <f>B35='مرتبات البنين'!B37</f>
        <v>1</v>
      </c>
      <c r="AM35" s="91">
        <f>F35*$C$35</f>
        <v>0</v>
      </c>
      <c r="AN35" s="91">
        <f t="shared" ref="AN35:BQ35" si="124">G35*$C$35</f>
        <v>0</v>
      </c>
      <c r="AO35" s="91">
        <f t="shared" si="124"/>
        <v>0</v>
      </c>
      <c r="AP35" s="91">
        <f t="shared" si="124"/>
        <v>0</v>
      </c>
      <c r="AQ35" s="91">
        <f t="shared" si="124"/>
        <v>0</v>
      </c>
      <c r="AR35" s="91">
        <f t="shared" si="124"/>
        <v>0</v>
      </c>
      <c r="AS35" s="91">
        <f t="shared" si="124"/>
        <v>0</v>
      </c>
      <c r="AT35" s="91">
        <f t="shared" si="124"/>
        <v>0</v>
      </c>
      <c r="AU35" s="91">
        <f t="shared" si="124"/>
        <v>0</v>
      </c>
      <c r="AV35" s="91">
        <f t="shared" si="124"/>
        <v>0</v>
      </c>
      <c r="AW35" s="91">
        <f t="shared" si="124"/>
        <v>0</v>
      </c>
      <c r="AX35" s="91">
        <f t="shared" si="124"/>
        <v>0</v>
      </c>
      <c r="AY35" s="91">
        <f t="shared" si="124"/>
        <v>0</v>
      </c>
      <c r="AZ35" s="91">
        <f t="shared" si="124"/>
        <v>0</v>
      </c>
      <c r="BA35" s="91">
        <f t="shared" si="124"/>
        <v>0</v>
      </c>
      <c r="BB35" s="91">
        <f t="shared" si="124"/>
        <v>0</v>
      </c>
      <c r="BC35" s="91">
        <f t="shared" si="124"/>
        <v>0</v>
      </c>
      <c r="BD35" s="91">
        <f t="shared" si="124"/>
        <v>0</v>
      </c>
      <c r="BE35" s="91">
        <f t="shared" si="124"/>
        <v>0</v>
      </c>
      <c r="BF35" s="91">
        <f t="shared" si="124"/>
        <v>0</v>
      </c>
      <c r="BG35" s="91">
        <f t="shared" si="124"/>
        <v>0</v>
      </c>
      <c r="BH35" s="91">
        <f t="shared" si="124"/>
        <v>0</v>
      </c>
      <c r="BI35" s="91">
        <f t="shared" si="124"/>
        <v>0</v>
      </c>
      <c r="BJ35" s="91">
        <f t="shared" si="124"/>
        <v>0</v>
      </c>
      <c r="BK35" s="91">
        <f t="shared" si="124"/>
        <v>0</v>
      </c>
      <c r="BL35" s="91">
        <f t="shared" si="124"/>
        <v>0</v>
      </c>
      <c r="BM35" s="91">
        <f t="shared" si="124"/>
        <v>0</v>
      </c>
      <c r="BN35" s="91">
        <f t="shared" si="124"/>
        <v>0</v>
      </c>
      <c r="BO35" s="91">
        <f t="shared" si="124"/>
        <v>0</v>
      </c>
      <c r="BP35" s="91">
        <f t="shared" si="124"/>
        <v>0</v>
      </c>
      <c r="BQ35" s="91">
        <f t="shared" si="124"/>
        <v>0</v>
      </c>
    </row>
    <row r="36" spans="1:69" ht="27.75" hidden="1" thickTop="1" thickBot="1">
      <c r="A36" s="41">
        <f t="shared" si="119"/>
        <v>33</v>
      </c>
      <c r="B36" s="240"/>
      <c r="C36" s="113"/>
      <c r="D36" s="207"/>
      <c r="E36" s="41">
        <f t="shared" si="120"/>
        <v>0</v>
      </c>
      <c r="F36" s="329"/>
      <c r="G36" s="329"/>
      <c r="H36" s="329"/>
      <c r="I36" s="329"/>
      <c r="J36" s="329"/>
      <c r="K36" s="329"/>
      <c r="L36" s="329"/>
      <c r="M36" s="329"/>
      <c r="N36" s="329"/>
      <c r="O36" s="329"/>
      <c r="P36" s="329"/>
      <c r="Q36" s="329"/>
      <c r="R36" s="329"/>
      <c r="S36" s="329"/>
      <c r="T36" s="329"/>
      <c r="U36" s="329"/>
      <c r="V36" s="330"/>
      <c r="W36" s="329"/>
      <c r="X36" s="329"/>
      <c r="Y36" s="329"/>
      <c r="Z36" s="329"/>
      <c r="AA36" s="329"/>
      <c r="AB36" s="329"/>
      <c r="AC36" s="329"/>
      <c r="AD36" s="329"/>
      <c r="AE36" s="329"/>
      <c r="AF36" s="41"/>
      <c r="AG36" s="41"/>
      <c r="AH36" s="41"/>
      <c r="AI36" s="41"/>
      <c r="AJ36" s="41"/>
      <c r="AK36" s="27" t="b">
        <f>E36='مرتبات البنين'!C38</f>
        <v>1</v>
      </c>
      <c r="AL36" s="35" t="b">
        <f>B36='مرتبات البنين'!B38</f>
        <v>1</v>
      </c>
      <c r="AM36" s="91">
        <f>F36*$C$36</f>
        <v>0</v>
      </c>
      <c r="AN36" s="91">
        <f t="shared" ref="AN36:BQ36" si="125">G36*$C$36</f>
        <v>0</v>
      </c>
      <c r="AO36" s="91">
        <f t="shared" si="125"/>
        <v>0</v>
      </c>
      <c r="AP36" s="91">
        <f t="shared" si="125"/>
        <v>0</v>
      </c>
      <c r="AQ36" s="91">
        <f t="shared" si="125"/>
        <v>0</v>
      </c>
      <c r="AR36" s="91">
        <f t="shared" si="125"/>
        <v>0</v>
      </c>
      <c r="AS36" s="91">
        <f t="shared" si="125"/>
        <v>0</v>
      </c>
      <c r="AT36" s="91">
        <f t="shared" si="125"/>
        <v>0</v>
      </c>
      <c r="AU36" s="91">
        <f t="shared" si="125"/>
        <v>0</v>
      </c>
      <c r="AV36" s="91">
        <f t="shared" si="125"/>
        <v>0</v>
      </c>
      <c r="AW36" s="91">
        <f t="shared" si="125"/>
        <v>0</v>
      </c>
      <c r="AX36" s="91">
        <f t="shared" si="125"/>
        <v>0</v>
      </c>
      <c r="AY36" s="91">
        <f t="shared" si="125"/>
        <v>0</v>
      </c>
      <c r="AZ36" s="91">
        <f t="shared" si="125"/>
        <v>0</v>
      </c>
      <c r="BA36" s="91">
        <f t="shared" si="125"/>
        <v>0</v>
      </c>
      <c r="BB36" s="91">
        <f t="shared" si="125"/>
        <v>0</v>
      </c>
      <c r="BC36" s="91">
        <f t="shared" si="125"/>
        <v>0</v>
      </c>
      <c r="BD36" s="91">
        <f t="shared" si="125"/>
        <v>0</v>
      </c>
      <c r="BE36" s="91">
        <f t="shared" si="125"/>
        <v>0</v>
      </c>
      <c r="BF36" s="91">
        <f t="shared" si="125"/>
        <v>0</v>
      </c>
      <c r="BG36" s="91">
        <f t="shared" si="125"/>
        <v>0</v>
      </c>
      <c r="BH36" s="91">
        <f t="shared" si="125"/>
        <v>0</v>
      </c>
      <c r="BI36" s="91">
        <f t="shared" si="125"/>
        <v>0</v>
      </c>
      <c r="BJ36" s="91">
        <f t="shared" si="125"/>
        <v>0</v>
      </c>
      <c r="BK36" s="91">
        <f t="shared" si="125"/>
        <v>0</v>
      </c>
      <c r="BL36" s="91">
        <f t="shared" si="125"/>
        <v>0</v>
      </c>
      <c r="BM36" s="91">
        <f t="shared" si="125"/>
        <v>0</v>
      </c>
      <c r="BN36" s="91">
        <f t="shared" si="125"/>
        <v>0</v>
      </c>
      <c r="BO36" s="91">
        <f t="shared" si="125"/>
        <v>0</v>
      </c>
      <c r="BP36" s="91">
        <f t="shared" si="125"/>
        <v>0</v>
      </c>
      <c r="BQ36" s="91">
        <f t="shared" si="125"/>
        <v>0</v>
      </c>
    </row>
    <row r="37" spans="1:69" ht="27.75" hidden="1" thickTop="1" thickBot="1">
      <c r="A37" s="41">
        <f t="shared" si="119"/>
        <v>34</v>
      </c>
      <c r="B37" s="240"/>
      <c r="C37" s="113"/>
      <c r="D37" s="207"/>
      <c r="E37" s="41">
        <f t="shared" si="120"/>
        <v>0</v>
      </c>
      <c r="F37" s="329"/>
      <c r="G37" s="329"/>
      <c r="H37" s="329"/>
      <c r="I37" s="329"/>
      <c r="J37" s="329"/>
      <c r="K37" s="329"/>
      <c r="L37" s="329"/>
      <c r="M37" s="329"/>
      <c r="N37" s="329"/>
      <c r="O37" s="329"/>
      <c r="P37" s="329"/>
      <c r="Q37" s="329"/>
      <c r="R37" s="329"/>
      <c r="S37" s="329"/>
      <c r="T37" s="329"/>
      <c r="U37" s="329"/>
      <c r="V37" s="330"/>
      <c r="W37" s="329"/>
      <c r="X37" s="329"/>
      <c r="Y37" s="329"/>
      <c r="Z37" s="329"/>
      <c r="AA37" s="329"/>
      <c r="AB37" s="329"/>
      <c r="AC37" s="329"/>
      <c r="AD37" s="329"/>
      <c r="AE37" s="329"/>
      <c r="AF37" s="41"/>
      <c r="AG37" s="41"/>
      <c r="AH37" s="41"/>
      <c r="AI37" s="41"/>
      <c r="AJ37" s="41"/>
      <c r="AK37" s="27" t="b">
        <f>E37='مرتبات البنين'!C39</f>
        <v>1</v>
      </c>
      <c r="AL37" s="35" t="b">
        <f>B37='مرتبات البنين'!B39</f>
        <v>1</v>
      </c>
      <c r="AM37" s="91">
        <f>F37*$C$37</f>
        <v>0</v>
      </c>
      <c r="AN37" s="91">
        <f t="shared" ref="AN37:BQ37" si="126">G37*$C$37</f>
        <v>0</v>
      </c>
      <c r="AO37" s="91">
        <f t="shared" si="126"/>
        <v>0</v>
      </c>
      <c r="AP37" s="91">
        <f t="shared" si="126"/>
        <v>0</v>
      </c>
      <c r="AQ37" s="91">
        <f t="shared" si="126"/>
        <v>0</v>
      </c>
      <c r="AR37" s="91">
        <f t="shared" si="126"/>
        <v>0</v>
      </c>
      <c r="AS37" s="91">
        <f t="shared" si="126"/>
        <v>0</v>
      </c>
      <c r="AT37" s="91">
        <f t="shared" si="126"/>
        <v>0</v>
      </c>
      <c r="AU37" s="91">
        <f t="shared" si="126"/>
        <v>0</v>
      </c>
      <c r="AV37" s="91">
        <f t="shared" si="126"/>
        <v>0</v>
      </c>
      <c r="AW37" s="91">
        <f t="shared" si="126"/>
        <v>0</v>
      </c>
      <c r="AX37" s="91">
        <f t="shared" si="126"/>
        <v>0</v>
      </c>
      <c r="AY37" s="91">
        <f t="shared" si="126"/>
        <v>0</v>
      </c>
      <c r="AZ37" s="91">
        <f t="shared" si="126"/>
        <v>0</v>
      </c>
      <c r="BA37" s="91">
        <f t="shared" si="126"/>
        <v>0</v>
      </c>
      <c r="BB37" s="91">
        <f t="shared" si="126"/>
        <v>0</v>
      </c>
      <c r="BC37" s="91">
        <f t="shared" si="126"/>
        <v>0</v>
      </c>
      <c r="BD37" s="91">
        <f t="shared" si="126"/>
        <v>0</v>
      </c>
      <c r="BE37" s="91">
        <f t="shared" si="126"/>
        <v>0</v>
      </c>
      <c r="BF37" s="91">
        <f t="shared" si="126"/>
        <v>0</v>
      </c>
      <c r="BG37" s="91">
        <f t="shared" si="126"/>
        <v>0</v>
      </c>
      <c r="BH37" s="91">
        <f t="shared" si="126"/>
        <v>0</v>
      </c>
      <c r="BI37" s="91">
        <f t="shared" si="126"/>
        <v>0</v>
      </c>
      <c r="BJ37" s="91">
        <f t="shared" si="126"/>
        <v>0</v>
      </c>
      <c r="BK37" s="91">
        <f t="shared" si="126"/>
        <v>0</v>
      </c>
      <c r="BL37" s="91">
        <f t="shared" si="126"/>
        <v>0</v>
      </c>
      <c r="BM37" s="91">
        <f t="shared" si="126"/>
        <v>0</v>
      </c>
      <c r="BN37" s="91">
        <f t="shared" si="126"/>
        <v>0</v>
      </c>
      <c r="BO37" s="91">
        <f t="shared" si="126"/>
        <v>0</v>
      </c>
      <c r="BP37" s="91">
        <f t="shared" si="126"/>
        <v>0</v>
      </c>
      <c r="BQ37" s="91">
        <f t="shared" si="126"/>
        <v>0</v>
      </c>
    </row>
    <row r="38" spans="1:69" ht="27.75" hidden="1" thickTop="1" thickBot="1">
      <c r="A38" s="41">
        <f t="shared" si="119"/>
        <v>35</v>
      </c>
      <c r="B38" s="240"/>
      <c r="C38" s="113"/>
      <c r="D38" s="207"/>
      <c r="E38" s="41">
        <f t="shared" si="120"/>
        <v>0</v>
      </c>
      <c r="F38" s="329"/>
      <c r="G38" s="329"/>
      <c r="H38" s="329"/>
      <c r="I38" s="329"/>
      <c r="J38" s="329"/>
      <c r="K38" s="329"/>
      <c r="L38" s="329"/>
      <c r="M38" s="329"/>
      <c r="N38" s="329"/>
      <c r="O38" s="329"/>
      <c r="P38" s="329"/>
      <c r="Q38" s="329"/>
      <c r="R38" s="329"/>
      <c r="S38" s="329"/>
      <c r="T38" s="329"/>
      <c r="U38" s="329"/>
      <c r="V38" s="330"/>
      <c r="W38" s="329"/>
      <c r="X38" s="329"/>
      <c r="Y38" s="329"/>
      <c r="Z38" s="329"/>
      <c r="AA38" s="329"/>
      <c r="AB38" s="329"/>
      <c r="AC38" s="329"/>
      <c r="AD38" s="329"/>
      <c r="AE38" s="329"/>
      <c r="AF38" s="41"/>
      <c r="AG38" s="41"/>
      <c r="AH38" s="41"/>
      <c r="AI38" s="41"/>
      <c r="AJ38" s="41"/>
      <c r="AK38" s="27" t="b">
        <f>E38='مرتبات البنين'!C40</f>
        <v>1</v>
      </c>
      <c r="AL38" s="35" t="b">
        <f>B38='مرتبات البنين'!B40</f>
        <v>1</v>
      </c>
      <c r="AM38" s="91">
        <f>F38*$C$38</f>
        <v>0</v>
      </c>
      <c r="AN38" s="91">
        <f t="shared" ref="AN38:BQ38" si="127">G38*$C$38</f>
        <v>0</v>
      </c>
      <c r="AO38" s="91">
        <f t="shared" si="127"/>
        <v>0</v>
      </c>
      <c r="AP38" s="91">
        <f t="shared" si="127"/>
        <v>0</v>
      </c>
      <c r="AQ38" s="91">
        <f t="shared" si="127"/>
        <v>0</v>
      </c>
      <c r="AR38" s="91">
        <f t="shared" si="127"/>
        <v>0</v>
      </c>
      <c r="AS38" s="91">
        <f t="shared" si="127"/>
        <v>0</v>
      </c>
      <c r="AT38" s="91">
        <f t="shared" si="127"/>
        <v>0</v>
      </c>
      <c r="AU38" s="91">
        <f t="shared" si="127"/>
        <v>0</v>
      </c>
      <c r="AV38" s="91">
        <f t="shared" si="127"/>
        <v>0</v>
      </c>
      <c r="AW38" s="91">
        <f t="shared" si="127"/>
        <v>0</v>
      </c>
      <c r="AX38" s="91">
        <f t="shared" si="127"/>
        <v>0</v>
      </c>
      <c r="AY38" s="91">
        <f t="shared" si="127"/>
        <v>0</v>
      </c>
      <c r="AZ38" s="91">
        <f t="shared" si="127"/>
        <v>0</v>
      </c>
      <c r="BA38" s="91">
        <f t="shared" si="127"/>
        <v>0</v>
      </c>
      <c r="BB38" s="91">
        <f t="shared" si="127"/>
        <v>0</v>
      </c>
      <c r="BC38" s="91">
        <f t="shared" si="127"/>
        <v>0</v>
      </c>
      <c r="BD38" s="91">
        <f t="shared" si="127"/>
        <v>0</v>
      </c>
      <c r="BE38" s="91">
        <f t="shared" si="127"/>
        <v>0</v>
      </c>
      <c r="BF38" s="91">
        <f t="shared" si="127"/>
        <v>0</v>
      </c>
      <c r="BG38" s="91">
        <f t="shared" si="127"/>
        <v>0</v>
      </c>
      <c r="BH38" s="91">
        <f t="shared" si="127"/>
        <v>0</v>
      </c>
      <c r="BI38" s="91">
        <f t="shared" si="127"/>
        <v>0</v>
      </c>
      <c r="BJ38" s="91">
        <f t="shared" si="127"/>
        <v>0</v>
      </c>
      <c r="BK38" s="91">
        <f t="shared" si="127"/>
        <v>0</v>
      </c>
      <c r="BL38" s="91">
        <f t="shared" si="127"/>
        <v>0</v>
      </c>
      <c r="BM38" s="91">
        <f t="shared" si="127"/>
        <v>0</v>
      </c>
      <c r="BN38" s="91">
        <f t="shared" si="127"/>
        <v>0</v>
      </c>
      <c r="BO38" s="91">
        <f t="shared" si="127"/>
        <v>0</v>
      </c>
      <c r="BP38" s="91">
        <f t="shared" si="127"/>
        <v>0</v>
      </c>
      <c r="BQ38" s="91">
        <f t="shared" si="127"/>
        <v>0</v>
      </c>
    </row>
    <row r="39" spans="1:69" ht="16.5" hidden="1" customHeight="1" thickTop="1" thickBot="1">
      <c r="A39" s="41">
        <f t="shared" si="119"/>
        <v>36</v>
      </c>
      <c r="B39" s="240"/>
      <c r="C39" s="113"/>
      <c r="D39" s="207"/>
      <c r="E39" s="41">
        <f t="shared" si="120"/>
        <v>0</v>
      </c>
      <c r="F39" s="329"/>
      <c r="G39" s="329"/>
      <c r="H39" s="329"/>
      <c r="I39" s="329"/>
      <c r="J39" s="329"/>
      <c r="K39" s="329"/>
      <c r="L39" s="329"/>
      <c r="M39" s="329"/>
      <c r="N39" s="329"/>
      <c r="O39" s="329"/>
      <c r="P39" s="329"/>
      <c r="Q39" s="329"/>
      <c r="R39" s="329"/>
      <c r="S39" s="329"/>
      <c r="T39" s="329"/>
      <c r="U39" s="329"/>
      <c r="V39" s="330"/>
      <c r="W39" s="329"/>
      <c r="X39" s="329"/>
      <c r="Y39" s="329"/>
      <c r="Z39" s="329"/>
      <c r="AA39" s="329"/>
      <c r="AB39" s="329"/>
      <c r="AC39" s="329"/>
      <c r="AD39" s="329"/>
      <c r="AE39" s="329"/>
      <c r="AF39" s="41"/>
      <c r="AG39" s="41"/>
      <c r="AH39" s="41"/>
      <c r="AI39" s="41"/>
      <c r="AJ39" s="41"/>
      <c r="AK39" s="27" t="b">
        <f>E39='مرتبات البنين'!C41</f>
        <v>1</v>
      </c>
      <c r="AL39" s="35" t="b">
        <f>B39='مرتبات البنين'!B41</f>
        <v>1</v>
      </c>
      <c r="AM39" s="91">
        <f>F39*$C$39</f>
        <v>0</v>
      </c>
      <c r="AN39" s="91">
        <f t="shared" ref="AN39:BQ39" si="128">G39*$C$39</f>
        <v>0</v>
      </c>
      <c r="AO39" s="91">
        <f t="shared" si="128"/>
        <v>0</v>
      </c>
      <c r="AP39" s="91">
        <f t="shared" si="128"/>
        <v>0</v>
      </c>
      <c r="AQ39" s="91">
        <f t="shared" si="128"/>
        <v>0</v>
      </c>
      <c r="AR39" s="91">
        <f t="shared" si="128"/>
        <v>0</v>
      </c>
      <c r="AS39" s="91">
        <f t="shared" si="128"/>
        <v>0</v>
      </c>
      <c r="AT39" s="91">
        <f t="shared" si="128"/>
        <v>0</v>
      </c>
      <c r="AU39" s="91">
        <f t="shared" si="128"/>
        <v>0</v>
      </c>
      <c r="AV39" s="91">
        <f t="shared" si="128"/>
        <v>0</v>
      </c>
      <c r="AW39" s="91">
        <f t="shared" si="128"/>
        <v>0</v>
      </c>
      <c r="AX39" s="91">
        <f t="shared" si="128"/>
        <v>0</v>
      </c>
      <c r="AY39" s="91">
        <f t="shared" si="128"/>
        <v>0</v>
      </c>
      <c r="AZ39" s="91">
        <f t="shared" si="128"/>
        <v>0</v>
      </c>
      <c r="BA39" s="91">
        <f t="shared" si="128"/>
        <v>0</v>
      </c>
      <c r="BB39" s="91">
        <f t="shared" si="128"/>
        <v>0</v>
      </c>
      <c r="BC39" s="91">
        <f t="shared" si="128"/>
        <v>0</v>
      </c>
      <c r="BD39" s="91">
        <f t="shared" si="128"/>
        <v>0</v>
      </c>
      <c r="BE39" s="91">
        <f t="shared" si="128"/>
        <v>0</v>
      </c>
      <c r="BF39" s="91">
        <f t="shared" si="128"/>
        <v>0</v>
      </c>
      <c r="BG39" s="91">
        <f t="shared" si="128"/>
        <v>0</v>
      </c>
      <c r="BH39" s="91">
        <f t="shared" si="128"/>
        <v>0</v>
      </c>
      <c r="BI39" s="91">
        <f t="shared" si="128"/>
        <v>0</v>
      </c>
      <c r="BJ39" s="91">
        <f t="shared" si="128"/>
        <v>0</v>
      </c>
      <c r="BK39" s="91">
        <f t="shared" si="128"/>
        <v>0</v>
      </c>
      <c r="BL39" s="91">
        <f t="shared" si="128"/>
        <v>0</v>
      </c>
      <c r="BM39" s="91">
        <f t="shared" si="128"/>
        <v>0</v>
      </c>
      <c r="BN39" s="91">
        <f t="shared" si="128"/>
        <v>0</v>
      </c>
      <c r="BO39" s="91">
        <f t="shared" si="128"/>
        <v>0</v>
      </c>
      <c r="BP39" s="91">
        <f t="shared" si="128"/>
        <v>0</v>
      </c>
      <c r="BQ39" s="91">
        <f t="shared" si="128"/>
        <v>0</v>
      </c>
    </row>
    <row r="40" spans="1:69" ht="27.75" hidden="1" thickTop="1" thickBot="1">
      <c r="A40" s="41"/>
      <c r="B40" s="201"/>
      <c r="C40" s="113"/>
      <c r="D40" s="115"/>
      <c r="E40" s="41">
        <f t="shared" si="120"/>
        <v>0</v>
      </c>
      <c r="F40" s="329"/>
      <c r="G40" s="329"/>
      <c r="H40" s="329"/>
      <c r="I40" s="329"/>
      <c r="J40" s="329"/>
      <c r="K40" s="329"/>
      <c r="L40" s="329"/>
      <c r="M40" s="329"/>
      <c r="N40" s="329"/>
      <c r="O40" s="329"/>
      <c r="P40" s="329"/>
      <c r="Q40" s="329"/>
      <c r="R40" s="329"/>
      <c r="S40" s="329"/>
      <c r="T40" s="329"/>
      <c r="U40" s="329"/>
      <c r="V40" s="330"/>
      <c r="W40" s="329"/>
      <c r="X40" s="329"/>
      <c r="Y40" s="329"/>
      <c r="Z40" s="329"/>
      <c r="AA40" s="329"/>
      <c r="AB40" s="329"/>
      <c r="AC40" s="329"/>
      <c r="AD40" s="329"/>
      <c r="AE40" s="329"/>
      <c r="AF40" s="41"/>
      <c r="AG40" s="41"/>
      <c r="AH40" s="41"/>
      <c r="AI40" s="41"/>
      <c r="AJ40" s="41"/>
      <c r="AK40" s="27" t="b">
        <f>E40='مرتبات البنين'!C42</f>
        <v>1</v>
      </c>
      <c r="AL40" s="35" t="b">
        <f>B40='مرتبات البنين'!B42</f>
        <v>1</v>
      </c>
      <c r="AM40" s="91">
        <f>F40*$C$40</f>
        <v>0</v>
      </c>
      <c r="AN40" s="91">
        <f t="shared" ref="AN40:BQ40" si="129">G40*$C$40</f>
        <v>0</v>
      </c>
      <c r="AO40" s="91">
        <f t="shared" si="129"/>
        <v>0</v>
      </c>
      <c r="AP40" s="91">
        <f t="shared" si="129"/>
        <v>0</v>
      </c>
      <c r="AQ40" s="91">
        <f t="shared" si="129"/>
        <v>0</v>
      </c>
      <c r="AR40" s="91">
        <f t="shared" si="129"/>
        <v>0</v>
      </c>
      <c r="AS40" s="91">
        <f t="shared" si="129"/>
        <v>0</v>
      </c>
      <c r="AT40" s="91">
        <f t="shared" si="129"/>
        <v>0</v>
      </c>
      <c r="AU40" s="91">
        <f t="shared" si="129"/>
        <v>0</v>
      </c>
      <c r="AV40" s="91">
        <f t="shared" si="129"/>
        <v>0</v>
      </c>
      <c r="AW40" s="91">
        <f t="shared" si="129"/>
        <v>0</v>
      </c>
      <c r="AX40" s="91">
        <f t="shared" si="129"/>
        <v>0</v>
      </c>
      <c r="AY40" s="91">
        <f t="shared" si="129"/>
        <v>0</v>
      </c>
      <c r="AZ40" s="91">
        <f t="shared" si="129"/>
        <v>0</v>
      </c>
      <c r="BA40" s="91">
        <f t="shared" si="129"/>
        <v>0</v>
      </c>
      <c r="BB40" s="91">
        <f t="shared" si="129"/>
        <v>0</v>
      </c>
      <c r="BC40" s="91">
        <f t="shared" si="129"/>
        <v>0</v>
      </c>
      <c r="BD40" s="91">
        <f t="shared" si="129"/>
        <v>0</v>
      </c>
      <c r="BE40" s="91">
        <f t="shared" si="129"/>
        <v>0</v>
      </c>
      <c r="BF40" s="91">
        <f t="shared" si="129"/>
        <v>0</v>
      </c>
      <c r="BG40" s="91">
        <f t="shared" si="129"/>
        <v>0</v>
      </c>
      <c r="BH40" s="91">
        <f t="shared" si="129"/>
        <v>0</v>
      </c>
      <c r="BI40" s="91">
        <f t="shared" si="129"/>
        <v>0</v>
      </c>
      <c r="BJ40" s="91">
        <f t="shared" si="129"/>
        <v>0</v>
      </c>
      <c r="BK40" s="91">
        <f t="shared" si="129"/>
        <v>0</v>
      </c>
      <c r="BL40" s="91">
        <f t="shared" si="129"/>
        <v>0</v>
      </c>
      <c r="BM40" s="91">
        <f t="shared" si="129"/>
        <v>0</v>
      </c>
      <c r="BN40" s="91">
        <f t="shared" si="129"/>
        <v>0</v>
      </c>
      <c r="BO40" s="91">
        <f t="shared" si="129"/>
        <v>0</v>
      </c>
      <c r="BP40" s="91">
        <f t="shared" si="129"/>
        <v>0</v>
      </c>
      <c r="BQ40" s="91">
        <f t="shared" si="129"/>
        <v>0</v>
      </c>
    </row>
    <row r="41" spans="1:69" ht="27.75" hidden="1" thickTop="1" thickBot="1">
      <c r="A41" s="41"/>
      <c r="B41" s="201"/>
      <c r="C41" s="113"/>
      <c r="D41" s="207"/>
      <c r="E41" s="41">
        <f t="shared" si="120"/>
        <v>0</v>
      </c>
      <c r="F41" s="329"/>
      <c r="G41" s="329"/>
      <c r="H41" s="329"/>
      <c r="I41" s="329"/>
      <c r="J41" s="329"/>
      <c r="K41" s="329"/>
      <c r="L41" s="329"/>
      <c r="M41" s="329"/>
      <c r="N41" s="329"/>
      <c r="O41" s="329"/>
      <c r="P41" s="329"/>
      <c r="Q41" s="329"/>
      <c r="R41" s="329"/>
      <c r="S41" s="329"/>
      <c r="T41" s="329"/>
      <c r="U41" s="329"/>
      <c r="V41" s="330"/>
      <c r="W41" s="329"/>
      <c r="X41" s="329"/>
      <c r="Y41" s="329"/>
      <c r="Z41" s="329"/>
      <c r="AA41" s="329"/>
      <c r="AB41" s="329"/>
      <c r="AC41" s="329"/>
      <c r="AD41" s="329"/>
      <c r="AE41" s="329"/>
      <c r="AF41" s="41"/>
      <c r="AG41" s="41"/>
      <c r="AH41" s="41"/>
      <c r="AI41" s="41"/>
      <c r="AJ41" s="41"/>
      <c r="AK41" s="27" t="b">
        <f>E41='مرتبات البنين'!C43</f>
        <v>1</v>
      </c>
      <c r="AL41" s="35" t="b">
        <f>B41='مرتبات البنين'!B43</f>
        <v>1</v>
      </c>
      <c r="AM41" s="91">
        <f>F41*$C$41</f>
        <v>0</v>
      </c>
      <c r="AN41" s="91">
        <f t="shared" ref="AN41:BQ41" si="130">G41*$C$41</f>
        <v>0</v>
      </c>
      <c r="AO41" s="91">
        <f t="shared" si="130"/>
        <v>0</v>
      </c>
      <c r="AP41" s="91">
        <f t="shared" si="130"/>
        <v>0</v>
      </c>
      <c r="AQ41" s="91">
        <f t="shared" si="130"/>
        <v>0</v>
      </c>
      <c r="AR41" s="91">
        <f t="shared" si="130"/>
        <v>0</v>
      </c>
      <c r="AS41" s="91">
        <f t="shared" si="130"/>
        <v>0</v>
      </c>
      <c r="AT41" s="91">
        <f t="shared" si="130"/>
        <v>0</v>
      </c>
      <c r="AU41" s="91">
        <f t="shared" si="130"/>
        <v>0</v>
      </c>
      <c r="AV41" s="91">
        <f t="shared" si="130"/>
        <v>0</v>
      </c>
      <c r="AW41" s="91">
        <f t="shared" si="130"/>
        <v>0</v>
      </c>
      <c r="AX41" s="91">
        <f t="shared" si="130"/>
        <v>0</v>
      </c>
      <c r="AY41" s="91">
        <f t="shared" si="130"/>
        <v>0</v>
      </c>
      <c r="AZ41" s="91">
        <f t="shared" si="130"/>
        <v>0</v>
      </c>
      <c r="BA41" s="91">
        <f t="shared" si="130"/>
        <v>0</v>
      </c>
      <c r="BB41" s="91">
        <f t="shared" si="130"/>
        <v>0</v>
      </c>
      <c r="BC41" s="91">
        <f t="shared" si="130"/>
        <v>0</v>
      </c>
      <c r="BD41" s="91">
        <f t="shared" si="130"/>
        <v>0</v>
      </c>
      <c r="BE41" s="91">
        <f t="shared" si="130"/>
        <v>0</v>
      </c>
      <c r="BF41" s="91">
        <f t="shared" si="130"/>
        <v>0</v>
      </c>
      <c r="BG41" s="91">
        <f t="shared" si="130"/>
        <v>0</v>
      </c>
      <c r="BH41" s="91">
        <f t="shared" si="130"/>
        <v>0</v>
      </c>
      <c r="BI41" s="91">
        <f t="shared" si="130"/>
        <v>0</v>
      </c>
      <c r="BJ41" s="91">
        <f t="shared" si="130"/>
        <v>0</v>
      </c>
      <c r="BK41" s="91">
        <f t="shared" si="130"/>
        <v>0</v>
      </c>
      <c r="BL41" s="91">
        <f t="shared" si="130"/>
        <v>0</v>
      </c>
      <c r="BM41" s="91">
        <f t="shared" si="130"/>
        <v>0</v>
      </c>
      <c r="BN41" s="91">
        <f t="shared" si="130"/>
        <v>0</v>
      </c>
      <c r="BO41" s="91">
        <f t="shared" si="130"/>
        <v>0</v>
      </c>
      <c r="BP41" s="91">
        <f t="shared" si="130"/>
        <v>0</v>
      </c>
      <c r="BQ41" s="91">
        <f t="shared" si="130"/>
        <v>0</v>
      </c>
    </row>
    <row r="42" spans="1:69" ht="27.75" hidden="1" thickTop="1" thickBot="1">
      <c r="A42" s="41"/>
      <c r="B42" s="201"/>
      <c r="C42" s="113"/>
      <c r="D42" s="115"/>
      <c r="E42" s="41">
        <f t="shared" ref="E42:E68" si="131">SUM(F42:AJ42)</f>
        <v>0</v>
      </c>
      <c r="F42" s="329"/>
      <c r="G42" s="329"/>
      <c r="H42" s="329"/>
      <c r="I42" s="329"/>
      <c r="J42" s="329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30"/>
      <c r="W42" s="329"/>
      <c r="X42" s="329"/>
      <c r="Y42" s="329"/>
      <c r="Z42" s="329"/>
      <c r="AA42" s="329"/>
      <c r="AB42" s="329"/>
      <c r="AC42" s="329"/>
      <c r="AD42" s="329"/>
      <c r="AE42" s="329"/>
      <c r="AF42" s="41"/>
      <c r="AG42" s="41"/>
      <c r="AH42" s="41"/>
      <c r="AI42" s="41"/>
      <c r="AJ42" s="41"/>
      <c r="AK42" s="27" t="b">
        <f>E42='مرتبات البنين'!C44</f>
        <v>1</v>
      </c>
      <c r="AL42" s="35" t="b">
        <f>B42='مرتبات البنين'!B44</f>
        <v>1</v>
      </c>
      <c r="AM42" s="91">
        <f>F42*$C$42</f>
        <v>0</v>
      </c>
      <c r="AN42" s="91">
        <f t="shared" ref="AN42:BQ42" si="132">G42*$C$42</f>
        <v>0</v>
      </c>
      <c r="AO42" s="91">
        <f t="shared" si="132"/>
        <v>0</v>
      </c>
      <c r="AP42" s="91">
        <f t="shared" si="132"/>
        <v>0</v>
      </c>
      <c r="AQ42" s="91">
        <f t="shared" si="132"/>
        <v>0</v>
      </c>
      <c r="AR42" s="91">
        <f t="shared" si="132"/>
        <v>0</v>
      </c>
      <c r="AS42" s="91">
        <f t="shared" si="132"/>
        <v>0</v>
      </c>
      <c r="AT42" s="91">
        <f t="shared" si="132"/>
        <v>0</v>
      </c>
      <c r="AU42" s="91">
        <f t="shared" si="132"/>
        <v>0</v>
      </c>
      <c r="AV42" s="91">
        <f t="shared" si="132"/>
        <v>0</v>
      </c>
      <c r="AW42" s="91">
        <f t="shared" si="132"/>
        <v>0</v>
      </c>
      <c r="AX42" s="91">
        <f t="shared" si="132"/>
        <v>0</v>
      </c>
      <c r="AY42" s="91">
        <f t="shared" si="132"/>
        <v>0</v>
      </c>
      <c r="AZ42" s="91">
        <f t="shared" si="132"/>
        <v>0</v>
      </c>
      <c r="BA42" s="91">
        <f t="shared" si="132"/>
        <v>0</v>
      </c>
      <c r="BB42" s="91">
        <f t="shared" si="132"/>
        <v>0</v>
      </c>
      <c r="BC42" s="91">
        <f t="shared" si="132"/>
        <v>0</v>
      </c>
      <c r="BD42" s="91">
        <f t="shared" si="132"/>
        <v>0</v>
      </c>
      <c r="BE42" s="91">
        <f t="shared" si="132"/>
        <v>0</v>
      </c>
      <c r="BF42" s="91">
        <f t="shared" si="132"/>
        <v>0</v>
      </c>
      <c r="BG42" s="91">
        <f t="shared" si="132"/>
        <v>0</v>
      </c>
      <c r="BH42" s="91">
        <f t="shared" si="132"/>
        <v>0</v>
      </c>
      <c r="BI42" s="91">
        <f t="shared" si="132"/>
        <v>0</v>
      </c>
      <c r="BJ42" s="91">
        <f t="shared" si="132"/>
        <v>0</v>
      </c>
      <c r="BK42" s="91">
        <f t="shared" si="132"/>
        <v>0</v>
      </c>
      <c r="BL42" s="91">
        <f t="shared" si="132"/>
        <v>0</v>
      </c>
      <c r="BM42" s="91">
        <f t="shared" si="132"/>
        <v>0</v>
      </c>
      <c r="BN42" s="91">
        <f t="shared" si="132"/>
        <v>0</v>
      </c>
      <c r="BO42" s="91">
        <f t="shared" si="132"/>
        <v>0</v>
      </c>
      <c r="BP42" s="91">
        <f t="shared" si="132"/>
        <v>0</v>
      </c>
      <c r="BQ42" s="91">
        <f t="shared" si="132"/>
        <v>0</v>
      </c>
    </row>
    <row r="43" spans="1:69" ht="27.75" hidden="1" thickTop="1" thickBot="1">
      <c r="A43" s="41"/>
      <c r="B43" s="201"/>
      <c r="C43" s="113"/>
      <c r="D43" s="115"/>
      <c r="E43" s="41">
        <f t="shared" si="131"/>
        <v>0</v>
      </c>
      <c r="F43" s="329"/>
      <c r="G43" s="329"/>
      <c r="H43" s="329"/>
      <c r="I43" s="329"/>
      <c r="J43" s="329"/>
      <c r="K43" s="329"/>
      <c r="L43" s="329"/>
      <c r="M43" s="329"/>
      <c r="N43" s="329"/>
      <c r="O43" s="329"/>
      <c r="P43" s="329"/>
      <c r="Q43" s="329"/>
      <c r="R43" s="329"/>
      <c r="S43" s="329"/>
      <c r="T43" s="329"/>
      <c r="U43" s="329"/>
      <c r="V43" s="330"/>
      <c r="W43" s="329"/>
      <c r="X43" s="329"/>
      <c r="Y43" s="329"/>
      <c r="Z43" s="329"/>
      <c r="AA43" s="329"/>
      <c r="AB43" s="329"/>
      <c r="AC43" s="329"/>
      <c r="AD43" s="329"/>
      <c r="AE43" s="329"/>
      <c r="AF43" s="41"/>
      <c r="AG43" s="41"/>
      <c r="AH43" s="41"/>
      <c r="AI43" s="41"/>
      <c r="AJ43" s="41"/>
      <c r="AK43" s="27" t="b">
        <f>E43='مرتبات البنين'!C45</f>
        <v>1</v>
      </c>
      <c r="AL43" s="35" t="b">
        <f>B43='مرتبات البنين'!B45</f>
        <v>1</v>
      </c>
      <c r="AM43" s="91">
        <f>F43*$C$43</f>
        <v>0</v>
      </c>
      <c r="AN43" s="91">
        <f t="shared" ref="AN43:BQ43" si="133">G43*$C$43</f>
        <v>0</v>
      </c>
      <c r="AO43" s="91">
        <f t="shared" si="133"/>
        <v>0</v>
      </c>
      <c r="AP43" s="91">
        <f t="shared" si="133"/>
        <v>0</v>
      </c>
      <c r="AQ43" s="91">
        <f t="shared" si="133"/>
        <v>0</v>
      </c>
      <c r="AR43" s="91">
        <f t="shared" si="133"/>
        <v>0</v>
      </c>
      <c r="AS43" s="91">
        <f t="shared" si="133"/>
        <v>0</v>
      </c>
      <c r="AT43" s="91">
        <f t="shared" si="133"/>
        <v>0</v>
      </c>
      <c r="AU43" s="91">
        <f t="shared" si="133"/>
        <v>0</v>
      </c>
      <c r="AV43" s="91">
        <f t="shared" si="133"/>
        <v>0</v>
      </c>
      <c r="AW43" s="91">
        <f t="shared" si="133"/>
        <v>0</v>
      </c>
      <c r="AX43" s="91">
        <f t="shared" si="133"/>
        <v>0</v>
      </c>
      <c r="AY43" s="91">
        <f t="shared" si="133"/>
        <v>0</v>
      </c>
      <c r="AZ43" s="91">
        <f t="shared" si="133"/>
        <v>0</v>
      </c>
      <c r="BA43" s="91">
        <f t="shared" si="133"/>
        <v>0</v>
      </c>
      <c r="BB43" s="91">
        <f t="shared" si="133"/>
        <v>0</v>
      </c>
      <c r="BC43" s="91">
        <f t="shared" si="133"/>
        <v>0</v>
      </c>
      <c r="BD43" s="91">
        <f t="shared" si="133"/>
        <v>0</v>
      </c>
      <c r="BE43" s="91">
        <f t="shared" si="133"/>
        <v>0</v>
      </c>
      <c r="BF43" s="91">
        <f t="shared" si="133"/>
        <v>0</v>
      </c>
      <c r="BG43" s="91">
        <f t="shared" si="133"/>
        <v>0</v>
      </c>
      <c r="BH43" s="91">
        <f t="shared" si="133"/>
        <v>0</v>
      </c>
      <c r="BI43" s="91">
        <f t="shared" si="133"/>
        <v>0</v>
      </c>
      <c r="BJ43" s="91">
        <f t="shared" si="133"/>
        <v>0</v>
      </c>
      <c r="BK43" s="91">
        <f t="shared" si="133"/>
        <v>0</v>
      </c>
      <c r="BL43" s="91">
        <f t="shared" si="133"/>
        <v>0</v>
      </c>
      <c r="BM43" s="91">
        <f t="shared" si="133"/>
        <v>0</v>
      </c>
      <c r="BN43" s="91">
        <f t="shared" si="133"/>
        <v>0</v>
      </c>
      <c r="BO43" s="91">
        <f t="shared" si="133"/>
        <v>0</v>
      </c>
      <c r="BP43" s="91">
        <f t="shared" si="133"/>
        <v>0</v>
      </c>
      <c r="BQ43" s="91">
        <f t="shared" si="133"/>
        <v>0</v>
      </c>
    </row>
    <row r="44" spans="1:69" ht="27.75" hidden="1" thickTop="1" thickBot="1">
      <c r="A44" s="41"/>
      <c r="B44" s="201"/>
      <c r="C44" s="113"/>
      <c r="D44" s="115"/>
      <c r="E44" s="41">
        <f t="shared" si="131"/>
        <v>0</v>
      </c>
      <c r="F44" s="329"/>
      <c r="G44" s="329"/>
      <c r="H44" s="329"/>
      <c r="I44" s="329"/>
      <c r="J44" s="329"/>
      <c r="K44" s="329"/>
      <c r="L44" s="329"/>
      <c r="M44" s="329"/>
      <c r="N44" s="329"/>
      <c r="O44" s="329"/>
      <c r="P44" s="329"/>
      <c r="Q44" s="329"/>
      <c r="R44" s="329"/>
      <c r="S44" s="329"/>
      <c r="T44" s="329"/>
      <c r="U44" s="329"/>
      <c r="V44" s="330"/>
      <c r="W44" s="329"/>
      <c r="X44" s="329"/>
      <c r="Y44" s="329"/>
      <c r="Z44" s="329"/>
      <c r="AA44" s="329"/>
      <c r="AB44" s="329"/>
      <c r="AC44" s="329"/>
      <c r="AD44" s="329"/>
      <c r="AE44" s="329"/>
      <c r="AF44" s="41"/>
      <c r="AG44" s="41"/>
      <c r="AH44" s="41"/>
      <c r="AI44" s="41"/>
      <c r="AJ44" s="41"/>
      <c r="AK44" s="27" t="b">
        <f>E44='مرتبات البنين'!C46</f>
        <v>1</v>
      </c>
      <c r="AL44" s="35" t="b">
        <f>B44='مرتبات البنين'!B46</f>
        <v>1</v>
      </c>
      <c r="AM44" s="91">
        <f>F44*$C$44</f>
        <v>0</v>
      </c>
      <c r="AN44" s="91">
        <f t="shared" ref="AN44:BQ44" si="134">G44*$C$44</f>
        <v>0</v>
      </c>
      <c r="AO44" s="91">
        <f t="shared" si="134"/>
        <v>0</v>
      </c>
      <c r="AP44" s="91">
        <f t="shared" si="134"/>
        <v>0</v>
      </c>
      <c r="AQ44" s="91">
        <f t="shared" si="134"/>
        <v>0</v>
      </c>
      <c r="AR44" s="91">
        <f t="shared" si="134"/>
        <v>0</v>
      </c>
      <c r="AS44" s="91">
        <f t="shared" si="134"/>
        <v>0</v>
      </c>
      <c r="AT44" s="91">
        <f t="shared" si="134"/>
        <v>0</v>
      </c>
      <c r="AU44" s="91">
        <f t="shared" si="134"/>
        <v>0</v>
      </c>
      <c r="AV44" s="91">
        <f t="shared" si="134"/>
        <v>0</v>
      </c>
      <c r="AW44" s="91">
        <f t="shared" si="134"/>
        <v>0</v>
      </c>
      <c r="AX44" s="91">
        <f t="shared" si="134"/>
        <v>0</v>
      </c>
      <c r="AY44" s="91">
        <f t="shared" si="134"/>
        <v>0</v>
      </c>
      <c r="AZ44" s="91">
        <f t="shared" si="134"/>
        <v>0</v>
      </c>
      <c r="BA44" s="91">
        <f t="shared" si="134"/>
        <v>0</v>
      </c>
      <c r="BB44" s="91">
        <f t="shared" si="134"/>
        <v>0</v>
      </c>
      <c r="BC44" s="91">
        <f t="shared" si="134"/>
        <v>0</v>
      </c>
      <c r="BD44" s="91">
        <f t="shared" si="134"/>
        <v>0</v>
      </c>
      <c r="BE44" s="91">
        <f t="shared" si="134"/>
        <v>0</v>
      </c>
      <c r="BF44" s="91">
        <f t="shared" si="134"/>
        <v>0</v>
      </c>
      <c r="BG44" s="91">
        <f t="shared" si="134"/>
        <v>0</v>
      </c>
      <c r="BH44" s="91">
        <f t="shared" si="134"/>
        <v>0</v>
      </c>
      <c r="BI44" s="91">
        <f t="shared" si="134"/>
        <v>0</v>
      </c>
      <c r="BJ44" s="91">
        <f t="shared" si="134"/>
        <v>0</v>
      </c>
      <c r="BK44" s="91">
        <f t="shared" si="134"/>
        <v>0</v>
      </c>
      <c r="BL44" s="91">
        <f t="shared" si="134"/>
        <v>0</v>
      </c>
      <c r="BM44" s="91">
        <f t="shared" si="134"/>
        <v>0</v>
      </c>
      <c r="BN44" s="91">
        <f t="shared" si="134"/>
        <v>0</v>
      </c>
      <c r="BO44" s="91">
        <f t="shared" si="134"/>
        <v>0</v>
      </c>
      <c r="BP44" s="91">
        <f t="shared" si="134"/>
        <v>0</v>
      </c>
      <c r="BQ44" s="91">
        <f t="shared" si="134"/>
        <v>0</v>
      </c>
    </row>
    <row r="45" spans="1:69" ht="27.75" hidden="1" thickTop="1" thickBot="1">
      <c r="A45" s="41"/>
      <c r="B45" s="201"/>
      <c r="C45" s="113"/>
      <c r="D45" s="115"/>
      <c r="E45" s="41">
        <f t="shared" si="131"/>
        <v>0</v>
      </c>
      <c r="F45" s="329"/>
      <c r="G45" s="329"/>
      <c r="H45" s="329"/>
      <c r="I45" s="329"/>
      <c r="J45" s="329"/>
      <c r="K45" s="329"/>
      <c r="L45" s="329"/>
      <c r="M45" s="329"/>
      <c r="N45" s="329"/>
      <c r="O45" s="329"/>
      <c r="P45" s="329"/>
      <c r="Q45" s="329"/>
      <c r="R45" s="329"/>
      <c r="S45" s="329"/>
      <c r="T45" s="329"/>
      <c r="U45" s="329"/>
      <c r="V45" s="330"/>
      <c r="W45" s="329"/>
      <c r="X45" s="329"/>
      <c r="Y45" s="329"/>
      <c r="Z45" s="329"/>
      <c r="AA45" s="329"/>
      <c r="AB45" s="329"/>
      <c r="AC45" s="329"/>
      <c r="AD45" s="329"/>
      <c r="AE45" s="329"/>
      <c r="AF45" s="41"/>
      <c r="AG45" s="41"/>
      <c r="AH45" s="41"/>
      <c r="AI45" s="41"/>
      <c r="AJ45" s="41"/>
      <c r="AK45" s="27" t="b">
        <f>E45='مرتبات البنين'!C47</f>
        <v>1</v>
      </c>
      <c r="AL45" s="35" t="b">
        <f>B45='مرتبات البنين'!B47</f>
        <v>1</v>
      </c>
      <c r="AM45" s="91">
        <f>F45*$C$45</f>
        <v>0</v>
      </c>
      <c r="AN45" s="91">
        <f t="shared" ref="AN45:BQ45" si="135">G45*$C$45</f>
        <v>0</v>
      </c>
      <c r="AO45" s="91">
        <f t="shared" si="135"/>
        <v>0</v>
      </c>
      <c r="AP45" s="91">
        <f t="shared" si="135"/>
        <v>0</v>
      </c>
      <c r="AQ45" s="91">
        <f t="shared" si="135"/>
        <v>0</v>
      </c>
      <c r="AR45" s="91">
        <f t="shared" si="135"/>
        <v>0</v>
      </c>
      <c r="AS45" s="91">
        <f t="shared" si="135"/>
        <v>0</v>
      </c>
      <c r="AT45" s="91">
        <f t="shared" si="135"/>
        <v>0</v>
      </c>
      <c r="AU45" s="91">
        <f t="shared" si="135"/>
        <v>0</v>
      </c>
      <c r="AV45" s="91">
        <f t="shared" si="135"/>
        <v>0</v>
      </c>
      <c r="AW45" s="91">
        <f t="shared" si="135"/>
        <v>0</v>
      </c>
      <c r="AX45" s="91">
        <f t="shared" si="135"/>
        <v>0</v>
      </c>
      <c r="AY45" s="91">
        <f t="shared" si="135"/>
        <v>0</v>
      </c>
      <c r="AZ45" s="91">
        <f t="shared" si="135"/>
        <v>0</v>
      </c>
      <c r="BA45" s="91">
        <f t="shared" si="135"/>
        <v>0</v>
      </c>
      <c r="BB45" s="91">
        <f t="shared" si="135"/>
        <v>0</v>
      </c>
      <c r="BC45" s="91">
        <f t="shared" si="135"/>
        <v>0</v>
      </c>
      <c r="BD45" s="91">
        <f t="shared" si="135"/>
        <v>0</v>
      </c>
      <c r="BE45" s="91">
        <f t="shared" si="135"/>
        <v>0</v>
      </c>
      <c r="BF45" s="91">
        <f t="shared" si="135"/>
        <v>0</v>
      </c>
      <c r="BG45" s="91">
        <f t="shared" si="135"/>
        <v>0</v>
      </c>
      <c r="BH45" s="91">
        <f t="shared" si="135"/>
        <v>0</v>
      </c>
      <c r="BI45" s="91">
        <f t="shared" si="135"/>
        <v>0</v>
      </c>
      <c r="BJ45" s="91">
        <f t="shared" si="135"/>
        <v>0</v>
      </c>
      <c r="BK45" s="91">
        <f t="shared" si="135"/>
        <v>0</v>
      </c>
      <c r="BL45" s="91">
        <f t="shared" si="135"/>
        <v>0</v>
      </c>
      <c r="BM45" s="91">
        <f t="shared" si="135"/>
        <v>0</v>
      </c>
      <c r="BN45" s="91">
        <f t="shared" si="135"/>
        <v>0</v>
      </c>
      <c r="BO45" s="91">
        <f t="shared" si="135"/>
        <v>0</v>
      </c>
      <c r="BP45" s="91">
        <f t="shared" si="135"/>
        <v>0</v>
      </c>
      <c r="BQ45" s="91">
        <f t="shared" si="135"/>
        <v>0</v>
      </c>
    </row>
    <row r="46" spans="1:69" ht="27.75" hidden="1" thickTop="1" thickBot="1">
      <c r="A46" s="41"/>
      <c r="B46" s="201"/>
      <c r="C46" s="113"/>
      <c r="D46" s="113"/>
      <c r="E46" s="41">
        <f t="shared" si="131"/>
        <v>0</v>
      </c>
      <c r="F46" s="329"/>
      <c r="G46" s="329"/>
      <c r="H46" s="329"/>
      <c r="I46" s="329"/>
      <c r="J46" s="329"/>
      <c r="K46" s="329"/>
      <c r="L46" s="329"/>
      <c r="M46" s="329"/>
      <c r="N46" s="329"/>
      <c r="O46" s="329"/>
      <c r="P46" s="329"/>
      <c r="Q46" s="329"/>
      <c r="R46" s="329"/>
      <c r="S46" s="329"/>
      <c r="T46" s="329"/>
      <c r="U46" s="329"/>
      <c r="V46" s="330"/>
      <c r="W46" s="329"/>
      <c r="X46" s="329"/>
      <c r="Y46" s="329"/>
      <c r="Z46" s="329"/>
      <c r="AA46" s="329"/>
      <c r="AB46" s="329"/>
      <c r="AC46" s="329"/>
      <c r="AD46" s="329"/>
      <c r="AE46" s="329"/>
      <c r="AF46" s="41"/>
      <c r="AG46" s="41"/>
      <c r="AH46" s="41"/>
      <c r="AI46" s="41"/>
      <c r="AJ46" s="41"/>
      <c r="AK46" s="27" t="b">
        <f>E46='مرتبات البنين'!C48</f>
        <v>1</v>
      </c>
      <c r="AL46" s="35" t="b">
        <f>B46='مرتبات البنين'!B48</f>
        <v>1</v>
      </c>
      <c r="AM46" s="91">
        <f>F46*$C$46</f>
        <v>0</v>
      </c>
      <c r="AN46" s="91">
        <f t="shared" ref="AN46:BQ46" si="136">G46*$C$46</f>
        <v>0</v>
      </c>
      <c r="AO46" s="91">
        <f t="shared" si="136"/>
        <v>0</v>
      </c>
      <c r="AP46" s="91">
        <f t="shared" si="136"/>
        <v>0</v>
      </c>
      <c r="AQ46" s="91">
        <f t="shared" si="136"/>
        <v>0</v>
      </c>
      <c r="AR46" s="91">
        <f t="shared" si="136"/>
        <v>0</v>
      </c>
      <c r="AS46" s="91">
        <f t="shared" si="136"/>
        <v>0</v>
      </c>
      <c r="AT46" s="91">
        <f t="shared" si="136"/>
        <v>0</v>
      </c>
      <c r="AU46" s="91">
        <f t="shared" si="136"/>
        <v>0</v>
      </c>
      <c r="AV46" s="91">
        <f t="shared" si="136"/>
        <v>0</v>
      </c>
      <c r="AW46" s="91">
        <f t="shared" si="136"/>
        <v>0</v>
      </c>
      <c r="AX46" s="91">
        <f t="shared" si="136"/>
        <v>0</v>
      </c>
      <c r="AY46" s="91">
        <f t="shared" si="136"/>
        <v>0</v>
      </c>
      <c r="AZ46" s="91">
        <f t="shared" si="136"/>
        <v>0</v>
      </c>
      <c r="BA46" s="91">
        <f t="shared" si="136"/>
        <v>0</v>
      </c>
      <c r="BB46" s="91">
        <f t="shared" si="136"/>
        <v>0</v>
      </c>
      <c r="BC46" s="91">
        <f t="shared" si="136"/>
        <v>0</v>
      </c>
      <c r="BD46" s="91">
        <f t="shared" si="136"/>
        <v>0</v>
      </c>
      <c r="BE46" s="91">
        <f t="shared" si="136"/>
        <v>0</v>
      </c>
      <c r="BF46" s="91">
        <f t="shared" si="136"/>
        <v>0</v>
      </c>
      <c r="BG46" s="91">
        <f t="shared" si="136"/>
        <v>0</v>
      </c>
      <c r="BH46" s="91">
        <f t="shared" si="136"/>
        <v>0</v>
      </c>
      <c r="BI46" s="91">
        <f t="shared" si="136"/>
        <v>0</v>
      </c>
      <c r="BJ46" s="91">
        <f t="shared" si="136"/>
        <v>0</v>
      </c>
      <c r="BK46" s="91">
        <f t="shared" si="136"/>
        <v>0</v>
      </c>
      <c r="BL46" s="91">
        <f t="shared" si="136"/>
        <v>0</v>
      </c>
      <c r="BM46" s="91">
        <f t="shared" si="136"/>
        <v>0</v>
      </c>
      <c r="BN46" s="91">
        <f t="shared" si="136"/>
        <v>0</v>
      </c>
      <c r="BO46" s="91">
        <f t="shared" si="136"/>
        <v>0</v>
      </c>
      <c r="BP46" s="91">
        <f t="shared" si="136"/>
        <v>0</v>
      </c>
      <c r="BQ46" s="91">
        <f t="shared" si="136"/>
        <v>0</v>
      </c>
    </row>
    <row r="47" spans="1:69" ht="27.75" hidden="1" thickTop="1" thickBot="1">
      <c r="A47" s="41"/>
      <c r="B47" s="201"/>
      <c r="C47" s="113"/>
      <c r="D47" s="115"/>
      <c r="E47" s="41">
        <f t="shared" si="131"/>
        <v>0</v>
      </c>
      <c r="F47" s="329"/>
      <c r="G47" s="329"/>
      <c r="H47" s="329"/>
      <c r="I47" s="329"/>
      <c r="J47" s="329"/>
      <c r="K47" s="329"/>
      <c r="L47" s="329"/>
      <c r="M47" s="329"/>
      <c r="N47" s="329"/>
      <c r="O47" s="329"/>
      <c r="P47" s="329"/>
      <c r="Q47" s="329"/>
      <c r="R47" s="329"/>
      <c r="S47" s="329"/>
      <c r="T47" s="329"/>
      <c r="U47" s="329"/>
      <c r="V47" s="330"/>
      <c r="W47" s="329"/>
      <c r="X47" s="329"/>
      <c r="Y47" s="329"/>
      <c r="Z47" s="329"/>
      <c r="AA47" s="329"/>
      <c r="AB47" s="329"/>
      <c r="AC47" s="329"/>
      <c r="AD47" s="329"/>
      <c r="AE47" s="329"/>
      <c r="AF47" s="41"/>
      <c r="AG47" s="41"/>
      <c r="AH47" s="41"/>
      <c r="AI47" s="41"/>
      <c r="AJ47" s="41"/>
      <c r="AK47" s="27" t="b">
        <f>E47='مرتبات البنين'!C49</f>
        <v>1</v>
      </c>
      <c r="AL47" s="35" t="b">
        <f>B47='مرتبات البنين'!B49</f>
        <v>1</v>
      </c>
      <c r="AM47" s="91">
        <f>F47*$C$47</f>
        <v>0</v>
      </c>
      <c r="AN47" s="91">
        <f t="shared" ref="AN47:BQ47" si="137">G47*$C$47</f>
        <v>0</v>
      </c>
      <c r="AO47" s="91">
        <f t="shared" si="137"/>
        <v>0</v>
      </c>
      <c r="AP47" s="91">
        <f t="shared" si="137"/>
        <v>0</v>
      </c>
      <c r="AQ47" s="91">
        <f t="shared" si="137"/>
        <v>0</v>
      </c>
      <c r="AR47" s="91">
        <f t="shared" si="137"/>
        <v>0</v>
      </c>
      <c r="AS47" s="91">
        <f t="shared" si="137"/>
        <v>0</v>
      </c>
      <c r="AT47" s="91">
        <f t="shared" si="137"/>
        <v>0</v>
      </c>
      <c r="AU47" s="91">
        <f t="shared" si="137"/>
        <v>0</v>
      </c>
      <c r="AV47" s="91">
        <f t="shared" si="137"/>
        <v>0</v>
      </c>
      <c r="AW47" s="91">
        <f t="shared" si="137"/>
        <v>0</v>
      </c>
      <c r="AX47" s="91">
        <f t="shared" si="137"/>
        <v>0</v>
      </c>
      <c r="AY47" s="91">
        <f t="shared" si="137"/>
        <v>0</v>
      </c>
      <c r="AZ47" s="91">
        <f t="shared" si="137"/>
        <v>0</v>
      </c>
      <c r="BA47" s="91">
        <f t="shared" si="137"/>
        <v>0</v>
      </c>
      <c r="BB47" s="91">
        <f t="shared" si="137"/>
        <v>0</v>
      </c>
      <c r="BC47" s="91">
        <f t="shared" si="137"/>
        <v>0</v>
      </c>
      <c r="BD47" s="91">
        <f t="shared" si="137"/>
        <v>0</v>
      </c>
      <c r="BE47" s="91">
        <f t="shared" si="137"/>
        <v>0</v>
      </c>
      <c r="BF47" s="91">
        <f t="shared" si="137"/>
        <v>0</v>
      </c>
      <c r="BG47" s="91">
        <f t="shared" si="137"/>
        <v>0</v>
      </c>
      <c r="BH47" s="91">
        <f t="shared" si="137"/>
        <v>0</v>
      </c>
      <c r="BI47" s="91">
        <f t="shared" si="137"/>
        <v>0</v>
      </c>
      <c r="BJ47" s="91">
        <f t="shared" si="137"/>
        <v>0</v>
      </c>
      <c r="BK47" s="91">
        <f t="shared" si="137"/>
        <v>0</v>
      </c>
      <c r="BL47" s="91">
        <f t="shared" si="137"/>
        <v>0</v>
      </c>
      <c r="BM47" s="91">
        <f t="shared" si="137"/>
        <v>0</v>
      </c>
      <c r="BN47" s="91">
        <f t="shared" si="137"/>
        <v>0</v>
      </c>
      <c r="BO47" s="91">
        <f t="shared" si="137"/>
        <v>0</v>
      </c>
      <c r="BP47" s="91">
        <f t="shared" si="137"/>
        <v>0</v>
      </c>
      <c r="BQ47" s="91">
        <f t="shared" si="137"/>
        <v>0</v>
      </c>
    </row>
    <row r="48" spans="1:69" ht="25.5" hidden="1" customHeight="1" thickTop="1" thickBot="1">
      <c r="A48" s="41"/>
      <c r="B48" s="201"/>
      <c r="C48" s="113"/>
      <c r="D48" s="114"/>
      <c r="E48" s="41">
        <f>SUM(F48:AJ48)</f>
        <v>0</v>
      </c>
      <c r="F48" s="329"/>
      <c r="G48" s="329"/>
      <c r="H48" s="329"/>
      <c r="I48" s="329"/>
      <c r="J48" s="329"/>
      <c r="K48" s="329"/>
      <c r="L48" s="329"/>
      <c r="M48" s="329"/>
      <c r="N48" s="329"/>
      <c r="O48" s="329"/>
      <c r="P48" s="329"/>
      <c r="Q48" s="329"/>
      <c r="R48" s="329"/>
      <c r="S48" s="329"/>
      <c r="T48" s="329"/>
      <c r="U48" s="329"/>
      <c r="V48" s="330"/>
      <c r="W48" s="329"/>
      <c r="X48" s="329"/>
      <c r="Y48" s="329"/>
      <c r="Z48" s="329"/>
      <c r="AA48" s="329"/>
      <c r="AB48" s="329"/>
      <c r="AC48" s="329"/>
      <c r="AD48" s="329"/>
      <c r="AE48" s="329"/>
      <c r="AF48" s="41"/>
      <c r="AG48" s="41"/>
      <c r="AH48" s="41"/>
      <c r="AI48" s="41"/>
      <c r="AJ48" s="41"/>
      <c r="AK48" s="27" t="b">
        <f>E48='مرتبات البنين'!C50</f>
        <v>1</v>
      </c>
      <c r="AL48" s="35" t="b">
        <f>B48='مرتبات البنين'!B50</f>
        <v>1</v>
      </c>
      <c r="AM48" s="91">
        <f>F48*$C$48</f>
        <v>0</v>
      </c>
      <c r="AN48" s="91">
        <f t="shared" ref="AN48:BQ48" si="138">G48*$C$48</f>
        <v>0</v>
      </c>
      <c r="AO48" s="91">
        <f t="shared" si="138"/>
        <v>0</v>
      </c>
      <c r="AP48" s="91">
        <f t="shared" si="138"/>
        <v>0</v>
      </c>
      <c r="AQ48" s="91">
        <f t="shared" si="138"/>
        <v>0</v>
      </c>
      <c r="AR48" s="91">
        <f t="shared" si="138"/>
        <v>0</v>
      </c>
      <c r="AS48" s="91">
        <f t="shared" si="138"/>
        <v>0</v>
      </c>
      <c r="AT48" s="91">
        <f t="shared" si="138"/>
        <v>0</v>
      </c>
      <c r="AU48" s="91">
        <f t="shared" si="138"/>
        <v>0</v>
      </c>
      <c r="AV48" s="91">
        <f t="shared" si="138"/>
        <v>0</v>
      </c>
      <c r="AW48" s="91">
        <f t="shared" si="138"/>
        <v>0</v>
      </c>
      <c r="AX48" s="91">
        <f t="shared" si="138"/>
        <v>0</v>
      </c>
      <c r="AY48" s="91">
        <f t="shared" si="138"/>
        <v>0</v>
      </c>
      <c r="AZ48" s="91">
        <f t="shared" si="138"/>
        <v>0</v>
      </c>
      <c r="BA48" s="91">
        <f t="shared" si="138"/>
        <v>0</v>
      </c>
      <c r="BB48" s="91">
        <f t="shared" si="138"/>
        <v>0</v>
      </c>
      <c r="BC48" s="91">
        <f t="shared" si="138"/>
        <v>0</v>
      </c>
      <c r="BD48" s="91">
        <f t="shared" si="138"/>
        <v>0</v>
      </c>
      <c r="BE48" s="91">
        <f t="shared" si="138"/>
        <v>0</v>
      </c>
      <c r="BF48" s="91">
        <f t="shared" si="138"/>
        <v>0</v>
      </c>
      <c r="BG48" s="91">
        <f t="shared" si="138"/>
        <v>0</v>
      </c>
      <c r="BH48" s="91">
        <f t="shared" si="138"/>
        <v>0</v>
      </c>
      <c r="BI48" s="91">
        <f t="shared" si="138"/>
        <v>0</v>
      </c>
      <c r="BJ48" s="91">
        <f t="shared" si="138"/>
        <v>0</v>
      </c>
      <c r="BK48" s="91">
        <f t="shared" si="138"/>
        <v>0</v>
      </c>
      <c r="BL48" s="91">
        <f t="shared" si="138"/>
        <v>0</v>
      </c>
      <c r="BM48" s="91">
        <f t="shared" si="138"/>
        <v>0</v>
      </c>
      <c r="BN48" s="91">
        <f t="shared" si="138"/>
        <v>0</v>
      </c>
      <c r="BO48" s="91">
        <f t="shared" si="138"/>
        <v>0</v>
      </c>
      <c r="BP48" s="91">
        <f t="shared" si="138"/>
        <v>0</v>
      </c>
      <c r="BQ48" s="91">
        <f t="shared" si="138"/>
        <v>0</v>
      </c>
    </row>
    <row r="49" spans="1:69" ht="27.75" hidden="1" thickTop="1" thickBot="1">
      <c r="A49" s="41"/>
      <c r="B49" s="201"/>
      <c r="C49" s="113"/>
      <c r="D49" s="114"/>
      <c r="E49" s="41">
        <f t="shared" si="131"/>
        <v>0</v>
      </c>
      <c r="F49" s="329"/>
      <c r="G49" s="329"/>
      <c r="H49" s="329"/>
      <c r="I49" s="329"/>
      <c r="J49" s="329"/>
      <c r="K49" s="329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30"/>
      <c r="W49" s="329"/>
      <c r="X49" s="329"/>
      <c r="Y49" s="329"/>
      <c r="Z49" s="329"/>
      <c r="AA49" s="329"/>
      <c r="AB49" s="329"/>
      <c r="AC49" s="329"/>
      <c r="AD49" s="329"/>
      <c r="AE49" s="329"/>
      <c r="AF49" s="41"/>
      <c r="AG49" s="41"/>
      <c r="AH49" s="41"/>
      <c r="AI49" s="41"/>
      <c r="AJ49" s="41"/>
      <c r="AK49" s="27" t="b">
        <f>E49='مرتبات البنين'!C51</f>
        <v>1</v>
      </c>
      <c r="AL49" s="35" t="b">
        <f>B49='مرتبات البنين'!B51</f>
        <v>1</v>
      </c>
      <c r="AM49" s="91">
        <f>F49*$C$49</f>
        <v>0</v>
      </c>
      <c r="AN49" s="91">
        <f t="shared" ref="AN49:BQ49" si="139">G49*$C$49</f>
        <v>0</v>
      </c>
      <c r="AO49" s="91">
        <f t="shared" si="139"/>
        <v>0</v>
      </c>
      <c r="AP49" s="91">
        <f t="shared" si="139"/>
        <v>0</v>
      </c>
      <c r="AQ49" s="91">
        <f t="shared" si="139"/>
        <v>0</v>
      </c>
      <c r="AR49" s="91">
        <f t="shared" si="139"/>
        <v>0</v>
      </c>
      <c r="AS49" s="91">
        <f t="shared" si="139"/>
        <v>0</v>
      </c>
      <c r="AT49" s="91">
        <f t="shared" si="139"/>
        <v>0</v>
      </c>
      <c r="AU49" s="91">
        <f t="shared" si="139"/>
        <v>0</v>
      </c>
      <c r="AV49" s="91">
        <f t="shared" si="139"/>
        <v>0</v>
      </c>
      <c r="AW49" s="91">
        <f t="shared" si="139"/>
        <v>0</v>
      </c>
      <c r="AX49" s="91">
        <f t="shared" si="139"/>
        <v>0</v>
      </c>
      <c r="AY49" s="91">
        <f t="shared" si="139"/>
        <v>0</v>
      </c>
      <c r="AZ49" s="91">
        <f t="shared" si="139"/>
        <v>0</v>
      </c>
      <c r="BA49" s="91">
        <f t="shared" si="139"/>
        <v>0</v>
      </c>
      <c r="BB49" s="91">
        <f t="shared" si="139"/>
        <v>0</v>
      </c>
      <c r="BC49" s="91">
        <f t="shared" si="139"/>
        <v>0</v>
      </c>
      <c r="BD49" s="91">
        <f t="shared" si="139"/>
        <v>0</v>
      </c>
      <c r="BE49" s="91">
        <f t="shared" si="139"/>
        <v>0</v>
      </c>
      <c r="BF49" s="91">
        <f t="shared" si="139"/>
        <v>0</v>
      </c>
      <c r="BG49" s="91">
        <f t="shared" si="139"/>
        <v>0</v>
      </c>
      <c r="BH49" s="91">
        <f t="shared" si="139"/>
        <v>0</v>
      </c>
      <c r="BI49" s="91">
        <f t="shared" si="139"/>
        <v>0</v>
      </c>
      <c r="BJ49" s="91">
        <f t="shared" si="139"/>
        <v>0</v>
      </c>
      <c r="BK49" s="91">
        <f t="shared" si="139"/>
        <v>0</v>
      </c>
      <c r="BL49" s="91">
        <f t="shared" si="139"/>
        <v>0</v>
      </c>
      <c r="BM49" s="91">
        <f t="shared" si="139"/>
        <v>0</v>
      </c>
      <c r="BN49" s="91">
        <f t="shared" si="139"/>
        <v>0</v>
      </c>
      <c r="BO49" s="91">
        <f t="shared" si="139"/>
        <v>0</v>
      </c>
      <c r="BP49" s="91">
        <f t="shared" si="139"/>
        <v>0</v>
      </c>
      <c r="BQ49" s="91">
        <f t="shared" si="139"/>
        <v>0</v>
      </c>
    </row>
    <row r="50" spans="1:69" ht="27.75" hidden="1" thickTop="1" thickBot="1">
      <c r="A50" s="41"/>
      <c r="B50" s="201"/>
      <c r="C50" s="113"/>
      <c r="D50" s="114"/>
      <c r="E50" s="41">
        <f t="shared" si="131"/>
        <v>0</v>
      </c>
      <c r="F50" s="329"/>
      <c r="G50" s="329"/>
      <c r="H50" s="329"/>
      <c r="I50" s="329"/>
      <c r="J50" s="329"/>
      <c r="K50" s="329"/>
      <c r="L50" s="329"/>
      <c r="M50" s="329"/>
      <c r="N50" s="329"/>
      <c r="O50" s="329"/>
      <c r="P50" s="329"/>
      <c r="Q50" s="329"/>
      <c r="R50" s="329"/>
      <c r="S50" s="329"/>
      <c r="T50" s="329"/>
      <c r="U50" s="329"/>
      <c r="V50" s="330"/>
      <c r="W50" s="329"/>
      <c r="X50" s="329"/>
      <c r="Y50" s="329"/>
      <c r="Z50" s="329"/>
      <c r="AA50" s="329"/>
      <c r="AB50" s="329"/>
      <c r="AC50" s="329"/>
      <c r="AD50" s="329"/>
      <c r="AE50" s="329"/>
      <c r="AF50" s="41"/>
      <c r="AG50" s="41"/>
      <c r="AH50" s="41"/>
      <c r="AI50" s="41"/>
      <c r="AJ50" s="41"/>
      <c r="AK50" s="27" t="b">
        <f>E50='مرتبات البنين'!C52</f>
        <v>1</v>
      </c>
      <c r="AL50" s="35" t="b">
        <f>B50='مرتبات البنين'!B52</f>
        <v>1</v>
      </c>
      <c r="AM50" s="91">
        <f>F50*$C$50</f>
        <v>0</v>
      </c>
      <c r="AN50" s="91">
        <f t="shared" ref="AN50:BQ50" si="140">G50*$C$50</f>
        <v>0</v>
      </c>
      <c r="AO50" s="91">
        <f t="shared" si="140"/>
        <v>0</v>
      </c>
      <c r="AP50" s="91">
        <f t="shared" si="140"/>
        <v>0</v>
      </c>
      <c r="AQ50" s="91">
        <f t="shared" si="140"/>
        <v>0</v>
      </c>
      <c r="AR50" s="91">
        <f t="shared" si="140"/>
        <v>0</v>
      </c>
      <c r="AS50" s="91">
        <f t="shared" si="140"/>
        <v>0</v>
      </c>
      <c r="AT50" s="91">
        <f t="shared" si="140"/>
        <v>0</v>
      </c>
      <c r="AU50" s="91">
        <f t="shared" si="140"/>
        <v>0</v>
      </c>
      <c r="AV50" s="91">
        <f t="shared" si="140"/>
        <v>0</v>
      </c>
      <c r="AW50" s="91">
        <f t="shared" si="140"/>
        <v>0</v>
      </c>
      <c r="AX50" s="91">
        <f t="shared" si="140"/>
        <v>0</v>
      </c>
      <c r="AY50" s="91">
        <f t="shared" si="140"/>
        <v>0</v>
      </c>
      <c r="AZ50" s="91">
        <f t="shared" si="140"/>
        <v>0</v>
      </c>
      <c r="BA50" s="91">
        <f t="shared" si="140"/>
        <v>0</v>
      </c>
      <c r="BB50" s="91">
        <f t="shared" si="140"/>
        <v>0</v>
      </c>
      <c r="BC50" s="91">
        <f t="shared" si="140"/>
        <v>0</v>
      </c>
      <c r="BD50" s="91">
        <f t="shared" si="140"/>
        <v>0</v>
      </c>
      <c r="BE50" s="91">
        <f t="shared" si="140"/>
        <v>0</v>
      </c>
      <c r="BF50" s="91">
        <f t="shared" si="140"/>
        <v>0</v>
      </c>
      <c r="BG50" s="91">
        <f t="shared" si="140"/>
        <v>0</v>
      </c>
      <c r="BH50" s="91">
        <f t="shared" si="140"/>
        <v>0</v>
      </c>
      <c r="BI50" s="91">
        <f t="shared" si="140"/>
        <v>0</v>
      </c>
      <c r="BJ50" s="91">
        <f t="shared" si="140"/>
        <v>0</v>
      </c>
      <c r="BK50" s="91">
        <f t="shared" si="140"/>
        <v>0</v>
      </c>
      <c r="BL50" s="91">
        <f t="shared" si="140"/>
        <v>0</v>
      </c>
      <c r="BM50" s="91">
        <f t="shared" si="140"/>
        <v>0</v>
      </c>
      <c r="BN50" s="91">
        <f t="shared" si="140"/>
        <v>0</v>
      </c>
      <c r="BO50" s="91">
        <f t="shared" si="140"/>
        <v>0</v>
      </c>
      <c r="BP50" s="91">
        <f t="shared" si="140"/>
        <v>0</v>
      </c>
      <c r="BQ50" s="91">
        <f t="shared" si="140"/>
        <v>0</v>
      </c>
    </row>
    <row r="51" spans="1:69" ht="27.75" hidden="1" thickTop="1" thickBot="1">
      <c r="A51" s="41"/>
      <c r="B51" s="201"/>
      <c r="C51" s="113"/>
      <c r="D51" s="197"/>
      <c r="E51" s="41">
        <f t="shared" si="131"/>
        <v>0</v>
      </c>
      <c r="F51" s="329"/>
      <c r="G51" s="329"/>
      <c r="H51" s="329"/>
      <c r="I51" s="329"/>
      <c r="J51" s="329"/>
      <c r="K51" s="329"/>
      <c r="L51" s="329"/>
      <c r="M51" s="329"/>
      <c r="N51" s="329"/>
      <c r="O51" s="329"/>
      <c r="P51" s="329"/>
      <c r="Q51" s="329"/>
      <c r="R51" s="329"/>
      <c r="S51" s="329"/>
      <c r="T51" s="329"/>
      <c r="U51" s="329"/>
      <c r="V51" s="330"/>
      <c r="W51" s="329"/>
      <c r="X51" s="329"/>
      <c r="Y51" s="329"/>
      <c r="Z51" s="329"/>
      <c r="AA51" s="329"/>
      <c r="AB51" s="329"/>
      <c r="AC51" s="329"/>
      <c r="AD51" s="329"/>
      <c r="AE51" s="329"/>
      <c r="AF51" s="41"/>
      <c r="AG51" s="41"/>
      <c r="AH51" s="41"/>
      <c r="AI51" s="41"/>
      <c r="AJ51" s="41"/>
      <c r="AK51" s="27" t="b">
        <f>E51='مرتبات البنين'!C53</f>
        <v>1</v>
      </c>
      <c r="AL51" s="35" t="b">
        <f>B51='مرتبات البنين'!B53</f>
        <v>1</v>
      </c>
      <c r="AM51" s="91">
        <f>F51*$C$51</f>
        <v>0</v>
      </c>
      <c r="AN51" s="91">
        <f t="shared" ref="AN51:BQ51" si="141">G51*$C$51</f>
        <v>0</v>
      </c>
      <c r="AO51" s="91">
        <f t="shared" si="141"/>
        <v>0</v>
      </c>
      <c r="AP51" s="91">
        <f t="shared" si="141"/>
        <v>0</v>
      </c>
      <c r="AQ51" s="91">
        <f t="shared" si="141"/>
        <v>0</v>
      </c>
      <c r="AR51" s="91">
        <f t="shared" si="141"/>
        <v>0</v>
      </c>
      <c r="AS51" s="91">
        <f t="shared" si="141"/>
        <v>0</v>
      </c>
      <c r="AT51" s="91">
        <f t="shared" si="141"/>
        <v>0</v>
      </c>
      <c r="AU51" s="91">
        <f t="shared" si="141"/>
        <v>0</v>
      </c>
      <c r="AV51" s="91">
        <f t="shared" si="141"/>
        <v>0</v>
      </c>
      <c r="AW51" s="91">
        <f t="shared" si="141"/>
        <v>0</v>
      </c>
      <c r="AX51" s="91">
        <f t="shared" si="141"/>
        <v>0</v>
      </c>
      <c r="AY51" s="91">
        <f t="shared" si="141"/>
        <v>0</v>
      </c>
      <c r="AZ51" s="91">
        <f t="shared" si="141"/>
        <v>0</v>
      </c>
      <c r="BA51" s="91">
        <f t="shared" si="141"/>
        <v>0</v>
      </c>
      <c r="BB51" s="91">
        <f t="shared" si="141"/>
        <v>0</v>
      </c>
      <c r="BC51" s="91">
        <f t="shared" si="141"/>
        <v>0</v>
      </c>
      <c r="BD51" s="91">
        <f t="shared" si="141"/>
        <v>0</v>
      </c>
      <c r="BE51" s="91">
        <f t="shared" si="141"/>
        <v>0</v>
      </c>
      <c r="BF51" s="91">
        <f t="shared" si="141"/>
        <v>0</v>
      </c>
      <c r="BG51" s="91">
        <f t="shared" si="141"/>
        <v>0</v>
      </c>
      <c r="BH51" s="91">
        <f t="shared" si="141"/>
        <v>0</v>
      </c>
      <c r="BI51" s="91">
        <f t="shared" si="141"/>
        <v>0</v>
      </c>
      <c r="BJ51" s="91">
        <f t="shared" si="141"/>
        <v>0</v>
      </c>
      <c r="BK51" s="91">
        <f t="shared" si="141"/>
        <v>0</v>
      </c>
      <c r="BL51" s="91">
        <f t="shared" si="141"/>
        <v>0</v>
      </c>
      <c r="BM51" s="91">
        <f t="shared" si="141"/>
        <v>0</v>
      </c>
      <c r="BN51" s="91">
        <f t="shared" si="141"/>
        <v>0</v>
      </c>
      <c r="BO51" s="91">
        <f t="shared" si="141"/>
        <v>0</v>
      </c>
      <c r="BP51" s="91">
        <f t="shared" si="141"/>
        <v>0</v>
      </c>
      <c r="BQ51" s="91">
        <f t="shared" si="141"/>
        <v>0</v>
      </c>
    </row>
    <row r="52" spans="1:69" ht="27.75" hidden="1" thickTop="1" thickBot="1">
      <c r="A52" s="41"/>
      <c r="B52" s="201"/>
      <c r="C52" s="113"/>
      <c r="D52" s="197"/>
      <c r="E52" s="41">
        <f t="shared" si="131"/>
        <v>0</v>
      </c>
      <c r="F52" s="329"/>
      <c r="G52" s="329"/>
      <c r="H52" s="329"/>
      <c r="I52" s="329"/>
      <c r="J52" s="329"/>
      <c r="K52" s="329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30"/>
      <c r="W52" s="329"/>
      <c r="X52" s="329"/>
      <c r="Y52" s="329"/>
      <c r="Z52" s="329"/>
      <c r="AA52" s="329"/>
      <c r="AB52" s="329"/>
      <c r="AC52" s="329"/>
      <c r="AD52" s="329"/>
      <c r="AE52" s="329"/>
      <c r="AF52" s="41"/>
      <c r="AG52" s="41"/>
      <c r="AH52" s="41"/>
      <c r="AI52" s="41"/>
      <c r="AJ52" s="41"/>
      <c r="AK52" s="27" t="b">
        <f>E52='مرتبات البنين'!C54</f>
        <v>1</v>
      </c>
      <c r="AL52" s="35" t="b">
        <f>B52='مرتبات البنين'!B54</f>
        <v>1</v>
      </c>
      <c r="AM52" s="91">
        <f>F52*$C$52</f>
        <v>0</v>
      </c>
      <c r="AN52" s="91">
        <f t="shared" ref="AN52:BQ52" si="142">G52*$C$52</f>
        <v>0</v>
      </c>
      <c r="AO52" s="91">
        <f t="shared" si="142"/>
        <v>0</v>
      </c>
      <c r="AP52" s="91">
        <f t="shared" si="142"/>
        <v>0</v>
      </c>
      <c r="AQ52" s="91">
        <f t="shared" si="142"/>
        <v>0</v>
      </c>
      <c r="AR52" s="91">
        <f t="shared" si="142"/>
        <v>0</v>
      </c>
      <c r="AS52" s="91">
        <f t="shared" si="142"/>
        <v>0</v>
      </c>
      <c r="AT52" s="91">
        <f t="shared" si="142"/>
        <v>0</v>
      </c>
      <c r="AU52" s="91">
        <f t="shared" si="142"/>
        <v>0</v>
      </c>
      <c r="AV52" s="91">
        <f t="shared" si="142"/>
        <v>0</v>
      </c>
      <c r="AW52" s="91">
        <f t="shared" si="142"/>
        <v>0</v>
      </c>
      <c r="AX52" s="91">
        <f t="shared" si="142"/>
        <v>0</v>
      </c>
      <c r="AY52" s="91">
        <f t="shared" si="142"/>
        <v>0</v>
      </c>
      <c r="AZ52" s="91">
        <f t="shared" si="142"/>
        <v>0</v>
      </c>
      <c r="BA52" s="91">
        <f t="shared" si="142"/>
        <v>0</v>
      </c>
      <c r="BB52" s="91">
        <f t="shared" si="142"/>
        <v>0</v>
      </c>
      <c r="BC52" s="91">
        <f t="shared" si="142"/>
        <v>0</v>
      </c>
      <c r="BD52" s="91">
        <f t="shared" si="142"/>
        <v>0</v>
      </c>
      <c r="BE52" s="91">
        <f t="shared" si="142"/>
        <v>0</v>
      </c>
      <c r="BF52" s="91">
        <f t="shared" si="142"/>
        <v>0</v>
      </c>
      <c r="BG52" s="91">
        <f t="shared" si="142"/>
        <v>0</v>
      </c>
      <c r="BH52" s="91">
        <f t="shared" si="142"/>
        <v>0</v>
      </c>
      <c r="BI52" s="91">
        <f t="shared" si="142"/>
        <v>0</v>
      </c>
      <c r="BJ52" s="91">
        <f t="shared" si="142"/>
        <v>0</v>
      </c>
      <c r="BK52" s="91">
        <f t="shared" si="142"/>
        <v>0</v>
      </c>
      <c r="BL52" s="91">
        <f t="shared" si="142"/>
        <v>0</v>
      </c>
      <c r="BM52" s="91">
        <f t="shared" si="142"/>
        <v>0</v>
      </c>
      <c r="BN52" s="91">
        <f t="shared" si="142"/>
        <v>0</v>
      </c>
      <c r="BO52" s="91">
        <f t="shared" si="142"/>
        <v>0</v>
      </c>
      <c r="BP52" s="91">
        <f t="shared" si="142"/>
        <v>0</v>
      </c>
      <c r="BQ52" s="91">
        <f t="shared" si="142"/>
        <v>0</v>
      </c>
    </row>
    <row r="53" spans="1:69" ht="27.75" hidden="1" thickTop="1" thickBot="1">
      <c r="A53" s="41"/>
      <c r="B53" s="201"/>
      <c r="C53" s="113"/>
      <c r="D53" s="197"/>
      <c r="E53" s="41">
        <f t="shared" si="131"/>
        <v>0</v>
      </c>
      <c r="F53" s="329"/>
      <c r="G53" s="329"/>
      <c r="H53" s="329"/>
      <c r="I53" s="329"/>
      <c r="J53" s="329"/>
      <c r="K53" s="329"/>
      <c r="L53" s="329"/>
      <c r="M53" s="329"/>
      <c r="N53" s="329"/>
      <c r="O53" s="329"/>
      <c r="P53" s="329"/>
      <c r="Q53" s="329"/>
      <c r="R53" s="329"/>
      <c r="S53" s="329"/>
      <c r="T53" s="329"/>
      <c r="U53" s="329"/>
      <c r="V53" s="330"/>
      <c r="W53" s="329"/>
      <c r="X53" s="329"/>
      <c r="Y53" s="329"/>
      <c r="Z53" s="329"/>
      <c r="AA53" s="329"/>
      <c r="AB53" s="329"/>
      <c r="AC53" s="329"/>
      <c r="AD53" s="329"/>
      <c r="AE53" s="329"/>
      <c r="AF53" s="41"/>
      <c r="AG53" s="41"/>
      <c r="AH53" s="41"/>
      <c r="AI53" s="41"/>
      <c r="AJ53" s="41"/>
      <c r="AK53" s="27" t="b">
        <f>E53='مرتبات البنين'!C55</f>
        <v>1</v>
      </c>
      <c r="AL53" s="35" t="b">
        <f>B53='مرتبات البنين'!B55</f>
        <v>1</v>
      </c>
      <c r="AM53" s="91">
        <f>F53*$C$53</f>
        <v>0</v>
      </c>
      <c r="AN53" s="91">
        <f t="shared" ref="AN53:BQ53" si="143">G53*$C$53</f>
        <v>0</v>
      </c>
      <c r="AO53" s="91">
        <f t="shared" si="143"/>
        <v>0</v>
      </c>
      <c r="AP53" s="91">
        <f t="shared" si="143"/>
        <v>0</v>
      </c>
      <c r="AQ53" s="91">
        <f t="shared" si="143"/>
        <v>0</v>
      </c>
      <c r="AR53" s="91">
        <f t="shared" si="143"/>
        <v>0</v>
      </c>
      <c r="AS53" s="91">
        <f t="shared" si="143"/>
        <v>0</v>
      </c>
      <c r="AT53" s="91">
        <f t="shared" si="143"/>
        <v>0</v>
      </c>
      <c r="AU53" s="91">
        <f t="shared" si="143"/>
        <v>0</v>
      </c>
      <c r="AV53" s="91">
        <f t="shared" si="143"/>
        <v>0</v>
      </c>
      <c r="AW53" s="91">
        <f t="shared" si="143"/>
        <v>0</v>
      </c>
      <c r="AX53" s="91">
        <f t="shared" si="143"/>
        <v>0</v>
      </c>
      <c r="AY53" s="91">
        <f t="shared" si="143"/>
        <v>0</v>
      </c>
      <c r="AZ53" s="91">
        <f t="shared" si="143"/>
        <v>0</v>
      </c>
      <c r="BA53" s="91">
        <f t="shared" si="143"/>
        <v>0</v>
      </c>
      <c r="BB53" s="91">
        <f t="shared" si="143"/>
        <v>0</v>
      </c>
      <c r="BC53" s="91">
        <f t="shared" si="143"/>
        <v>0</v>
      </c>
      <c r="BD53" s="91">
        <f t="shared" si="143"/>
        <v>0</v>
      </c>
      <c r="BE53" s="91">
        <f t="shared" si="143"/>
        <v>0</v>
      </c>
      <c r="BF53" s="91">
        <f t="shared" si="143"/>
        <v>0</v>
      </c>
      <c r="BG53" s="91">
        <f t="shared" si="143"/>
        <v>0</v>
      </c>
      <c r="BH53" s="91">
        <f t="shared" si="143"/>
        <v>0</v>
      </c>
      <c r="BI53" s="91">
        <f t="shared" si="143"/>
        <v>0</v>
      </c>
      <c r="BJ53" s="91">
        <f t="shared" si="143"/>
        <v>0</v>
      </c>
      <c r="BK53" s="91">
        <f t="shared" si="143"/>
        <v>0</v>
      </c>
      <c r="BL53" s="91">
        <f t="shared" si="143"/>
        <v>0</v>
      </c>
      <c r="BM53" s="91">
        <f t="shared" si="143"/>
        <v>0</v>
      </c>
      <c r="BN53" s="91">
        <f t="shared" si="143"/>
        <v>0</v>
      </c>
      <c r="BO53" s="91">
        <f t="shared" si="143"/>
        <v>0</v>
      </c>
      <c r="BP53" s="91">
        <f t="shared" si="143"/>
        <v>0</v>
      </c>
      <c r="BQ53" s="91">
        <f t="shared" si="143"/>
        <v>0</v>
      </c>
    </row>
    <row r="54" spans="1:69" ht="27.75" hidden="1" thickTop="1" thickBot="1">
      <c r="A54" s="41"/>
      <c r="B54" s="201"/>
      <c r="C54" s="113"/>
      <c r="D54" s="114"/>
      <c r="E54" s="41">
        <f t="shared" si="131"/>
        <v>0</v>
      </c>
      <c r="F54" s="329"/>
      <c r="G54" s="329"/>
      <c r="H54" s="329"/>
      <c r="I54" s="329"/>
      <c r="J54" s="329"/>
      <c r="K54" s="329"/>
      <c r="L54" s="329"/>
      <c r="M54" s="329"/>
      <c r="N54" s="329"/>
      <c r="O54" s="329"/>
      <c r="P54" s="329"/>
      <c r="Q54" s="329"/>
      <c r="R54" s="329"/>
      <c r="S54" s="329"/>
      <c r="T54" s="329"/>
      <c r="U54" s="329"/>
      <c r="V54" s="330"/>
      <c r="W54" s="329"/>
      <c r="X54" s="329"/>
      <c r="Y54" s="329"/>
      <c r="Z54" s="329"/>
      <c r="AA54" s="329"/>
      <c r="AB54" s="329"/>
      <c r="AC54" s="329"/>
      <c r="AD54" s="329"/>
      <c r="AE54" s="329"/>
      <c r="AF54" s="41"/>
      <c r="AG54" s="41"/>
      <c r="AH54" s="41"/>
      <c r="AI54" s="41"/>
      <c r="AJ54" s="41"/>
      <c r="AK54" s="27" t="b">
        <f>E54='مرتبات البنين'!C56</f>
        <v>1</v>
      </c>
      <c r="AL54" s="35" t="b">
        <f>B54='مرتبات البنين'!B56</f>
        <v>1</v>
      </c>
      <c r="AM54" s="91">
        <f>F54*$C$54</f>
        <v>0</v>
      </c>
      <c r="AN54" s="91">
        <f t="shared" ref="AN54:BQ54" si="144">G54*$C$54</f>
        <v>0</v>
      </c>
      <c r="AO54" s="91">
        <f t="shared" si="144"/>
        <v>0</v>
      </c>
      <c r="AP54" s="91">
        <f t="shared" si="144"/>
        <v>0</v>
      </c>
      <c r="AQ54" s="91">
        <f t="shared" si="144"/>
        <v>0</v>
      </c>
      <c r="AR54" s="91">
        <f t="shared" si="144"/>
        <v>0</v>
      </c>
      <c r="AS54" s="91">
        <f t="shared" si="144"/>
        <v>0</v>
      </c>
      <c r="AT54" s="91">
        <f t="shared" si="144"/>
        <v>0</v>
      </c>
      <c r="AU54" s="91">
        <f t="shared" si="144"/>
        <v>0</v>
      </c>
      <c r="AV54" s="91">
        <f t="shared" si="144"/>
        <v>0</v>
      </c>
      <c r="AW54" s="91">
        <f t="shared" si="144"/>
        <v>0</v>
      </c>
      <c r="AX54" s="91">
        <f t="shared" si="144"/>
        <v>0</v>
      </c>
      <c r="AY54" s="91">
        <f t="shared" si="144"/>
        <v>0</v>
      </c>
      <c r="AZ54" s="91">
        <f t="shared" si="144"/>
        <v>0</v>
      </c>
      <c r="BA54" s="91">
        <f t="shared" si="144"/>
        <v>0</v>
      </c>
      <c r="BB54" s="91">
        <f t="shared" si="144"/>
        <v>0</v>
      </c>
      <c r="BC54" s="91">
        <f t="shared" si="144"/>
        <v>0</v>
      </c>
      <c r="BD54" s="91">
        <f t="shared" si="144"/>
        <v>0</v>
      </c>
      <c r="BE54" s="91">
        <f t="shared" si="144"/>
        <v>0</v>
      </c>
      <c r="BF54" s="91">
        <f t="shared" si="144"/>
        <v>0</v>
      </c>
      <c r="BG54" s="91">
        <f t="shared" si="144"/>
        <v>0</v>
      </c>
      <c r="BH54" s="91">
        <f t="shared" si="144"/>
        <v>0</v>
      </c>
      <c r="BI54" s="91">
        <f t="shared" si="144"/>
        <v>0</v>
      </c>
      <c r="BJ54" s="91">
        <f t="shared" si="144"/>
        <v>0</v>
      </c>
      <c r="BK54" s="91">
        <f t="shared" si="144"/>
        <v>0</v>
      </c>
      <c r="BL54" s="91">
        <f t="shared" si="144"/>
        <v>0</v>
      </c>
      <c r="BM54" s="91">
        <f t="shared" si="144"/>
        <v>0</v>
      </c>
      <c r="BN54" s="91">
        <f t="shared" si="144"/>
        <v>0</v>
      </c>
      <c r="BO54" s="91">
        <f t="shared" si="144"/>
        <v>0</v>
      </c>
      <c r="BP54" s="91">
        <f t="shared" si="144"/>
        <v>0</v>
      </c>
      <c r="BQ54" s="91">
        <f t="shared" si="144"/>
        <v>0</v>
      </c>
    </row>
    <row r="55" spans="1:69" ht="27.75" hidden="1" thickTop="1" thickBot="1">
      <c r="A55" s="41"/>
      <c r="B55" s="201"/>
      <c r="C55" s="113"/>
      <c r="D55" s="114"/>
      <c r="E55" s="41">
        <f t="shared" si="131"/>
        <v>0</v>
      </c>
      <c r="F55" s="329"/>
      <c r="G55" s="329"/>
      <c r="H55" s="329"/>
      <c r="I55" s="329"/>
      <c r="J55" s="329"/>
      <c r="K55" s="329"/>
      <c r="L55" s="329"/>
      <c r="M55" s="329"/>
      <c r="N55" s="329"/>
      <c r="O55" s="329"/>
      <c r="P55" s="329"/>
      <c r="Q55" s="329"/>
      <c r="R55" s="329"/>
      <c r="S55" s="329"/>
      <c r="T55" s="329"/>
      <c r="U55" s="329"/>
      <c r="V55" s="330"/>
      <c r="W55" s="329"/>
      <c r="X55" s="329"/>
      <c r="Y55" s="329"/>
      <c r="Z55" s="329"/>
      <c r="AA55" s="329"/>
      <c r="AB55" s="329"/>
      <c r="AC55" s="329"/>
      <c r="AD55" s="329"/>
      <c r="AE55" s="329"/>
      <c r="AF55" s="41"/>
      <c r="AG55" s="41"/>
      <c r="AH55" s="41"/>
      <c r="AI55" s="41"/>
      <c r="AJ55" s="41"/>
      <c r="AK55" s="27" t="b">
        <f>E55='مرتبات البنين'!C57</f>
        <v>1</v>
      </c>
      <c r="AL55" s="35" t="b">
        <f>B55='مرتبات البنين'!B57</f>
        <v>1</v>
      </c>
      <c r="AM55" s="91">
        <f>F55*$C$55</f>
        <v>0</v>
      </c>
      <c r="AN55" s="91">
        <f t="shared" ref="AN55:BQ55" si="145">G55*$C$55</f>
        <v>0</v>
      </c>
      <c r="AO55" s="91">
        <f t="shared" si="145"/>
        <v>0</v>
      </c>
      <c r="AP55" s="91">
        <f t="shared" si="145"/>
        <v>0</v>
      </c>
      <c r="AQ55" s="91">
        <f t="shared" si="145"/>
        <v>0</v>
      </c>
      <c r="AR55" s="91">
        <f t="shared" si="145"/>
        <v>0</v>
      </c>
      <c r="AS55" s="91">
        <f t="shared" si="145"/>
        <v>0</v>
      </c>
      <c r="AT55" s="91">
        <f t="shared" si="145"/>
        <v>0</v>
      </c>
      <c r="AU55" s="91">
        <f t="shared" si="145"/>
        <v>0</v>
      </c>
      <c r="AV55" s="91">
        <f t="shared" si="145"/>
        <v>0</v>
      </c>
      <c r="AW55" s="91">
        <f t="shared" si="145"/>
        <v>0</v>
      </c>
      <c r="AX55" s="91">
        <f t="shared" si="145"/>
        <v>0</v>
      </c>
      <c r="AY55" s="91">
        <f t="shared" si="145"/>
        <v>0</v>
      </c>
      <c r="AZ55" s="91">
        <f t="shared" si="145"/>
        <v>0</v>
      </c>
      <c r="BA55" s="91">
        <f t="shared" si="145"/>
        <v>0</v>
      </c>
      <c r="BB55" s="91">
        <f t="shared" si="145"/>
        <v>0</v>
      </c>
      <c r="BC55" s="91">
        <f t="shared" si="145"/>
        <v>0</v>
      </c>
      <c r="BD55" s="91">
        <f t="shared" si="145"/>
        <v>0</v>
      </c>
      <c r="BE55" s="91">
        <f t="shared" si="145"/>
        <v>0</v>
      </c>
      <c r="BF55" s="91">
        <f t="shared" si="145"/>
        <v>0</v>
      </c>
      <c r="BG55" s="91">
        <f t="shared" si="145"/>
        <v>0</v>
      </c>
      <c r="BH55" s="91">
        <f t="shared" si="145"/>
        <v>0</v>
      </c>
      <c r="BI55" s="91">
        <f t="shared" si="145"/>
        <v>0</v>
      </c>
      <c r="BJ55" s="91">
        <f t="shared" si="145"/>
        <v>0</v>
      </c>
      <c r="BK55" s="91">
        <f t="shared" si="145"/>
        <v>0</v>
      </c>
      <c r="BL55" s="91">
        <f t="shared" si="145"/>
        <v>0</v>
      </c>
      <c r="BM55" s="91">
        <f t="shared" si="145"/>
        <v>0</v>
      </c>
      <c r="BN55" s="91">
        <f t="shared" si="145"/>
        <v>0</v>
      </c>
      <c r="BO55" s="91">
        <f t="shared" si="145"/>
        <v>0</v>
      </c>
      <c r="BP55" s="91">
        <f t="shared" si="145"/>
        <v>0</v>
      </c>
      <c r="BQ55" s="91">
        <f t="shared" si="145"/>
        <v>0</v>
      </c>
    </row>
    <row r="56" spans="1:69" ht="27.75" hidden="1" thickTop="1" thickBot="1">
      <c r="A56" s="41"/>
      <c r="B56" s="201"/>
      <c r="C56" s="113"/>
      <c r="D56" s="114"/>
      <c r="E56" s="41">
        <f t="shared" si="131"/>
        <v>0</v>
      </c>
      <c r="F56" s="329"/>
      <c r="G56" s="329"/>
      <c r="H56" s="329"/>
      <c r="I56" s="329"/>
      <c r="J56" s="329"/>
      <c r="K56" s="329"/>
      <c r="L56" s="329"/>
      <c r="M56" s="329"/>
      <c r="N56" s="329"/>
      <c r="O56" s="329"/>
      <c r="P56" s="329"/>
      <c r="Q56" s="329"/>
      <c r="R56" s="329"/>
      <c r="S56" s="329"/>
      <c r="T56" s="329"/>
      <c r="U56" s="329"/>
      <c r="V56" s="330"/>
      <c r="W56" s="329"/>
      <c r="X56" s="329"/>
      <c r="Y56" s="329"/>
      <c r="Z56" s="329"/>
      <c r="AA56" s="329"/>
      <c r="AB56" s="329"/>
      <c r="AC56" s="329"/>
      <c r="AD56" s="329"/>
      <c r="AE56" s="329"/>
      <c r="AF56" s="41"/>
      <c r="AG56" s="41"/>
      <c r="AH56" s="41"/>
      <c r="AI56" s="41"/>
      <c r="AJ56" s="41"/>
      <c r="AK56" s="27" t="b">
        <f>E56='مرتبات البنين'!C58</f>
        <v>1</v>
      </c>
      <c r="AL56" s="35" t="b">
        <f>B56='مرتبات البنين'!B58</f>
        <v>1</v>
      </c>
      <c r="AM56" s="91">
        <f>F56*$C$56</f>
        <v>0</v>
      </c>
      <c r="AN56" s="91">
        <f t="shared" ref="AN56:BQ56" si="146">G56*$C$56</f>
        <v>0</v>
      </c>
      <c r="AO56" s="91">
        <f t="shared" si="146"/>
        <v>0</v>
      </c>
      <c r="AP56" s="91">
        <f t="shared" si="146"/>
        <v>0</v>
      </c>
      <c r="AQ56" s="91">
        <f t="shared" si="146"/>
        <v>0</v>
      </c>
      <c r="AR56" s="91">
        <f t="shared" si="146"/>
        <v>0</v>
      </c>
      <c r="AS56" s="91">
        <f t="shared" si="146"/>
        <v>0</v>
      </c>
      <c r="AT56" s="91">
        <f t="shared" si="146"/>
        <v>0</v>
      </c>
      <c r="AU56" s="91">
        <f t="shared" si="146"/>
        <v>0</v>
      </c>
      <c r="AV56" s="91">
        <f t="shared" si="146"/>
        <v>0</v>
      </c>
      <c r="AW56" s="91">
        <f t="shared" si="146"/>
        <v>0</v>
      </c>
      <c r="AX56" s="91">
        <f t="shared" si="146"/>
        <v>0</v>
      </c>
      <c r="AY56" s="91">
        <f t="shared" si="146"/>
        <v>0</v>
      </c>
      <c r="AZ56" s="91">
        <f t="shared" si="146"/>
        <v>0</v>
      </c>
      <c r="BA56" s="91">
        <f t="shared" si="146"/>
        <v>0</v>
      </c>
      <c r="BB56" s="91">
        <f t="shared" si="146"/>
        <v>0</v>
      </c>
      <c r="BC56" s="91">
        <f t="shared" si="146"/>
        <v>0</v>
      </c>
      <c r="BD56" s="91">
        <f t="shared" si="146"/>
        <v>0</v>
      </c>
      <c r="BE56" s="91">
        <f t="shared" si="146"/>
        <v>0</v>
      </c>
      <c r="BF56" s="91">
        <f t="shared" si="146"/>
        <v>0</v>
      </c>
      <c r="BG56" s="91">
        <f t="shared" si="146"/>
        <v>0</v>
      </c>
      <c r="BH56" s="91">
        <f t="shared" si="146"/>
        <v>0</v>
      </c>
      <c r="BI56" s="91">
        <f t="shared" si="146"/>
        <v>0</v>
      </c>
      <c r="BJ56" s="91">
        <f t="shared" si="146"/>
        <v>0</v>
      </c>
      <c r="BK56" s="91">
        <f t="shared" si="146"/>
        <v>0</v>
      </c>
      <c r="BL56" s="91">
        <f t="shared" si="146"/>
        <v>0</v>
      </c>
      <c r="BM56" s="91">
        <f t="shared" si="146"/>
        <v>0</v>
      </c>
      <c r="BN56" s="91">
        <f t="shared" si="146"/>
        <v>0</v>
      </c>
      <c r="BO56" s="91">
        <f t="shared" si="146"/>
        <v>0</v>
      </c>
      <c r="BP56" s="91">
        <f t="shared" si="146"/>
        <v>0</v>
      </c>
      <c r="BQ56" s="91">
        <f t="shared" si="146"/>
        <v>0</v>
      </c>
    </row>
    <row r="57" spans="1:69" ht="22.5" hidden="1" customHeight="1" thickTop="1" thickBot="1">
      <c r="A57" s="41"/>
      <c r="B57" s="201"/>
      <c r="C57" s="113"/>
      <c r="D57" s="114"/>
      <c r="E57" s="41">
        <f t="shared" si="131"/>
        <v>0</v>
      </c>
      <c r="F57" s="329"/>
      <c r="G57" s="329"/>
      <c r="H57" s="329"/>
      <c r="I57" s="329"/>
      <c r="J57" s="329"/>
      <c r="K57" s="329"/>
      <c r="L57" s="329"/>
      <c r="M57" s="329"/>
      <c r="N57" s="329"/>
      <c r="O57" s="329"/>
      <c r="P57" s="329"/>
      <c r="Q57" s="329"/>
      <c r="R57" s="329"/>
      <c r="S57" s="329"/>
      <c r="T57" s="329"/>
      <c r="U57" s="329"/>
      <c r="V57" s="330"/>
      <c r="W57" s="329"/>
      <c r="X57" s="329"/>
      <c r="Y57" s="329"/>
      <c r="Z57" s="329"/>
      <c r="AA57" s="329"/>
      <c r="AB57" s="329"/>
      <c r="AC57" s="329"/>
      <c r="AD57" s="329"/>
      <c r="AE57" s="329"/>
      <c r="AF57" s="41"/>
      <c r="AG57" s="41"/>
      <c r="AH57" s="41"/>
      <c r="AI57" s="41"/>
      <c r="AJ57" s="41"/>
      <c r="AK57" s="27" t="b">
        <f>E57='مرتبات البنين'!C59</f>
        <v>1</v>
      </c>
      <c r="AL57" s="35" t="b">
        <f>B57='مرتبات البنين'!B59</f>
        <v>1</v>
      </c>
      <c r="AM57" s="91">
        <f>F57*$C$57</f>
        <v>0</v>
      </c>
      <c r="AN57" s="91">
        <f t="shared" ref="AN57:BQ57" si="147">G57*$C$57</f>
        <v>0</v>
      </c>
      <c r="AO57" s="91">
        <f t="shared" si="147"/>
        <v>0</v>
      </c>
      <c r="AP57" s="91">
        <f t="shared" si="147"/>
        <v>0</v>
      </c>
      <c r="AQ57" s="91">
        <f t="shared" si="147"/>
        <v>0</v>
      </c>
      <c r="AR57" s="91">
        <f t="shared" si="147"/>
        <v>0</v>
      </c>
      <c r="AS57" s="91">
        <f t="shared" si="147"/>
        <v>0</v>
      </c>
      <c r="AT57" s="91">
        <f t="shared" si="147"/>
        <v>0</v>
      </c>
      <c r="AU57" s="91">
        <f t="shared" si="147"/>
        <v>0</v>
      </c>
      <c r="AV57" s="91">
        <f t="shared" si="147"/>
        <v>0</v>
      </c>
      <c r="AW57" s="91">
        <f t="shared" si="147"/>
        <v>0</v>
      </c>
      <c r="AX57" s="91">
        <f t="shared" si="147"/>
        <v>0</v>
      </c>
      <c r="AY57" s="91">
        <f t="shared" si="147"/>
        <v>0</v>
      </c>
      <c r="AZ57" s="91">
        <f t="shared" si="147"/>
        <v>0</v>
      </c>
      <c r="BA57" s="91">
        <f t="shared" si="147"/>
        <v>0</v>
      </c>
      <c r="BB57" s="91">
        <f t="shared" si="147"/>
        <v>0</v>
      </c>
      <c r="BC57" s="91">
        <f t="shared" si="147"/>
        <v>0</v>
      </c>
      <c r="BD57" s="91">
        <f t="shared" si="147"/>
        <v>0</v>
      </c>
      <c r="BE57" s="91">
        <f t="shared" si="147"/>
        <v>0</v>
      </c>
      <c r="BF57" s="91">
        <f t="shared" si="147"/>
        <v>0</v>
      </c>
      <c r="BG57" s="91">
        <f t="shared" si="147"/>
        <v>0</v>
      </c>
      <c r="BH57" s="91">
        <f t="shared" si="147"/>
        <v>0</v>
      </c>
      <c r="BI57" s="91">
        <f t="shared" si="147"/>
        <v>0</v>
      </c>
      <c r="BJ57" s="91">
        <f t="shared" si="147"/>
        <v>0</v>
      </c>
      <c r="BK57" s="91">
        <f t="shared" si="147"/>
        <v>0</v>
      </c>
      <c r="BL57" s="91">
        <f t="shared" si="147"/>
        <v>0</v>
      </c>
      <c r="BM57" s="91">
        <f t="shared" si="147"/>
        <v>0</v>
      </c>
      <c r="BN57" s="91">
        <f t="shared" si="147"/>
        <v>0</v>
      </c>
      <c r="BO57" s="91">
        <f t="shared" si="147"/>
        <v>0</v>
      </c>
      <c r="BP57" s="91">
        <f t="shared" si="147"/>
        <v>0</v>
      </c>
      <c r="BQ57" s="91">
        <f t="shared" si="147"/>
        <v>0</v>
      </c>
    </row>
    <row r="58" spans="1:69" ht="27.75" hidden="1" thickTop="1" thickBot="1">
      <c r="A58" s="41"/>
      <c r="B58" s="201"/>
      <c r="C58" s="113"/>
      <c r="D58" s="114"/>
      <c r="E58" s="41">
        <f t="shared" si="131"/>
        <v>0</v>
      </c>
      <c r="F58" s="329"/>
      <c r="G58" s="329"/>
      <c r="H58" s="329"/>
      <c r="I58" s="329"/>
      <c r="J58" s="329"/>
      <c r="K58" s="329"/>
      <c r="L58" s="329"/>
      <c r="M58" s="329"/>
      <c r="N58" s="329"/>
      <c r="O58" s="329"/>
      <c r="P58" s="329"/>
      <c r="Q58" s="329"/>
      <c r="R58" s="329"/>
      <c r="S58" s="329"/>
      <c r="T58" s="329"/>
      <c r="U58" s="329"/>
      <c r="V58" s="330"/>
      <c r="W58" s="329"/>
      <c r="X58" s="329"/>
      <c r="Y58" s="329"/>
      <c r="Z58" s="329"/>
      <c r="AA58" s="329"/>
      <c r="AB58" s="329"/>
      <c r="AC58" s="329"/>
      <c r="AD58" s="329"/>
      <c r="AE58" s="329"/>
      <c r="AF58" s="41"/>
      <c r="AG58" s="41"/>
      <c r="AH58" s="41"/>
      <c r="AI58" s="41"/>
      <c r="AJ58" s="41"/>
      <c r="AK58" s="27" t="b">
        <f>E58='مرتبات البنين'!C60</f>
        <v>1</v>
      </c>
      <c r="AL58" s="35" t="b">
        <f>B58='مرتبات البنين'!B60</f>
        <v>1</v>
      </c>
      <c r="AM58" s="91">
        <f>F58*$C$58</f>
        <v>0</v>
      </c>
      <c r="AN58" s="91">
        <f t="shared" ref="AN58:BQ58" si="148">G58*$C$58</f>
        <v>0</v>
      </c>
      <c r="AO58" s="91">
        <f t="shared" si="148"/>
        <v>0</v>
      </c>
      <c r="AP58" s="91">
        <f t="shared" si="148"/>
        <v>0</v>
      </c>
      <c r="AQ58" s="91">
        <f t="shared" si="148"/>
        <v>0</v>
      </c>
      <c r="AR58" s="91">
        <f t="shared" si="148"/>
        <v>0</v>
      </c>
      <c r="AS58" s="91">
        <f t="shared" si="148"/>
        <v>0</v>
      </c>
      <c r="AT58" s="91">
        <f t="shared" si="148"/>
        <v>0</v>
      </c>
      <c r="AU58" s="91">
        <f t="shared" si="148"/>
        <v>0</v>
      </c>
      <c r="AV58" s="91">
        <f t="shared" si="148"/>
        <v>0</v>
      </c>
      <c r="AW58" s="91">
        <f t="shared" si="148"/>
        <v>0</v>
      </c>
      <c r="AX58" s="91">
        <f t="shared" si="148"/>
        <v>0</v>
      </c>
      <c r="AY58" s="91">
        <f t="shared" si="148"/>
        <v>0</v>
      </c>
      <c r="AZ58" s="91">
        <f t="shared" si="148"/>
        <v>0</v>
      </c>
      <c r="BA58" s="91">
        <f t="shared" si="148"/>
        <v>0</v>
      </c>
      <c r="BB58" s="91">
        <f t="shared" si="148"/>
        <v>0</v>
      </c>
      <c r="BC58" s="91">
        <f t="shared" si="148"/>
        <v>0</v>
      </c>
      <c r="BD58" s="91">
        <f t="shared" si="148"/>
        <v>0</v>
      </c>
      <c r="BE58" s="91">
        <f t="shared" si="148"/>
        <v>0</v>
      </c>
      <c r="BF58" s="91">
        <f t="shared" si="148"/>
        <v>0</v>
      </c>
      <c r="BG58" s="91">
        <f t="shared" si="148"/>
        <v>0</v>
      </c>
      <c r="BH58" s="91">
        <f t="shared" si="148"/>
        <v>0</v>
      </c>
      <c r="BI58" s="91">
        <f t="shared" si="148"/>
        <v>0</v>
      </c>
      <c r="BJ58" s="91">
        <f t="shared" si="148"/>
        <v>0</v>
      </c>
      <c r="BK58" s="91">
        <f t="shared" si="148"/>
        <v>0</v>
      </c>
      <c r="BL58" s="91">
        <f t="shared" si="148"/>
        <v>0</v>
      </c>
      <c r="BM58" s="91">
        <f t="shared" si="148"/>
        <v>0</v>
      </c>
      <c r="BN58" s="91">
        <f t="shared" si="148"/>
        <v>0</v>
      </c>
      <c r="BO58" s="91">
        <f t="shared" si="148"/>
        <v>0</v>
      </c>
      <c r="BP58" s="91">
        <f t="shared" si="148"/>
        <v>0</v>
      </c>
      <c r="BQ58" s="91">
        <f t="shared" si="148"/>
        <v>0</v>
      </c>
    </row>
    <row r="59" spans="1:69" ht="27.75" hidden="1" thickTop="1" thickBot="1">
      <c r="A59" s="41"/>
      <c r="B59" s="201"/>
      <c r="C59" s="113"/>
      <c r="D59" s="114"/>
      <c r="E59" s="41">
        <f t="shared" si="131"/>
        <v>0</v>
      </c>
      <c r="F59" s="329"/>
      <c r="G59" s="329"/>
      <c r="H59" s="329"/>
      <c r="I59" s="329"/>
      <c r="J59" s="329"/>
      <c r="K59" s="329"/>
      <c r="L59" s="329"/>
      <c r="M59" s="329"/>
      <c r="N59" s="329"/>
      <c r="O59" s="329"/>
      <c r="P59" s="329"/>
      <c r="Q59" s="329"/>
      <c r="R59" s="329"/>
      <c r="S59" s="329"/>
      <c r="T59" s="329"/>
      <c r="U59" s="329"/>
      <c r="V59" s="330"/>
      <c r="W59" s="329"/>
      <c r="X59" s="329"/>
      <c r="Y59" s="329"/>
      <c r="Z59" s="329"/>
      <c r="AA59" s="329"/>
      <c r="AB59" s="329"/>
      <c r="AC59" s="329"/>
      <c r="AD59" s="329"/>
      <c r="AE59" s="329"/>
      <c r="AF59" s="41"/>
      <c r="AG59" s="41"/>
      <c r="AH59" s="41"/>
      <c r="AI59" s="41"/>
      <c r="AJ59" s="41"/>
      <c r="AK59" s="27" t="b">
        <f>E59='مرتبات البنين'!C61</f>
        <v>1</v>
      </c>
      <c r="AL59" s="35" t="b">
        <f>B59='مرتبات البنين'!B61</f>
        <v>1</v>
      </c>
      <c r="AM59" s="91">
        <f>F59*$C$59</f>
        <v>0</v>
      </c>
      <c r="AN59" s="91">
        <f t="shared" ref="AN59:BQ59" si="149">G59*$C$59</f>
        <v>0</v>
      </c>
      <c r="AO59" s="91">
        <f t="shared" si="149"/>
        <v>0</v>
      </c>
      <c r="AP59" s="91">
        <f t="shared" si="149"/>
        <v>0</v>
      </c>
      <c r="AQ59" s="91">
        <f t="shared" si="149"/>
        <v>0</v>
      </c>
      <c r="AR59" s="91">
        <f t="shared" si="149"/>
        <v>0</v>
      </c>
      <c r="AS59" s="91">
        <f t="shared" si="149"/>
        <v>0</v>
      </c>
      <c r="AT59" s="91">
        <f t="shared" si="149"/>
        <v>0</v>
      </c>
      <c r="AU59" s="91">
        <f t="shared" si="149"/>
        <v>0</v>
      </c>
      <c r="AV59" s="91">
        <f t="shared" si="149"/>
        <v>0</v>
      </c>
      <c r="AW59" s="91">
        <f t="shared" si="149"/>
        <v>0</v>
      </c>
      <c r="AX59" s="91">
        <f t="shared" si="149"/>
        <v>0</v>
      </c>
      <c r="AY59" s="91">
        <f t="shared" si="149"/>
        <v>0</v>
      </c>
      <c r="AZ59" s="91">
        <f t="shared" si="149"/>
        <v>0</v>
      </c>
      <c r="BA59" s="91">
        <f t="shared" si="149"/>
        <v>0</v>
      </c>
      <c r="BB59" s="91">
        <f t="shared" si="149"/>
        <v>0</v>
      </c>
      <c r="BC59" s="91">
        <f t="shared" si="149"/>
        <v>0</v>
      </c>
      <c r="BD59" s="91">
        <f t="shared" si="149"/>
        <v>0</v>
      </c>
      <c r="BE59" s="91">
        <f t="shared" si="149"/>
        <v>0</v>
      </c>
      <c r="BF59" s="91">
        <f t="shared" si="149"/>
        <v>0</v>
      </c>
      <c r="BG59" s="91">
        <f t="shared" si="149"/>
        <v>0</v>
      </c>
      <c r="BH59" s="91">
        <f t="shared" si="149"/>
        <v>0</v>
      </c>
      <c r="BI59" s="91">
        <f t="shared" si="149"/>
        <v>0</v>
      </c>
      <c r="BJ59" s="91">
        <f t="shared" si="149"/>
        <v>0</v>
      </c>
      <c r="BK59" s="91">
        <f t="shared" si="149"/>
        <v>0</v>
      </c>
      <c r="BL59" s="91">
        <f t="shared" si="149"/>
        <v>0</v>
      </c>
      <c r="BM59" s="91">
        <f t="shared" si="149"/>
        <v>0</v>
      </c>
      <c r="BN59" s="91">
        <f t="shared" si="149"/>
        <v>0</v>
      </c>
      <c r="BO59" s="91">
        <f t="shared" si="149"/>
        <v>0</v>
      </c>
      <c r="BP59" s="91">
        <f t="shared" si="149"/>
        <v>0</v>
      </c>
      <c r="BQ59" s="91">
        <f t="shared" si="149"/>
        <v>0</v>
      </c>
    </row>
    <row r="60" spans="1:69" ht="27.75" hidden="1" thickTop="1" thickBot="1">
      <c r="A60" s="41"/>
      <c r="B60" s="201"/>
      <c r="C60" s="113"/>
      <c r="D60" s="114"/>
      <c r="E60" s="41">
        <f t="shared" si="131"/>
        <v>0</v>
      </c>
      <c r="F60" s="329"/>
      <c r="G60" s="329"/>
      <c r="H60" s="329"/>
      <c r="I60" s="329"/>
      <c r="J60" s="329"/>
      <c r="K60" s="329"/>
      <c r="L60" s="329"/>
      <c r="M60" s="329"/>
      <c r="N60" s="329"/>
      <c r="O60" s="329"/>
      <c r="P60" s="329"/>
      <c r="Q60" s="329"/>
      <c r="R60" s="329"/>
      <c r="S60" s="329"/>
      <c r="T60" s="329"/>
      <c r="U60" s="329"/>
      <c r="V60" s="330"/>
      <c r="W60" s="329"/>
      <c r="X60" s="329"/>
      <c r="Y60" s="329"/>
      <c r="Z60" s="329"/>
      <c r="AA60" s="329"/>
      <c r="AB60" s="329"/>
      <c r="AC60" s="329"/>
      <c r="AD60" s="329"/>
      <c r="AE60" s="329"/>
      <c r="AF60" s="41"/>
      <c r="AG60" s="41"/>
      <c r="AH60" s="41"/>
      <c r="AI60" s="41"/>
      <c r="AJ60" s="41"/>
      <c r="AK60" s="27" t="b">
        <f>E60='مرتبات البنين'!C62</f>
        <v>1</v>
      </c>
      <c r="AL60" s="35" t="b">
        <f>B60='مرتبات البنين'!B62</f>
        <v>1</v>
      </c>
      <c r="AM60" s="91">
        <f>F60*$C$60</f>
        <v>0</v>
      </c>
      <c r="AN60" s="91">
        <f t="shared" ref="AN60:BQ60" si="150">G60*$C$60</f>
        <v>0</v>
      </c>
      <c r="AO60" s="91">
        <f t="shared" si="150"/>
        <v>0</v>
      </c>
      <c r="AP60" s="91">
        <f t="shared" si="150"/>
        <v>0</v>
      </c>
      <c r="AQ60" s="91">
        <f t="shared" si="150"/>
        <v>0</v>
      </c>
      <c r="AR60" s="91">
        <f t="shared" si="150"/>
        <v>0</v>
      </c>
      <c r="AS60" s="91">
        <f t="shared" si="150"/>
        <v>0</v>
      </c>
      <c r="AT60" s="91">
        <f t="shared" si="150"/>
        <v>0</v>
      </c>
      <c r="AU60" s="91">
        <f t="shared" si="150"/>
        <v>0</v>
      </c>
      <c r="AV60" s="91">
        <f t="shared" si="150"/>
        <v>0</v>
      </c>
      <c r="AW60" s="91">
        <f t="shared" si="150"/>
        <v>0</v>
      </c>
      <c r="AX60" s="91">
        <f t="shared" si="150"/>
        <v>0</v>
      </c>
      <c r="AY60" s="91">
        <f t="shared" si="150"/>
        <v>0</v>
      </c>
      <c r="AZ60" s="91">
        <f t="shared" si="150"/>
        <v>0</v>
      </c>
      <c r="BA60" s="91">
        <f t="shared" si="150"/>
        <v>0</v>
      </c>
      <c r="BB60" s="91">
        <f t="shared" si="150"/>
        <v>0</v>
      </c>
      <c r="BC60" s="91">
        <f t="shared" si="150"/>
        <v>0</v>
      </c>
      <c r="BD60" s="91">
        <f t="shared" si="150"/>
        <v>0</v>
      </c>
      <c r="BE60" s="91">
        <f t="shared" si="150"/>
        <v>0</v>
      </c>
      <c r="BF60" s="91">
        <f t="shared" si="150"/>
        <v>0</v>
      </c>
      <c r="BG60" s="91">
        <f t="shared" si="150"/>
        <v>0</v>
      </c>
      <c r="BH60" s="91">
        <f t="shared" si="150"/>
        <v>0</v>
      </c>
      <c r="BI60" s="91">
        <f t="shared" si="150"/>
        <v>0</v>
      </c>
      <c r="BJ60" s="91">
        <f t="shared" si="150"/>
        <v>0</v>
      </c>
      <c r="BK60" s="91">
        <f t="shared" si="150"/>
        <v>0</v>
      </c>
      <c r="BL60" s="91">
        <f t="shared" si="150"/>
        <v>0</v>
      </c>
      <c r="BM60" s="91">
        <f t="shared" si="150"/>
        <v>0</v>
      </c>
      <c r="BN60" s="91">
        <f t="shared" si="150"/>
        <v>0</v>
      </c>
      <c r="BO60" s="91">
        <f t="shared" si="150"/>
        <v>0</v>
      </c>
      <c r="BP60" s="91">
        <f t="shared" si="150"/>
        <v>0</v>
      </c>
      <c r="BQ60" s="91">
        <f t="shared" si="150"/>
        <v>0</v>
      </c>
    </row>
    <row r="61" spans="1:69" ht="27.75" hidden="1" thickTop="1" thickBot="1">
      <c r="A61" s="41"/>
      <c r="B61" s="201"/>
      <c r="C61" s="113"/>
      <c r="D61" s="114"/>
      <c r="E61" s="41">
        <f t="shared" si="131"/>
        <v>0</v>
      </c>
      <c r="F61" s="329"/>
      <c r="G61" s="329"/>
      <c r="H61" s="329"/>
      <c r="I61" s="329"/>
      <c r="J61" s="329"/>
      <c r="K61" s="329"/>
      <c r="L61" s="329"/>
      <c r="M61" s="329"/>
      <c r="N61" s="329"/>
      <c r="O61" s="329"/>
      <c r="P61" s="329"/>
      <c r="Q61" s="329"/>
      <c r="R61" s="329"/>
      <c r="S61" s="329"/>
      <c r="T61" s="329"/>
      <c r="U61" s="329"/>
      <c r="V61" s="330"/>
      <c r="W61" s="329"/>
      <c r="X61" s="329"/>
      <c r="Y61" s="329"/>
      <c r="Z61" s="329"/>
      <c r="AA61" s="329"/>
      <c r="AB61" s="329"/>
      <c r="AC61" s="329"/>
      <c r="AD61" s="329"/>
      <c r="AE61" s="329"/>
      <c r="AF61" s="41"/>
      <c r="AG61" s="41"/>
      <c r="AH61" s="41"/>
      <c r="AI61" s="41"/>
      <c r="AJ61" s="41"/>
      <c r="AK61" s="27" t="b">
        <f>E61='مرتبات البنين'!C63</f>
        <v>1</v>
      </c>
      <c r="AL61" s="35" t="b">
        <f>B61='مرتبات البنين'!B63</f>
        <v>1</v>
      </c>
      <c r="AM61" s="91">
        <f>F61*$C$61</f>
        <v>0</v>
      </c>
      <c r="AN61" s="91">
        <f t="shared" ref="AN61:BQ61" si="151">G61*$C$61</f>
        <v>0</v>
      </c>
      <c r="AO61" s="91">
        <f t="shared" si="151"/>
        <v>0</v>
      </c>
      <c r="AP61" s="91">
        <f t="shared" si="151"/>
        <v>0</v>
      </c>
      <c r="AQ61" s="91">
        <f t="shared" si="151"/>
        <v>0</v>
      </c>
      <c r="AR61" s="91">
        <f t="shared" si="151"/>
        <v>0</v>
      </c>
      <c r="AS61" s="91">
        <f t="shared" si="151"/>
        <v>0</v>
      </c>
      <c r="AT61" s="91">
        <f t="shared" si="151"/>
        <v>0</v>
      </c>
      <c r="AU61" s="91">
        <f t="shared" si="151"/>
        <v>0</v>
      </c>
      <c r="AV61" s="91">
        <f t="shared" si="151"/>
        <v>0</v>
      </c>
      <c r="AW61" s="91">
        <f t="shared" si="151"/>
        <v>0</v>
      </c>
      <c r="AX61" s="91">
        <f t="shared" si="151"/>
        <v>0</v>
      </c>
      <c r="AY61" s="91">
        <f t="shared" si="151"/>
        <v>0</v>
      </c>
      <c r="AZ61" s="91">
        <f t="shared" si="151"/>
        <v>0</v>
      </c>
      <c r="BA61" s="91">
        <f t="shared" si="151"/>
        <v>0</v>
      </c>
      <c r="BB61" s="91">
        <f t="shared" si="151"/>
        <v>0</v>
      </c>
      <c r="BC61" s="91">
        <f t="shared" si="151"/>
        <v>0</v>
      </c>
      <c r="BD61" s="91">
        <f t="shared" si="151"/>
        <v>0</v>
      </c>
      <c r="BE61" s="91">
        <f t="shared" si="151"/>
        <v>0</v>
      </c>
      <c r="BF61" s="91">
        <f t="shared" si="151"/>
        <v>0</v>
      </c>
      <c r="BG61" s="91">
        <f t="shared" si="151"/>
        <v>0</v>
      </c>
      <c r="BH61" s="91">
        <f t="shared" si="151"/>
        <v>0</v>
      </c>
      <c r="BI61" s="91">
        <f t="shared" si="151"/>
        <v>0</v>
      </c>
      <c r="BJ61" s="91">
        <f t="shared" si="151"/>
        <v>0</v>
      </c>
      <c r="BK61" s="91">
        <f t="shared" si="151"/>
        <v>0</v>
      </c>
      <c r="BL61" s="91">
        <f t="shared" si="151"/>
        <v>0</v>
      </c>
      <c r="BM61" s="91">
        <f t="shared" si="151"/>
        <v>0</v>
      </c>
      <c r="BN61" s="91">
        <f t="shared" si="151"/>
        <v>0</v>
      </c>
      <c r="BO61" s="91">
        <f t="shared" si="151"/>
        <v>0</v>
      </c>
      <c r="BP61" s="91">
        <f t="shared" si="151"/>
        <v>0</v>
      </c>
      <c r="BQ61" s="91">
        <f t="shared" si="151"/>
        <v>0</v>
      </c>
    </row>
    <row r="62" spans="1:69" ht="27.75" hidden="1" thickTop="1" thickBot="1">
      <c r="A62" s="41"/>
      <c r="B62" s="201"/>
      <c r="C62" s="113"/>
      <c r="D62" s="114"/>
      <c r="E62" s="41">
        <f t="shared" si="131"/>
        <v>0</v>
      </c>
      <c r="F62" s="329"/>
      <c r="G62" s="329"/>
      <c r="H62" s="329"/>
      <c r="I62" s="329"/>
      <c r="J62" s="329"/>
      <c r="K62" s="329"/>
      <c r="L62" s="329"/>
      <c r="M62" s="329"/>
      <c r="N62" s="329"/>
      <c r="O62" s="329"/>
      <c r="P62" s="329"/>
      <c r="Q62" s="329"/>
      <c r="R62" s="329"/>
      <c r="S62" s="329"/>
      <c r="T62" s="329"/>
      <c r="U62" s="329"/>
      <c r="V62" s="330"/>
      <c r="W62" s="329"/>
      <c r="X62" s="329"/>
      <c r="Y62" s="329"/>
      <c r="Z62" s="329"/>
      <c r="AA62" s="329"/>
      <c r="AB62" s="329"/>
      <c r="AC62" s="329"/>
      <c r="AD62" s="329"/>
      <c r="AE62" s="329"/>
      <c r="AF62" s="41"/>
      <c r="AG62" s="41"/>
      <c r="AH62" s="41"/>
      <c r="AI62" s="41"/>
      <c r="AJ62" s="41"/>
      <c r="AK62" s="27" t="b">
        <f>E62='مرتبات البنين'!C64</f>
        <v>1</v>
      </c>
      <c r="AL62" s="35" t="b">
        <f>B62='مرتبات البنين'!B64</f>
        <v>1</v>
      </c>
      <c r="AM62" s="91">
        <f>F62*$C$62</f>
        <v>0</v>
      </c>
      <c r="AN62" s="91">
        <f t="shared" ref="AN62:BQ62" si="152">G62*$C$62</f>
        <v>0</v>
      </c>
      <c r="AO62" s="91">
        <f t="shared" si="152"/>
        <v>0</v>
      </c>
      <c r="AP62" s="91">
        <f t="shared" si="152"/>
        <v>0</v>
      </c>
      <c r="AQ62" s="91">
        <f t="shared" si="152"/>
        <v>0</v>
      </c>
      <c r="AR62" s="91">
        <f t="shared" si="152"/>
        <v>0</v>
      </c>
      <c r="AS62" s="91">
        <f t="shared" si="152"/>
        <v>0</v>
      </c>
      <c r="AT62" s="91">
        <f t="shared" si="152"/>
        <v>0</v>
      </c>
      <c r="AU62" s="91">
        <f t="shared" si="152"/>
        <v>0</v>
      </c>
      <c r="AV62" s="91">
        <f t="shared" si="152"/>
        <v>0</v>
      </c>
      <c r="AW62" s="91">
        <f t="shared" si="152"/>
        <v>0</v>
      </c>
      <c r="AX62" s="91">
        <f t="shared" si="152"/>
        <v>0</v>
      </c>
      <c r="AY62" s="91">
        <f t="shared" si="152"/>
        <v>0</v>
      </c>
      <c r="AZ62" s="91">
        <f t="shared" si="152"/>
        <v>0</v>
      </c>
      <c r="BA62" s="91">
        <f t="shared" si="152"/>
        <v>0</v>
      </c>
      <c r="BB62" s="91">
        <f t="shared" si="152"/>
        <v>0</v>
      </c>
      <c r="BC62" s="91">
        <f t="shared" si="152"/>
        <v>0</v>
      </c>
      <c r="BD62" s="91">
        <f t="shared" si="152"/>
        <v>0</v>
      </c>
      <c r="BE62" s="91">
        <f t="shared" si="152"/>
        <v>0</v>
      </c>
      <c r="BF62" s="91">
        <f t="shared" si="152"/>
        <v>0</v>
      </c>
      <c r="BG62" s="91">
        <f t="shared" si="152"/>
        <v>0</v>
      </c>
      <c r="BH62" s="91">
        <f t="shared" si="152"/>
        <v>0</v>
      </c>
      <c r="BI62" s="91">
        <f t="shared" si="152"/>
        <v>0</v>
      </c>
      <c r="BJ62" s="91">
        <f t="shared" si="152"/>
        <v>0</v>
      </c>
      <c r="BK62" s="91">
        <f t="shared" si="152"/>
        <v>0</v>
      </c>
      <c r="BL62" s="91">
        <f t="shared" si="152"/>
        <v>0</v>
      </c>
      <c r="BM62" s="91">
        <f t="shared" si="152"/>
        <v>0</v>
      </c>
      <c r="BN62" s="91">
        <f t="shared" si="152"/>
        <v>0</v>
      </c>
      <c r="BO62" s="91">
        <f t="shared" si="152"/>
        <v>0</v>
      </c>
      <c r="BP62" s="91">
        <f t="shared" si="152"/>
        <v>0</v>
      </c>
      <c r="BQ62" s="91">
        <f t="shared" si="152"/>
        <v>0</v>
      </c>
    </row>
    <row r="63" spans="1:69" ht="27.75" hidden="1" thickTop="1" thickBot="1">
      <c r="A63" s="41"/>
      <c r="B63" s="201"/>
      <c r="C63" s="113"/>
      <c r="D63" s="114"/>
      <c r="E63" s="41">
        <f t="shared" si="131"/>
        <v>0</v>
      </c>
      <c r="F63" s="329"/>
      <c r="G63" s="329"/>
      <c r="H63" s="329"/>
      <c r="I63" s="329"/>
      <c r="J63" s="329"/>
      <c r="K63" s="329"/>
      <c r="L63" s="329"/>
      <c r="M63" s="329"/>
      <c r="N63" s="329"/>
      <c r="O63" s="329"/>
      <c r="P63" s="329"/>
      <c r="Q63" s="329"/>
      <c r="R63" s="329"/>
      <c r="S63" s="329"/>
      <c r="T63" s="329"/>
      <c r="U63" s="329"/>
      <c r="V63" s="330"/>
      <c r="W63" s="329"/>
      <c r="X63" s="329"/>
      <c r="Y63" s="329"/>
      <c r="Z63" s="329"/>
      <c r="AA63" s="329"/>
      <c r="AB63" s="329"/>
      <c r="AC63" s="329"/>
      <c r="AD63" s="329"/>
      <c r="AE63" s="329"/>
      <c r="AF63" s="41"/>
      <c r="AG63" s="41"/>
      <c r="AH63" s="41"/>
      <c r="AI63" s="41"/>
      <c r="AJ63" s="41"/>
      <c r="AK63" s="27" t="b">
        <f>E63='مرتبات البنين'!C65</f>
        <v>1</v>
      </c>
      <c r="AL63" s="35" t="b">
        <f>B63='مرتبات البنين'!B65</f>
        <v>1</v>
      </c>
      <c r="AM63" s="91">
        <f>F63*$C$63</f>
        <v>0</v>
      </c>
      <c r="AN63" s="91">
        <f t="shared" ref="AN63:BQ63" si="153">G63*$C$63</f>
        <v>0</v>
      </c>
      <c r="AO63" s="91">
        <f t="shared" si="153"/>
        <v>0</v>
      </c>
      <c r="AP63" s="91">
        <f t="shared" si="153"/>
        <v>0</v>
      </c>
      <c r="AQ63" s="91">
        <f t="shared" si="153"/>
        <v>0</v>
      </c>
      <c r="AR63" s="91">
        <f t="shared" si="153"/>
        <v>0</v>
      </c>
      <c r="AS63" s="91">
        <f t="shared" si="153"/>
        <v>0</v>
      </c>
      <c r="AT63" s="91">
        <f t="shared" si="153"/>
        <v>0</v>
      </c>
      <c r="AU63" s="91">
        <f t="shared" si="153"/>
        <v>0</v>
      </c>
      <c r="AV63" s="91">
        <f t="shared" si="153"/>
        <v>0</v>
      </c>
      <c r="AW63" s="91">
        <f t="shared" si="153"/>
        <v>0</v>
      </c>
      <c r="AX63" s="91">
        <f t="shared" si="153"/>
        <v>0</v>
      </c>
      <c r="AY63" s="91">
        <f t="shared" si="153"/>
        <v>0</v>
      </c>
      <c r="AZ63" s="91">
        <f t="shared" si="153"/>
        <v>0</v>
      </c>
      <c r="BA63" s="91">
        <f t="shared" si="153"/>
        <v>0</v>
      </c>
      <c r="BB63" s="91">
        <f t="shared" si="153"/>
        <v>0</v>
      </c>
      <c r="BC63" s="91">
        <f t="shared" si="153"/>
        <v>0</v>
      </c>
      <c r="BD63" s="91">
        <f t="shared" si="153"/>
        <v>0</v>
      </c>
      <c r="BE63" s="91">
        <f t="shared" si="153"/>
        <v>0</v>
      </c>
      <c r="BF63" s="91">
        <f t="shared" si="153"/>
        <v>0</v>
      </c>
      <c r="BG63" s="91">
        <f t="shared" si="153"/>
        <v>0</v>
      </c>
      <c r="BH63" s="91">
        <f t="shared" si="153"/>
        <v>0</v>
      </c>
      <c r="BI63" s="91">
        <f t="shared" si="153"/>
        <v>0</v>
      </c>
      <c r="BJ63" s="91">
        <f t="shared" si="153"/>
        <v>0</v>
      </c>
      <c r="BK63" s="91">
        <f t="shared" si="153"/>
        <v>0</v>
      </c>
      <c r="BL63" s="91">
        <f t="shared" si="153"/>
        <v>0</v>
      </c>
      <c r="BM63" s="91">
        <f t="shared" si="153"/>
        <v>0</v>
      </c>
      <c r="BN63" s="91">
        <f t="shared" si="153"/>
        <v>0</v>
      </c>
      <c r="BO63" s="91">
        <f t="shared" si="153"/>
        <v>0</v>
      </c>
      <c r="BP63" s="91">
        <f t="shared" si="153"/>
        <v>0</v>
      </c>
      <c r="BQ63" s="91">
        <f t="shared" si="153"/>
        <v>0</v>
      </c>
    </row>
    <row r="64" spans="1:69" ht="27.75" hidden="1" thickTop="1" thickBot="1">
      <c r="A64" s="41"/>
      <c r="B64" s="201"/>
      <c r="C64" s="113"/>
      <c r="D64" s="114"/>
      <c r="E64" s="41">
        <f t="shared" si="131"/>
        <v>0</v>
      </c>
      <c r="F64" s="329"/>
      <c r="G64" s="329"/>
      <c r="H64" s="329"/>
      <c r="I64" s="329"/>
      <c r="J64" s="329"/>
      <c r="K64" s="329"/>
      <c r="L64" s="329"/>
      <c r="M64" s="329"/>
      <c r="N64" s="329"/>
      <c r="O64" s="329"/>
      <c r="P64" s="329"/>
      <c r="Q64" s="329"/>
      <c r="R64" s="329"/>
      <c r="S64" s="329"/>
      <c r="T64" s="329"/>
      <c r="U64" s="329"/>
      <c r="V64" s="330"/>
      <c r="W64" s="329"/>
      <c r="X64" s="329"/>
      <c r="Y64" s="329"/>
      <c r="Z64" s="329"/>
      <c r="AA64" s="329"/>
      <c r="AB64" s="329"/>
      <c r="AC64" s="329"/>
      <c r="AD64" s="329"/>
      <c r="AE64" s="329"/>
      <c r="AF64" s="41"/>
      <c r="AG64" s="41"/>
      <c r="AH64" s="41"/>
      <c r="AI64" s="41"/>
      <c r="AJ64" s="41"/>
      <c r="AK64" s="27" t="b">
        <f>E64='مرتبات البنين'!C66</f>
        <v>1</v>
      </c>
      <c r="AL64" s="35" t="b">
        <f>B64='مرتبات البنين'!B66</f>
        <v>1</v>
      </c>
      <c r="AM64" s="91">
        <f>F64*$C$64</f>
        <v>0</v>
      </c>
      <c r="AN64" s="91">
        <f t="shared" ref="AN64:BQ64" si="154">G64*$C$64</f>
        <v>0</v>
      </c>
      <c r="AO64" s="91">
        <f t="shared" si="154"/>
        <v>0</v>
      </c>
      <c r="AP64" s="91">
        <f t="shared" si="154"/>
        <v>0</v>
      </c>
      <c r="AQ64" s="91">
        <f t="shared" si="154"/>
        <v>0</v>
      </c>
      <c r="AR64" s="91">
        <f t="shared" si="154"/>
        <v>0</v>
      </c>
      <c r="AS64" s="91">
        <f t="shared" si="154"/>
        <v>0</v>
      </c>
      <c r="AT64" s="91">
        <f t="shared" si="154"/>
        <v>0</v>
      </c>
      <c r="AU64" s="91">
        <f t="shared" si="154"/>
        <v>0</v>
      </c>
      <c r="AV64" s="91">
        <f t="shared" si="154"/>
        <v>0</v>
      </c>
      <c r="AW64" s="91">
        <f t="shared" si="154"/>
        <v>0</v>
      </c>
      <c r="AX64" s="91">
        <f t="shared" si="154"/>
        <v>0</v>
      </c>
      <c r="AY64" s="91">
        <f t="shared" si="154"/>
        <v>0</v>
      </c>
      <c r="AZ64" s="91">
        <f t="shared" si="154"/>
        <v>0</v>
      </c>
      <c r="BA64" s="91">
        <f t="shared" si="154"/>
        <v>0</v>
      </c>
      <c r="BB64" s="91">
        <f t="shared" si="154"/>
        <v>0</v>
      </c>
      <c r="BC64" s="91">
        <f t="shared" si="154"/>
        <v>0</v>
      </c>
      <c r="BD64" s="91">
        <f t="shared" si="154"/>
        <v>0</v>
      </c>
      <c r="BE64" s="91">
        <f t="shared" si="154"/>
        <v>0</v>
      </c>
      <c r="BF64" s="91">
        <f t="shared" si="154"/>
        <v>0</v>
      </c>
      <c r="BG64" s="91">
        <f t="shared" si="154"/>
        <v>0</v>
      </c>
      <c r="BH64" s="91">
        <f t="shared" si="154"/>
        <v>0</v>
      </c>
      <c r="BI64" s="91">
        <f t="shared" si="154"/>
        <v>0</v>
      </c>
      <c r="BJ64" s="91">
        <f t="shared" si="154"/>
        <v>0</v>
      </c>
      <c r="BK64" s="91">
        <f t="shared" si="154"/>
        <v>0</v>
      </c>
      <c r="BL64" s="91">
        <f t="shared" si="154"/>
        <v>0</v>
      </c>
      <c r="BM64" s="91">
        <f t="shared" si="154"/>
        <v>0</v>
      </c>
      <c r="BN64" s="91">
        <f t="shared" si="154"/>
        <v>0</v>
      </c>
      <c r="BO64" s="91">
        <f t="shared" si="154"/>
        <v>0</v>
      </c>
      <c r="BP64" s="91">
        <f t="shared" si="154"/>
        <v>0</v>
      </c>
      <c r="BQ64" s="91">
        <f t="shared" si="154"/>
        <v>0</v>
      </c>
    </row>
    <row r="65" spans="1:69" ht="27.75" hidden="1" thickTop="1" thickBot="1">
      <c r="A65" s="41"/>
      <c r="B65" s="201"/>
      <c r="C65" s="113"/>
      <c r="D65" s="114"/>
      <c r="E65" s="41">
        <f t="shared" si="131"/>
        <v>0</v>
      </c>
      <c r="F65" s="329"/>
      <c r="G65" s="329"/>
      <c r="H65" s="329"/>
      <c r="I65" s="329"/>
      <c r="J65" s="329"/>
      <c r="K65" s="329"/>
      <c r="L65" s="329"/>
      <c r="M65" s="329"/>
      <c r="N65" s="329"/>
      <c r="O65" s="329"/>
      <c r="P65" s="329"/>
      <c r="Q65" s="329"/>
      <c r="R65" s="329"/>
      <c r="S65" s="329"/>
      <c r="T65" s="329"/>
      <c r="U65" s="329"/>
      <c r="V65" s="330"/>
      <c r="W65" s="329"/>
      <c r="X65" s="329"/>
      <c r="Y65" s="329"/>
      <c r="Z65" s="329"/>
      <c r="AA65" s="329"/>
      <c r="AB65" s="329"/>
      <c r="AC65" s="329"/>
      <c r="AD65" s="329"/>
      <c r="AE65" s="329"/>
      <c r="AF65" s="41"/>
      <c r="AG65" s="41"/>
      <c r="AH65" s="41"/>
      <c r="AI65" s="41"/>
      <c r="AJ65" s="41"/>
      <c r="AK65" s="27" t="b">
        <f>E65='مرتبات البنين'!C67</f>
        <v>1</v>
      </c>
      <c r="AL65" s="35" t="b">
        <f>B65='مرتبات البنين'!B67</f>
        <v>1</v>
      </c>
      <c r="AM65" s="91">
        <f>F65*$C$65</f>
        <v>0</v>
      </c>
      <c r="AN65" s="91">
        <f t="shared" ref="AN65:BQ65" si="155">G65*$C$65</f>
        <v>0</v>
      </c>
      <c r="AO65" s="91">
        <f t="shared" si="155"/>
        <v>0</v>
      </c>
      <c r="AP65" s="91">
        <f t="shared" si="155"/>
        <v>0</v>
      </c>
      <c r="AQ65" s="91">
        <f t="shared" si="155"/>
        <v>0</v>
      </c>
      <c r="AR65" s="91">
        <f t="shared" si="155"/>
        <v>0</v>
      </c>
      <c r="AS65" s="91">
        <f t="shared" si="155"/>
        <v>0</v>
      </c>
      <c r="AT65" s="91">
        <f t="shared" si="155"/>
        <v>0</v>
      </c>
      <c r="AU65" s="91">
        <f t="shared" si="155"/>
        <v>0</v>
      </c>
      <c r="AV65" s="91">
        <f t="shared" si="155"/>
        <v>0</v>
      </c>
      <c r="AW65" s="91">
        <f t="shared" si="155"/>
        <v>0</v>
      </c>
      <c r="AX65" s="91">
        <f t="shared" si="155"/>
        <v>0</v>
      </c>
      <c r="AY65" s="91">
        <f t="shared" si="155"/>
        <v>0</v>
      </c>
      <c r="AZ65" s="91">
        <f t="shared" si="155"/>
        <v>0</v>
      </c>
      <c r="BA65" s="91">
        <f t="shared" si="155"/>
        <v>0</v>
      </c>
      <c r="BB65" s="91">
        <f t="shared" si="155"/>
        <v>0</v>
      </c>
      <c r="BC65" s="91">
        <f t="shared" si="155"/>
        <v>0</v>
      </c>
      <c r="BD65" s="91">
        <f t="shared" si="155"/>
        <v>0</v>
      </c>
      <c r="BE65" s="91">
        <f t="shared" si="155"/>
        <v>0</v>
      </c>
      <c r="BF65" s="91">
        <f t="shared" si="155"/>
        <v>0</v>
      </c>
      <c r="BG65" s="91">
        <f t="shared" si="155"/>
        <v>0</v>
      </c>
      <c r="BH65" s="91">
        <f t="shared" si="155"/>
        <v>0</v>
      </c>
      <c r="BI65" s="91">
        <f t="shared" si="155"/>
        <v>0</v>
      </c>
      <c r="BJ65" s="91">
        <f t="shared" si="155"/>
        <v>0</v>
      </c>
      <c r="BK65" s="91">
        <f t="shared" si="155"/>
        <v>0</v>
      </c>
      <c r="BL65" s="91">
        <f t="shared" si="155"/>
        <v>0</v>
      </c>
      <c r="BM65" s="91">
        <f t="shared" si="155"/>
        <v>0</v>
      </c>
      <c r="BN65" s="91">
        <f t="shared" si="155"/>
        <v>0</v>
      </c>
      <c r="BO65" s="91">
        <f t="shared" si="155"/>
        <v>0</v>
      </c>
      <c r="BP65" s="91">
        <f t="shared" si="155"/>
        <v>0</v>
      </c>
      <c r="BQ65" s="91">
        <f t="shared" si="155"/>
        <v>0</v>
      </c>
    </row>
    <row r="66" spans="1:69" ht="27.75" hidden="1" thickTop="1" thickBot="1">
      <c r="A66" s="41"/>
      <c r="B66" s="201"/>
      <c r="C66" s="113"/>
      <c r="D66" s="114"/>
      <c r="E66" s="41">
        <f t="shared" si="131"/>
        <v>0</v>
      </c>
      <c r="F66" s="329"/>
      <c r="G66" s="329"/>
      <c r="H66" s="329"/>
      <c r="I66" s="329"/>
      <c r="J66" s="329"/>
      <c r="K66" s="329"/>
      <c r="L66" s="329"/>
      <c r="M66" s="329"/>
      <c r="N66" s="329"/>
      <c r="O66" s="329"/>
      <c r="P66" s="329"/>
      <c r="Q66" s="329"/>
      <c r="R66" s="329"/>
      <c r="S66" s="329"/>
      <c r="T66" s="329"/>
      <c r="U66" s="329"/>
      <c r="V66" s="330"/>
      <c r="W66" s="329"/>
      <c r="X66" s="329"/>
      <c r="Y66" s="329"/>
      <c r="Z66" s="329"/>
      <c r="AA66" s="329"/>
      <c r="AB66" s="329"/>
      <c r="AC66" s="329"/>
      <c r="AD66" s="329"/>
      <c r="AE66" s="329"/>
      <c r="AF66" s="41"/>
      <c r="AG66" s="41"/>
      <c r="AH66" s="41"/>
      <c r="AI66" s="41"/>
      <c r="AJ66" s="41"/>
      <c r="AK66" s="27" t="b">
        <f>E66='مرتبات البنين'!C68</f>
        <v>1</v>
      </c>
      <c r="AL66" s="35" t="b">
        <f>B66='مرتبات البنين'!B68</f>
        <v>1</v>
      </c>
      <c r="AM66" s="91">
        <f>F66*$C$66</f>
        <v>0</v>
      </c>
      <c r="AN66" s="91">
        <f t="shared" ref="AN66:BQ66" si="156">G66*$C$66</f>
        <v>0</v>
      </c>
      <c r="AO66" s="91">
        <f t="shared" si="156"/>
        <v>0</v>
      </c>
      <c r="AP66" s="91">
        <f t="shared" si="156"/>
        <v>0</v>
      </c>
      <c r="AQ66" s="91">
        <f t="shared" si="156"/>
        <v>0</v>
      </c>
      <c r="AR66" s="91">
        <f t="shared" si="156"/>
        <v>0</v>
      </c>
      <c r="AS66" s="91">
        <f t="shared" si="156"/>
        <v>0</v>
      </c>
      <c r="AT66" s="91">
        <f t="shared" si="156"/>
        <v>0</v>
      </c>
      <c r="AU66" s="91">
        <f t="shared" si="156"/>
        <v>0</v>
      </c>
      <c r="AV66" s="91">
        <f t="shared" si="156"/>
        <v>0</v>
      </c>
      <c r="AW66" s="91">
        <f t="shared" si="156"/>
        <v>0</v>
      </c>
      <c r="AX66" s="91">
        <f t="shared" si="156"/>
        <v>0</v>
      </c>
      <c r="AY66" s="91">
        <f t="shared" si="156"/>
        <v>0</v>
      </c>
      <c r="AZ66" s="91">
        <f t="shared" si="156"/>
        <v>0</v>
      </c>
      <c r="BA66" s="91">
        <f t="shared" si="156"/>
        <v>0</v>
      </c>
      <c r="BB66" s="91">
        <f t="shared" si="156"/>
        <v>0</v>
      </c>
      <c r="BC66" s="91">
        <f t="shared" si="156"/>
        <v>0</v>
      </c>
      <c r="BD66" s="91">
        <f t="shared" si="156"/>
        <v>0</v>
      </c>
      <c r="BE66" s="91">
        <f t="shared" si="156"/>
        <v>0</v>
      </c>
      <c r="BF66" s="91">
        <f t="shared" si="156"/>
        <v>0</v>
      </c>
      <c r="BG66" s="91">
        <f t="shared" si="156"/>
        <v>0</v>
      </c>
      <c r="BH66" s="91">
        <f t="shared" si="156"/>
        <v>0</v>
      </c>
      <c r="BI66" s="91">
        <f t="shared" si="156"/>
        <v>0</v>
      </c>
      <c r="BJ66" s="91">
        <f t="shared" si="156"/>
        <v>0</v>
      </c>
      <c r="BK66" s="91">
        <f t="shared" si="156"/>
        <v>0</v>
      </c>
      <c r="BL66" s="91">
        <f t="shared" si="156"/>
        <v>0</v>
      </c>
      <c r="BM66" s="91">
        <f t="shared" si="156"/>
        <v>0</v>
      </c>
      <c r="BN66" s="91">
        <f t="shared" si="156"/>
        <v>0</v>
      </c>
      <c r="BO66" s="91">
        <f t="shared" si="156"/>
        <v>0</v>
      </c>
      <c r="BP66" s="91">
        <f t="shared" si="156"/>
        <v>0</v>
      </c>
      <c r="BQ66" s="91">
        <f t="shared" si="156"/>
        <v>0</v>
      </c>
    </row>
    <row r="67" spans="1:69" ht="27.75" hidden="1" thickTop="1" thickBot="1">
      <c r="A67" s="41"/>
      <c r="B67" s="201"/>
      <c r="C67" s="113"/>
      <c r="D67" s="114"/>
      <c r="E67" s="41">
        <f t="shared" si="131"/>
        <v>0</v>
      </c>
      <c r="F67" s="329"/>
      <c r="G67" s="329"/>
      <c r="H67" s="329"/>
      <c r="I67" s="329"/>
      <c r="J67" s="329"/>
      <c r="K67" s="329"/>
      <c r="L67" s="329"/>
      <c r="M67" s="329"/>
      <c r="N67" s="329"/>
      <c r="O67" s="329"/>
      <c r="P67" s="329"/>
      <c r="Q67" s="329"/>
      <c r="R67" s="329"/>
      <c r="S67" s="329"/>
      <c r="T67" s="329"/>
      <c r="U67" s="329"/>
      <c r="V67" s="330"/>
      <c r="W67" s="329"/>
      <c r="X67" s="329"/>
      <c r="Y67" s="329"/>
      <c r="Z67" s="329"/>
      <c r="AA67" s="329"/>
      <c r="AB67" s="329"/>
      <c r="AC67" s="329"/>
      <c r="AD67" s="329"/>
      <c r="AE67" s="329"/>
      <c r="AF67" s="41"/>
      <c r="AG67" s="41"/>
      <c r="AH67" s="41"/>
      <c r="AI67" s="41"/>
      <c r="AJ67" s="41"/>
      <c r="AK67" s="27" t="b">
        <f>E67='مرتبات البنين'!C69</f>
        <v>1</v>
      </c>
      <c r="AL67" s="35" t="b">
        <f>B67='مرتبات البنين'!B69</f>
        <v>1</v>
      </c>
      <c r="AM67" s="91">
        <f t="shared" ref="AM67:AM98" si="157">F67*$C$19</f>
        <v>0</v>
      </c>
      <c r="AN67" s="91">
        <f t="shared" ref="AN67:BQ67" si="158">G67*$C$67</f>
        <v>0</v>
      </c>
      <c r="AO67" s="91">
        <f t="shared" si="158"/>
        <v>0</v>
      </c>
      <c r="AP67" s="91">
        <f t="shared" si="158"/>
        <v>0</v>
      </c>
      <c r="AQ67" s="91">
        <f t="shared" si="158"/>
        <v>0</v>
      </c>
      <c r="AR67" s="91">
        <f t="shared" si="158"/>
        <v>0</v>
      </c>
      <c r="AS67" s="91">
        <f t="shared" si="158"/>
        <v>0</v>
      </c>
      <c r="AT67" s="91">
        <f t="shared" si="158"/>
        <v>0</v>
      </c>
      <c r="AU67" s="91">
        <f t="shared" si="158"/>
        <v>0</v>
      </c>
      <c r="AV67" s="91">
        <f t="shared" si="158"/>
        <v>0</v>
      </c>
      <c r="AW67" s="91">
        <f t="shared" si="158"/>
        <v>0</v>
      </c>
      <c r="AX67" s="91">
        <f t="shared" si="158"/>
        <v>0</v>
      </c>
      <c r="AY67" s="91">
        <f t="shared" si="158"/>
        <v>0</v>
      </c>
      <c r="AZ67" s="91">
        <f t="shared" si="158"/>
        <v>0</v>
      </c>
      <c r="BA67" s="91">
        <f t="shared" si="158"/>
        <v>0</v>
      </c>
      <c r="BB67" s="91">
        <f t="shared" si="158"/>
        <v>0</v>
      </c>
      <c r="BC67" s="91">
        <f t="shared" si="158"/>
        <v>0</v>
      </c>
      <c r="BD67" s="91">
        <f t="shared" si="158"/>
        <v>0</v>
      </c>
      <c r="BE67" s="91">
        <f t="shared" si="158"/>
        <v>0</v>
      </c>
      <c r="BF67" s="91">
        <f t="shared" si="158"/>
        <v>0</v>
      </c>
      <c r="BG67" s="91">
        <f t="shared" si="158"/>
        <v>0</v>
      </c>
      <c r="BH67" s="91">
        <f t="shared" si="158"/>
        <v>0</v>
      </c>
      <c r="BI67" s="91">
        <f t="shared" si="158"/>
        <v>0</v>
      </c>
      <c r="BJ67" s="91">
        <f t="shared" si="158"/>
        <v>0</v>
      </c>
      <c r="BK67" s="91">
        <f t="shared" si="158"/>
        <v>0</v>
      </c>
      <c r="BL67" s="91">
        <f t="shared" si="158"/>
        <v>0</v>
      </c>
      <c r="BM67" s="91">
        <f t="shared" si="158"/>
        <v>0</v>
      </c>
      <c r="BN67" s="91">
        <f t="shared" si="158"/>
        <v>0</v>
      </c>
      <c r="BO67" s="91">
        <f t="shared" si="158"/>
        <v>0</v>
      </c>
      <c r="BP67" s="91">
        <f t="shared" si="158"/>
        <v>0</v>
      </c>
      <c r="BQ67" s="91">
        <f t="shared" si="158"/>
        <v>0</v>
      </c>
    </row>
    <row r="68" spans="1:69" ht="27.75" hidden="1" thickTop="1" thickBot="1">
      <c r="A68" s="41"/>
      <c r="B68" s="201"/>
      <c r="C68" s="113"/>
      <c r="D68" s="114"/>
      <c r="E68" s="41">
        <f t="shared" si="131"/>
        <v>0</v>
      </c>
      <c r="F68" s="329"/>
      <c r="G68" s="329"/>
      <c r="H68" s="329"/>
      <c r="I68" s="329"/>
      <c r="J68" s="329"/>
      <c r="K68" s="329"/>
      <c r="L68" s="329"/>
      <c r="M68" s="329"/>
      <c r="N68" s="329"/>
      <c r="O68" s="329"/>
      <c r="P68" s="329"/>
      <c r="Q68" s="329"/>
      <c r="R68" s="329"/>
      <c r="S68" s="329"/>
      <c r="T68" s="329"/>
      <c r="U68" s="329"/>
      <c r="V68" s="330"/>
      <c r="W68" s="329"/>
      <c r="X68" s="329"/>
      <c r="Y68" s="329"/>
      <c r="Z68" s="329"/>
      <c r="AA68" s="329"/>
      <c r="AB68" s="329"/>
      <c r="AC68" s="329"/>
      <c r="AD68" s="329"/>
      <c r="AE68" s="329"/>
      <c r="AF68" s="41"/>
      <c r="AG68" s="41"/>
      <c r="AH68" s="41"/>
      <c r="AI68" s="41"/>
      <c r="AJ68" s="41"/>
      <c r="AK68" s="27" t="b">
        <f>E68='مرتبات البنين'!C70</f>
        <v>1</v>
      </c>
      <c r="AL68" s="35" t="b">
        <f>B68='مرتبات البنين'!B70</f>
        <v>1</v>
      </c>
      <c r="AM68" s="91">
        <f t="shared" si="157"/>
        <v>0</v>
      </c>
      <c r="AN68" s="91">
        <f t="shared" ref="AN68:BQ68" si="159">G68*$C$68</f>
        <v>0</v>
      </c>
      <c r="AO68" s="91">
        <f t="shared" si="159"/>
        <v>0</v>
      </c>
      <c r="AP68" s="91">
        <f t="shared" si="159"/>
        <v>0</v>
      </c>
      <c r="AQ68" s="91">
        <f t="shared" si="159"/>
        <v>0</v>
      </c>
      <c r="AR68" s="91">
        <f t="shared" si="159"/>
        <v>0</v>
      </c>
      <c r="AS68" s="91">
        <f t="shared" si="159"/>
        <v>0</v>
      </c>
      <c r="AT68" s="91">
        <f t="shared" si="159"/>
        <v>0</v>
      </c>
      <c r="AU68" s="91">
        <f t="shared" si="159"/>
        <v>0</v>
      </c>
      <c r="AV68" s="91">
        <f t="shared" si="159"/>
        <v>0</v>
      </c>
      <c r="AW68" s="91">
        <f t="shared" si="159"/>
        <v>0</v>
      </c>
      <c r="AX68" s="91">
        <f t="shared" si="159"/>
        <v>0</v>
      </c>
      <c r="AY68" s="91">
        <f t="shared" si="159"/>
        <v>0</v>
      </c>
      <c r="AZ68" s="91">
        <f t="shared" si="159"/>
        <v>0</v>
      </c>
      <c r="BA68" s="91">
        <f t="shared" si="159"/>
        <v>0</v>
      </c>
      <c r="BB68" s="91">
        <f t="shared" si="159"/>
        <v>0</v>
      </c>
      <c r="BC68" s="91">
        <f t="shared" si="159"/>
        <v>0</v>
      </c>
      <c r="BD68" s="91">
        <f t="shared" si="159"/>
        <v>0</v>
      </c>
      <c r="BE68" s="91">
        <f t="shared" si="159"/>
        <v>0</v>
      </c>
      <c r="BF68" s="91">
        <f t="shared" si="159"/>
        <v>0</v>
      </c>
      <c r="BG68" s="91">
        <f t="shared" si="159"/>
        <v>0</v>
      </c>
      <c r="BH68" s="91">
        <f t="shared" si="159"/>
        <v>0</v>
      </c>
      <c r="BI68" s="91">
        <f t="shared" si="159"/>
        <v>0</v>
      </c>
      <c r="BJ68" s="91">
        <f t="shared" si="159"/>
        <v>0</v>
      </c>
      <c r="BK68" s="91">
        <f t="shared" si="159"/>
        <v>0</v>
      </c>
      <c r="BL68" s="91">
        <f t="shared" si="159"/>
        <v>0</v>
      </c>
      <c r="BM68" s="91">
        <f t="shared" si="159"/>
        <v>0</v>
      </c>
      <c r="BN68" s="91">
        <f t="shared" si="159"/>
        <v>0</v>
      </c>
      <c r="BO68" s="91">
        <f t="shared" si="159"/>
        <v>0</v>
      </c>
      <c r="BP68" s="91">
        <f t="shared" si="159"/>
        <v>0</v>
      </c>
      <c r="BQ68" s="91">
        <f t="shared" si="159"/>
        <v>0</v>
      </c>
    </row>
    <row r="69" spans="1:69" ht="18.75" hidden="1" customHeight="1" thickTop="1" thickBot="1">
      <c r="A69" s="41"/>
      <c r="B69" s="201"/>
      <c r="C69" s="113"/>
      <c r="D69" s="114"/>
      <c r="E69" s="41">
        <f t="shared" ref="E69:E108" si="160">SUM(F69:AJ69)</f>
        <v>0</v>
      </c>
      <c r="F69" s="329"/>
      <c r="G69" s="329"/>
      <c r="H69" s="329"/>
      <c r="I69" s="329"/>
      <c r="J69" s="329"/>
      <c r="K69" s="329"/>
      <c r="L69" s="329"/>
      <c r="M69" s="329"/>
      <c r="N69" s="329"/>
      <c r="O69" s="329"/>
      <c r="P69" s="329"/>
      <c r="Q69" s="329"/>
      <c r="R69" s="329"/>
      <c r="S69" s="329"/>
      <c r="T69" s="329"/>
      <c r="U69" s="329"/>
      <c r="V69" s="330"/>
      <c r="W69" s="329"/>
      <c r="X69" s="329"/>
      <c r="Y69" s="329"/>
      <c r="Z69" s="329"/>
      <c r="AA69" s="329"/>
      <c r="AB69" s="329"/>
      <c r="AC69" s="329"/>
      <c r="AD69" s="329"/>
      <c r="AE69" s="329"/>
      <c r="AF69" s="41"/>
      <c r="AG69" s="41"/>
      <c r="AH69" s="41"/>
      <c r="AI69" s="41"/>
      <c r="AJ69" s="41"/>
      <c r="AK69" s="27" t="b">
        <f>E69='مرتبات البنين'!C71</f>
        <v>1</v>
      </c>
      <c r="AL69" s="35" t="b">
        <f>B69='مرتبات البنين'!B71</f>
        <v>1</v>
      </c>
      <c r="AM69" s="91">
        <f t="shared" si="157"/>
        <v>0</v>
      </c>
      <c r="AN69" s="91">
        <f t="shared" ref="AN69:BQ69" si="161">G69*$C$69</f>
        <v>0</v>
      </c>
      <c r="AO69" s="91">
        <f t="shared" si="161"/>
        <v>0</v>
      </c>
      <c r="AP69" s="91">
        <f t="shared" si="161"/>
        <v>0</v>
      </c>
      <c r="AQ69" s="91">
        <f t="shared" si="161"/>
        <v>0</v>
      </c>
      <c r="AR69" s="91">
        <f t="shared" si="161"/>
        <v>0</v>
      </c>
      <c r="AS69" s="91">
        <f t="shared" si="161"/>
        <v>0</v>
      </c>
      <c r="AT69" s="91">
        <f t="shared" si="161"/>
        <v>0</v>
      </c>
      <c r="AU69" s="91">
        <f t="shared" si="161"/>
        <v>0</v>
      </c>
      <c r="AV69" s="91">
        <f t="shared" si="161"/>
        <v>0</v>
      </c>
      <c r="AW69" s="91">
        <f t="shared" si="161"/>
        <v>0</v>
      </c>
      <c r="AX69" s="91">
        <f t="shared" si="161"/>
        <v>0</v>
      </c>
      <c r="AY69" s="91">
        <f t="shared" si="161"/>
        <v>0</v>
      </c>
      <c r="AZ69" s="91">
        <f t="shared" si="161"/>
        <v>0</v>
      </c>
      <c r="BA69" s="91">
        <f t="shared" si="161"/>
        <v>0</v>
      </c>
      <c r="BB69" s="91">
        <f t="shared" si="161"/>
        <v>0</v>
      </c>
      <c r="BC69" s="91">
        <f t="shared" si="161"/>
        <v>0</v>
      </c>
      <c r="BD69" s="91">
        <f t="shared" si="161"/>
        <v>0</v>
      </c>
      <c r="BE69" s="91">
        <f t="shared" si="161"/>
        <v>0</v>
      </c>
      <c r="BF69" s="91">
        <f t="shared" si="161"/>
        <v>0</v>
      </c>
      <c r="BG69" s="91">
        <f t="shared" si="161"/>
        <v>0</v>
      </c>
      <c r="BH69" s="91">
        <f t="shared" si="161"/>
        <v>0</v>
      </c>
      <c r="BI69" s="91">
        <f t="shared" si="161"/>
        <v>0</v>
      </c>
      <c r="BJ69" s="91">
        <f t="shared" si="161"/>
        <v>0</v>
      </c>
      <c r="BK69" s="91">
        <f t="shared" si="161"/>
        <v>0</v>
      </c>
      <c r="BL69" s="91">
        <f t="shared" si="161"/>
        <v>0</v>
      </c>
      <c r="BM69" s="91">
        <f t="shared" si="161"/>
        <v>0</v>
      </c>
      <c r="BN69" s="91">
        <f t="shared" si="161"/>
        <v>0</v>
      </c>
      <c r="BO69" s="91">
        <f t="shared" si="161"/>
        <v>0</v>
      </c>
      <c r="BP69" s="91">
        <f t="shared" si="161"/>
        <v>0</v>
      </c>
      <c r="BQ69" s="91">
        <f t="shared" si="161"/>
        <v>0</v>
      </c>
    </row>
    <row r="70" spans="1:69" ht="27.75" hidden="1" thickTop="1" thickBot="1">
      <c r="A70" s="41"/>
      <c r="B70" s="201"/>
      <c r="C70" s="113"/>
      <c r="D70" s="114"/>
      <c r="E70" s="41">
        <f t="shared" si="160"/>
        <v>0</v>
      </c>
      <c r="F70" s="329"/>
      <c r="G70" s="329"/>
      <c r="H70" s="329"/>
      <c r="I70" s="329"/>
      <c r="J70" s="329"/>
      <c r="K70" s="329"/>
      <c r="L70" s="329"/>
      <c r="M70" s="329"/>
      <c r="N70" s="329"/>
      <c r="O70" s="329"/>
      <c r="P70" s="329"/>
      <c r="Q70" s="329"/>
      <c r="R70" s="329"/>
      <c r="S70" s="329"/>
      <c r="T70" s="329"/>
      <c r="U70" s="329"/>
      <c r="V70" s="330"/>
      <c r="W70" s="329"/>
      <c r="X70" s="329"/>
      <c r="Y70" s="329"/>
      <c r="Z70" s="329"/>
      <c r="AA70" s="329"/>
      <c r="AB70" s="329"/>
      <c r="AC70" s="329"/>
      <c r="AD70" s="329"/>
      <c r="AE70" s="329"/>
      <c r="AF70" s="41"/>
      <c r="AG70" s="41"/>
      <c r="AH70" s="41"/>
      <c r="AI70" s="41"/>
      <c r="AJ70" s="41"/>
      <c r="AK70" s="27" t="b">
        <f>E70='مرتبات البنين'!C72</f>
        <v>1</v>
      </c>
      <c r="AL70" s="35" t="b">
        <f>B70='مرتبات البنين'!B72</f>
        <v>1</v>
      </c>
      <c r="AM70" s="91">
        <f t="shared" si="157"/>
        <v>0</v>
      </c>
      <c r="AN70" s="91">
        <f t="shared" ref="AN70:BQ70" si="162">G70*$C$70</f>
        <v>0</v>
      </c>
      <c r="AO70" s="91">
        <f t="shared" si="162"/>
        <v>0</v>
      </c>
      <c r="AP70" s="91">
        <f t="shared" si="162"/>
        <v>0</v>
      </c>
      <c r="AQ70" s="91">
        <f t="shared" si="162"/>
        <v>0</v>
      </c>
      <c r="AR70" s="91">
        <f t="shared" si="162"/>
        <v>0</v>
      </c>
      <c r="AS70" s="91">
        <f t="shared" si="162"/>
        <v>0</v>
      </c>
      <c r="AT70" s="91">
        <f t="shared" si="162"/>
        <v>0</v>
      </c>
      <c r="AU70" s="91">
        <f t="shared" si="162"/>
        <v>0</v>
      </c>
      <c r="AV70" s="91">
        <f t="shared" si="162"/>
        <v>0</v>
      </c>
      <c r="AW70" s="91">
        <f t="shared" si="162"/>
        <v>0</v>
      </c>
      <c r="AX70" s="91">
        <f t="shared" si="162"/>
        <v>0</v>
      </c>
      <c r="AY70" s="91">
        <f t="shared" si="162"/>
        <v>0</v>
      </c>
      <c r="AZ70" s="91">
        <f t="shared" si="162"/>
        <v>0</v>
      </c>
      <c r="BA70" s="91">
        <f t="shared" si="162"/>
        <v>0</v>
      </c>
      <c r="BB70" s="91">
        <f t="shared" si="162"/>
        <v>0</v>
      </c>
      <c r="BC70" s="91">
        <f t="shared" si="162"/>
        <v>0</v>
      </c>
      <c r="BD70" s="91">
        <f t="shared" si="162"/>
        <v>0</v>
      </c>
      <c r="BE70" s="91">
        <f t="shared" si="162"/>
        <v>0</v>
      </c>
      <c r="BF70" s="91">
        <f t="shared" si="162"/>
        <v>0</v>
      </c>
      <c r="BG70" s="91">
        <f t="shared" si="162"/>
        <v>0</v>
      </c>
      <c r="BH70" s="91">
        <f t="shared" si="162"/>
        <v>0</v>
      </c>
      <c r="BI70" s="91">
        <f t="shared" si="162"/>
        <v>0</v>
      </c>
      <c r="BJ70" s="91">
        <f t="shared" si="162"/>
        <v>0</v>
      </c>
      <c r="BK70" s="91">
        <f t="shared" si="162"/>
        <v>0</v>
      </c>
      <c r="BL70" s="91">
        <f t="shared" si="162"/>
        <v>0</v>
      </c>
      <c r="BM70" s="91">
        <f t="shared" si="162"/>
        <v>0</v>
      </c>
      <c r="BN70" s="91">
        <f t="shared" si="162"/>
        <v>0</v>
      </c>
      <c r="BO70" s="91">
        <f t="shared" si="162"/>
        <v>0</v>
      </c>
      <c r="BP70" s="91">
        <f t="shared" si="162"/>
        <v>0</v>
      </c>
      <c r="BQ70" s="91">
        <f t="shared" si="162"/>
        <v>0</v>
      </c>
    </row>
    <row r="71" spans="1:69" ht="27.75" hidden="1" thickTop="1" thickBot="1">
      <c r="A71" s="41"/>
      <c r="B71" s="201"/>
      <c r="C71" s="113"/>
      <c r="D71" s="114"/>
      <c r="E71" s="41">
        <f t="shared" si="160"/>
        <v>0</v>
      </c>
      <c r="F71" s="329"/>
      <c r="G71" s="329"/>
      <c r="H71" s="329"/>
      <c r="I71" s="329"/>
      <c r="J71" s="329"/>
      <c r="K71" s="329"/>
      <c r="L71" s="329"/>
      <c r="M71" s="329"/>
      <c r="N71" s="329"/>
      <c r="O71" s="329"/>
      <c r="P71" s="329"/>
      <c r="Q71" s="329"/>
      <c r="R71" s="329"/>
      <c r="S71" s="329"/>
      <c r="T71" s="329"/>
      <c r="U71" s="329"/>
      <c r="V71" s="330"/>
      <c r="W71" s="329"/>
      <c r="X71" s="329"/>
      <c r="Y71" s="329"/>
      <c r="Z71" s="329"/>
      <c r="AA71" s="329"/>
      <c r="AB71" s="329"/>
      <c r="AC71" s="329"/>
      <c r="AD71" s="329"/>
      <c r="AE71" s="329"/>
      <c r="AF71" s="41"/>
      <c r="AG71" s="41"/>
      <c r="AH71" s="40"/>
      <c r="AI71" s="40"/>
      <c r="AJ71" s="40"/>
      <c r="AK71" s="27" t="b">
        <f>E71='مرتبات البنين'!C73</f>
        <v>1</v>
      </c>
      <c r="AL71" s="35" t="b">
        <f>B71='مرتبات البنين'!B73</f>
        <v>1</v>
      </c>
      <c r="AM71" s="91">
        <f t="shared" si="157"/>
        <v>0</v>
      </c>
      <c r="AN71" s="91">
        <f t="shared" ref="AN71:BQ71" si="163">G71*$C$71</f>
        <v>0</v>
      </c>
      <c r="AO71" s="91">
        <f t="shared" si="163"/>
        <v>0</v>
      </c>
      <c r="AP71" s="91">
        <f t="shared" si="163"/>
        <v>0</v>
      </c>
      <c r="AQ71" s="91">
        <f t="shared" si="163"/>
        <v>0</v>
      </c>
      <c r="AR71" s="91">
        <f t="shared" si="163"/>
        <v>0</v>
      </c>
      <c r="AS71" s="91">
        <f t="shared" si="163"/>
        <v>0</v>
      </c>
      <c r="AT71" s="91">
        <f t="shared" si="163"/>
        <v>0</v>
      </c>
      <c r="AU71" s="91">
        <f t="shared" si="163"/>
        <v>0</v>
      </c>
      <c r="AV71" s="91">
        <f t="shared" si="163"/>
        <v>0</v>
      </c>
      <c r="AW71" s="91">
        <f t="shared" si="163"/>
        <v>0</v>
      </c>
      <c r="AX71" s="91">
        <f t="shared" si="163"/>
        <v>0</v>
      </c>
      <c r="AY71" s="91">
        <f t="shared" si="163"/>
        <v>0</v>
      </c>
      <c r="AZ71" s="91">
        <f t="shared" si="163"/>
        <v>0</v>
      </c>
      <c r="BA71" s="91">
        <f t="shared" si="163"/>
        <v>0</v>
      </c>
      <c r="BB71" s="91">
        <f t="shared" si="163"/>
        <v>0</v>
      </c>
      <c r="BC71" s="91">
        <f t="shared" si="163"/>
        <v>0</v>
      </c>
      <c r="BD71" s="91">
        <f t="shared" si="163"/>
        <v>0</v>
      </c>
      <c r="BE71" s="91">
        <f t="shared" si="163"/>
        <v>0</v>
      </c>
      <c r="BF71" s="91">
        <f t="shared" si="163"/>
        <v>0</v>
      </c>
      <c r="BG71" s="91">
        <f t="shared" si="163"/>
        <v>0</v>
      </c>
      <c r="BH71" s="91">
        <f t="shared" si="163"/>
        <v>0</v>
      </c>
      <c r="BI71" s="91">
        <f t="shared" si="163"/>
        <v>0</v>
      </c>
      <c r="BJ71" s="91">
        <f t="shared" si="163"/>
        <v>0</v>
      </c>
      <c r="BK71" s="91">
        <f t="shared" si="163"/>
        <v>0</v>
      </c>
      <c r="BL71" s="91">
        <f t="shared" si="163"/>
        <v>0</v>
      </c>
      <c r="BM71" s="91">
        <f t="shared" si="163"/>
        <v>0</v>
      </c>
      <c r="BN71" s="91">
        <f t="shared" si="163"/>
        <v>0</v>
      </c>
      <c r="BO71" s="91">
        <f t="shared" si="163"/>
        <v>0</v>
      </c>
      <c r="BP71" s="91">
        <f t="shared" si="163"/>
        <v>0</v>
      </c>
      <c r="BQ71" s="91">
        <f t="shared" si="163"/>
        <v>0</v>
      </c>
    </row>
    <row r="72" spans="1:69" ht="27.75" hidden="1" thickTop="1" thickBot="1">
      <c r="A72" s="41"/>
      <c r="B72" s="201"/>
      <c r="C72" s="113"/>
      <c r="D72" s="113"/>
      <c r="E72" s="41">
        <f t="shared" si="160"/>
        <v>0</v>
      </c>
      <c r="F72" s="329"/>
      <c r="G72" s="329"/>
      <c r="H72" s="329"/>
      <c r="I72" s="329"/>
      <c r="J72" s="329"/>
      <c r="K72" s="329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30"/>
      <c r="W72" s="329"/>
      <c r="X72" s="329"/>
      <c r="Y72" s="329"/>
      <c r="Z72" s="329"/>
      <c r="AA72" s="329"/>
      <c r="AB72" s="329"/>
      <c r="AC72" s="329"/>
      <c r="AD72" s="329"/>
      <c r="AE72" s="329"/>
      <c r="AF72" s="41"/>
      <c r="AG72" s="41"/>
      <c r="AH72" s="40"/>
      <c r="AI72" s="40"/>
      <c r="AJ72" s="40"/>
      <c r="AK72" s="27" t="b">
        <f>E72='مرتبات البنين'!C74</f>
        <v>1</v>
      </c>
      <c r="AL72" s="35" t="b">
        <f>B72='مرتبات البنين'!B74</f>
        <v>1</v>
      </c>
      <c r="AM72" s="91">
        <f t="shared" si="157"/>
        <v>0</v>
      </c>
      <c r="AN72" s="91">
        <f t="shared" ref="AN72:BQ72" si="164">G72*$C$72</f>
        <v>0</v>
      </c>
      <c r="AO72" s="91">
        <f t="shared" si="164"/>
        <v>0</v>
      </c>
      <c r="AP72" s="91">
        <f t="shared" si="164"/>
        <v>0</v>
      </c>
      <c r="AQ72" s="91">
        <f t="shared" si="164"/>
        <v>0</v>
      </c>
      <c r="AR72" s="91">
        <f t="shared" si="164"/>
        <v>0</v>
      </c>
      <c r="AS72" s="91">
        <f t="shared" si="164"/>
        <v>0</v>
      </c>
      <c r="AT72" s="91">
        <f t="shared" si="164"/>
        <v>0</v>
      </c>
      <c r="AU72" s="91">
        <f t="shared" si="164"/>
        <v>0</v>
      </c>
      <c r="AV72" s="91">
        <f t="shared" si="164"/>
        <v>0</v>
      </c>
      <c r="AW72" s="91">
        <f t="shared" si="164"/>
        <v>0</v>
      </c>
      <c r="AX72" s="91">
        <f t="shared" si="164"/>
        <v>0</v>
      </c>
      <c r="AY72" s="91">
        <f t="shared" si="164"/>
        <v>0</v>
      </c>
      <c r="AZ72" s="91">
        <f t="shared" si="164"/>
        <v>0</v>
      </c>
      <c r="BA72" s="91">
        <f t="shared" si="164"/>
        <v>0</v>
      </c>
      <c r="BB72" s="91">
        <f t="shared" si="164"/>
        <v>0</v>
      </c>
      <c r="BC72" s="91">
        <f t="shared" si="164"/>
        <v>0</v>
      </c>
      <c r="BD72" s="91">
        <f t="shared" si="164"/>
        <v>0</v>
      </c>
      <c r="BE72" s="91">
        <f t="shared" si="164"/>
        <v>0</v>
      </c>
      <c r="BF72" s="91">
        <f t="shared" si="164"/>
        <v>0</v>
      </c>
      <c r="BG72" s="91">
        <f t="shared" si="164"/>
        <v>0</v>
      </c>
      <c r="BH72" s="91">
        <f t="shared" si="164"/>
        <v>0</v>
      </c>
      <c r="BI72" s="91">
        <f t="shared" si="164"/>
        <v>0</v>
      </c>
      <c r="BJ72" s="91">
        <f t="shared" si="164"/>
        <v>0</v>
      </c>
      <c r="BK72" s="91">
        <f t="shared" si="164"/>
        <v>0</v>
      </c>
      <c r="BL72" s="91">
        <f t="shared" si="164"/>
        <v>0</v>
      </c>
      <c r="BM72" s="91">
        <f t="shared" si="164"/>
        <v>0</v>
      </c>
      <c r="BN72" s="91">
        <f t="shared" si="164"/>
        <v>0</v>
      </c>
      <c r="BO72" s="91">
        <f t="shared" si="164"/>
        <v>0</v>
      </c>
      <c r="BP72" s="91">
        <f t="shared" si="164"/>
        <v>0</v>
      </c>
      <c r="BQ72" s="91">
        <f t="shared" si="164"/>
        <v>0</v>
      </c>
    </row>
    <row r="73" spans="1:69" ht="27.75" hidden="1" thickTop="1" thickBot="1">
      <c r="A73" s="41"/>
      <c r="B73" s="201"/>
      <c r="C73" s="113"/>
      <c r="D73" s="41"/>
      <c r="E73" s="41">
        <f t="shared" si="160"/>
        <v>0</v>
      </c>
      <c r="F73" s="329"/>
      <c r="G73" s="329"/>
      <c r="H73" s="329"/>
      <c r="I73" s="329"/>
      <c r="J73" s="329"/>
      <c r="K73" s="329"/>
      <c r="L73" s="329"/>
      <c r="M73" s="329"/>
      <c r="N73" s="329"/>
      <c r="O73" s="329"/>
      <c r="P73" s="329"/>
      <c r="Q73" s="329"/>
      <c r="R73" s="329"/>
      <c r="S73" s="329"/>
      <c r="T73" s="329"/>
      <c r="U73" s="329"/>
      <c r="V73" s="330"/>
      <c r="W73" s="329"/>
      <c r="X73" s="329"/>
      <c r="Y73" s="329"/>
      <c r="Z73" s="329"/>
      <c r="AA73" s="329"/>
      <c r="AB73" s="329"/>
      <c r="AC73" s="329"/>
      <c r="AD73" s="329"/>
      <c r="AE73" s="329"/>
      <c r="AF73" s="41"/>
      <c r="AG73" s="41"/>
      <c r="AH73" s="40"/>
      <c r="AI73" s="40"/>
      <c r="AJ73" s="40"/>
      <c r="AK73" s="27" t="b">
        <f>E73='مرتبات البنين'!C75</f>
        <v>1</v>
      </c>
      <c r="AL73" s="35" t="b">
        <f>B73='مرتبات البنين'!B75</f>
        <v>1</v>
      </c>
      <c r="AM73" s="91">
        <f t="shared" si="157"/>
        <v>0</v>
      </c>
      <c r="AN73" s="91">
        <f t="shared" ref="AN73:BQ73" si="165">G73*$C$73</f>
        <v>0</v>
      </c>
      <c r="AO73" s="91">
        <f t="shared" si="165"/>
        <v>0</v>
      </c>
      <c r="AP73" s="91">
        <f t="shared" si="165"/>
        <v>0</v>
      </c>
      <c r="AQ73" s="91">
        <f t="shared" si="165"/>
        <v>0</v>
      </c>
      <c r="AR73" s="91">
        <f t="shared" si="165"/>
        <v>0</v>
      </c>
      <c r="AS73" s="91">
        <f t="shared" si="165"/>
        <v>0</v>
      </c>
      <c r="AT73" s="91">
        <f t="shared" si="165"/>
        <v>0</v>
      </c>
      <c r="AU73" s="91">
        <f t="shared" si="165"/>
        <v>0</v>
      </c>
      <c r="AV73" s="91">
        <f t="shared" si="165"/>
        <v>0</v>
      </c>
      <c r="AW73" s="91">
        <f t="shared" si="165"/>
        <v>0</v>
      </c>
      <c r="AX73" s="91">
        <f t="shared" si="165"/>
        <v>0</v>
      </c>
      <c r="AY73" s="91">
        <f t="shared" si="165"/>
        <v>0</v>
      </c>
      <c r="AZ73" s="91">
        <f t="shared" si="165"/>
        <v>0</v>
      </c>
      <c r="BA73" s="91">
        <f t="shared" si="165"/>
        <v>0</v>
      </c>
      <c r="BB73" s="91">
        <f t="shared" si="165"/>
        <v>0</v>
      </c>
      <c r="BC73" s="91">
        <f t="shared" si="165"/>
        <v>0</v>
      </c>
      <c r="BD73" s="91">
        <f t="shared" si="165"/>
        <v>0</v>
      </c>
      <c r="BE73" s="91">
        <f t="shared" si="165"/>
        <v>0</v>
      </c>
      <c r="BF73" s="91">
        <f t="shared" si="165"/>
        <v>0</v>
      </c>
      <c r="BG73" s="91">
        <f t="shared" si="165"/>
        <v>0</v>
      </c>
      <c r="BH73" s="91">
        <f t="shared" si="165"/>
        <v>0</v>
      </c>
      <c r="BI73" s="91">
        <f t="shared" si="165"/>
        <v>0</v>
      </c>
      <c r="BJ73" s="91">
        <f t="shared" si="165"/>
        <v>0</v>
      </c>
      <c r="BK73" s="91">
        <f t="shared" si="165"/>
        <v>0</v>
      </c>
      <c r="BL73" s="91">
        <f t="shared" si="165"/>
        <v>0</v>
      </c>
      <c r="BM73" s="91">
        <f t="shared" si="165"/>
        <v>0</v>
      </c>
      <c r="BN73" s="91">
        <f t="shared" si="165"/>
        <v>0</v>
      </c>
      <c r="BO73" s="91">
        <f t="shared" si="165"/>
        <v>0</v>
      </c>
      <c r="BP73" s="91">
        <f t="shared" si="165"/>
        <v>0</v>
      </c>
      <c r="BQ73" s="91">
        <f t="shared" si="165"/>
        <v>0</v>
      </c>
    </row>
    <row r="74" spans="1:69" ht="27.75" hidden="1" thickTop="1" thickBot="1">
      <c r="A74" s="41"/>
      <c r="B74" s="201"/>
      <c r="C74" s="113"/>
      <c r="D74" s="41"/>
      <c r="E74" s="41">
        <f t="shared" si="160"/>
        <v>0</v>
      </c>
      <c r="F74" s="329"/>
      <c r="G74" s="329"/>
      <c r="H74" s="329"/>
      <c r="I74" s="329"/>
      <c r="J74" s="329"/>
      <c r="K74" s="329"/>
      <c r="L74" s="329"/>
      <c r="M74" s="329"/>
      <c r="N74" s="329"/>
      <c r="O74" s="329"/>
      <c r="P74" s="329"/>
      <c r="Q74" s="329"/>
      <c r="R74" s="329"/>
      <c r="S74" s="329"/>
      <c r="T74" s="329"/>
      <c r="U74" s="329"/>
      <c r="V74" s="330"/>
      <c r="W74" s="329"/>
      <c r="X74" s="329"/>
      <c r="Y74" s="329"/>
      <c r="Z74" s="329"/>
      <c r="AA74" s="329"/>
      <c r="AB74" s="329"/>
      <c r="AC74" s="329"/>
      <c r="AD74" s="329"/>
      <c r="AE74" s="329"/>
      <c r="AF74" s="41"/>
      <c r="AG74" s="41"/>
      <c r="AH74" s="40"/>
      <c r="AI74" s="40"/>
      <c r="AJ74" s="40"/>
      <c r="AK74" s="27" t="b">
        <f>E74='مرتبات البنين'!C76</f>
        <v>1</v>
      </c>
      <c r="AL74" s="35" t="b">
        <f>B74='مرتبات البنين'!B76</f>
        <v>1</v>
      </c>
      <c r="AM74" s="91">
        <f t="shared" si="157"/>
        <v>0</v>
      </c>
      <c r="AN74" s="91">
        <f t="shared" ref="AN74:BQ74" si="166">G74*$C$74</f>
        <v>0</v>
      </c>
      <c r="AO74" s="91">
        <f t="shared" si="166"/>
        <v>0</v>
      </c>
      <c r="AP74" s="91">
        <f t="shared" si="166"/>
        <v>0</v>
      </c>
      <c r="AQ74" s="91">
        <f t="shared" si="166"/>
        <v>0</v>
      </c>
      <c r="AR74" s="91">
        <f t="shared" si="166"/>
        <v>0</v>
      </c>
      <c r="AS74" s="91">
        <f t="shared" si="166"/>
        <v>0</v>
      </c>
      <c r="AT74" s="91">
        <f t="shared" si="166"/>
        <v>0</v>
      </c>
      <c r="AU74" s="91">
        <f t="shared" si="166"/>
        <v>0</v>
      </c>
      <c r="AV74" s="91">
        <f t="shared" si="166"/>
        <v>0</v>
      </c>
      <c r="AW74" s="91">
        <f t="shared" si="166"/>
        <v>0</v>
      </c>
      <c r="AX74" s="91">
        <f t="shared" si="166"/>
        <v>0</v>
      </c>
      <c r="AY74" s="91">
        <f t="shared" si="166"/>
        <v>0</v>
      </c>
      <c r="AZ74" s="91">
        <f t="shared" si="166"/>
        <v>0</v>
      </c>
      <c r="BA74" s="91">
        <f t="shared" si="166"/>
        <v>0</v>
      </c>
      <c r="BB74" s="91">
        <f t="shared" si="166"/>
        <v>0</v>
      </c>
      <c r="BC74" s="91">
        <f t="shared" si="166"/>
        <v>0</v>
      </c>
      <c r="BD74" s="91">
        <f t="shared" si="166"/>
        <v>0</v>
      </c>
      <c r="BE74" s="91">
        <f t="shared" si="166"/>
        <v>0</v>
      </c>
      <c r="BF74" s="91">
        <f t="shared" si="166"/>
        <v>0</v>
      </c>
      <c r="BG74" s="91">
        <f t="shared" si="166"/>
        <v>0</v>
      </c>
      <c r="BH74" s="91">
        <f t="shared" si="166"/>
        <v>0</v>
      </c>
      <c r="BI74" s="91">
        <f t="shared" si="166"/>
        <v>0</v>
      </c>
      <c r="BJ74" s="91">
        <f t="shared" si="166"/>
        <v>0</v>
      </c>
      <c r="BK74" s="91">
        <f t="shared" si="166"/>
        <v>0</v>
      </c>
      <c r="BL74" s="91">
        <f t="shared" si="166"/>
        <v>0</v>
      </c>
      <c r="BM74" s="91">
        <f t="shared" si="166"/>
        <v>0</v>
      </c>
      <c r="BN74" s="91">
        <f t="shared" si="166"/>
        <v>0</v>
      </c>
      <c r="BO74" s="91">
        <f t="shared" si="166"/>
        <v>0</v>
      </c>
      <c r="BP74" s="91">
        <f t="shared" si="166"/>
        <v>0</v>
      </c>
      <c r="BQ74" s="91">
        <f t="shared" si="166"/>
        <v>0</v>
      </c>
    </row>
    <row r="75" spans="1:69" ht="27.75" hidden="1" thickTop="1" thickBot="1">
      <c r="A75" s="41"/>
      <c r="B75" s="201"/>
      <c r="C75" s="113"/>
      <c r="D75" s="41"/>
      <c r="E75" s="41">
        <f t="shared" si="160"/>
        <v>0</v>
      </c>
      <c r="F75" s="329"/>
      <c r="G75" s="329"/>
      <c r="H75" s="329"/>
      <c r="I75" s="329"/>
      <c r="J75" s="329"/>
      <c r="K75" s="329"/>
      <c r="L75" s="329"/>
      <c r="M75" s="329"/>
      <c r="N75" s="329"/>
      <c r="O75" s="329"/>
      <c r="P75" s="329"/>
      <c r="Q75" s="329"/>
      <c r="R75" s="329"/>
      <c r="S75" s="329"/>
      <c r="T75" s="329"/>
      <c r="U75" s="329"/>
      <c r="V75" s="330"/>
      <c r="W75" s="329"/>
      <c r="X75" s="329"/>
      <c r="Y75" s="329"/>
      <c r="Z75" s="329"/>
      <c r="AA75" s="329"/>
      <c r="AB75" s="329"/>
      <c r="AC75" s="329"/>
      <c r="AD75" s="329"/>
      <c r="AE75" s="329"/>
      <c r="AF75" s="41"/>
      <c r="AG75" s="41"/>
      <c r="AH75" s="40"/>
      <c r="AI75" s="40"/>
      <c r="AJ75" s="40"/>
      <c r="AK75" s="27" t="b">
        <f>E75='مرتبات البنين'!C77</f>
        <v>1</v>
      </c>
      <c r="AL75" s="35" t="b">
        <f>B75='مرتبات البنين'!B77</f>
        <v>1</v>
      </c>
      <c r="AM75" s="91">
        <f t="shared" si="157"/>
        <v>0</v>
      </c>
      <c r="AN75" s="91">
        <f t="shared" ref="AN75:BQ75" si="167">G75*$C$75</f>
        <v>0</v>
      </c>
      <c r="AO75" s="91">
        <f t="shared" si="167"/>
        <v>0</v>
      </c>
      <c r="AP75" s="91">
        <f t="shared" si="167"/>
        <v>0</v>
      </c>
      <c r="AQ75" s="91">
        <f t="shared" si="167"/>
        <v>0</v>
      </c>
      <c r="AR75" s="91">
        <f t="shared" si="167"/>
        <v>0</v>
      </c>
      <c r="AS75" s="91">
        <f t="shared" si="167"/>
        <v>0</v>
      </c>
      <c r="AT75" s="91">
        <f t="shared" si="167"/>
        <v>0</v>
      </c>
      <c r="AU75" s="91">
        <f t="shared" si="167"/>
        <v>0</v>
      </c>
      <c r="AV75" s="91">
        <f t="shared" si="167"/>
        <v>0</v>
      </c>
      <c r="AW75" s="91">
        <f t="shared" si="167"/>
        <v>0</v>
      </c>
      <c r="AX75" s="91">
        <f t="shared" si="167"/>
        <v>0</v>
      </c>
      <c r="AY75" s="91">
        <f t="shared" si="167"/>
        <v>0</v>
      </c>
      <c r="AZ75" s="91">
        <f t="shared" si="167"/>
        <v>0</v>
      </c>
      <c r="BA75" s="91">
        <f t="shared" si="167"/>
        <v>0</v>
      </c>
      <c r="BB75" s="91">
        <f t="shared" si="167"/>
        <v>0</v>
      </c>
      <c r="BC75" s="91">
        <f t="shared" si="167"/>
        <v>0</v>
      </c>
      <c r="BD75" s="91">
        <f t="shared" si="167"/>
        <v>0</v>
      </c>
      <c r="BE75" s="91">
        <f t="shared" si="167"/>
        <v>0</v>
      </c>
      <c r="BF75" s="91">
        <f t="shared" si="167"/>
        <v>0</v>
      </c>
      <c r="BG75" s="91">
        <f t="shared" si="167"/>
        <v>0</v>
      </c>
      <c r="BH75" s="91">
        <f t="shared" si="167"/>
        <v>0</v>
      </c>
      <c r="BI75" s="91">
        <f t="shared" si="167"/>
        <v>0</v>
      </c>
      <c r="BJ75" s="91">
        <f t="shared" si="167"/>
        <v>0</v>
      </c>
      <c r="BK75" s="91">
        <f t="shared" si="167"/>
        <v>0</v>
      </c>
      <c r="BL75" s="91">
        <f t="shared" si="167"/>
        <v>0</v>
      </c>
      <c r="BM75" s="91">
        <f t="shared" si="167"/>
        <v>0</v>
      </c>
      <c r="BN75" s="91">
        <f t="shared" si="167"/>
        <v>0</v>
      </c>
      <c r="BO75" s="91">
        <f t="shared" si="167"/>
        <v>0</v>
      </c>
      <c r="BP75" s="91">
        <f t="shared" si="167"/>
        <v>0</v>
      </c>
      <c r="BQ75" s="91">
        <f t="shared" si="167"/>
        <v>0</v>
      </c>
    </row>
    <row r="76" spans="1:69" ht="27.75" hidden="1" thickTop="1" thickBot="1">
      <c r="A76" s="41"/>
      <c r="B76" s="201"/>
      <c r="C76" s="113"/>
      <c r="D76" s="41"/>
      <c r="E76" s="41">
        <f t="shared" si="160"/>
        <v>0</v>
      </c>
      <c r="F76" s="329"/>
      <c r="G76" s="329"/>
      <c r="H76" s="329"/>
      <c r="I76" s="329"/>
      <c r="J76" s="329"/>
      <c r="K76" s="329"/>
      <c r="L76" s="329"/>
      <c r="M76" s="329"/>
      <c r="N76" s="329"/>
      <c r="O76" s="329"/>
      <c r="P76" s="329"/>
      <c r="Q76" s="329"/>
      <c r="R76" s="329"/>
      <c r="S76" s="329"/>
      <c r="T76" s="329"/>
      <c r="U76" s="329"/>
      <c r="V76" s="330"/>
      <c r="W76" s="329"/>
      <c r="X76" s="329"/>
      <c r="Y76" s="329"/>
      <c r="Z76" s="329"/>
      <c r="AA76" s="329"/>
      <c r="AB76" s="329"/>
      <c r="AC76" s="329"/>
      <c r="AD76" s="329"/>
      <c r="AE76" s="329"/>
      <c r="AF76" s="41"/>
      <c r="AG76" s="41"/>
      <c r="AH76" s="40"/>
      <c r="AI76" s="40"/>
      <c r="AJ76" s="40"/>
      <c r="AK76" s="27" t="b">
        <f>E76='مرتبات البنين'!C78</f>
        <v>1</v>
      </c>
      <c r="AL76" s="35" t="b">
        <f>B76='مرتبات البنين'!B78</f>
        <v>1</v>
      </c>
      <c r="AM76" s="91">
        <f t="shared" si="157"/>
        <v>0</v>
      </c>
      <c r="AN76" s="91">
        <f t="shared" ref="AN76:BQ76" si="168">G76*$C$76</f>
        <v>0</v>
      </c>
      <c r="AO76" s="91">
        <f t="shared" si="168"/>
        <v>0</v>
      </c>
      <c r="AP76" s="91">
        <f t="shared" si="168"/>
        <v>0</v>
      </c>
      <c r="AQ76" s="91">
        <f t="shared" si="168"/>
        <v>0</v>
      </c>
      <c r="AR76" s="91">
        <f t="shared" si="168"/>
        <v>0</v>
      </c>
      <c r="AS76" s="91">
        <f t="shared" si="168"/>
        <v>0</v>
      </c>
      <c r="AT76" s="91">
        <f t="shared" si="168"/>
        <v>0</v>
      </c>
      <c r="AU76" s="91">
        <f t="shared" si="168"/>
        <v>0</v>
      </c>
      <c r="AV76" s="91">
        <f t="shared" si="168"/>
        <v>0</v>
      </c>
      <c r="AW76" s="91">
        <f t="shared" si="168"/>
        <v>0</v>
      </c>
      <c r="AX76" s="91">
        <f t="shared" si="168"/>
        <v>0</v>
      </c>
      <c r="AY76" s="91">
        <f t="shared" si="168"/>
        <v>0</v>
      </c>
      <c r="AZ76" s="91">
        <f t="shared" si="168"/>
        <v>0</v>
      </c>
      <c r="BA76" s="91">
        <f t="shared" si="168"/>
        <v>0</v>
      </c>
      <c r="BB76" s="91">
        <f t="shared" si="168"/>
        <v>0</v>
      </c>
      <c r="BC76" s="91">
        <f t="shared" si="168"/>
        <v>0</v>
      </c>
      <c r="BD76" s="91">
        <f t="shared" si="168"/>
        <v>0</v>
      </c>
      <c r="BE76" s="91">
        <f t="shared" si="168"/>
        <v>0</v>
      </c>
      <c r="BF76" s="91">
        <f t="shared" si="168"/>
        <v>0</v>
      </c>
      <c r="BG76" s="91">
        <f t="shared" si="168"/>
        <v>0</v>
      </c>
      <c r="BH76" s="91">
        <f t="shared" si="168"/>
        <v>0</v>
      </c>
      <c r="BI76" s="91">
        <f t="shared" si="168"/>
        <v>0</v>
      </c>
      <c r="BJ76" s="91">
        <f t="shared" si="168"/>
        <v>0</v>
      </c>
      <c r="BK76" s="91">
        <f t="shared" si="168"/>
        <v>0</v>
      </c>
      <c r="BL76" s="91">
        <f t="shared" si="168"/>
        <v>0</v>
      </c>
      <c r="BM76" s="91">
        <f t="shared" si="168"/>
        <v>0</v>
      </c>
      <c r="BN76" s="91">
        <f t="shared" si="168"/>
        <v>0</v>
      </c>
      <c r="BO76" s="91">
        <f t="shared" si="168"/>
        <v>0</v>
      </c>
      <c r="BP76" s="91">
        <f t="shared" si="168"/>
        <v>0</v>
      </c>
      <c r="BQ76" s="91">
        <f t="shared" si="168"/>
        <v>0</v>
      </c>
    </row>
    <row r="77" spans="1:69" ht="27.75" hidden="1" thickTop="1" thickBot="1">
      <c r="A77" s="41"/>
      <c r="B77" s="201"/>
      <c r="C77" s="113"/>
      <c r="D77" s="41"/>
      <c r="E77" s="41">
        <f t="shared" si="160"/>
        <v>0</v>
      </c>
      <c r="F77" s="329"/>
      <c r="G77" s="329"/>
      <c r="H77" s="329"/>
      <c r="I77" s="329"/>
      <c r="J77" s="329"/>
      <c r="K77" s="329"/>
      <c r="L77" s="329"/>
      <c r="M77" s="329"/>
      <c r="N77" s="329"/>
      <c r="O77" s="329"/>
      <c r="P77" s="329"/>
      <c r="Q77" s="329"/>
      <c r="R77" s="329"/>
      <c r="S77" s="329"/>
      <c r="T77" s="329"/>
      <c r="U77" s="329"/>
      <c r="V77" s="330"/>
      <c r="W77" s="329"/>
      <c r="X77" s="329"/>
      <c r="Y77" s="329"/>
      <c r="Z77" s="329"/>
      <c r="AA77" s="329"/>
      <c r="AB77" s="329"/>
      <c r="AC77" s="329"/>
      <c r="AD77" s="329"/>
      <c r="AE77" s="329"/>
      <c r="AF77" s="41"/>
      <c r="AG77" s="41"/>
      <c r="AH77" s="40"/>
      <c r="AI77" s="40"/>
      <c r="AJ77" s="40"/>
      <c r="AK77" s="27" t="b">
        <f>E77='مرتبات البنين'!C79</f>
        <v>1</v>
      </c>
      <c r="AL77" s="35" t="b">
        <f>B77='مرتبات البنين'!B79</f>
        <v>1</v>
      </c>
      <c r="AM77" s="91">
        <f t="shared" si="157"/>
        <v>0</v>
      </c>
      <c r="AN77" s="91">
        <f t="shared" ref="AN77:BQ77" si="169">G77*$C$77</f>
        <v>0</v>
      </c>
      <c r="AO77" s="91">
        <f t="shared" si="169"/>
        <v>0</v>
      </c>
      <c r="AP77" s="91">
        <f t="shared" si="169"/>
        <v>0</v>
      </c>
      <c r="AQ77" s="91">
        <f t="shared" si="169"/>
        <v>0</v>
      </c>
      <c r="AR77" s="91">
        <f t="shared" si="169"/>
        <v>0</v>
      </c>
      <c r="AS77" s="91">
        <f t="shared" si="169"/>
        <v>0</v>
      </c>
      <c r="AT77" s="91">
        <f t="shared" si="169"/>
        <v>0</v>
      </c>
      <c r="AU77" s="91">
        <f t="shared" si="169"/>
        <v>0</v>
      </c>
      <c r="AV77" s="91">
        <f t="shared" si="169"/>
        <v>0</v>
      </c>
      <c r="AW77" s="91">
        <f t="shared" si="169"/>
        <v>0</v>
      </c>
      <c r="AX77" s="91">
        <f t="shared" si="169"/>
        <v>0</v>
      </c>
      <c r="AY77" s="91">
        <f t="shared" si="169"/>
        <v>0</v>
      </c>
      <c r="AZ77" s="91">
        <f t="shared" si="169"/>
        <v>0</v>
      </c>
      <c r="BA77" s="91">
        <f t="shared" si="169"/>
        <v>0</v>
      </c>
      <c r="BB77" s="91">
        <f t="shared" si="169"/>
        <v>0</v>
      </c>
      <c r="BC77" s="91">
        <f t="shared" si="169"/>
        <v>0</v>
      </c>
      <c r="BD77" s="91">
        <f t="shared" si="169"/>
        <v>0</v>
      </c>
      <c r="BE77" s="91">
        <f t="shared" si="169"/>
        <v>0</v>
      </c>
      <c r="BF77" s="91">
        <f t="shared" si="169"/>
        <v>0</v>
      </c>
      <c r="BG77" s="91">
        <f t="shared" si="169"/>
        <v>0</v>
      </c>
      <c r="BH77" s="91">
        <f t="shared" si="169"/>
        <v>0</v>
      </c>
      <c r="BI77" s="91">
        <f t="shared" si="169"/>
        <v>0</v>
      </c>
      <c r="BJ77" s="91">
        <f t="shared" si="169"/>
        <v>0</v>
      </c>
      <c r="BK77" s="91">
        <f t="shared" si="169"/>
        <v>0</v>
      </c>
      <c r="BL77" s="91">
        <f t="shared" si="169"/>
        <v>0</v>
      </c>
      <c r="BM77" s="91">
        <f t="shared" si="169"/>
        <v>0</v>
      </c>
      <c r="BN77" s="91">
        <f t="shared" si="169"/>
        <v>0</v>
      </c>
      <c r="BO77" s="91">
        <f t="shared" si="169"/>
        <v>0</v>
      </c>
      <c r="BP77" s="91">
        <f t="shared" si="169"/>
        <v>0</v>
      </c>
      <c r="BQ77" s="91">
        <f t="shared" si="169"/>
        <v>0</v>
      </c>
    </row>
    <row r="78" spans="1:69" ht="27.75" hidden="1" thickTop="1" thickBot="1">
      <c r="A78" s="41"/>
      <c r="B78" s="201"/>
      <c r="C78" s="113"/>
      <c r="D78" s="41"/>
      <c r="E78" s="41">
        <f t="shared" si="160"/>
        <v>0</v>
      </c>
      <c r="F78" s="329"/>
      <c r="G78" s="329"/>
      <c r="H78" s="329"/>
      <c r="I78" s="329"/>
      <c r="J78" s="329"/>
      <c r="K78" s="329"/>
      <c r="L78" s="329"/>
      <c r="M78" s="329"/>
      <c r="N78" s="329"/>
      <c r="O78" s="329"/>
      <c r="P78" s="329"/>
      <c r="Q78" s="329"/>
      <c r="R78" s="329"/>
      <c r="S78" s="329"/>
      <c r="T78" s="329"/>
      <c r="U78" s="329"/>
      <c r="V78" s="330"/>
      <c r="W78" s="329"/>
      <c r="X78" s="329"/>
      <c r="Y78" s="329"/>
      <c r="Z78" s="329"/>
      <c r="AA78" s="329"/>
      <c r="AB78" s="329"/>
      <c r="AC78" s="329"/>
      <c r="AD78" s="329"/>
      <c r="AE78" s="329"/>
      <c r="AF78" s="41"/>
      <c r="AG78" s="41"/>
      <c r="AH78" s="41"/>
      <c r="AI78" s="41"/>
      <c r="AJ78" s="41"/>
      <c r="AK78" s="27" t="b">
        <f>E78='مرتبات البنين'!C80</f>
        <v>1</v>
      </c>
      <c r="AL78" s="35" t="b">
        <f>B78='مرتبات البنين'!B80</f>
        <v>1</v>
      </c>
      <c r="AM78" s="91">
        <f t="shared" si="157"/>
        <v>0</v>
      </c>
      <c r="AN78" s="91">
        <f t="shared" ref="AN78:BQ78" si="170">G78*$C$78</f>
        <v>0</v>
      </c>
      <c r="AO78" s="91">
        <f t="shared" si="170"/>
        <v>0</v>
      </c>
      <c r="AP78" s="91">
        <f t="shared" si="170"/>
        <v>0</v>
      </c>
      <c r="AQ78" s="91">
        <f t="shared" si="170"/>
        <v>0</v>
      </c>
      <c r="AR78" s="91">
        <f t="shared" si="170"/>
        <v>0</v>
      </c>
      <c r="AS78" s="91">
        <f t="shared" si="170"/>
        <v>0</v>
      </c>
      <c r="AT78" s="91">
        <f t="shared" si="170"/>
        <v>0</v>
      </c>
      <c r="AU78" s="91">
        <f t="shared" si="170"/>
        <v>0</v>
      </c>
      <c r="AV78" s="91">
        <f t="shared" si="170"/>
        <v>0</v>
      </c>
      <c r="AW78" s="91">
        <f t="shared" si="170"/>
        <v>0</v>
      </c>
      <c r="AX78" s="91">
        <f t="shared" si="170"/>
        <v>0</v>
      </c>
      <c r="AY78" s="91">
        <f t="shared" si="170"/>
        <v>0</v>
      </c>
      <c r="AZ78" s="91">
        <f t="shared" si="170"/>
        <v>0</v>
      </c>
      <c r="BA78" s="91">
        <f t="shared" si="170"/>
        <v>0</v>
      </c>
      <c r="BB78" s="91">
        <f t="shared" si="170"/>
        <v>0</v>
      </c>
      <c r="BC78" s="91">
        <f t="shared" si="170"/>
        <v>0</v>
      </c>
      <c r="BD78" s="91">
        <f t="shared" si="170"/>
        <v>0</v>
      </c>
      <c r="BE78" s="91">
        <f t="shared" si="170"/>
        <v>0</v>
      </c>
      <c r="BF78" s="91">
        <f t="shared" si="170"/>
        <v>0</v>
      </c>
      <c r="BG78" s="91">
        <f t="shared" si="170"/>
        <v>0</v>
      </c>
      <c r="BH78" s="91">
        <f t="shared" si="170"/>
        <v>0</v>
      </c>
      <c r="BI78" s="91">
        <f t="shared" si="170"/>
        <v>0</v>
      </c>
      <c r="BJ78" s="91">
        <f t="shared" si="170"/>
        <v>0</v>
      </c>
      <c r="BK78" s="91">
        <f t="shared" si="170"/>
        <v>0</v>
      </c>
      <c r="BL78" s="91">
        <f t="shared" si="170"/>
        <v>0</v>
      </c>
      <c r="BM78" s="91">
        <f t="shared" si="170"/>
        <v>0</v>
      </c>
      <c r="BN78" s="91">
        <f t="shared" si="170"/>
        <v>0</v>
      </c>
      <c r="BO78" s="91">
        <f t="shared" si="170"/>
        <v>0</v>
      </c>
      <c r="BP78" s="91">
        <f t="shared" si="170"/>
        <v>0</v>
      </c>
      <c r="BQ78" s="91">
        <f t="shared" si="170"/>
        <v>0</v>
      </c>
    </row>
    <row r="79" spans="1:69" ht="27.75" hidden="1" thickTop="1" thickBot="1">
      <c r="A79" s="41"/>
      <c r="B79" s="201"/>
      <c r="C79" s="113"/>
      <c r="D79" s="41"/>
      <c r="E79" s="41">
        <f t="shared" si="160"/>
        <v>0</v>
      </c>
      <c r="F79" s="329"/>
      <c r="G79" s="329"/>
      <c r="H79" s="329"/>
      <c r="I79" s="329"/>
      <c r="J79" s="329"/>
      <c r="K79" s="329"/>
      <c r="L79" s="329"/>
      <c r="M79" s="329"/>
      <c r="N79" s="329"/>
      <c r="O79" s="329"/>
      <c r="P79" s="329"/>
      <c r="Q79" s="329"/>
      <c r="R79" s="329"/>
      <c r="S79" s="329"/>
      <c r="T79" s="329"/>
      <c r="U79" s="329"/>
      <c r="V79" s="330"/>
      <c r="W79" s="329"/>
      <c r="X79" s="329"/>
      <c r="Y79" s="329"/>
      <c r="Z79" s="329"/>
      <c r="AA79" s="329"/>
      <c r="AB79" s="329"/>
      <c r="AC79" s="329"/>
      <c r="AD79" s="329"/>
      <c r="AE79" s="329"/>
      <c r="AF79" s="41"/>
      <c r="AG79" s="41"/>
      <c r="AH79" s="41"/>
      <c r="AI79" s="41"/>
      <c r="AJ79" s="41"/>
      <c r="AK79" s="27" t="b">
        <f>E79='مرتبات البنين'!C81</f>
        <v>1</v>
      </c>
      <c r="AL79" s="35" t="b">
        <f>B79='مرتبات البنين'!B81</f>
        <v>1</v>
      </c>
      <c r="AM79" s="91">
        <f t="shared" si="157"/>
        <v>0</v>
      </c>
      <c r="AN79" s="91">
        <f t="shared" ref="AN79:BQ79" si="171">G79*$C$79</f>
        <v>0</v>
      </c>
      <c r="AO79" s="91">
        <f t="shared" si="171"/>
        <v>0</v>
      </c>
      <c r="AP79" s="91">
        <f t="shared" si="171"/>
        <v>0</v>
      </c>
      <c r="AQ79" s="91">
        <f t="shared" si="171"/>
        <v>0</v>
      </c>
      <c r="AR79" s="91">
        <f t="shared" si="171"/>
        <v>0</v>
      </c>
      <c r="AS79" s="91">
        <f t="shared" si="171"/>
        <v>0</v>
      </c>
      <c r="AT79" s="91">
        <f t="shared" si="171"/>
        <v>0</v>
      </c>
      <c r="AU79" s="91">
        <f t="shared" si="171"/>
        <v>0</v>
      </c>
      <c r="AV79" s="91">
        <f t="shared" si="171"/>
        <v>0</v>
      </c>
      <c r="AW79" s="91">
        <f t="shared" si="171"/>
        <v>0</v>
      </c>
      <c r="AX79" s="91">
        <f t="shared" si="171"/>
        <v>0</v>
      </c>
      <c r="AY79" s="91">
        <f t="shared" si="171"/>
        <v>0</v>
      </c>
      <c r="AZ79" s="91">
        <f t="shared" si="171"/>
        <v>0</v>
      </c>
      <c r="BA79" s="91">
        <f t="shared" si="171"/>
        <v>0</v>
      </c>
      <c r="BB79" s="91">
        <f t="shared" si="171"/>
        <v>0</v>
      </c>
      <c r="BC79" s="91">
        <f t="shared" si="171"/>
        <v>0</v>
      </c>
      <c r="BD79" s="91">
        <f t="shared" si="171"/>
        <v>0</v>
      </c>
      <c r="BE79" s="91">
        <f t="shared" si="171"/>
        <v>0</v>
      </c>
      <c r="BF79" s="91">
        <f t="shared" si="171"/>
        <v>0</v>
      </c>
      <c r="BG79" s="91">
        <f t="shared" si="171"/>
        <v>0</v>
      </c>
      <c r="BH79" s="91">
        <f t="shared" si="171"/>
        <v>0</v>
      </c>
      <c r="BI79" s="91">
        <f t="shared" si="171"/>
        <v>0</v>
      </c>
      <c r="BJ79" s="91">
        <f t="shared" si="171"/>
        <v>0</v>
      </c>
      <c r="BK79" s="91">
        <f t="shared" si="171"/>
        <v>0</v>
      </c>
      <c r="BL79" s="91">
        <f t="shared" si="171"/>
        <v>0</v>
      </c>
      <c r="BM79" s="91">
        <f t="shared" si="171"/>
        <v>0</v>
      </c>
      <c r="BN79" s="91">
        <f t="shared" si="171"/>
        <v>0</v>
      </c>
      <c r="BO79" s="91">
        <f t="shared" si="171"/>
        <v>0</v>
      </c>
      <c r="BP79" s="91">
        <f t="shared" si="171"/>
        <v>0</v>
      </c>
      <c r="BQ79" s="91">
        <f t="shared" si="171"/>
        <v>0</v>
      </c>
    </row>
    <row r="80" spans="1:69" ht="27.75" hidden="1" thickTop="1" thickBot="1">
      <c r="A80" s="41"/>
      <c r="B80" s="201"/>
      <c r="C80" s="113"/>
      <c r="D80" s="41"/>
      <c r="E80" s="41">
        <f t="shared" si="160"/>
        <v>0</v>
      </c>
      <c r="F80" s="329"/>
      <c r="G80" s="329"/>
      <c r="H80" s="329"/>
      <c r="I80" s="329"/>
      <c r="J80" s="329"/>
      <c r="K80" s="329"/>
      <c r="L80" s="329"/>
      <c r="M80" s="329"/>
      <c r="N80" s="329"/>
      <c r="O80" s="329"/>
      <c r="P80" s="329"/>
      <c r="Q80" s="329"/>
      <c r="R80" s="329"/>
      <c r="S80" s="329"/>
      <c r="T80" s="329"/>
      <c r="U80" s="329"/>
      <c r="V80" s="330"/>
      <c r="W80" s="329"/>
      <c r="X80" s="329"/>
      <c r="Y80" s="329"/>
      <c r="Z80" s="329"/>
      <c r="AA80" s="329"/>
      <c r="AB80" s="329"/>
      <c r="AC80" s="329"/>
      <c r="AD80" s="329"/>
      <c r="AE80" s="329"/>
      <c r="AF80" s="41"/>
      <c r="AG80" s="41"/>
      <c r="AH80" s="41"/>
      <c r="AI80" s="41"/>
      <c r="AJ80" s="41"/>
      <c r="AK80" s="27" t="b">
        <f>E80='مرتبات البنين'!C82</f>
        <v>1</v>
      </c>
      <c r="AL80" s="35" t="b">
        <f>B80='مرتبات البنين'!B82</f>
        <v>1</v>
      </c>
      <c r="AM80" s="91">
        <f t="shared" si="157"/>
        <v>0</v>
      </c>
      <c r="AN80" s="91">
        <f t="shared" ref="AN80:BQ80" si="172">G80*$C$80</f>
        <v>0</v>
      </c>
      <c r="AO80" s="91">
        <f t="shared" si="172"/>
        <v>0</v>
      </c>
      <c r="AP80" s="91">
        <f t="shared" si="172"/>
        <v>0</v>
      </c>
      <c r="AQ80" s="91">
        <f t="shared" si="172"/>
        <v>0</v>
      </c>
      <c r="AR80" s="91">
        <f t="shared" si="172"/>
        <v>0</v>
      </c>
      <c r="AS80" s="91">
        <f t="shared" si="172"/>
        <v>0</v>
      </c>
      <c r="AT80" s="91">
        <f t="shared" si="172"/>
        <v>0</v>
      </c>
      <c r="AU80" s="91">
        <f t="shared" si="172"/>
        <v>0</v>
      </c>
      <c r="AV80" s="91">
        <f t="shared" si="172"/>
        <v>0</v>
      </c>
      <c r="AW80" s="91">
        <f t="shared" si="172"/>
        <v>0</v>
      </c>
      <c r="AX80" s="91">
        <f t="shared" si="172"/>
        <v>0</v>
      </c>
      <c r="AY80" s="91">
        <f t="shared" si="172"/>
        <v>0</v>
      </c>
      <c r="AZ80" s="91">
        <f t="shared" si="172"/>
        <v>0</v>
      </c>
      <c r="BA80" s="91">
        <f t="shared" si="172"/>
        <v>0</v>
      </c>
      <c r="BB80" s="91">
        <f t="shared" si="172"/>
        <v>0</v>
      </c>
      <c r="BC80" s="91">
        <f t="shared" si="172"/>
        <v>0</v>
      </c>
      <c r="BD80" s="91">
        <f t="shared" si="172"/>
        <v>0</v>
      </c>
      <c r="BE80" s="91">
        <f t="shared" si="172"/>
        <v>0</v>
      </c>
      <c r="BF80" s="91">
        <f t="shared" si="172"/>
        <v>0</v>
      </c>
      <c r="BG80" s="91">
        <f t="shared" si="172"/>
        <v>0</v>
      </c>
      <c r="BH80" s="91">
        <f t="shared" si="172"/>
        <v>0</v>
      </c>
      <c r="BI80" s="91">
        <f t="shared" si="172"/>
        <v>0</v>
      </c>
      <c r="BJ80" s="91">
        <f t="shared" si="172"/>
        <v>0</v>
      </c>
      <c r="BK80" s="91">
        <f t="shared" si="172"/>
        <v>0</v>
      </c>
      <c r="BL80" s="91">
        <f t="shared" si="172"/>
        <v>0</v>
      </c>
      <c r="BM80" s="91">
        <f t="shared" si="172"/>
        <v>0</v>
      </c>
      <c r="BN80" s="91">
        <f t="shared" si="172"/>
        <v>0</v>
      </c>
      <c r="BO80" s="91">
        <f t="shared" si="172"/>
        <v>0</v>
      </c>
      <c r="BP80" s="91">
        <f t="shared" si="172"/>
        <v>0</v>
      </c>
      <c r="BQ80" s="91">
        <f t="shared" si="172"/>
        <v>0</v>
      </c>
    </row>
    <row r="81" spans="1:69" ht="25.5" hidden="1" customHeight="1" thickTop="1" thickBot="1">
      <c r="A81" s="41"/>
      <c r="B81" s="201"/>
      <c r="C81" s="113"/>
      <c r="D81" s="41"/>
      <c r="E81" s="41">
        <f t="shared" si="160"/>
        <v>0</v>
      </c>
      <c r="F81" s="329"/>
      <c r="G81" s="329"/>
      <c r="H81" s="329"/>
      <c r="I81" s="329"/>
      <c r="J81" s="329"/>
      <c r="K81" s="329"/>
      <c r="L81" s="329"/>
      <c r="M81" s="329"/>
      <c r="N81" s="329"/>
      <c r="O81" s="329"/>
      <c r="P81" s="329"/>
      <c r="Q81" s="329"/>
      <c r="R81" s="329"/>
      <c r="S81" s="329"/>
      <c r="T81" s="329"/>
      <c r="U81" s="329"/>
      <c r="V81" s="330"/>
      <c r="W81" s="329"/>
      <c r="X81" s="329"/>
      <c r="Y81" s="329"/>
      <c r="Z81" s="329"/>
      <c r="AA81" s="329"/>
      <c r="AB81" s="329"/>
      <c r="AC81" s="329"/>
      <c r="AD81" s="329"/>
      <c r="AE81" s="329"/>
      <c r="AF81" s="41"/>
      <c r="AG81" s="41"/>
      <c r="AH81" s="41"/>
      <c r="AI81" s="41"/>
      <c r="AJ81" s="41"/>
      <c r="AK81" s="27" t="b">
        <f>E81='مرتبات البنين'!C83</f>
        <v>1</v>
      </c>
      <c r="AL81" s="35" t="b">
        <f>B81='مرتبات البنين'!B83</f>
        <v>1</v>
      </c>
      <c r="AM81" s="91">
        <f t="shared" si="157"/>
        <v>0</v>
      </c>
      <c r="AN81" s="91">
        <f t="shared" ref="AN81:BQ81" si="173">G81*$C$81</f>
        <v>0</v>
      </c>
      <c r="AO81" s="91">
        <f t="shared" si="173"/>
        <v>0</v>
      </c>
      <c r="AP81" s="91">
        <f t="shared" si="173"/>
        <v>0</v>
      </c>
      <c r="AQ81" s="91">
        <f t="shared" si="173"/>
        <v>0</v>
      </c>
      <c r="AR81" s="91">
        <f t="shared" si="173"/>
        <v>0</v>
      </c>
      <c r="AS81" s="91">
        <f t="shared" si="173"/>
        <v>0</v>
      </c>
      <c r="AT81" s="91">
        <f t="shared" si="173"/>
        <v>0</v>
      </c>
      <c r="AU81" s="91">
        <f t="shared" si="173"/>
        <v>0</v>
      </c>
      <c r="AV81" s="91">
        <f t="shared" si="173"/>
        <v>0</v>
      </c>
      <c r="AW81" s="91">
        <f t="shared" si="173"/>
        <v>0</v>
      </c>
      <c r="AX81" s="91">
        <f t="shared" si="173"/>
        <v>0</v>
      </c>
      <c r="AY81" s="91">
        <f t="shared" si="173"/>
        <v>0</v>
      </c>
      <c r="AZ81" s="91">
        <f t="shared" si="173"/>
        <v>0</v>
      </c>
      <c r="BA81" s="91">
        <f t="shared" si="173"/>
        <v>0</v>
      </c>
      <c r="BB81" s="91">
        <f t="shared" si="173"/>
        <v>0</v>
      </c>
      <c r="BC81" s="91">
        <f t="shared" si="173"/>
        <v>0</v>
      </c>
      <c r="BD81" s="91">
        <f t="shared" si="173"/>
        <v>0</v>
      </c>
      <c r="BE81" s="91">
        <f t="shared" si="173"/>
        <v>0</v>
      </c>
      <c r="BF81" s="91">
        <f t="shared" si="173"/>
        <v>0</v>
      </c>
      <c r="BG81" s="91">
        <f t="shared" si="173"/>
        <v>0</v>
      </c>
      <c r="BH81" s="91">
        <f t="shared" si="173"/>
        <v>0</v>
      </c>
      <c r="BI81" s="91">
        <f t="shared" si="173"/>
        <v>0</v>
      </c>
      <c r="BJ81" s="91">
        <f t="shared" si="173"/>
        <v>0</v>
      </c>
      <c r="BK81" s="91">
        <f t="shared" si="173"/>
        <v>0</v>
      </c>
      <c r="BL81" s="91">
        <f t="shared" si="173"/>
        <v>0</v>
      </c>
      <c r="BM81" s="91">
        <f t="shared" si="173"/>
        <v>0</v>
      </c>
      <c r="BN81" s="91">
        <f t="shared" si="173"/>
        <v>0</v>
      </c>
      <c r="BO81" s="91">
        <f t="shared" si="173"/>
        <v>0</v>
      </c>
      <c r="BP81" s="91">
        <f t="shared" si="173"/>
        <v>0</v>
      </c>
      <c r="BQ81" s="91">
        <f t="shared" si="173"/>
        <v>0</v>
      </c>
    </row>
    <row r="82" spans="1:69" ht="27.75" hidden="1" thickTop="1" thickBot="1">
      <c r="A82" s="41"/>
      <c r="B82" s="201"/>
      <c r="C82" s="113"/>
      <c r="D82" s="41"/>
      <c r="E82" s="41">
        <f t="shared" si="160"/>
        <v>0</v>
      </c>
      <c r="F82" s="329"/>
      <c r="G82" s="329"/>
      <c r="H82" s="329"/>
      <c r="I82" s="329"/>
      <c r="J82" s="329"/>
      <c r="K82" s="329"/>
      <c r="L82" s="329"/>
      <c r="M82" s="329"/>
      <c r="N82" s="329"/>
      <c r="O82" s="329"/>
      <c r="P82" s="329"/>
      <c r="Q82" s="329"/>
      <c r="R82" s="329"/>
      <c r="S82" s="329"/>
      <c r="T82" s="329"/>
      <c r="U82" s="329"/>
      <c r="V82" s="330"/>
      <c r="W82" s="329"/>
      <c r="X82" s="329"/>
      <c r="Y82" s="329"/>
      <c r="Z82" s="329"/>
      <c r="AA82" s="329"/>
      <c r="AB82" s="329"/>
      <c r="AC82" s="329"/>
      <c r="AD82" s="329"/>
      <c r="AE82" s="329"/>
      <c r="AF82" s="41"/>
      <c r="AG82" s="41"/>
      <c r="AH82" s="41"/>
      <c r="AI82" s="41"/>
      <c r="AJ82" s="41"/>
      <c r="AK82" s="27" t="b">
        <f>E82='مرتبات البنين'!C84</f>
        <v>1</v>
      </c>
      <c r="AL82" s="35" t="b">
        <f>B82='مرتبات البنين'!B84</f>
        <v>1</v>
      </c>
      <c r="AM82" s="91">
        <f t="shared" si="157"/>
        <v>0</v>
      </c>
      <c r="AN82" s="91">
        <f t="shared" ref="AN82:BQ82" si="174">G82*$C$82</f>
        <v>0</v>
      </c>
      <c r="AO82" s="91">
        <f t="shared" si="174"/>
        <v>0</v>
      </c>
      <c r="AP82" s="91">
        <f t="shared" si="174"/>
        <v>0</v>
      </c>
      <c r="AQ82" s="91">
        <f t="shared" si="174"/>
        <v>0</v>
      </c>
      <c r="AR82" s="91">
        <f t="shared" si="174"/>
        <v>0</v>
      </c>
      <c r="AS82" s="91">
        <f t="shared" si="174"/>
        <v>0</v>
      </c>
      <c r="AT82" s="91">
        <f t="shared" si="174"/>
        <v>0</v>
      </c>
      <c r="AU82" s="91">
        <f t="shared" si="174"/>
        <v>0</v>
      </c>
      <c r="AV82" s="91">
        <f t="shared" si="174"/>
        <v>0</v>
      </c>
      <c r="AW82" s="91">
        <f t="shared" si="174"/>
        <v>0</v>
      </c>
      <c r="AX82" s="91">
        <f t="shared" si="174"/>
        <v>0</v>
      </c>
      <c r="AY82" s="91">
        <f t="shared" si="174"/>
        <v>0</v>
      </c>
      <c r="AZ82" s="91">
        <f t="shared" si="174"/>
        <v>0</v>
      </c>
      <c r="BA82" s="91">
        <f t="shared" si="174"/>
        <v>0</v>
      </c>
      <c r="BB82" s="91">
        <f t="shared" si="174"/>
        <v>0</v>
      </c>
      <c r="BC82" s="91">
        <f t="shared" si="174"/>
        <v>0</v>
      </c>
      <c r="BD82" s="91">
        <f t="shared" si="174"/>
        <v>0</v>
      </c>
      <c r="BE82" s="91">
        <f t="shared" si="174"/>
        <v>0</v>
      </c>
      <c r="BF82" s="91">
        <f t="shared" si="174"/>
        <v>0</v>
      </c>
      <c r="BG82" s="91">
        <f t="shared" si="174"/>
        <v>0</v>
      </c>
      <c r="BH82" s="91">
        <f t="shared" si="174"/>
        <v>0</v>
      </c>
      <c r="BI82" s="91">
        <f t="shared" si="174"/>
        <v>0</v>
      </c>
      <c r="BJ82" s="91">
        <f t="shared" si="174"/>
        <v>0</v>
      </c>
      <c r="BK82" s="91">
        <f t="shared" si="174"/>
        <v>0</v>
      </c>
      <c r="BL82" s="91">
        <f t="shared" si="174"/>
        <v>0</v>
      </c>
      <c r="BM82" s="91">
        <f t="shared" si="174"/>
        <v>0</v>
      </c>
      <c r="BN82" s="91">
        <f t="shared" si="174"/>
        <v>0</v>
      </c>
      <c r="BO82" s="91">
        <f t="shared" si="174"/>
        <v>0</v>
      </c>
      <c r="BP82" s="91">
        <f t="shared" si="174"/>
        <v>0</v>
      </c>
      <c r="BQ82" s="91">
        <f t="shared" si="174"/>
        <v>0</v>
      </c>
    </row>
    <row r="83" spans="1:69" ht="27.75" hidden="1" thickTop="1" thickBot="1">
      <c r="A83" s="41"/>
      <c r="B83" s="201"/>
      <c r="C83" s="113"/>
      <c r="D83" s="41"/>
      <c r="E83" s="41">
        <f t="shared" si="160"/>
        <v>0</v>
      </c>
      <c r="F83" s="329"/>
      <c r="G83" s="329"/>
      <c r="H83" s="329"/>
      <c r="I83" s="329"/>
      <c r="J83" s="329"/>
      <c r="K83" s="329"/>
      <c r="L83" s="329"/>
      <c r="M83" s="329"/>
      <c r="N83" s="329"/>
      <c r="O83" s="329"/>
      <c r="P83" s="329"/>
      <c r="Q83" s="329"/>
      <c r="R83" s="329"/>
      <c r="S83" s="329"/>
      <c r="T83" s="329"/>
      <c r="U83" s="329"/>
      <c r="V83" s="330"/>
      <c r="W83" s="329"/>
      <c r="X83" s="329"/>
      <c r="Y83" s="329"/>
      <c r="Z83" s="329"/>
      <c r="AA83" s="329"/>
      <c r="AB83" s="329"/>
      <c r="AC83" s="329"/>
      <c r="AD83" s="329"/>
      <c r="AE83" s="329"/>
      <c r="AF83" s="41"/>
      <c r="AG83" s="41"/>
      <c r="AH83" s="41"/>
      <c r="AI83" s="41"/>
      <c r="AJ83" s="41"/>
      <c r="AK83" s="27" t="b">
        <f>E83='مرتبات البنين'!C85</f>
        <v>1</v>
      </c>
      <c r="AL83" s="35" t="b">
        <f>B83='مرتبات البنين'!B85</f>
        <v>1</v>
      </c>
      <c r="AM83" s="91">
        <f t="shared" si="157"/>
        <v>0</v>
      </c>
      <c r="AN83" s="91">
        <f t="shared" ref="AN83:BQ83" si="175">G83*$C$83</f>
        <v>0</v>
      </c>
      <c r="AO83" s="91">
        <f t="shared" si="175"/>
        <v>0</v>
      </c>
      <c r="AP83" s="91">
        <f t="shared" si="175"/>
        <v>0</v>
      </c>
      <c r="AQ83" s="91">
        <f t="shared" si="175"/>
        <v>0</v>
      </c>
      <c r="AR83" s="91">
        <f t="shared" si="175"/>
        <v>0</v>
      </c>
      <c r="AS83" s="91">
        <f t="shared" si="175"/>
        <v>0</v>
      </c>
      <c r="AT83" s="91">
        <f t="shared" si="175"/>
        <v>0</v>
      </c>
      <c r="AU83" s="91">
        <f t="shared" si="175"/>
        <v>0</v>
      </c>
      <c r="AV83" s="91">
        <f t="shared" si="175"/>
        <v>0</v>
      </c>
      <c r="AW83" s="91">
        <f t="shared" si="175"/>
        <v>0</v>
      </c>
      <c r="AX83" s="91">
        <f t="shared" si="175"/>
        <v>0</v>
      </c>
      <c r="AY83" s="91">
        <f t="shared" si="175"/>
        <v>0</v>
      </c>
      <c r="AZ83" s="91">
        <f t="shared" si="175"/>
        <v>0</v>
      </c>
      <c r="BA83" s="91">
        <f t="shared" si="175"/>
        <v>0</v>
      </c>
      <c r="BB83" s="91">
        <f t="shared" si="175"/>
        <v>0</v>
      </c>
      <c r="BC83" s="91">
        <f t="shared" si="175"/>
        <v>0</v>
      </c>
      <c r="BD83" s="91">
        <f t="shared" si="175"/>
        <v>0</v>
      </c>
      <c r="BE83" s="91">
        <f t="shared" si="175"/>
        <v>0</v>
      </c>
      <c r="BF83" s="91">
        <f t="shared" si="175"/>
        <v>0</v>
      </c>
      <c r="BG83" s="91">
        <f t="shared" si="175"/>
        <v>0</v>
      </c>
      <c r="BH83" s="91">
        <f t="shared" si="175"/>
        <v>0</v>
      </c>
      <c r="BI83" s="91">
        <f t="shared" si="175"/>
        <v>0</v>
      </c>
      <c r="BJ83" s="91">
        <f t="shared" si="175"/>
        <v>0</v>
      </c>
      <c r="BK83" s="91">
        <f t="shared" si="175"/>
        <v>0</v>
      </c>
      <c r="BL83" s="91">
        <f t="shared" si="175"/>
        <v>0</v>
      </c>
      <c r="BM83" s="91">
        <f t="shared" si="175"/>
        <v>0</v>
      </c>
      <c r="BN83" s="91">
        <f t="shared" si="175"/>
        <v>0</v>
      </c>
      <c r="BO83" s="91">
        <f t="shared" si="175"/>
        <v>0</v>
      </c>
      <c r="BP83" s="91">
        <f t="shared" si="175"/>
        <v>0</v>
      </c>
      <c r="BQ83" s="91">
        <f t="shared" si="175"/>
        <v>0</v>
      </c>
    </row>
    <row r="84" spans="1:69" ht="27.75" hidden="1" thickTop="1" thickBot="1">
      <c r="A84" s="41"/>
      <c r="B84" s="201"/>
      <c r="C84" s="113"/>
      <c r="D84" s="41"/>
      <c r="E84" s="41">
        <f t="shared" si="160"/>
        <v>0</v>
      </c>
      <c r="F84" s="329"/>
      <c r="G84" s="329"/>
      <c r="H84" s="329"/>
      <c r="I84" s="329"/>
      <c r="J84" s="329"/>
      <c r="K84" s="329"/>
      <c r="L84" s="329"/>
      <c r="M84" s="329"/>
      <c r="N84" s="329"/>
      <c r="O84" s="329"/>
      <c r="P84" s="329"/>
      <c r="Q84" s="329"/>
      <c r="R84" s="329"/>
      <c r="S84" s="329"/>
      <c r="T84" s="329"/>
      <c r="U84" s="329"/>
      <c r="V84" s="330"/>
      <c r="W84" s="329"/>
      <c r="X84" s="329"/>
      <c r="Y84" s="329"/>
      <c r="Z84" s="329"/>
      <c r="AA84" s="329"/>
      <c r="AB84" s="329"/>
      <c r="AC84" s="329"/>
      <c r="AD84" s="329"/>
      <c r="AE84" s="329"/>
      <c r="AF84" s="41"/>
      <c r="AG84" s="41"/>
      <c r="AH84" s="41"/>
      <c r="AI84" s="41"/>
      <c r="AJ84" s="41"/>
      <c r="AK84" s="27" t="b">
        <f>E84='مرتبات البنين'!C86</f>
        <v>1</v>
      </c>
      <c r="AL84" s="35" t="b">
        <f>B84='مرتبات البنين'!B86</f>
        <v>1</v>
      </c>
      <c r="AM84" s="91">
        <f t="shared" si="157"/>
        <v>0</v>
      </c>
      <c r="AN84" s="91">
        <f t="shared" ref="AN84:BQ84" si="176">G84*$C$84</f>
        <v>0</v>
      </c>
      <c r="AO84" s="91">
        <f t="shared" si="176"/>
        <v>0</v>
      </c>
      <c r="AP84" s="91">
        <f t="shared" si="176"/>
        <v>0</v>
      </c>
      <c r="AQ84" s="91">
        <f t="shared" si="176"/>
        <v>0</v>
      </c>
      <c r="AR84" s="91">
        <f t="shared" si="176"/>
        <v>0</v>
      </c>
      <c r="AS84" s="91">
        <f t="shared" si="176"/>
        <v>0</v>
      </c>
      <c r="AT84" s="91">
        <f t="shared" si="176"/>
        <v>0</v>
      </c>
      <c r="AU84" s="91">
        <f t="shared" si="176"/>
        <v>0</v>
      </c>
      <c r="AV84" s="91">
        <f t="shared" si="176"/>
        <v>0</v>
      </c>
      <c r="AW84" s="91">
        <f t="shared" si="176"/>
        <v>0</v>
      </c>
      <c r="AX84" s="91">
        <f t="shared" si="176"/>
        <v>0</v>
      </c>
      <c r="AY84" s="91">
        <f t="shared" si="176"/>
        <v>0</v>
      </c>
      <c r="AZ84" s="91">
        <f t="shared" si="176"/>
        <v>0</v>
      </c>
      <c r="BA84" s="91">
        <f t="shared" si="176"/>
        <v>0</v>
      </c>
      <c r="BB84" s="91">
        <f t="shared" si="176"/>
        <v>0</v>
      </c>
      <c r="BC84" s="91">
        <f t="shared" si="176"/>
        <v>0</v>
      </c>
      <c r="BD84" s="91">
        <f t="shared" si="176"/>
        <v>0</v>
      </c>
      <c r="BE84" s="91">
        <f t="shared" si="176"/>
        <v>0</v>
      </c>
      <c r="BF84" s="91">
        <f t="shared" si="176"/>
        <v>0</v>
      </c>
      <c r="BG84" s="91">
        <f t="shared" si="176"/>
        <v>0</v>
      </c>
      <c r="BH84" s="91">
        <f t="shared" si="176"/>
        <v>0</v>
      </c>
      <c r="BI84" s="91">
        <f t="shared" si="176"/>
        <v>0</v>
      </c>
      <c r="BJ84" s="91">
        <f t="shared" si="176"/>
        <v>0</v>
      </c>
      <c r="BK84" s="91">
        <f t="shared" si="176"/>
        <v>0</v>
      </c>
      <c r="BL84" s="91">
        <f t="shared" si="176"/>
        <v>0</v>
      </c>
      <c r="BM84" s="91">
        <f t="shared" si="176"/>
        <v>0</v>
      </c>
      <c r="BN84" s="91">
        <f t="shared" si="176"/>
        <v>0</v>
      </c>
      <c r="BO84" s="91">
        <f t="shared" si="176"/>
        <v>0</v>
      </c>
      <c r="BP84" s="91">
        <f t="shared" si="176"/>
        <v>0</v>
      </c>
      <c r="BQ84" s="91">
        <f t="shared" si="176"/>
        <v>0</v>
      </c>
    </row>
    <row r="85" spans="1:69" ht="27.75" hidden="1" thickTop="1" thickBot="1">
      <c r="A85" s="41"/>
      <c r="B85" s="201"/>
      <c r="C85" s="113"/>
      <c r="D85" s="41"/>
      <c r="E85" s="41">
        <f t="shared" si="160"/>
        <v>0</v>
      </c>
      <c r="F85" s="329"/>
      <c r="G85" s="329"/>
      <c r="H85" s="329"/>
      <c r="I85" s="329"/>
      <c r="J85" s="329"/>
      <c r="K85" s="329"/>
      <c r="L85" s="329"/>
      <c r="M85" s="329"/>
      <c r="N85" s="329"/>
      <c r="O85" s="329"/>
      <c r="P85" s="329"/>
      <c r="Q85" s="329"/>
      <c r="R85" s="329"/>
      <c r="S85" s="329"/>
      <c r="T85" s="329"/>
      <c r="U85" s="329"/>
      <c r="V85" s="330"/>
      <c r="W85" s="329"/>
      <c r="X85" s="329"/>
      <c r="Y85" s="329"/>
      <c r="Z85" s="329"/>
      <c r="AA85" s="329"/>
      <c r="AB85" s="329"/>
      <c r="AC85" s="329"/>
      <c r="AD85" s="329"/>
      <c r="AE85" s="329"/>
      <c r="AF85" s="41"/>
      <c r="AG85" s="41"/>
      <c r="AH85" s="41"/>
      <c r="AI85" s="41"/>
      <c r="AJ85" s="41"/>
      <c r="AK85" s="27" t="b">
        <f>E85='مرتبات البنين'!C87</f>
        <v>1</v>
      </c>
      <c r="AL85" s="35" t="b">
        <f>B85='مرتبات البنين'!B87</f>
        <v>1</v>
      </c>
      <c r="AM85" s="91">
        <f t="shared" si="157"/>
        <v>0</v>
      </c>
      <c r="AN85" s="91">
        <f t="shared" ref="AN85:BQ85" si="177">G85*$C$85</f>
        <v>0</v>
      </c>
      <c r="AO85" s="91">
        <f t="shared" si="177"/>
        <v>0</v>
      </c>
      <c r="AP85" s="91">
        <f t="shared" si="177"/>
        <v>0</v>
      </c>
      <c r="AQ85" s="91">
        <f t="shared" si="177"/>
        <v>0</v>
      </c>
      <c r="AR85" s="91">
        <f t="shared" si="177"/>
        <v>0</v>
      </c>
      <c r="AS85" s="91">
        <f t="shared" si="177"/>
        <v>0</v>
      </c>
      <c r="AT85" s="91">
        <f t="shared" si="177"/>
        <v>0</v>
      </c>
      <c r="AU85" s="91">
        <f t="shared" si="177"/>
        <v>0</v>
      </c>
      <c r="AV85" s="91">
        <f t="shared" si="177"/>
        <v>0</v>
      </c>
      <c r="AW85" s="91">
        <f t="shared" si="177"/>
        <v>0</v>
      </c>
      <c r="AX85" s="91">
        <f t="shared" si="177"/>
        <v>0</v>
      </c>
      <c r="AY85" s="91">
        <f t="shared" si="177"/>
        <v>0</v>
      </c>
      <c r="AZ85" s="91">
        <f t="shared" si="177"/>
        <v>0</v>
      </c>
      <c r="BA85" s="91">
        <f t="shared" si="177"/>
        <v>0</v>
      </c>
      <c r="BB85" s="91">
        <f t="shared" si="177"/>
        <v>0</v>
      </c>
      <c r="BC85" s="91">
        <f t="shared" si="177"/>
        <v>0</v>
      </c>
      <c r="BD85" s="91">
        <f t="shared" si="177"/>
        <v>0</v>
      </c>
      <c r="BE85" s="91">
        <f t="shared" si="177"/>
        <v>0</v>
      </c>
      <c r="BF85" s="91">
        <f t="shared" si="177"/>
        <v>0</v>
      </c>
      <c r="BG85" s="91">
        <f t="shared" si="177"/>
        <v>0</v>
      </c>
      <c r="BH85" s="91">
        <f t="shared" si="177"/>
        <v>0</v>
      </c>
      <c r="BI85" s="91">
        <f t="shared" si="177"/>
        <v>0</v>
      </c>
      <c r="BJ85" s="91">
        <f t="shared" si="177"/>
        <v>0</v>
      </c>
      <c r="BK85" s="91">
        <f t="shared" si="177"/>
        <v>0</v>
      </c>
      <c r="BL85" s="91">
        <f t="shared" si="177"/>
        <v>0</v>
      </c>
      <c r="BM85" s="91">
        <f t="shared" si="177"/>
        <v>0</v>
      </c>
      <c r="BN85" s="91">
        <f t="shared" si="177"/>
        <v>0</v>
      </c>
      <c r="BO85" s="91">
        <f t="shared" si="177"/>
        <v>0</v>
      </c>
      <c r="BP85" s="91">
        <f t="shared" si="177"/>
        <v>0</v>
      </c>
      <c r="BQ85" s="91">
        <f t="shared" si="177"/>
        <v>0</v>
      </c>
    </row>
    <row r="86" spans="1:69" ht="27.75" hidden="1" thickTop="1" thickBot="1">
      <c r="A86" s="41"/>
      <c r="B86" s="201"/>
      <c r="C86" s="113"/>
      <c r="D86" s="41"/>
      <c r="E86" s="41">
        <f t="shared" si="160"/>
        <v>0</v>
      </c>
      <c r="F86" s="329"/>
      <c r="G86" s="329"/>
      <c r="H86" s="329"/>
      <c r="I86" s="329"/>
      <c r="J86" s="329"/>
      <c r="K86" s="329"/>
      <c r="L86" s="329"/>
      <c r="M86" s="329"/>
      <c r="N86" s="329"/>
      <c r="O86" s="329"/>
      <c r="P86" s="329"/>
      <c r="Q86" s="329"/>
      <c r="R86" s="329"/>
      <c r="S86" s="329"/>
      <c r="T86" s="329"/>
      <c r="U86" s="329"/>
      <c r="V86" s="330"/>
      <c r="W86" s="329"/>
      <c r="X86" s="329"/>
      <c r="Y86" s="329"/>
      <c r="Z86" s="329"/>
      <c r="AA86" s="329"/>
      <c r="AB86" s="329"/>
      <c r="AC86" s="329"/>
      <c r="AD86" s="329"/>
      <c r="AE86" s="329"/>
      <c r="AF86" s="41"/>
      <c r="AG86" s="41"/>
      <c r="AH86" s="41"/>
      <c r="AI86" s="41"/>
      <c r="AJ86" s="41"/>
      <c r="AK86" s="27" t="b">
        <f>E86='مرتبات البنين'!C88</f>
        <v>1</v>
      </c>
      <c r="AL86" s="35" t="b">
        <f>B86='مرتبات البنين'!B88</f>
        <v>1</v>
      </c>
      <c r="AM86" s="91">
        <f t="shared" si="157"/>
        <v>0</v>
      </c>
      <c r="AN86" s="91">
        <f t="shared" ref="AN86:BQ86" si="178">G86*$C$86</f>
        <v>0</v>
      </c>
      <c r="AO86" s="91">
        <f t="shared" si="178"/>
        <v>0</v>
      </c>
      <c r="AP86" s="91">
        <f t="shared" si="178"/>
        <v>0</v>
      </c>
      <c r="AQ86" s="91">
        <f t="shared" si="178"/>
        <v>0</v>
      </c>
      <c r="AR86" s="91">
        <f t="shared" si="178"/>
        <v>0</v>
      </c>
      <c r="AS86" s="91">
        <f t="shared" si="178"/>
        <v>0</v>
      </c>
      <c r="AT86" s="91">
        <f t="shared" si="178"/>
        <v>0</v>
      </c>
      <c r="AU86" s="91">
        <f t="shared" si="178"/>
        <v>0</v>
      </c>
      <c r="AV86" s="91">
        <f t="shared" si="178"/>
        <v>0</v>
      </c>
      <c r="AW86" s="91">
        <f t="shared" si="178"/>
        <v>0</v>
      </c>
      <c r="AX86" s="91">
        <f t="shared" si="178"/>
        <v>0</v>
      </c>
      <c r="AY86" s="91">
        <f t="shared" si="178"/>
        <v>0</v>
      </c>
      <c r="AZ86" s="91">
        <f t="shared" si="178"/>
        <v>0</v>
      </c>
      <c r="BA86" s="91">
        <f t="shared" si="178"/>
        <v>0</v>
      </c>
      <c r="BB86" s="91">
        <f t="shared" si="178"/>
        <v>0</v>
      </c>
      <c r="BC86" s="91">
        <f t="shared" si="178"/>
        <v>0</v>
      </c>
      <c r="BD86" s="91">
        <f t="shared" si="178"/>
        <v>0</v>
      </c>
      <c r="BE86" s="91">
        <f t="shared" si="178"/>
        <v>0</v>
      </c>
      <c r="BF86" s="91">
        <f t="shared" si="178"/>
        <v>0</v>
      </c>
      <c r="BG86" s="91">
        <f t="shared" si="178"/>
        <v>0</v>
      </c>
      <c r="BH86" s="91">
        <f t="shared" si="178"/>
        <v>0</v>
      </c>
      <c r="BI86" s="91">
        <f t="shared" si="178"/>
        <v>0</v>
      </c>
      <c r="BJ86" s="91">
        <f t="shared" si="178"/>
        <v>0</v>
      </c>
      <c r="BK86" s="91">
        <f t="shared" si="178"/>
        <v>0</v>
      </c>
      <c r="BL86" s="91">
        <f t="shared" si="178"/>
        <v>0</v>
      </c>
      <c r="BM86" s="91">
        <f t="shared" si="178"/>
        <v>0</v>
      </c>
      <c r="BN86" s="91">
        <f t="shared" si="178"/>
        <v>0</v>
      </c>
      <c r="BO86" s="91">
        <f t="shared" si="178"/>
        <v>0</v>
      </c>
      <c r="BP86" s="91">
        <f t="shared" si="178"/>
        <v>0</v>
      </c>
      <c r="BQ86" s="91">
        <f t="shared" si="178"/>
        <v>0</v>
      </c>
    </row>
    <row r="87" spans="1:69" ht="27.75" hidden="1" thickTop="1" thickBot="1">
      <c r="A87" s="41"/>
      <c r="B87" s="201"/>
      <c r="C87" s="113"/>
      <c r="D87" s="41"/>
      <c r="E87" s="41">
        <f t="shared" si="160"/>
        <v>0</v>
      </c>
      <c r="F87" s="329"/>
      <c r="G87" s="329"/>
      <c r="H87" s="329"/>
      <c r="I87" s="329"/>
      <c r="J87" s="329"/>
      <c r="K87" s="329"/>
      <c r="L87" s="329"/>
      <c r="M87" s="329"/>
      <c r="N87" s="329"/>
      <c r="O87" s="329"/>
      <c r="P87" s="329"/>
      <c r="Q87" s="329"/>
      <c r="R87" s="329"/>
      <c r="S87" s="329"/>
      <c r="T87" s="329"/>
      <c r="U87" s="329"/>
      <c r="V87" s="330"/>
      <c r="W87" s="329"/>
      <c r="X87" s="329"/>
      <c r="Y87" s="329"/>
      <c r="Z87" s="329"/>
      <c r="AA87" s="329"/>
      <c r="AB87" s="329"/>
      <c r="AC87" s="329"/>
      <c r="AD87" s="329"/>
      <c r="AE87" s="329"/>
      <c r="AF87" s="41"/>
      <c r="AG87" s="41"/>
      <c r="AH87" s="41"/>
      <c r="AI87" s="41"/>
      <c r="AJ87" s="41"/>
      <c r="AK87" s="27" t="b">
        <f>E87='مرتبات البنين'!C89</f>
        <v>1</v>
      </c>
      <c r="AL87" s="35" t="b">
        <f>B87='مرتبات البنين'!B89</f>
        <v>1</v>
      </c>
      <c r="AM87" s="91">
        <f t="shared" si="157"/>
        <v>0</v>
      </c>
      <c r="AN87" s="91">
        <f t="shared" ref="AN87:BQ87" si="179">G87*$C$87</f>
        <v>0</v>
      </c>
      <c r="AO87" s="91">
        <f t="shared" si="179"/>
        <v>0</v>
      </c>
      <c r="AP87" s="91">
        <f t="shared" si="179"/>
        <v>0</v>
      </c>
      <c r="AQ87" s="91">
        <f t="shared" si="179"/>
        <v>0</v>
      </c>
      <c r="AR87" s="91">
        <f t="shared" si="179"/>
        <v>0</v>
      </c>
      <c r="AS87" s="91">
        <f t="shared" si="179"/>
        <v>0</v>
      </c>
      <c r="AT87" s="91">
        <f t="shared" si="179"/>
        <v>0</v>
      </c>
      <c r="AU87" s="91">
        <f t="shared" si="179"/>
        <v>0</v>
      </c>
      <c r="AV87" s="91">
        <f t="shared" si="179"/>
        <v>0</v>
      </c>
      <c r="AW87" s="91">
        <f t="shared" si="179"/>
        <v>0</v>
      </c>
      <c r="AX87" s="91">
        <f t="shared" si="179"/>
        <v>0</v>
      </c>
      <c r="AY87" s="91">
        <f t="shared" si="179"/>
        <v>0</v>
      </c>
      <c r="AZ87" s="91">
        <f t="shared" si="179"/>
        <v>0</v>
      </c>
      <c r="BA87" s="91">
        <f t="shared" si="179"/>
        <v>0</v>
      </c>
      <c r="BB87" s="91">
        <f t="shared" si="179"/>
        <v>0</v>
      </c>
      <c r="BC87" s="91">
        <f t="shared" si="179"/>
        <v>0</v>
      </c>
      <c r="BD87" s="91">
        <f t="shared" si="179"/>
        <v>0</v>
      </c>
      <c r="BE87" s="91">
        <f t="shared" si="179"/>
        <v>0</v>
      </c>
      <c r="BF87" s="91">
        <f t="shared" si="179"/>
        <v>0</v>
      </c>
      <c r="BG87" s="91">
        <f t="shared" si="179"/>
        <v>0</v>
      </c>
      <c r="BH87" s="91">
        <f t="shared" si="179"/>
        <v>0</v>
      </c>
      <c r="BI87" s="91">
        <f t="shared" si="179"/>
        <v>0</v>
      </c>
      <c r="BJ87" s="91">
        <f t="shared" si="179"/>
        <v>0</v>
      </c>
      <c r="BK87" s="91">
        <f t="shared" si="179"/>
        <v>0</v>
      </c>
      <c r="BL87" s="91">
        <f t="shared" si="179"/>
        <v>0</v>
      </c>
      <c r="BM87" s="91">
        <f t="shared" si="179"/>
        <v>0</v>
      </c>
      <c r="BN87" s="91">
        <f t="shared" si="179"/>
        <v>0</v>
      </c>
      <c r="BO87" s="91">
        <f t="shared" si="179"/>
        <v>0</v>
      </c>
      <c r="BP87" s="91">
        <f t="shared" si="179"/>
        <v>0</v>
      </c>
      <c r="BQ87" s="91">
        <f t="shared" si="179"/>
        <v>0</v>
      </c>
    </row>
    <row r="88" spans="1:69" ht="27.75" hidden="1" thickTop="1" thickBot="1">
      <c r="A88" s="41"/>
      <c r="B88" s="201"/>
      <c r="C88" s="113"/>
      <c r="D88" s="41"/>
      <c r="E88" s="41">
        <f t="shared" si="160"/>
        <v>0</v>
      </c>
      <c r="F88" s="329"/>
      <c r="G88" s="329"/>
      <c r="H88" s="329"/>
      <c r="I88" s="329"/>
      <c r="J88" s="329"/>
      <c r="K88" s="329"/>
      <c r="L88" s="329"/>
      <c r="M88" s="329"/>
      <c r="N88" s="329"/>
      <c r="O88" s="329"/>
      <c r="P88" s="329"/>
      <c r="Q88" s="329"/>
      <c r="R88" s="329"/>
      <c r="S88" s="329"/>
      <c r="T88" s="329"/>
      <c r="U88" s="329"/>
      <c r="V88" s="330"/>
      <c r="W88" s="329"/>
      <c r="X88" s="329"/>
      <c r="Y88" s="329"/>
      <c r="Z88" s="329"/>
      <c r="AA88" s="329"/>
      <c r="AB88" s="329"/>
      <c r="AC88" s="329"/>
      <c r="AD88" s="329"/>
      <c r="AE88" s="329"/>
      <c r="AF88" s="41"/>
      <c r="AG88" s="41"/>
      <c r="AH88" s="41"/>
      <c r="AI88" s="41"/>
      <c r="AJ88" s="41"/>
      <c r="AK88" s="27" t="b">
        <f>E88='مرتبات البنين'!C90</f>
        <v>1</v>
      </c>
      <c r="AL88" s="35" t="b">
        <f>B88='مرتبات البنين'!B90</f>
        <v>1</v>
      </c>
      <c r="AM88" s="91">
        <f t="shared" si="157"/>
        <v>0</v>
      </c>
      <c r="AN88" s="91">
        <f t="shared" ref="AN88:BQ88" si="180">G88*$C$88</f>
        <v>0</v>
      </c>
      <c r="AO88" s="91">
        <f t="shared" si="180"/>
        <v>0</v>
      </c>
      <c r="AP88" s="91">
        <f t="shared" si="180"/>
        <v>0</v>
      </c>
      <c r="AQ88" s="91">
        <f t="shared" si="180"/>
        <v>0</v>
      </c>
      <c r="AR88" s="91">
        <f t="shared" si="180"/>
        <v>0</v>
      </c>
      <c r="AS88" s="91">
        <f t="shared" si="180"/>
        <v>0</v>
      </c>
      <c r="AT88" s="91">
        <f t="shared" si="180"/>
        <v>0</v>
      </c>
      <c r="AU88" s="91">
        <f t="shared" si="180"/>
        <v>0</v>
      </c>
      <c r="AV88" s="91">
        <f t="shared" si="180"/>
        <v>0</v>
      </c>
      <c r="AW88" s="91">
        <f t="shared" si="180"/>
        <v>0</v>
      </c>
      <c r="AX88" s="91">
        <f t="shared" si="180"/>
        <v>0</v>
      </c>
      <c r="AY88" s="91">
        <f t="shared" si="180"/>
        <v>0</v>
      </c>
      <c r="AZ88" s="91">
        <f t="shared" si="180"/>
        <v>0</v>
      </c>
      <c r="BA88" s="91">
        <f t="shared" si="180"/>
        <v>0</v>
      </c>
      <c r="BB88" s="91">
        <f t="shared" si="180"/>
        <v>0</v>
      </c>
      <c r="BC88" s="91">
        <f t="shared" si="180"/>
        <v>0</v>
      </c>
      <c r="BD88" s="91">
        <f t="shared" si="180"/>
        <v>0</v>
      </c>
      <c r="BE88" s="91">
        <f t="shared" si="180"/>
        <v>0</v>
      </c>
      <c r="BF88" s="91">
        <f t="shared" si="180"/>
        <v>0</v>
      </c>
      <c r="BG88" s="91">
        <f t="shared" si="180"/>
        <v>0</v>
      </c>
      <c r="BH88" s="91">
        <f t="shared" si="180"/>
        <v>0</v>
      </c>
      <c r="BI88" s="91">
        <f t="shared" si="180"/>
        <v>0</v>
      </c>
      <c r="BJ88" s="91">
        <f t="shared" si="180"/>
        <v>0</v>
      </c>
      <c r="BK88" s="91">
        <f t="shared" si="180"/>
        <v>0</v>
      </c>
      <c r="BL88" s="91">
        <f t="shared" si="180"/>
        <v>0</v>
      </c>
      <c r="BM88" s="91">
        <f t="shared" si="180"/>
        <v>0</v>
      </c>
      <c r="BN88" s="91">
        <f t="shared" si="180"/>
        <v>0</v>
      </c>
      <c r="BO88" s="91">
        <f t="shared" si="180"/>
        <v>0</v>
      </c>
      <c r="BP88" s="91">
        <f t="shared" si="180"/>
        <v>0</v>
      </c>
      <c r="BQ88" s="91">
        <f t="shared" si="180"/>
        <v>0</v>
      </c>
    </row>
    <row r="89" spans="1:69" ht="27.75" hidden="1" thickTop="1" thickBot="1">
      <c r="A89" s="41"/>
      <c r="B89" s="201"/>
      <c r="C89" s="113"/>
      <c r="D89" s="41"/>
      <c r="E89" s="41">
        <f t="shared" si="160"/>
        <v>0</v>
      </c>
      <c r="F89" s="329"/>
      <c r="G89" s="329"/>
      <c r="H89" s="329"/>
      <c r="I89" s="329"/>
      <c r="J89" s="329"/>
      <c r="K89" s="329"/>
      <c r="L89" s="329"/>
      <c r="M89" s="329"/>
      <c r="N89" s="329"/>
      <c r="O89" s="329"/>
      <c r="P89" s="329"/>
      <c r="Q89" s="329"/>
      <c r="R89" s="329"/>
      <c r="S89" s="329"/>
      <c r="T89" s="329"/>
      <c r="U89" s="329"/>
      <c r="V89" s="330"/>
      <c r="W89" s="329"/>
      <c r="X89" s="329"/>
      <c r="Y89" s="329"/>
      <c r="Z89" s="329"/>
      <c r="AA89" s="329"/>
      <c r="AB89" s="329"/>
      <c r="AC89" s="329"/>
      <c r="AD89" s="329"/>
      <c r="AE89" s="329"/>
      <c r="AF89" s="41"/>
      <c r="AG89" s="41"/>
      <c r="AH89" s="41"/>
      <c r="AI89" s="41"/>
      <c r="AJ89" s="41"/>
      <c r="AK89" s="27" t="b">
        <f>E89='مرتبات البنين'!C91</f>
        <v>1</v>
      </c>
      <c r="AL89" s="35" t="b">
        <f>B89='مرتبات البنين'!B91</f>
        <v>1</v>
      </c>
      <c r="AM89" s="91">
        <f t="shared" si="157"/>
        <v>0</v>
      </c>
      <c r="AN89" s="91">
        <f t="shared" ref="AN89:BQ89" si="181">G89*$C$89</f>
        <v>0</v>
      </c>
      <c r="AO89" s="91">
        <f t="shared" si="181"/>
        <v>0</v>
      </c>
      <c r="AP89" s="91">
        <f t="shared" si="181"/>
        <v>0</v>
      </c>
      <c r="AQ89" s="91">
        <f t="shared" si="181"/>
        <v>0</v>
      </c>
      <c r="AR89" s="91">
        <f t="shared" si="181"/>
        <v>0</v>
      </c>
      <c r="AS89" s="91">
        <f t="shared" si="181"/>
        <v>0</v>
      </c>
      <c r="AT89" s="91">
        <f t="shared" si="181"/>
        <v>0</v>
      </c>
      <c r="AU89" s="91">
        <f t="shared" si="181"/>
        <v>0</v>
      </c>
      <c r="AV89" s="91">
        <f t="shared" si="181"/>
        <v>0</v>
      </c>
      <c r="AW89" s="91">
        <f t="shared" si="181"/>
        <v>0</v>
      </c>
      <c r="AX89" s="91">
        <f t="shared" si="181"/>
        <v>0</v>
      </c>
      <c r="AY89" s="91">
        <f t="shared" si="181"/>
        <v>0</v>
      </c>
      <c r="AZ89" s="91">
        <f t="shared" si="181"/>
        <v>0</v>
      </c>
      <c r="BA89" s="91">
        <f t="shared" si="181"/>
        <v>0</v>
      </c>
      <c r="BB89" s="91">
        <f t="shared" si="181"/>
        <v>0</v>
      </c>
      <c r="BC89" s="91">
        <f t="shared" si="181"/>
        <v>0</v>
      </c>
      <c r="BD89" s="91">
        <f t="shared" si="181"/>
        <v>0</v>
      </c>
      <c r="BE89" s="91">
        <f t="shared" si="181"/>
        <v>0</v>
      </c>
      <c r="BF89" s="91">
        <f t="shared" si="181"/>
        <v>0</v>
      </c>
      <c r="BG89" s="91">
        <f t="shared" si="181"/>
        <v>0</v>
      </c>
      <c r="BH89" s="91">
        <f t="shared" si="181"/>
        <v>0</v>
      </c>
      <c r="BI89" s="91">
        <f t="shared" si="181"/>
        <v>0</v>
      </c>
      <c r="BJ89" s="91">
        <f t="shared" si="181"/>
        <v>0</v>
      </c>
      <c r="BK89" s="91">
        <f t="shared" si="181"/>
        <v>0</v>
      </c>
      <c r="BL89" s="91">
        <f t="shared" si="181"/>
        <v>0</v>
      </c>
      <c r="BM89" s="91">
        <f t="shared" si="181"/>
        <v>0</v>
      </c>
      <c r="BN89" s="91">
        <f t="shared" si="181"/>
        <v>0</v>
      </c>
      <c r="BO89" s="91">
        <f t="shared" si="181"/>
        <v>0</v>
      </c>
      <c r="BP89" s="91">
        <f t="shared" si="181"/>
        <v>0</v>
      </c>
      <c r="BQ89" s="91">
        <f t="shared" si="181"/>
        <v>0</v>
      </c>
    </row>
    <row r="90" spans="1:69" ht="27" hidden="1" customHeight="1" thickTop="1" thickBot="1">
      <c r="A90" s="41"/>
      <c r="B90" s="201"/>
      <c r="C90" s="113"/>
      <c r="D90" s="41"/>
      <c r="E90" s="41">
        <f t="shared" si="160"/>
        <v>0</v>
      </c>
      <c r="F90" s="329"/>
      <c r="G90" s="329"/>
      <c r="H90" s="329"/>
      <c r="I90" s="329"/>
      <c r="J90" s="329"/>
      <c r="K90" s="329"/>
      <c r="L90" s="329"/>
      <c r="M90" s="329"/>
      <c r="N90" s="329"/>
      <c r="O90" s="329"/>
      <c r="P90" s="329"/>
      <c r="Q90" s="329"/>
      <c r="R90" s="329"/>
      <c r="S90" s="329"/>
      <c r="T90" s="329"/>
      <c r="U90" s="329"/>
      <c r="V90" s="330"/>
      <c r="W90" s="329"/>
      <c r="X90" s="329"/>
      <c r="Y90" s="329"/>
      <c r="Z90" s="329"/>
      <c r="AA90" s="329"/>
      <c r="AB90" s="329"/>
      <c r="AC90" s="329"/>
      <c r="AD90" s="329"/>
      <c r="AE90" s="329"/>
      <c r="AF90" s="41"/>
      <c r="AG90" s="41"/>
      <c r="AH90" s="41"/>
      <c r="AI90" s="41"/>
      <c r="AJ90" s="41"/>
      <c r="AK90" s="27" t="b">
        <f>E90='مرتبات البنين'!C92</f>
        <v>1</v>
      </c>
      <c r="AL90" s="35" t="b">
        <f>B90='مرتبات البنين'!B92</f>
        <v>1</v>
      </c>
      <c r="AM90" s="91">
        <f t="shared" si="157"/>
        <v>0</v>
      </c>
      <c r="AN90" s="91">
        <f t="shared" ref="AN90:BQ90" si="182">G90*$C$90</f>
        <v>0</v>
      </c>
      <c r="AO90" s="91">
        <f t="shared" si="182"/>
        <v>0</v>
      </c>
      <c r="AP90" s="91">
        <f t="shared" si="182"/>
        <v>0</v>
      </c>
      <c r="AQ90" s="91">
        <f t="shared" si="182"/>
        <v>0</v>
      </c>
      <c r="AR90" s="91">
        <f t="shared" si="182"/>
        <v>0</v>
      </c>
      <c r="AS90" s="91">
        <f t="shared" si="182"/>
        <v>0</v>
      </c>
      <c r="AT90" s="91">
        <f t="shared" si="182"/>
        <v>0</v>
      </c>
      <c r="AU90" s="91">
        <f t="shared" si="182"/>
        <v>0</v>
      </c>
      <c r="AV90" s="91">
        <f t="shared" si="182"/>
        <v>0</v>
      </c>
      <c r="AW90" s="91">
        <f t="shared" si="182"/>
        <v>0</v>
      </c>
      <c r="AX90" s="91">
        <f t="shared" si="182"/>
        <v>0</v>
      </c>
      <c r="AY90" s="91">
        <f t="shared" si="182"/>
        <v>0</v>
      </c>
      <c r="AZ90" s="91">
        <f t="shared" si="182"/>
        <v>0</v>
      </c>
      <c r="BA90" s="91">
        <f t="shared" si="182"/>
        <v>0</v>
      </c>
      <c r="BB90" s="91">
        <f t="shared" si="182"/>
        <v>0</v>
      </c>
      <c r="BC90" s="91">
        <f t="shared" si="182"/>
        <v>0</v>
      </c>
      <c r="BD90" s="91">
        <f t="shared" si="182"/>
        <v>0</v>
      </c>
      <c r="BE90" s="91">
        <f t="shared" si="182"/>
        <v>0</v>
      </c>
      <c r="BF90" s="91">
        <f t="shared" si="182"/>
        <v>0</v>
      </c>
      <c r="BG90" s="91">
        <f t="shared" si="182"/>
        <v>0</v>
      </c>
      <c r="BH90" s="91">
        <f t="shared" si="182"/>
        <v>0</v>
      </c>
      <c r="BI90" s="91">
        <f t="shared" si="182"/>
        <v>0</v>
      </c>
      <c r="BJ90" s="91">
        <f t="shared" si="182"/>
        <v>0</v>
      </c>
      <c r="BK90" s="91">
        <f t="shared" si="182"/>
        <v>0</v>
      </c>
      <c r="BL90" s="91">
        <f t="shared" si="182"/>
        <v>0</v>
      </c>
      <c r="BM90" s="91">
        <f t="shared" si="182"/>
        <v>0</v>
      </c>
      <c r="BN90" s="91">
        <f t="shared" si="182"/>
        <v>0</v>
      </c>
      <c r="BO90" s="91">
        <f t="shared" si="182"/>
        <v>0</v>
      </c>
      <c r="BP90" s="91">
        <f t="shared" si="182"/>
        <v>0</v>
      </c>
      <c r="BQ90" s="91">
        <f t="shared" si="182"/>
        <v>0</v>
      </c>
    </row>
    <row r="91" spans="1:69" ht="27.75" hidden="1" thickTop="1" thickBot="1">
      <c r="A91" s="41"/>
      <c r="B91" s="201"/>
      <c r="C91" s="113"/>
      <c r="D91" s="41"/>
      <c r="E91" s="41">
        <f t="shared" si="160"/>
        <v>0</v>
      </c>
      <c r="F91" s="329"/>
      <c r="G91" s="329"/>
      <c r="H91" s="329"/>
      <c r="I91" s="329"/>
      <c r="J91" s="329"/>
      <c r="K91" s="329"/>
      <c r="L91" s="329"/>
      <c r="M91" s="329"/>
      <c r="N91" s="329"/>
      <c r="O91" s="329"/>
      <c r="P91" s="329"/>
      <c r="Q91" s="329"/>
      <c r="R91" s="329"/>
      <c r="S91" s="329"/>
      <c r="T91" s="329"/>
      <c r="U91" s="329"/>
      <c r="V91" s="330"/>
      <c r="W91" s="329"/>
      <c r="X91" s="329"/>
      <c r="Y91" s="329"/>
      <c r="Z91" s="329"/>
      <c r="AA91" s="329"/>
      <c r="AB91" s="329"/>
      <c r="AC91" s="329"/>
      <c r="AD91" s="329"/>
      <c r="AE91" s="329"/>
      <c r="AF91" s="41"/>
      <c r="AG91" s="41"/>
      <c r="AH91" s="41"/>
      <c r="AI91" s="41"/>
      <c r="AJ91" s="41"/>
      <c r="AK91" s="27" t="b">
        <f>E91='مرتبات البنين'!C93</f>
        <v>1</v>
      </c>
      <c r="AL91" s="35" t="b">
        <f>B91='مرتبات البنين'!B93</f>
        <v>1</v>
      </c>
      <c r="AM91" s="91">
        <f t="shared" si="157"/>
        <v>0</v>
      </c>
      <c r="AN91" s="91">
        <f t="shared" ref="AN91:BQ91" si="183">G91*$C$91</f>
        <v>0</v>
      </c>
      <c r="AO91" s="91">
        <f t="shared" si="183"/>
        <v>0</v>
      </c>
      <c r="AP91" s="91">
        <f t="shared" si="183"/>
        <v>0</v>
      </c>
      <c r="AQ91" s="91">
        <f t="shared" si="183"/>
        <v>0</v>
      </c>
      <c r="AR91" s="91">
        <f t="shared" si="183"/>
        <v>0</v>
      </c>
      <c r="AS91" s="91">
        <f t="shared" si="183"/>
        <v>0</v>
      </c>
      <c r="AT91" s="91">
        <f t="shared" si="183"/>
        <v>0</v>
      </c>
      <c r="AU91" s="91">
        <f t="shared" si="183"/>
        <v>0</v>
      </c>
      <c r="AV91" s="91">
        <f t="shared" si="183"/>
        <v>0</v>
      </c>
      <c r="AW91" s="91">
        <f t="shared" si="183"/>
        <v>0</v>
      </c>
      <c r="AX91" s="91">
        <f t="shared" si="183"/>
        <v>0</v>
      </c>
      <c r="AY91" s="91">
        <f t="shared" si="183"/>
        <v>0</v>
      </c>
      <c r="AZ91" s="91">
        <f t="shared" si="183"/>
        <v>0</v>
      </c>
      <c r="BA91" s="91">
        <f t="shared" si="183"/>
        <v>0</v>
      </c>
      <c r="BB91" s="91">
        <f t="shared" si="183"/>
        <v>0</v>
      </c>
      <c r="BC91" s="91">
        <f t="shared" si="183"/>
        <v>0</v>
      </c>
      <c r="BD91" s="91">
        <f t="shared" si="183"/>
        <v>0</v>
      </c>
      <c r="BE91" s="91">
        <f t="shared" si="183"/>
        <v>0</v>
      </c>
      <c r="BF91" s="91">
        <f t="shared" si="183"/>
        <v>0</v>
      </c>
      <c r="BG91" s="91">
        <f t="shared" si="183"/>
        <v>0</v>
      </c>
      <c r="BH91" s="91">
        <f t="shared" si="183"/>
        <v>0</v>
      </c>
      <c r="BI91" s="91">
        <f t="shared" si="183"/>
        <v>0</v>
      </c>
      <c r="BJ91" s="91">
        <f t="shared" si="183"/>
        <v>0</v>
      </c>
      <c r="BK91" s="91">
        <f t="shared" si="183"/>
        <v>0</v>
      </c>
      <c r="BL91" s="91">
        <f t="shared" si="183"/>
        <v>0</v>
      </c>
      <c r="BM91" s="91">
        <f t="shared" si="183"/>
        <v>0</v>
      </c>
      <c r="BN91" s="91">
        <f t="shared" si="183"/>
        <v>0</v>
      </c>
      <c r="BO91" s="91">
        <f t="shared" si="183"/>
        <v>0</v>
      </c>
      <c r="BP91" s="91">
        <f t="shared" si="183"/>
        <v>0</v>
      </c>
      <c r="BQ91" s="91">
        <f t="shared" si="183"/>
        <v>0</v>
      </c>
    </row>
    <row r="92" spans="1:69" ht="27.75" hidden="1" thickTop="1" thickBot="1">
      <c r="A92" s="41"/>
      <c r="B92" s="201"/>
      <c r="C92" s="113"/>
      <c r="D92" s="41"/>
      <c r="E92" s="41">
        <f t="shared" si="160"/>
        <v>0</v>
      </c>
      <c r="F92" s="329"/>
      <c r="G92" s="329"/>
      <c r="H92" s="329"/>
      <c r="I92" s="329"/>
      <c r="J92" s="329"/>
      <c r="K92" s="329"/>
      <c r="L92" s="329"/>
      <c r="M92" s="329"/>
      <c r="N92" s="329"/>
      <c r="O92" s="329"/>
      <c r="P92" s="329"/>
      <c r="Q92" s="329"/>
      <c r="R92" s="329"/>
      <c r="S92" s="329"/>
      <c r="T92" s="329"/>
      <c r="U92" s="329"/>
      <c r="V92" s="330"/>
      <c r="W92" s="329"/>
      <c r="X92" s="329"/>
      <c r="Y92" s="329"/>
      <c r="Z92" s="329"/>
      <c r="AA92" s="329"/>
      <c r="AB92" s="329"/>
      <c r="AC92" s="329"/>
      <c r="AD92" s="329"/>
      <c r="AE92" s="329"/>
      <c r="AF92" s="41"/>
      <c r="AG92" s="41"/>
      <c r="AH92" s="41"/>
      <c r="AI92" s="41"/>
      <c r="AJ92" s="41"/>
      <c r="AK92" s="27" t="b">
        <f>E92='مرتبات البنين'!C94</f>
        <v>1</v>
      </c>
      <c r="AL92" s="35" t="b">
        <f>B92='مرتبات البنين'!B94</f>
        <v>1</v>
      </c>
      <c r="AM92" s="91">
        <f t="shared" si="157"/>
        <v>0</v>
      </c>
      <c r="AN92" s="91">
        <f t="shared" ref="AN92:BQ92" si="184">G92*$C$92</f>
        <v>0</v>
      </c>
      <c r="AO92" s="91">
        <f t="shared" si="184"/>
        <v>0</v>
      </c>
      <c r="AP92" s="91">
        <f t="shared" si="184"/>
        <v>0</v>
      </c>
      <c r="AQ92" s="91">
        <f t="shared" si="184"/>
        <v>0</v>
      </c>
      <c r="AR92" s="91">
        <f t="shared" si="184"/>
        <v>0</v>
      </c>
      <c r="AS92" s="91">
        <f t="shared" si="184"/>
        <v>0</v>
      </c>
      <c r="AT92" s="91">
        <f t="shared" si="184"/>
        <v>0</v>
      </c>
      <c r="AU92" s="91">
        <f t="shared" si="184"/>
        <v>0</v>
      </c>
      <c r="AV92" s="91">
        <f t="shared" si="184"/>
        <v>0</v>
      </c>
      <c r="AW92" s="91">
        <f t="shared" si="184"/>
        <v>0</v>
      </c>
      <c r="AX92" s="91">
        <f t="shared" si="184"/>
        <v>0</v>
      </c>
      <c r="AY92" s="91">
        <f t="shared" si="184"/>
        <v>0</v>
      </c>
      <c r="AZ92" s="91">
        <f t="shared" si="184"/>
        <v>0</v>
      </c>
      <c r="BA92" s="91">
        <f t="shared" si="184"/>
        <v>0</v>
      </c>
      <c r="BB92" s="91">
        <f t="shared" si="184"/>
        <v>0</v>
      </c>
      <c r="BC92" s="91">
        <f t="shared" si="184"/>
        <v>0</v>
      </c>
      <c r="BD92" s="91">
        <f t="shared" si="184"/>
        <v>0</v>
      </c>
      <c r="BE92" s="91">
        <f t="shared" si="184"/>
        <v>0</v>
      </c>
      <c r="BF92" s="91">
        <f t="shared" si="184"/>
        <v>0</v>
      </c>
      <c r="BG92" s="91">
        <f t="shared" si="184"/>
        <v>0</v>
      </c>
      <c r="BH92" s="91">
        <f t="shared" si="184"/>
        <v>0</v>
      </c>
      <c r="BI92" s="91">
        <f t="shared" si="184"/>
        <v>0</v>
      </c>
      <c r="BJ92" s="91">
        <f t="shared" si="184"/>
        <v>0</v>
      </c>
      <c r="BK92" s="91">
        <f t="shared" si="184"/>
        <v>0</v>
      </c>
      <c r="BL92" s="91">
        <f t="shared" si="184"/>
        <v>0</v>
      </c>
      <c r="BM92" s="91">
        <f t="shared" si="184"/>
        <v>0</v>
      </c>
      <c r="BN92" s="91">
        <f t="shared" si="184"/>
        <v>0</v>
      </c>
      <c r="BO92" s="91">
        <f t="shared" si="184"/>
        <v>0</v>
      </c>
      <c r="BP92" s="91">
        <f t="shared" si="184"/>
        <v>0</v>
      </c>
      <c r="BQ92" s="91">
        <f t="shared" si="184"/>
        <v>0</v>
      </c>
    </row>
    <row r="93" spans="1:69" ht="27.75" hidden="1" thickTop="1" thickBot="1">
      <c r="A93" s="41"/>
      <c r="B93" s="201"/>
      <c r="C93" s="113"/>
      <c r="D93" s="41"/>
      <c r="E93" s="41">
        <f t="shared" si="160"/>
        <v>0</v>
      </c>
      <c r="F93" s="329"/>
      <c r="G93" s="329"/>
      <c r="H93" s="329"/>
      <c r="I93" s="329"/>
      <c r="J93" s="329"/>
      <c r="K93" s="329"/>
      <c r="L93" s="329"/>
      <c r="M93" s="329"/>
      <c r="N93" s="329"/>
      <c r="O93" s="329"/>
      <c r="P93" s="329"/>
      <c r="Q93" s="329"/>
      <c r="R93" s="329"/>
      <c r="S93" s="329"/>
      <c r="T93" s="329"/>
      <c r="U93" s="329"/>
      <c r="V93" s="330"/>
      <c r="W93" s="329"/>
      <c r="X93" s="329"/>
      <c r="Y93" s="329"/>
      <c r="Z93" s="329"/>
      <c r="AA93" s="329"/>
      <c r="AB93" s="329"/>
      <c r="AC93" s="329"/>
      <c r="AD93" s="329"/>
      <c r="AE93" s="329"/>
      <c r="AF93" s="41"/>
      <c r="AG93" s="41"/>
      <c r="AH93" s="41"/>
      <c r="AI93" s="41"/>
      <c r="AJ93" s="41"/>
      <c r="AK93" s="27" t="b">
        <f>E93='مرتبات البنين'!C95</f>
        <v>1</v>
      </c>
      <c r="AL93" s="35" t="b">
        <f>B93='مرتبات البنين'!B95</f>
        <v>1</v>
      </c>
      <c r="AM93" s="91">
        <f t="shared" si="157"/>
        <v>0</v>
      </c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7.75" hidden="1" thickTop="1" thickBot="1">
      <c r="A94" s="41"/>
      <c r="B94" s="201"/>
      <c r="C94" s="113"/>
      <c r="D94" s="41"/>
      <c r="E94" s="41">
        <f t="shared" si="160"/>
        <v>0</v>
      </c>
      <c r="F94" s="329"/>
      <c r="G94" s="329"/>
      <c r="H94" s="329"/>
      <c r="I94" s="329"/>
      <c r="J94" s="329"/>
      <c r="K94" s="329"/>
      <c r="L94" s="329"/>
      <c r="M94" s="329"/>
      <c r="N94" s="329"/>
      <c r="O94" s="329"/>
      <c r="P94" s="329"/>
      <c r="Q94" s="329"/>
      <c r="R94" s="329"/>
      <c r="S94" s="329"/>
      <c r="T94" s="329"/>
      <c r="U94" s="329"/>
      <c r="V94" s="330"/>
      <c r="W94" s="329"/>
      <c r="X94" s="329"/>
      <c r="Y94" s="329"/>
      <c r="Z94" s="329"/>
      <c r="AA94" s="329"/>
      <c r="AB94" s="329"/>
      <c r="AC94" s="329"/>
      <c r="AD94" s="329"/>
      <c r="AE94" s="329"/>
      <c r="AF94" s="41"/>
      <c r="AG94" s="41"/>
      <c r="AH94" s="41"/>
      <c r="AI94" s="41"/>
      <c r="AJ94" s="41"/>
      <c r="AK94" s="27" t="b">
        <f>E94='مرتبات البنين'!C96</f>
        <v>1</v>
      </c>
      <c r="AL94" s="35" t="b">
        <f>B94='مرتبات البنين'!B96</f>
        <v>1</v>
      </c>
      <c r="AM94" s="91">
        <f t="shared" si="157"/>
        <v>0</v>
      </c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7.75" hidden="1" thickTop="1" thickBot="1">
      <c r="A95" s="41"/>
      <c r="B95" s="201"/>
      <c r="C95" s="113"/>
      <c r="D95" s="41"/>
      <c r="E95" s="41">
        <f t="shared" si="160"/>
        <v>0</v>
      </c>
      <c r="F95" s="329"/>
      <c r="G95" s="329"/>
      <c r="H95" s="329"/>
      <c r="I95" s="329"/>
      <c r="J95" s="329"/>
      <c r="K95" s="329"/>
      <c r="L95" s="329"/>
      <c r="M95" s="329"/>
      <c r="N95" s="329"/>
      <c r="O95" s="329"/>
      <c r="P95" s="329"/>
      <c r="Q95" s="329"/>
      <c r="R95" s="329"/>
      <c r="S95" s="329"/>
      <c r="T95" s="329"/>
      <c r="U95" s="329"/>
      <c r="V95" s="330"/>
      <c r="W95" s="329"/>
      <c r="X95" s="329"/>
      <c r="Y95" s="329"/>
      <c r="Z95" s="329"/>
      <c r="AA95" s="329"/>
      <c r="AB95" s="329"/>
      <c r="AC95" s="329"/>
      <c r="AD95" s="329"/>
      <c r="AE95" s="329"/>
      <c r="AF95" s="41"/>
      <c r="AG95" s="41"/>
      <c r="AH95" s="41"/>
      <c r="AI95" s="41"/>
      <c r="AJ95" s="41"/>
      <c r="AK95" s="27" t="b">
        <f>E95='مرتبات البنين'!C97</f>
        <v>1</v>
      </c>
      <c r="AL95" s="35" t="b">
        <f>B95='مرتبات البنين'!B97</f>
        <v>1</v>
      </c>
      <c r="AM95" s="91">
        <f t="shared" si="157"/>
        <v>0</v>
      </c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7.75" hidden="1" thickTop="1" thickBot="1">
      <c r="A96" s="41"/>
      <c r="B96" s="201"/>
      <c r="C96" s="113"/>
      <c r="D96" s="41"/>
      <c r="E96" s="41">
        <f t="shared" si="160"/>
        <v>0</v>
      </c>
      <c r="F96" s="329"/>
      <c r="G96" s="329"/>
      <c r="H96" s="329"/>
      <c r="I96" s="329"/>
      <c r="J96" s="329"/>
      <c r="K96" s="329"/>
      <c r="L96" s="329"/>
      <c r="M96" s="329"/>
      <c r="N96" s="329"/>
      <c r="O96" s="329"/>
      <c r="P96" s="329"/>
      <c r="Q96" s="329"/>
      <c r="R96" s="329"/>
      <c r="S96" s="329"/>
      <c r="T96" s="329"/>
      <c r="U96" s="329"/>
      <c r="V96" s="330"/>
      <c r="W96" s="329"/>
      <c r="X96" s="329"/>
      <c r="Y96" s="329"/>
      <c r="Z96" s="329"/>
      <c r="AA96" s="329"/>
      <c r="AB96" s="329"/>
      <c r="AC96" s="329"/>
      <c r="AD96" s="329"/>
      <c r="AE96" s="329"/>
      <c r="AF96" s="41"/>
      <c r="AG96" s="41"/>
      <c r="AH96" s="41"/>
      <c r="AI96" s="41"/>
      <c r="AJ96" s="41"/>
      <c r="AK96" s="27" t="b">
        <f>E96='مرتبات البنين'!C98</f>
        <v>1</v>
      </c>
      <c r="AL96" s="35" t="b">
        <f>B96='مرتبات البنين'!B98</f>
        <v>1</v>
      </c>
      <c r="AM96" s="91">
        <f t="shared" si="157"/>
        <v>0</v>
      </c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7.75" hidden="1" thickTop="1" thickBot="1">
      <c r="A97" s="41"/>
      <c r="B97" s="201"/>
      <c r="C97" s="113"/>
      <c r="D97" s="41"/>
      <c r="E97" s="41">
        <f t="shared" si="160"/>
        <v>0</v>
      </c>
      <c r="F97" s="329"/>
      <c r="G97" s="329"/>
      <c r="H97" s="329"/>
      <c r="I97" s="329"/>
      <c r="J97" s="329"/>
      <c r="K97" s="329"/>
      <c r="L97" s="329"/>
      <c r="M97" s="329"/>
      <c r="N97" s="329"/>
      <c r="O97" s="329"/>
      <c r="P97" s="329"/>
      <c r="Q97" s="329"/>
      <c r="R97" s="329"/>
      <c r="S97" s="329"/>
      <c r="T97" s="329"/>
      <c r="U97" s="329"/>
      <c r="V97" s="330"/>
      <c r="W97" s="329"/>
      <c r="X97" s="329"/>
      <c r="Y97" s="329"/>
      <c r="Z97" s="329"/>
      <c r="AA97" s="329"/>
      <c r="AB97" s="329"/>
      <c r="AC97" s="329"/>
      <c r="AD97" s="329"/>
      <c r="AE97" s="329"/>
      <c r="AF97" s="41"/>
      <c r="AG97" s="41"/>
      <c r="AH97" s="41"/>
      <c r="AI97" s="41"/>
      <c r="AJ97" s="41"/>
      <c r="AK97" s="27" t="b">
        <f>E97='مرتبات البنين'!C99</f>
        <v>1</v>
      </c>
      <c r="AL97" s="35" t="b">
        <f>B97='مرتبات البنين'!B99</f>
        <v>1</v>
      </c>
      <c r="AM97" s="91">
        <f t="shared" si="157"/>
        <v>0</v>
      </c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7.75" hidden="1" thickTop="1" thickBot="1">
      <c r="A98" s="41"/>
      <c r="B98" s="201"/>
      <c r="C98" s="113"/>
      <c r="D98" s="41"/>
      <c r="E98" s="41">
        <f t="shared" si="160"/>
        <v>0</v>
      </c>
      <c r="F98" s="329"/>
      <c r="G98" s="329"/>
      <c r="H98" s="329"/>
      <c r="I98" s="329"/>
      <c r="J98" s="329"/>
      <c r="K98" s="329"/>
      <c r="L98" s="329"/>
      <c r="M98" s="329"/>
      <c r="N98" s="329"/>
      <c r="O98" s="329"/>
      <c r="P98" s="329"/>
      <c r="Q98" s="329"/>
      <c r="R98" s="329"/>
      <c r="S98" s="329"/>
      <c r="T98" s="329"/>
      <c r="U98" s="329"/>
      <c r="V98" s="330"/>
      <c r="W98" s="329"/>
      <c r="X98" s="329"/>
      <c r="Y98" s="329"/>
      <c r="Z98" s="329"/>
      <c r="AA98" s="329"/>
      <c r="AB98" s="329"/>
      <c r="AC98" s="329"/>
      <c r="AD98" s="329"/>
      <c r="AE98" s="329"/>
      <c r="AF98" s="41"/>
      <c r="AG98" s="41"/>
      <c r="AH98" s="41"/>
      <c r="AI98" s="41"/>
      <c r="AJ98" s="41"/>
      <c r="AK98" s="27" t="b">
        <f>E98='مرتبات البنين'!C100</f>
        <v>1</v>
      </c>
      <c r="AL98" s="35" t="b">
        <f>B98='مرتبات البنين'!B100</f>
        <v>1</v>
      </c>
      <c r="AM98" s="91">
        <f t="shared" si="157"/>
        <v>0</v>
      </c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7.75" hidden="1" thickTop="1" thickBot="1">
      <c r="A99" s="41"/>
      <c r="B99" s="201"/>
      <c r="C99" s="113"/>
      <c r="D99" s="41"/>
      <c r="E99" s="41">
        <f t="shared" si="160"/>
        <v>0</v>
      </c>
      <c r="F99" s="329"/>
      <c r="G99" s="329"/>
      <c r="H99" s="329"/>
      <c r="I99" s="329"/>
      <c r="J99" s="329"/>
      <c r="K99" s="329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30"/>
      <c r="W99" s="329"/>
      <c r="X99" s="329"/>
      <c r="Y99" s="329"/>
      <c r="Z99" s="329"/>
      <c r="AA99" s="329"/>
      <c r="AB99" s="329"/>
      <c r="AC99" s="329"/>
      <c r="AD99" s="329"/>
      <c r="AE99" s="329"/>
      <c r="AF99" s="41"/>
      <c r="AG99" s="41"/>
      <c r="AH99" s="41"/>
      <c r="AI99" s="41"/>
      <c r="AJ99" s="41"/>
      <c r="AK99" s="27" t="b">
        <f>E99='مرتبات البنين'!C101</f>
        <v>1</v>
      </c>
      <c r="AL99" s="35" t="b">
        <f>B99='مرتبات البنين'!B101</f>
        <v>1</v>
      </c>
      <c r="AM99" s="91">
        <f t="shared" ref="AM99:AM116" si="185">F99*$C$19</f>
        <v>0</v>
      </c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7.75" hidden="1" thickTop="1" thickBot="1">
      <c r="A100" s="41"/>
      <c r="B100" s="201"/>
      <c r="C100" s="113"/>
      <c r="D100" s="41"/>
      <c r="E100" s="41">
        <f t="shared" si="160"/>
        <v>0</v>
      </c>
      <c r="F100" s="329"/>
      <c r="G100" s="329"/>
      <c r="H100" s="329"/>
      <c r="I100" s="329"/>
      <c r="J100" s="329"/>
      <c r="K100" s="329"/>
      <c r="L100" s="329"/>
      <c r="M100" s="329"/>
      <c r="N100" s="329"/>
      <c r="O100" s="329"/>
      <c r="P100" s="329"/>
      <c r="Q100" s="329"/>
      <c r="R100" s="329"/>
      <c r="S100" s="329"/>
      <c r="T100" s="329"/>
      <c r="U100" s="329"/>
      <c r="V100" s="330"/>
      <c r="W100" s="329"/>
      <c r="X100" s="329"/>
      <c r="Y100" s="329"/>
      <c r="Z100" s="329"/>
      <c r="AA100" s="329"/>
      <c r="AB100" s="329"/>
      <c r="AC100" s="329"/>
      <c r="AD100" s="329"/>
      <c r="AE100" s="329"/>
      <c r="AF100" s="41"/>
      <c r="AG100" s="41"/>
      <c r="AH100" s="41"/>
      <c r="AI100" s="41"/>
      <c r="AJ100" s="41"/>
      <c r="AK100" s="27" t="b">
        <f>E100='مرتبات البنين'!C102</f>
        <v>1</v>
      </c>
      <c r="AL100" s="35" t="b">
        <f>B100='مرتبات البنين'!B102</f>
        <v>1</v>
      </c>
      <c r="AM100" s="91">
        <f t="shared" si="185"/>
        <v>0</v>
      </c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7.75" hidden="1" thickTop="1" thickBot="1">
      <c r="A101" s="41"/>
      <c r="B101" s="201"/>
      <c r="C101" s="113"/>
      <c r="D101" s="41"/>
      <c r="E101" s="41">
        <f t="shared" si="160"/>
        <v>0</v>
      </c>
      <c r="F101" s="329"/>
      <c r="G101" s="329"/>
      <c r="H101" s="329"/>
      <c r="I101" s="329"/>
      <c r="J101" s="329"/>
      <c r="K101" s="329"/>
      <c r="L101" s="329"/>
      <c r="M101" s="329"/>
      <c r="N101" s="329"/>
      <c r="O101" s="329"/>
      <c r="P101" s="329"/>
      <c r="Q101" s="329"/>
      <c r="R101" s="329"/>
      <c r="S101" s="329"/>
      <c r="T101" s="329"/>
      <c r="U101" s="329"/>
      <c r="V101" s="330"/>
      <c r="W101" s="329"/>
      <c r="X101" s="329"/>
      <c r="Y101" s="329"/>
      <c r="Z101" s="329"/>
      <c r="AA101" s="329"/>
      <c r="AB101" s="329"/>
      <c r="AC101" s="329"/>
      <c r="AD101" s="329"/>
      <c r="AE101" s="329"/>
      <c r="AF101" s="41"/>
      <c r="AG101" s="41"/>
      <c r="AH101" s="41"/>
      <c r="AI101" s="41"/>
      <c r="AJ101" s="41"/>
      <c r="AK101" s="27" t="b">
        <f>E101='مرتبات البنين'!C103</f>
        <v>1</v>
      </c>
      <c r="AL101" s="35" t="b">
        <f>B101='مرتبات البنين'!B103</f>
        <v>1</v>
      </c>
      <c r="AM101" s="91">
        <f t="shared" si="185"/>
        <v>0</v>
      </c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7.75" hidden="1" thickTop="1" thickBot="1">
      <c r="A102" s="41"/>
      <c r="B102" s="201"/>
      <c r="C102" s="113"/>
      <c r="D102" s="41"/>
      <c r="E102" s="41">
        <f t="shared" si="160"/>
        <v>0</v>
      </c>
      <c r="F102" s="329"/>
      <c r="G102" s="329"/>
      <c r="H102" s="329"/>
      <c r="I102" s="329"/>
      <c r="J102" s="329"/>
      <c r="K102" s="329"/>
      <c r="L102" s="329"/>
      <c r="M102" s="329"/>
      <c r="N102" s="329"/>
      <c r="O102" s="329"/>
      <c r="P102" s="329"/>
      <c r="Q102" s="329"/>
      <c r="R102" s="329"/>
      <c r="S102" s="329"/>
      <c r="T102" s="329"/>
      <c r="U102" s="329"/>
      <c r="V102" s="330"/>
      <c r="W102" s="329"/>
      <c r="X102" s="329"/>
      <c r="Y102" s="329"/>
      <c r="Z102" s="329"/>
      <c r="AA102" s="329"/>
      <c r="AB102" s="329"/>
      <c r="AC102" s="329"/>
      <c r="AD102" s="329"/>
      <c r="AE102" s="329"/>
      <c r="AF102" s="41"/>
      <c r="AG102" s="41"/>
      <c r="AH102" s="41"/>
      <c r="AI102" s="41"/>
      <c r="AJ102" s="41"/>
      <c r="AK102" s="27" t="b">
        <f>E102='مرتبات البنين'!C104</f>
        <v>1</v>
      </c>
      <c r="AL102" s="35" t="b">
        <f>B102='مرتبات البنين'!B104</f>
        <v>1</v>
      </c>
      <c r="AM102" s="91">
        <f t="shared" si="185"/>
        <v>0</v>
      </c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7.75" hidden="1" thickTop="1" thickBot="1">
      <c r="A103" s="41"/>
      <c r="B103" s="201"/>
      <c r="C103" s="113"/>
      <c r="D103" s="41"/>
      <c r="E103" s="41">
        <f t="shared" si="160"/>
        <v>0</v>
      </c>
      <c r="F103" s="329"/>
      <c r="G103" s="329"/>
      <c r="H103" s="329"/>
      <c r="I103" s="329"/>
      <c r="J103" s="329"/>
      <c r="K103" s="329"/>
      <c r="L103" s="329"/>
      <c r="M103" s="329"/>
      <c r="N103" s="329"/>
      <c r="O103" s="329"/>
      <c r="P103" s="329"/>
      <c r="Q103" s="329"/>
      <c r="R103" s="329"/>
      <c r="S103" s="329"/>
      <c r="T103" s="329"/>
      <c r="U103" s="329"/>
      <c r="V103" s="330"/>
      <c r="W103" s="329"/>
      <c r="X103" s="329"/>
      <c r="Y103" s="329"/>
      <c r="Z103" s="329"/>
      <c r="AA103" s="329"/>
      <c r="AB103" s="329"/>
      <c r="AC103" s="329"/>
      <c r="AD103" s="329"/>
      <c r="AE103" s="329"/>
      <c r="AF103" s="41"/>
      <c r="AG103" s="41"/>
      <c r="AH103" s="41"/>
      <c r="AI103" s="41"/>
      <c r="AJ103" s="41"/>
      <c r="AK103" s="27" t="b">
        <f>E103='مرتبات البنين'!C105</f>
        <v>1</v>
      </c>
      <c r="AL103" s="35" t="b">
        <f>B103='مرتبات البنين'!B105</f>
        <v>1</v>
      </c>
      <c r="AM103" s="91">
        <f t="shared" si="185"/>
        <v>0</v>
      </c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7.75" hidden="1" thickTop="1" thickBot="1">
      <c r="A104" s="41"/>
      <c r="B104" s="201"/>
      <c r="C104" s="113"/>
      <c r="D104" s="41"/>
      <c r="E104" s="41">
        <f t="shared" si="160"/>
        <v>0</v>
      </c>
      <c r="F104" s="329"/>
      <c r="G104" s="329"/>
      <c r="H104" s="329"/>
      <c r="I104" s="329"/>
      <c r="J104" s="329"/>
      <c r="K104" s="329"/>
      <c r="L104" s="329"/>
      <c r="M104" s="329"/>
      <c r="N104" s="329"/>
      <c r="O104" s="329"/>
      <c r="P104" s="329"/>
      <c r="Q104" s="329"/>
      <c r="R104" s="329"/>
      <c r="S104" s="329"/>
      <c r="T104" s="329"/>
      <c r="U104" s="329"/>
      <c r="V104" s="330"/>
      <c r="W104" s="329"/>
      <c r="X104" s="329"/>
      <c r="Y104" s="329"/>
      <c r="Z104" s="329"/>
      <c r="AA104" s="329"/>
      <c r="AB104" s="329"/>
      <c r="AC104" s="329"/>
      <c r="AD104" s="329"/>
      <c r="AE104" s="329"/>
      <c r="AF104" s="41"/>
      <c r="AG104" s="41"/>
      <c r="AH104" s="41"/>
      <c r="AI104" s="41"/>
      <c r="AJ104" s="41"/>
      <c r="AK104" s="27" t="b">
        <f>E104='مرتبات البنين'!C106</f>
        <v>1</v>
      </c>
      <c r="AL104" s="35" t="b">
        <f>B104='مرتبات البنين'!B106</f>
        <v>1</v>
      </c>
      <c r="AM104" s="91">
        <f t="shared" si="185"/>
        <v>0</v>
      </c>
      <c r="AN104" s="91"/>
      <c r="AO104" s="91"/>
      <c r="AP104" s="91"/>
      <c r="AQ104" s="91"/>
      <c r="AR104" s="91"/>
      <c r="AS104" s="91"/>
      <c r="AT104" s="91"/>
      <c r="AU104" s="91"/>
      <c r="AV104" s="91"/>
      <c r="AW104" s="91"/>
      <c r="AX104" s="91"/>
      <c r="AY104" s="91"/>
      <c r="AZ104" s="91"/>
      <c r="BA104" s="91"/>
      <c r="BB104" s="91"/>
      <c r="BC104" s="91"/>
      <c r="BD104" s="91"/>
      <c r="BE104" s="91"/>
      <c r="BF104" s="91"/>
      <c r="BG104" s="91"/>
      <c r="BH104" s="91"/>
      <c r="BI104" s="91"/>
      <c r="BJ104" s="91"/>
      <c r="BK104" s="91"/>
      <c r="BL104" s="91"/>
      <c r="BM104" s="91"/>
      <c r="BN104" s="91"/>
      <c r="BO104" s="91"/>
      <c r="BP104" s="91"/>
      <c r="BQ104" s="91"/>
    </row>
    <row r="105" spans="1:69" ht="26.25" hidden="1" customHeight="1" thickTop="1" thickBot="1">
      <c r="A105" s="41">
        <v>22</v>
      </c>
      <c r="B105" s="201"/>
      <c r="C105" s="113"/>
      <c r="D105" s="41"/>
      <c r="E105" s="41">
        <f t="shared" si="160"/>
        <v>0</v>
      </c>
      <c r="F105" s="329"/>
      <c r="G105" s="329"/>
      <c r="H105" s="329"/>
      <c r="I105" s="329"/>
      <c r="J105" s="329"/>
      <c r="K105" s="329"/>
      <c r="L105" s="329"/>
      <c r="M105" s="329"/>
      <c r="N105" s="329"/>
      <c r="O105" s="329"/>
      <c r="P105" s="329"/>
      <c r="Q105" s="329"/>
      <c r="R105" s="329"/>
      <c r="S105" s="329"/>
      <c r="T105" s="329"/>
      <c r="U105" s="329"/>
      <c r="V105" s="330"/>
      <c r="W105" s="329"/>
      <c r="X105" s="329"/>
      <c r="Y105" s="329"/>
      <c r="Z105" s="329"/>
      <c r="AA105" s="329"/>
      <c r="AB105" s="329"/>
      <c r="AC105" s="329"/>
      <c r="AD105" s="329"/>
      <c r="AE105" s="329"/>
      <c r="AF105" s="41"/>
      <c r="AG105" s="41"/>
      <c r="AH105" s="41"/>
      <c r="AI105" s="41"/>
      <c r="AJ105" s="41"/>
      <c r="AK105" s="27" t="b">
        <f>E105='مرتبات البنين'!C107</f>
        <v>1</v>
      </c>
      <c r="AL105" s="35" t="b">
        <f>B105='مرتبات البنين'!B107</f>
        <v>1</v>
      </c>
      <c r="AM105" s="91">
        <f t="shared" si="185"/>
        <v>0</v>
      </c>
      <c r="AN105" s="91"/>
      <c r="AO105" s="91"/>
      <c r="AP105" s="91"/>
      <c r="AQ105" s="91"/>
      <c r="AR105" s="91"/>
      <c r="AS105" s="91"/>
      <c r="AT105" s="91"/>
      <c r="AU105" s="91"/>
      <c r="AV105" s="91"/>
      <c r="AW105" s="91"/>
      <c r="AX105" s="91"/>
      <c r="AY105" s="91"/>
      <c r="AZ105" s="91"/>
      <c r="BA105" s="91"/>
      <c r="BB105" s="91"/>
      <c r="BC105" s="91"/>
      <c r="BD105" s="91"/>
      <c r="BE105" s="91"/>
      <c r="BF105" s="91"/>
      <c r="BG105" s="91"/>
      <c r="BH105" s="91"/>
      <c r="BI105" s="91"/>
      <c r="BJ105" s="91"/>
      <c r="BK105" s="91"/>
      <c r="BL105" s="91"/>
      <c r="BM105" s="91"/>
      <c r="BN105" s="91"/>
      <c r="BO105" s="91"/>
      <c r="BP105" s="91"/>
      <c r="BQ105" s="91"/>
    </row>
    <row r="106" spans="1:69" ht="23.25" hidden="1" customHeight="1" thickTop="1" thickBot="1">
      <c r="A106" s="41">
        <v>23</v>
      </c>
      <c r="B106" s="201"/>
      <c r="C106" s="113"/>
      <c r="D106" s="41"/>
      <c r="E106" s="41">
        <f t="shared" si="160"/>
        <v>0</v>
      </c>
      <c r="F106" s="329"/>
      <c r="G106" s="329"/>
      <c r="H106" s="329"/>
      <c r="I106" s="329"/>
      <c r="J106" s="329"/>
      <c r="K106" s="329"/>
      <c r="L106" s="329"/>
      <c r="M106" s="329"/>
      <c r="N106" s="329"/>
      <c r="O106" s="329"/>
      <c r="P106" s="329"/>
      <c r="Q106" s="329"/>
      <c r="R106" s="329"/>
      <c r="S106" s="329"/>
      <c r="T106" s="329"/>
      <c r="U106" s="329"/>
      <c r="V106" s="330"/>
      <c r="W106" s="329"/>
      <c r="X106" s="329"/>
      <c r="Y106" s="329"/>
      <c r="Z106" s="329"/>
      <c r="AA106" s="329"/>
      <c r="AB106" s="329"/>
      <c r="AC106" s="329"/>
      <c r="AD106" s="329"/>
      <c r="AE106" s="329"/>
      <c r="AF106" s="41"/>
      <c r="AG106" s="41"/>
      <c r="AH106" s="41"/>
      <c r="AI106" s="41"/>
      <c r="AJ106" s="41"/>
      <c r="AK106" s="27" t="b">
        <f>E106='مرتبات البنين'!C108</f>
        <v>1</v>
      </c>
      <c r="AL106" s="35" t="b">
        <f>B106='مرتبات البنين'!B108</f>
        <v>1</v>
      </c>
      <c r="AM106" s="91">
        <f t="shared" si="185"/>
        <v>0</v>
      </c>
      <c r="AN106" s="91"/>
      <c r="AO106" s="91"/>
      <c r="AP106" s="91"/>
      <c r="AQ106" s="91"/>
      <c r="AR106" s="91"/>
      <c r="AS106" s="91"/>
      <c r="AT106" s="91"/>
      <c r="AU106" s="91"/>
      <c r="AV106" s="91"/>
      <c r="AW106" s="91"/>
      <c r="AX106" s="91"/>
      <c r="AY106" s="91"/>
      <c r="AZ106" s="91"/>
      <c r="BA106" s="91"/>
      <c r="BB106" s="91"/>
      <c r="BC106" s="91"/>
      <c r="BD106" s="91"/>
      <c r="BE106" s="91"/>
      <c r="BF106" s="91"/>
      <c r="BG106" s="91"/>
      <c r="BH106" s="91"/>
      <c r="BI106" s="91"/>
      <c r="BJ106" s="91"/>
      <c r="BK106" s="91"/>
      <c r="BL106" s="91"/>
      <c r="BM106" s="91"/>
      <c r="BN106" s="91"/>
      <c r="BO106" s="91"/>
      <c r="BP106" s="91"/>
      <c r="BQ106" s="91"/>
    </row>
    <row r="107" spans="1:69" ht="20.25" hidden="1" customHeight="1" thickTop="1" thickBot="1">
      <c r="A107" s="41">
        <v>24</v>
      </c>
      <c r="B107" s="201"/>
      <c r="C107" s="113"/>
      <c r="D107" s="41"/>
      <c r="E107" s="41">
        <f t="shared" si="160"/>
        <v>0</v>
      </c>
      <c r="F107" s="329"/>
      <c r="G107" s="329"/>
      <c r="H107" s="329"/>
      <c r="I107" s="329"/>
      <c r="J107" s="329"/>
      <c r="K107" s="329"/>
      <c r="L107" s="329"/>
      <c r="M107" s="329"/>
      <c r="N107" s="329"/>
      <c r="O107" s="329"/>
      <c r="P107" s="329"/>
      <c r="Q107" s="329"/>
      <c r="R107" s="329"/>
      <c r="S107" s="329"/>
      <c r="T107" s="329"/>
      <c r="U107" s="329"/>
      <c r="V107" s="330"/>
      <c r="W107" s="329"/>
      <c r="X107" s="329"/>
      <c r="Y107" s="329"/>
      <c r="Z107" s="329"/>
      <c r="AA107" s="329"/>
      <c r="AB107" s="329"/>
      <c r="AC107" s="329"/>
      <c r="AD107" s="329"/>
      <c r="AE107" s="329"/>
      <c r="AF107" s="41"/>
      <c r="AG107" s="41"/>
      <c r="AH107" s="41"/>
      <c r="AI107" s="41"/>
      <c r="AJ107" s="41"/>
      <c r="AK107" s="27" t="b">
        <f>E107='مرتبات البنين'!C109</f>
        <v>1</v>
      </c>
      <c r="AL107" s="35" t="b">
        <f>B107='مرتبات البنين'!B109</f>
        <v>1</v>
      </c>
      <c r="AM107" s="91">
        <f t="shared" si="185"/>
        <v>0</v>
      </c>
      <c r="AN107" s="91"/>
      <c r="AO107" s="91"/>
      <c r="AP107" s="91"/>
      <c r="AQ107" s="91"/>
      <c r="AR107" s="91"/>
      <c r="AS107" s="91"/>
      <c r="AT107" s="91"/>
      <c r="AU107" s="91"/>
      <c r="AV107" s="91"/>
      <c r="AW107" s="91"/>
      <c r="AX107" s="91"/>
      <c r="AY107" s="91"/>
      <c r="AZ107" s="91"/>
      <c r="BA107" s="91"/>
      <c r="BB107" s="91"/>
      <c r="BC107" s="91"/>
      <c r="BD107" s="91"/>
      <c r="BE107" s="91"/>
      <c r="BF107" s="91"/>
      <c r="BG107" s="91"/>
      <c r="BH107" s="91"/>
      <c r="BI107" s="91"/>
      <c r="BJ107" s="91"/>
      <c r="BK107" s="91"/>
      <c r="BL107" s="91"/>
      <c r="BM107" s="91"/>
      <c r="BN107" s="91"/>
      <c r="BO107" s="91"/>
      <c r="BP107" s="91"/>
      <c r="BQ107" s="91"/>
    </row>
    <row r="108" spans="1:69" ht="22.5" hidden="1" customHeight="1" thickTop="1" thickBot="1">
      <c r="A108" s="41">
        <v>25</v>
      </c>
      <c r="B108" s="201"/>
      <c r="C108" s="113"/>
      <c r="D108" s="41"/>
      <c r="E108" s="41">
        <f t="shared" si="160"/>
        <v>0</v>
      </c>
      <c r="F108" s="329"/>
      <c r="G108" s="329"/>
      <c r="H108" s="329"/>
      <c r="I108" s="329"/>
      <c r="J108" s="329"/>
      <c r="K108" s="329"/>
      <c r="L108" s="329"/>
      <c r="M108" s="329"/>
      <c r="N108" s="329"/>
      <c r="O108" s="329"/>
      <c r="P108" s="329"/>
      <c r="Q108" s="329"/>
      <c r="R108" s="329"/>
      <c r="S108" s="329"/>
      <c r="T108" s="329"/>
      <c r="U108" s="329"/>
      <c r="V108" s="330"/>
      <c r="W108" s="329"/>
      <c r="X108" s="329"/>
      <c r="Y108" s="329"/>
      <c r="Z108" s="329"/>
      <c r="AA108" s="329"/>
      <c r="AB108" s="329"/>
      <c r="AC108" s="329"/>
      <c r="AD108" s="329"/>
      <c r="AE108" s="329"/>
      <c r="AF108" s="41"/>
      <c r="AG108" s="41"/>
      <c r="AH108" s="41"/>
      <c r="AI108" s="41"/>
      <c r="AJ108" s="41"/>
      <c r="AK108" s="27" t="b">
        <f>E108='مرتبات البنين'!C110</f>
        <v>1</v>
      </c>
      <c r="AL108" s="35" t="b">
        <f>B108='مرتبات البنين'!B110</f>
        <v>1</v>
      </c>
      <c r="AM108" s="91">
        <f t="shared" si="185"/>
        <v>0</v>
      </c>
      <c r="AN108" s="91"/>
      <c r="AO108" s="91"/>
      <c r="AP108" s="91"/>
      <c r="AQ108" s="91"/>
      <c r="AR108" s="91"/>
      <c r="AS108" s="91"/>
      <c r="AT108" s="91"/>
      <c r="AU108" s="91"/>
      <c r="AV108" s="91"/>
      <c r="AW108" s="91"/>
      <c r="AX108" s="91"/>
      <c r="AY108" s="91"/>
      <c r="AZ108" s="91"/>
      <c r="BA108" s="91"/>
      <c r="BB108" s="91"/>
      <c r="BC108" s="91"/>
      <c r="BD108" s="91"/>
      <c r="BE108" s="91"/>
      <c r="BF108" s="91"/>
      <c r="BG108" s="91"/>
      <c r="BH108" s="91"/>
      <c r="BI108" s="91"/>
      <c r="BJ108" s="91"/>
      <c r="BK108" s="91"/>
      <c r="BL108" s="91"/>
      <c r="BM108" s="91"/>
      <c r="BN108" s="91"/>
      <c r="BO108" s="91"/>
      <c r="BP108" s="91"/>
      <c r="BQ108" s="91"/>
    </row>
    <row r="109" spans="1:69" s="179" customFormat="1" ht="23.25" hidden="1" customHeight="1" thickBot="1">
      <c r="A109" s="41">
        <v>26</v>
      </c>
      <c r="B109" s="201"/>
      <c r="C109" s="113"/>
      <c r="D109" s="41"/>
      <c r="E109" s="41"/>
      <c r="F109" s="329"/>
      <c r="G109" s="329"/>
      <c r="H109" s="329"/>
      <c r="I109" s="329"/>
      <c r="J109" s="329"/>
      <c r="K109" s="329"/>
      <c r="L109" s="329"/>
      <c r="M109" s="329"/>
      <c r="N109" s="329"/>
      <c r="O109" s="329"/>
      <c r="P109" s="329"/>
      <c r="Q109" s="329"/>
      <c r="R109" s="329"/>
      <c r="S109" s="329"/>
      <c r="T109" s="329"/>
      <c r="U109" s="329"/>
      <c r="V109" s="330"/>
      <c r="W109" s="329"/>
      <c r="X109" s="329"/>
      <c r="Y109" s="329"/>
      <c r="Z109" s="329"/>
      <c r="AA109" s="329"/>
      <c r="AB109" s="329"/>
      <c r="AC109" s="329"/>
      <c r="AD109" s="329"/>
      <c r="AE109" s="329"/>
      <c r="AF109" s="41"/>
      <c r="AG109" s="41"/>
      <c r="AH109" s="41"/>
      <c r="AI109" s="41"/>
      <c r="AJ109" s="41"/>
      <c r="AK109" s="5"/>
      <c r="AL109" s="5"/>
      <c r="AM109" s="91">
        <f t="shared" si="185"/>
        <v>0</v>
      </c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  <c r="AX109" s="181"/>
      <c r="AY109" s="181"/>
      <c r="AZ109" s="181"/>
      <c r="BA109" s="181"/>
      <c r="BB109" s="181"/>
      <c r="BC109" s="181"/>
      <c r="BD109" s="181"/>
      <c r="BE109" s="181"/>
      <c r="BF109" s="181"/>
      <c r="BG109" s="181"/>
      <c r="BH109" s="181"/>
      <c r="BI109" s="181"/>
      <c r="BJ109" s="181"/>
      <c r="BK109" s="181"/>
      <c r="BL109" s="181"/>
      <c r="BM109" s="181"/>
      <c r="BN109" s="181"/>
      <c r="BO109" s="181"/>
      <c r="BP109" s="181"/>
      <c r="BQ109" s="181"/>
    </row>
    <row r="110" spans="1:69" s="179" customFormat="1" ht="18" hidden="1" customHeight="1" thickBot="1">
      <c r="A110" s="41"/>
      <c r="B110" s="115"/>
      <c r="C110" s="113"/>
      <c r="D110" s="41"/>
      <c r="E110" s="41"/>
      <c r="F110" s="329"/>
      <c r="G110" s="329"/>
      <c r="H110" s="329"/>
      <c r="I110" s="329"/>
      <c r="J110" s="329"/>
      <c r="K110" s="329"/>
      <c r="L110" s="329"/>
      <c r="M110" s="329"/>
      <c r="N110" s="329"/>
      <c r="O110" s="329"/>
      <c r="P110" s="329"/>
      <c r="Q110" s="329"/>
      <c r="R110" s="329"/>
      <c r="S110" s="329"/>
      <c r="T110" s="329"/>
      <c r="U110" s="329"/>
      <c r="V110" s="330"/>
      <c r="W110" s="329"/>
      <c r="X110" s="329"/>
      <c r="Y110" s="329"/>
      <c r="Z110" s="329"/>
      <c r="AA110" s="329"/>
      <c r="AB110" s="329"/>
      <c r="AC110" s="329"/>
      <c r="AD110" s="329"/>
      <c r="AE110" s="329"/>
      <c r="AF110" s="41"/>
      <c r="AG110" s="41"/>
      <c r="AH110" s="41"/>
      <c r="AI110" s="41"/>
      <c r="AJ110" s="41"/>
      <c r="AK110" s="5"/>
      <c r="AL110" s="5"/>
      <c r="AM110" s="91">
        <f t="shared" si="185"/>
        <v>0</v>
      </c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  <c r="AX110" s="181"/>
      <c r="AY110" s="181"/>
      <c r="AZ110" s="181"/>
      <c r="BA110" s="181"/>
      <c r="BB110" s="181"/>
      <c r="BC110" s="181"/>
      <c r="BD110" s="181"/>
      <c r="BE110" s="181"/>
      <c r="BF110" s="181"/>
      <c r="BG110" s="181"/>
      <c r="BH110" s="181"/>
      <c r="BI110" s="181"/>
      <c r="BJ110" s="181"/>
      <c r="BK110" s="181"/>
      <c r="BL110" s="181"/>
      <c r="BM110" s="181"/>
      <c r="BN110" s="181"/>
      <c r="BO110" s="181"/>
      <c r="BP110" s="181"/>
      <c r="BQ110" s="181"/>
    </row>
    <row r="111" spans="1:69" s="179" customFormat="1" ht="18" hidden="1" customHeight="1" thickBot="1">
      <c r="A111" s="41"/>
      <c r="B111" s="115"/>
      <c r="C111" s="113"/>
      <c r="D111" s="41"/>
      <c r="E111" s="41"/>
      <c r="F111" s="329"/>
      <c r="G111" s="329"/>
      <c r="H111" s="329"/>
      <c r="I111" s="329"/>
      <c r="J111" s="329"/>
      <c r="K111" s="329"/>
      <c r="L111" s="329"/>
      <c r="M111" s="329"/>
      <c r="N111" s="329"/>
      <c r="O111" s="329"/>
      <c r="P111" s="329"/>
      <c r="Q111" s="329"/>
      <c r="R111" s="329"/>
      <c r="S111" s="329"/>
      <c r="T111" s="329"/>
      <c r="U111" s="329"/>
      <c r="V111" s="330"/>
      <c r="W111" s="329"/>
      <c r="X111" s="329"/>
      <c r="Y111" s="329"/>
      <c r="Z111" s="329"/>
      <c r="AA111" s="329"/>
      <c r="AB111" s="329"/>
      <c r="AC111" s="329"/>
      <c r="AD111" s="329"/>
      <c r="AE111" s="329"/>
      <c r="AF111" s="41"/>
      <c r="AG111" s="41"/>
      <c r="AH111" s="41"/>
      <c r="AI111" s="41"/>
      <c r="AJ111" s="41"/>
      <c r="AK111" s="5"/>
      <c r="AL111" s="5"/>
      <c r="AM111" s="91">
        <f t="shared" si="185"/>
        <v>0</v>
      </c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  <c r="AX111" s="181"/>
      <c r="AY111" s="181"/>
      <c r="AZ111" s="181"/>
      <c r="BA111" s="181"/>
      <c r="BB111" s="181"/>
      <c r="BC111" s="181"/>
      <c r="BD111" s="181"/>
      <c r="BE111" s="181"/>
      <c r="BF111" s="181"/>
      <c r="BG111" s="181"/>
      <c r="BH111" s="181"/>
      <c r="BI111" s="181"/>
      <c r="BJ111" s="181"/>
      <c r="BK111" s="181"/>
      <c r="BL111" s="181"/>
      <c r="BM111" s="181"/>
      <c r="BN111" s="181"/>
      <c r="BO111" s="181"/>
      <c r="BP111" s="181"/>
      <c r="BQ111" s="181"/>
    </row>
    <row r="112" spans="1:69" s="179" customFormat="1" ht="23.25" hidden="1" customHeight="1" thickBot="1">
      <c r="A112" s="41"/>
      <c r="B112" s="115"/>
      <c r="C112" s="113"/>
      <c r="D112" s="41"/>
      <c r="E112" s="41"/>
      <c r="F112" s="329"/>
      <c r="G112" s="329"/>
      <c r="H112" s="329"/>
      <c r="I112" s="329"/>
      <c r="J112" s="329"/>
      <c r="K112" s="329"/>
      <c r="L112" s="329"/>
      <c r="M112" s="329"/>
      <c r="N112" s="329"/>
      <c r="O112" s="329"/>
      <c r="P112" s="329"/>
      <c r="Q112" s="329"/>
      <c r="R112" s="329"/>
      <c r="S112" s="329"/>
      <c r="T112" s="329"/>
      <c r="U112" s="329"/>
      <c r="V112" s="330"/>
      <c r="W112" s="329"/>
      <c r="X112" s="329"/>
      <c r="Y112" s="329"/>
      <c r="Z112" s="329"/>
      <c r="AA112" s="329"/>
      <c r="AB112" s="329"/>
      <c r="AC112" s="329"/>
      <c r="AD112" s="329"/>
      <c r="AE112" s="329"/>
      <c r="AF112" s="41"/>
      <c r="AG112" s="41"/>
      <c r="AH112" s="41"/>
      <c r="AI112" s="41"/>
      <c r="AJ112" s="41"/>
      <c r="AK112" s="5"/>
      <c r="AL112" s="5"/>
      <c r="AM112" s="91">
        <f t="shared" si="185"/>
        <v>0</v>
      </c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  <c r="AX112" s="181"/>
      <c r="AY112" s="181"/>
      <c r="AZ112" s="181"/>
      <c r="BA112" s="181"/>
      <c r="BB112" s="181"/>
      <c r="BC112" s="181"/>
      <c r="BD112" s="181"/>
      <c r="BE112" s="181"/>
      <c r="BF112" s="181"/>
      <c r="BG112" s="181"/>
      <c r="BH112" s="181"/>
      <c r="BI112" s="181"/>
      <c r="BJ112" s="181"/>
      <c r="BK112" s="181"/>
      <c r="BL112" s="181"/>
      <c r="BM112" s="181"/>
      <c r="BN112" s="181"/>
      <c r="BO112" s="181"/>
      <c r="BP112" s="181"/>
      <c r="BQ112" s="181"/>
    </row>
    <row r="113" spans="1:69" s="179" customFormat="1" ht="21.75" hidden="1" customHeight="1" thickBot="1">
      <c r="A113" s="41"/>
      <c r="B113" s="115"/>
      <c r="C113" s="113"/>
      <c r="D113" s="41"/>
      <c r="E113" s="41"/>
      <c r="F113" s="329"/>
      <c r="G113" s="329"/>
      <c r="H113" s="329"/>
      <c r="I113" s="329"/>
      <c r="J113" s="329"/>
      <c r="K113" s="329"/>
      <c r="L113" s="329"/>
      <c r="M113" s="329"/>
      <c r="N113" s="329"/>
      <c r="O113" s="329"/>
      <c r="P113" s="329"/>
      <c r="Q113" s="329"/>
      <c r="R113" s="329"/>
      <c r="S113" s="329"/>
      <c r="T113" s="329"/>
      <c r="U113" s="329"/>
      <c r="V113" s="330"/>
      <c r="W113" s="329"/>
      <c r="X113" s="329"/>
      <c r="Y113" s="329"/>
      <c r="Z113" s="329"/>
      <c r="AA113" s="329"/>
      <c r="AB113" s="329"/>
      <c r="AC113" s="329"/>
      <c r="AD113" s="329"/>
      <c r="AE113" s="329"/>
      <c r="AF113" s="41"/>
      <c r="AG113" s="41"/>
      <c r="AH113" s="41"/>
      <c r="AI113" s="41"/>
      <c r="AJ113" s="41"/>
      <c r="AK113" s="5"/>
      <c r="AL113" s="5"/>
      <c r="AM113" s="91">
        <f t="shared" si="185"/>
        <v>0</v>
      </c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  <c r="AX113" s="181"/>
      <c r="AY113" s="181"/>
      <c r="AZ113" s="181"/>
      <c r="BA113" s="181"/>
      <c r="BB113" s="181"/>
      <c r="BC113" s="181"/>
      <c r="BD113" s="181"/>
      <c r="BE113" s="181"/>
      <c r="BF113" s="181"/>
      <c r="BG113" s="181"/>
      <c r="BH113" s="181"/>
      <c r="BI113" s="181"/>
      <c r="BJ113" s="181"/>
      <c r="BK113" s="181"/>
      <c r="BL113" s="181"/>
      <c r="BM113" s="181"/>
      <c r="BN113" s="181"/>
      <c r="BO113" s="181"/>
      <c r="BP113" s="181"/>
      <c r="BQ113" s="181"/>
    </row>
    <row r="114" spans="1:69" s="179" customFormat="1" ht="21.75" hidden="1" customHeight="1" thickBot="1">
      <c r="A114" s="41"/>
      <c r="B114" s="115"/>
      <c r="C114" s="113"/>
      <c r="D114" s="41"/>
      <c r="E114" s="41"/>
      <c r="F114" s="329"/>
      <c r="G114" s="329"/>
      <c r="H114" s="329"/>
      <c r="I114" s="329"/>
      <c r="J114" s="329"/>
      <c r="K114" s="329"/>
      <c r="L114" s="329"/>
      <c r="M114" s="329"/>
      <c r="N114" s="329"/>
      <c r="O114" s="329"/>
      <c r="P114" s="329"/>
      <c r="Q114" s="329"/>
      <c r="R114" s="329"/>
      <c r="S114" s="329"/>
      <c r="T114" s="329"/>
      <c r="U114" s="329"/>
      <c r="V114" s="330"/>
      <c r="W114" s="329"/>
      <c r="X114" s="329"/>
      <c r="Y114" s="329"/>
      <c r="Z114" s="329"/>
      <c r="AA114" s="329"/>
      <c r="AB114" s="329"/>
      <c r="AC114" s="329"/>
      <c r="AD114" s="329"/>
      <c r="AE114" s="329"/>
      <c r="AF114" s="41"/>
      <c r="AG114" s="41"/>
      <c r="AH114" s="41"/>
      <c r="AI114" s="41"/>
      <c r="AJ114" s="41"/>
      <c r="AK114" s="5"/>
      <c r="AL114" s="5"/>
      <c r="AM114" s="91">
        <f t="shared" si="185"/>
        <v>0</v>
      </c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  <c r="AX114" s="181"/>
      <c r="AY114" s="181"/>
      <c r="AZ114" s="181"/>
      <c r="BA114" s="181"/>
      <c r="BB114" s="181"/>
      <c r="BC114" s="181"/>
      <c r="BD114" s="181"/>
      <c r="BE114" s="181"/>
      <c r="BF114" s="181"/>
      <c r="BG114" s="181"/>
      <c r="BH114" s="181"/>
      <c r="BI114" s="181"/>
      <c r="BJ114" s="181"/>
      <c r="BK114" s="181"/>
      <c r="BL114" s="181"/>
      <c r="BM114" s="181"/>
      <c r="BN114" s="181"/>
      <c r="BO114" s="181"/>
      <c r="BP114" s="181"/>
      <c r="BQ114" s="181"/>
    </row>
    <row r="115" spans="1:69" s="179" customFormat="1" ht="25.5" hidden="1" customHeight="1" thickBot="1">
      <c r="A115" s="41"/>
      <c r="B115" s="115"/>
      <c r="C115" s="113"/>
      <c r="D115" s="41"/>
      <c r="E115" s="41"/>
      <c r="F115" s="329"/>
      <c r="G115" s="329"/>
      <c r="H115" s="329"/>
      <c r="I115" s="329"/>
      <c r="J115" s="329"/>
      <c r="K115" s="329"/>
      <c r="L115" s="329"/>
      <c r="M115" s="329"/>
      <c r="N115" s="329"/>
      <c r="O115" s="329"/>
      <c r="P115" s="329"/>
      <c r="Q115" s="329"/>
      <c r="R115" s="329"/>
      <c r="S115" s="329"/>
      <c r="T115" s="329"/>
      <c r="U115" s="329"/>
      <c r="V115" s="330"/>
      <c r="W115" s="329"/>
      <c r="X115" s="329"/>
      <c r="Y115" s="329"/>
      <c r="Z115" s="329"/>
      <c r="AA115" s="329"/>
      <c r="AB115" s="329"/>
      <c r="AC115" s="329"/>
      <c r="AD115" s="329"/>
      <c r="AE115" s="329"/>
      <c r="AF115" s="41"/>
      <c r="AG115" s="41"/>
      <c r="AH115" s="41"/>
      <c r="AI115" s="41"/>
      <c r="AJ115" s="41"/>
      <c r="AK115" s="5"/>
      <c r="AL115" s="5"/>
      <c r="AM115" s="91">
        <f t="shared" si="185"/>
        <v>0</v>
      </c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  <c r="AX115" s="181"/>
      <c r="AY115" s="181"/>
      <c r="AZ115" s="181"/>
      <c r="BA115" s="181"/>
      <c r="BB115" s="181"/>
      <c r="BC115" s="181"/>
      <c r="BD115" s="181"/>
      <c r="BE115" s="181"/>
      <c r="BF115" s="181"/>
      <c r="BG115" s="181"/>
      <c r="BH115" s="181"/>
      <c r="BI115" s="181"/>
      <c r="BJ115" s="181"/>
      <c r="BK115" s="181"/>
      <c r="BL115" s="181"/>
      <c r="BM115" s="181"/>
      <c r="BN115" s="181"/>
      <c r="BO115" s="181"/>
      <c r="BP115" s="181"/>
      <c r="BQ115" s="181"/>
    </row>
    <row r="116" spans="1:69" s="179" customFormat="1" ht="26.25" hidden="1" customHeight="1" thickBot="1">
      <c r="A116" s="41"/>
      <c r="B116" s="115"/>
      <c r="C116" s="113"/>
      <c r="D116" s="41"/>
      <c r="E116" s="41"/>
      <c r="F116" s="329"/>
      <c r="G116" s="329"/>
      <c r="H116" s="329"/>
      <c r="I116" s="329"/>
      <c r="J116" s="329"/>
      <c r="K116" s="329"/>
      <c r="L116" s="329"/>
      <c r="M116" s="329"/>
      <c r="N116" s="329"/>
      <c r="O116" s="329"/>
      <c r="P116" s="329"/>
      <c r="Q116" s="329"/>
      <c r="R116" s="329"/>
      <c r="S116" s="329"/>
      <c r="T116" s="329"/>
      <c r="U116" s="329"/>
      <c r="V116" s="330"/>
      <c r="W116" s="329"/>
      <c r="X116" s="329"/>
      <c r="Y116" s="329"/>
      <c r="Z116" s="329"/>
      <c r="AA116" s="329"/>
      <c r="AB116" s="329"/>
      <c r="AC116" s="329"/>
      <c r="AD116" s="329"/>
      <c r="AE116" s="329"/>
      <c r="AF116" s="41"/>
      <c r="AG116" s="41"/>
      <c r="AH116" s="41"/>
      <c r="AI116" s="41"/>
      <c r="AJ116" s="41"/>
      <c r="AK116" s="5"/>
      <c r="AL116" s="5"/>
      <c r="AM116" s="91">
        <f t="shared" si="185"/>
        <v>0</v>
      </c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  <c r="AX116" s="181"/>
      <c r="AY116" s="181"/>
      <c r="AZ116" s="181"/>
      <c r="BA116" s="181"/>
      <c r="BB116" s="181"/>
      <c r="BC116" s="181"/>
      <c r="BD116" s="181"/>
      <c r="BE116" s="181"/>
      <c r="BF116" s="181"/>
      <c r="BG116" s="181"/>
      <c r="BH116" s="181"/>
      <c r="BI116" s="181"/>
      <c r="BJ116" s="181"/>
      <c r="BK116" s="181"/>
      <c r="BL116" s="181"/>
      <c r="BM116" s="181"/>
      <c r="BN116" s="181"/>
      <c r="BO116" s="181"/>
      <c r="BP116" s="181"/>
      <c r="BQ116" s="181"/>
    </row>
    <row r="117" spans="1:69" ht="27" customHeight="1" thickBot="1">
      <c r="A117" s="272"/>
      <c r="B117" s="113" t="s">
        <v>22</v>
      </c>
      <c r="C117" s="272"/>
      <c r="D117" s="273">
        <f>SUM(D4:D108)</f>
        <v>0</v>
      </c>
      <c r="E117" s="272"/>
      <c r="F117" s="274">
        <f t="shared" ref="F117:AF117" si="186">SUM(F4:F108)</f>
        <v>20</v>
      </c>
      <c r="G117" s="274">
        <f t="shared" si="186"/>
        <v>20</v>
      </c>
      <c r="H117" s="274">
        <f t="shared" si="186"/>
        <v>19.68</v>
      </c>
      <c r="I117" s="274">
        <f t="shared" si="186"/>
        <v>19</v>
      </c>
      <c r="J117" s="274">
        <f t="shared" si="186"/>
        <v>18</v>
      </c>
      <c r="K117" s="274">
        <f t="shared" si="186"/>
        <v>20</v>
      </c>
      <c r="L117" s="274">
        <f t="shared" si="186"/>
        <v>20</v>
      </c>
      <c r="M117" s="274">
        <f t="shared" si="186"/>
        <v>19</v>
      </c>
      <c r="N117" s="274">
        <f t="shared" si="186"/>
        <v>16.75</v>
      </c>
      <c r="O117" s="274">
        <f t="shared" si="186"/>
        <v>17</v>
      </c>
      <c r="P117" s="274">
        <f t="shared" si="186"/>
        <v>9</v>
      </c>
      <c r="Q117" s="274">
        <f t="shared" si="186"/>
        <v>7</v>
      </c>
      <c r="R117" s="274">
        <f t="shared" si="186"/>
        <v>5.5</v>
      </c>
      <c r="S117" s="274">
        <f>SUM(S4:S108)</f>
        <v>14.5</v>
      </c>
      <c r="T117" s="274">
        <f>SUM(T4:T108)</f>
        <v>15</v>
      </c>
      <c r="U117" s="274">
        <f>SUM(U4:U108)</f>
        <v>18</v>
      </c>
      <c r="V117" s="274">
        <f>SUM(V4:V108)</f>
        <v>19</v>
      </c>
      <c r="W117" s="274">
        <f t="shared" si="186"/>
        <v>0</v>
      </c>
      <c r="X117" s="274">
        <f t="shared" si="186"/>
        <v>0</v>
      </c>
      <c r="Y117" s="274">
        <f t="shared" si="186"/>
        <v>0</v>
      </c>
      <c r="Z117" s="274">
        <f t="shared" si="186"/>
        <v>0</v>
      </c>
      <c r="AA117" s="274">
        <f t="shared" si="186"/>
        <v>12</v>
      </c>
      <c r="AB117" s="274">
        <f t="shared" si="186"/>
        <v>16</v>
      </c>
      <c r="AC117" s="274">
        <f t="shared" si="186"/>
        <v>22</v>
      </c>
      <c r="AD117" s="274">
        <f t="shared" si="186"/>
        <v>6</v>
      </c>
      <c r="AE117" s="274">
        <f t="shared" si="186"/>
        <v>23</v>
      </c>
      <c r="AF117" s="274">
        <f t="shared" si="186"/>
        <v>22</v>
      </c>
      <c r="AG117" s="274">
        <f>SUM(AG4:AG116)</f>
        <v>22</v>
      </c>
      <c r="AH117" s="274">
        <f>SUM(AH4:AH108)</f>
        <v>0</v>
      </c>
      <c r="AI117" s="274">
        <f>SUM(AI4:AI108)</f>
        <v>0</v>
      </c>
      <c r="AJ117" s="274">
        <f>SUM(AJ4:AJ108)</f>
        <v>0</v>
      </c>
      <c r="AM117" s="92">
        <f>SUM(AM4:AM108)</f>
        <v>2960</v>
      </c>
      <c r="AN117" s="92">
        <f>SUM(AN4:AN108)</f>
        <v>2960</v>
      </c>
      <c r="AO117" s="92">
        <f t="shared" ref="AO117:BQ117" si="187">SUM(AO4:AO108)</f>
        <v>2905.6</v>
      </c>
      <c r="AP117" s="92">
        <f t="shared" si="187"/>
        <v>2790</v>
      </c>
      <c r="AQ117" s="92">
        <f t="shared" si="187"/>
        <v>2620</v>
      </c>
      <c r="AR117" s="92">
        <f t="shared" si="187"/>
        <v>2960</v>
      </c>
      <c r="AS117" s="92">
        <f t="shared" si="187"/>
        <v>2960</v>
      </c>
      <c r="AT117" s="92">
        <f>SUM(AT4:AT108)</f>
        <v>2870</v>
      </c>
      <c r="AU117" s="92">
        <f t="shared" si="187"/>
        <v>2687.5</v>
      </c>
      <c r="AV117" s="92">
        <f t="shared" si="187"/>
        <v>2730</v>
      </c>
      <c r="AW117" s="92">
        <f t="shared" si="187"/>
        <v>1530</v>
      </c>
      <c r="AX117" s="92">
        <f t="shared" si="187"/>
        <v>1030</v>
      </c>
      <c r="AY117" s="92">
        <f t="shared" si="187"/>
        <v>855</v>
      </c>
      <c r="AZ117" s="92">
        <f t="shared" si="187"/>
        <v>2305</v>
      </c>
      <c r="BA117" s="92">
        <f t="shared" si="187"/>
        <v>2390</v>
      </c>
      <c r="BB117" s="92">
        <f t="shared" si="187"/>
        <v>2900</v>
      </c>
      <c r="BC117" s="92">
        <f t="shared" si="187"/>
        <v>2790</v>
      </c>
      <c r="BD117" s="92">
        <f t="shared" si="187"/>
        <v>0</v>
      </c>
      <c r="BE117" s="92">
        <f t="shared" si="187"/>
        <v>0</v>
      </c>
      <c r="BF117" s="92">
        <f t="shared" si="187"/>
        <v>0</v>
      </c>
      <c r="BG117" s="92">
        <f t="shared" si="187"/>
        <v>0</v>
      </c>
      <c r="BH117" s="92">
        <f t="shared" si="187"/>
        <v>1600</v>
      </c>
      <c r="BI117" s="92">
        <f t="shared" si="187"/>
        <v>2280</v>
      </c>
      <c r="BJ117" s="92">
        <f t="shared" si="187"/>
        <v>3180</v>
      </c>
      <c r="BK117" s="92">
        <f t="shared" si="187"/>
        <v>860</v>
      </c>
      <c r="BL117" s="92">
        <f t="shared" si="187"/>
        <v>3350</v>
      </c>
      <c r="BM117" s="92">
        <f t="shared" si="187"/>
        <v>3180</v>
      </c>
      <c r="BN117" s="92">
        <f t="shared" si="187"/>
        <v>3180</v>
      </c>
      <c r="BO117" s="92">
        <f t="shared" si="187"/>
        <v>0</v>
      </c>
      <c r="BP117" s="92">
        <f t="shared" si="187"/>
        <v>0</v>
      </c>
      <c r="BQ117" s="92">
        <f t="shared" si="187"/>
        <v>0</v>
      </c>
    </row>
    <row r="118" spans="1:69" ht="23.25">
      <c r="A118" s="41"/>
      <c r="B118" s="115"/>
      <c r="C118" s="113"/>
      <c r="D118" s="241"/>
      <c r="E118" s="241"/>
      <c r="F118" s="241"/>
      <c r="G118" s="241"/>
      <c r="H118" s="241"/>
      <c r="I118" s="241"/>
      <c r="J118" s="241"/>
      <c r="K118" s="241"/>
      <c r="L118" s="241"/>
      <c r="M118" s="241"/>
      <c r="N118" s="241"/>
      <c r="O118" s="241"/>
      <c r="P118" s="241"/>
      <c r="Q118" s="241"/>
      <c r="R118" s="241"/>
      <c r="S118" s="241"/>
      <c r="T118" s="241"/>
      <c r="U118" s="241"/>
      <c r="V118" s="241"/>
      <c r="W118" s="241"/>
      <c r="X118" s="241"/>
      <c r="Y118" s="241"/>
      <c r="Z118" s="241"/>
      <c r="AA118" s="241"/>
      <c r="AB118" s="241"/>
      <c r="AC118" s="241"/>
      <c r="AD118" s="241"/>
      <c r="AE118" s="241"/>
      <c r="AF118" s="241"/>
      <c r="AG118" s="241"/>
      <c r="AH118" s="241"/>
      <c r="AI118" s="241"/>
      <c r="AJ118" s="241"/>
    </row>
    <row r="119" spans="1:69">
      <c r="B119" s="204"/>
      <c r="C119" s="204"/>
      <c r="D119" s="182"/>
      <c r="E119" s="195"/>
      <c r="F119" s="196"/>
      <c r="G119" s="196"/>
      <c r="H119" s="183"/>
      <c r="I119" s="183"/>
      <c r="J119" s="183"/>
    </row>
    <row r="120" spans="1:69">
      <c r="B120" s="204"/>
      <c r="C120" s="204"/>
      <c r="D120" s="182"/>
      <c r="E120" s="195"/>
      <c r="F120" s="196"/>
      <c r="G120" s="196"/>
      <c r="H120" s="183"/>
      <c r="I120" s="183"/>
      <c r="J120" s="183"/>
    </row>
    <row r="121" spans="1:69">
      <c r="B121" s="204"/>
      <c r="C121" s="204"/>
      <c r="D121" s="182"/>
      <c r="E121" s="195"/>
      <c r="F121" s="196"/>
      <c r="G121" s="196"/>
      <c r="H121" s="183"/>
      <c r="I121" s="183"/>
      <c r="J121" s="183"/>
    </row>
    <row r="122" spans="1:69">
      <c r="B122" s="204"/>
      <c r="C122" s="204"/>
      <c r="D122" s="182"/>
      <c r="E122" s="195"/>
      <c r="F122" s="196"/>
      <c r="G122" s="196"/>
      <c r="H122" s="183"/>
      <c r="I122" s="183"/>
      <c r="J122" s="183"/>
    </row>
    <row r="123" spans="1:69">
      <c r="B123" s="204"/>
      <c r="C123" s="204"/>
      <c r="D123" s="182"/>
      <c r="E123" s="195"/>
      <c r="F123" s="196"/>
      <c r="G123" s="196"/>
      <c r="H123" s="183"/>
      <c r="I123" s="183"/>
      <c r="J123" s="183"/>
    </row>
    <row r="124" spans="1:69">
      <c r="B124" s="204"/>
      <c r="C124" s="204"/>
      <c r="D124" s="182"/>
      <c r="E124" s="195"/>
      <c r="F124" s="196"/>
      <c r="G124" s="196"/>
      <c r="H124" s="183"/>
      <c r="I124" s="183"/>
      <c r="J124" s="183"/>
    </row>
    <row r="125" spans="1:69">
      <c r="B125" s="204"/>
      <c r="C125" s="204"/>
      <c r="D125" s="182"/>
      <c r="E125" s="195"/>
      <c r="F125" s="196"/>
      <c r="G125" s="196"/>
      <c r="H125" s="183"/>
      <c r="I125" s="183"/>
      <c r="J125" s="183"/>
    </row>
    <row r="126" spans="1:69">
      <c r="B126" s="204"/>
      <c r="C126" s="204"/>
      <c r="D126" s="182"/>
      <c r="E126" s="195"/>
      <c r="F126" s="196"/>
      <c r="G126" s="196"/>
      <c r="H126" s="183"/>
      <c r="I126" s="183"/>
      <c r="J126" s="183"/>
    </row>
    <row r="127" spans="1:69">
      <c r="B127" s="204"/>
      <c r="C127" s="204"/>
      <c r="D127" s="182"/>
      <c r="E127" s="195"/>
      <c r="F127" s="196"/>
      <c r="G127" s="196"/>
      <c r="H127" s="183"/>
      <c r="I127" s="183"/>
      <c r="J127" s="183"/>
    </row>
    <row r="128" spans="1:69">
      <c r="B128" s="204"/>
      <c r="C128" s="204"/>
      <c r="D128" s="182"/>
      <c r="E128" s="195"/>
      <c r="F128" s="196"/>
      <c r="G128" s="196"/>
      <c r="H128" s="183"/>
      <c r="I128" s="183"/>
      <c r="J128" s="183"/>
    </row>
    <row r="129" spans="2:10">
      <c r="B129" s="204"/>
      <c r="C129" s="204"/>
      <c r="D129" s="182"/>
      <c r="E129" s="195"/>
      <c r="F129" s="196"/>
      <c r="G129" s="196"/>
      <c r="H129" s="183"/>
      <c r="I129" s="183"/>
      <c r="J129" s="183"/>
    </row>
    <row r="130" spans="2:10">
      <c r="B130" s="204"/>
      <c r="C130" s="204"/>
      <c r="D130" s="182"/>
      <c r="E130" s="195"/>
      <c r="F130" s="196"/>
      <c r="G130" s="196"/>
      <c r="H130" s="183"/>
      <c r="I130" s="183"/>
      <c r="J130" s="183"/>
    </row>
    <row r="131" spans="2:10">
      <c r="B131" s="204"/>
      <c r="C131" s="204"/>
      <c r="D131" s="182"/>
      <c r="E131" s="195"/>
      <c r="F131" s="196"/>
      <c r="G131" s="196"/>
      <c r="H131" s="183"/>
      <c r="I131" s="183"/>
      <c r="J131" s="183"/>
    </row>
    <row r="132" spans="2:10">
      <c r="B132" s="204"/>
      <c r="C132" s="204"/>
      <c r="D132" s="182"/>
      <c r="E132" s="195"/>
      <c r="F132" s="196"/>
      <c r="G132" s="196"/>
      <c r="H132" s="183"/>
      <c r="I132" s="183"/>
      <c r="J132" s="183"/>
    </row>
    <row r="133" spans="2:10">
      <c r="B133" s="204"/>
      <c r="C133" s="204"/>
      <c r="D133" s="182"/>
      <c r="E133" s="195"/>
      <c r="F133" s="196"/>
      <c r="G133" s="196"/>
      <c r="H133" s="183"/>
      <c r="I133" s="183"/>
      <c r="J133" s="183"/>
    </row>
    <row r="134" spans="2:10">
      <c r="B134" s="204"/>
      <c r="C134" s="204"/>
      <c r="D134" s="182"/>
      <c r="E134" s="195"/>
      <c r="F134" s="196"/>
      <c r="G134" s="196"/>
      <c r="H134" s="183"/>
      <c r="I134" s="183"/>
      <c r="J134" s="183"/>
    </row>
    <row r="135" spans="2:10" ht="5.25" customHeight="1">
      <c r="B135" s="204"/>
      <c r="C135" s="204"/>
      <c r="D135" s="182"/>
      <c r="E135" s="195"/>
      <c r="F135" s="196"/>
      <c r="G135" s="196"/>
      <c r="H135" s="183"/>
      <c r="I135" s="183"/>
      <c r="J135" s="183"/>
    </row>
    <row r="136" spans="2:10">
      <c r="B136" s="204"/>
      <c r="C136" s="204"/>
      <c r="D136" s="182"/>
      <c r="E136" s="195"/>
      <c r="F136" s="196"/>
      <c r="G136" s="196"/>
      <c r="H136" s="183"/>
      <c r="I136" s="183"/>
      <c r="J136" s="183"/>
    </row>
    <row r="137" spans="2:10">
      <c r="B137" s="204"/>
      <c r="C137" s="204"/>
      <c r="D137" s="182"/>
      <c r="E137" s="195"/>
      <c r="F137" s="196"/>
      <c r="G137" s="196"/>
      <c r="H137" s="183"/>
      <c r="I137" s="183"/>
      <c r="J137" s="183"/>
    </row>
    <row r="138" spans="2:10">
      <c r="B138" s="204"/>
      <c r="C138" s="204"/>
      <c r="D138" s="182"/>
      <c r="E138" s="195"/>
      <c r="F138" s="196"/>
      <c r="G138" s="196"/>
      <c r="H138" s="183"/>
      <c r="I138" s="183"/>
      <c r="J138" s="183"/>
    </row>
    <row r="139" spans="2:10">
      <c r="B139" s="204"/>
      <c r="C139" s="204"/>
      <c r="D139" s="182"/>
      <c r="E139" s="195"/>
      <c r="F139" s="196"/>
      <c r="G139" s="196"/>
      <c r="H139" s="183"/>
      <c r="I139" s="183"/>
      <c r="J139" s="183"/>
    </row>
    <row r="140" spans="2:10">
      <c r="B140" s="204"/>
      <c r="C140" s="204"/>
      <c r="D140" s="182"/>
      <c r="E140" s="195"/>
      <c r="F140" s="196"/>
      <c r="G140" s="196"/>
      <c r="H140" s="183"/>
      <c r="I140" s="183"/>
      <c r="J140" s="183"/>
    </row>
    <row r="141" spans="2:10">
      <c r="B141" s="204"/>
      <c r="C141" s="204"/>
      <c r="D141" s="182"/>
      <c r="E141" s="195"/>
      <c r="F141" s="196"/>
      <c r="G141" s="196"/>
      <c r="H141" s="183"/>
      <c r="I141" s="183"/>
      <c r="J141" s="183"/>
    </row>
    <row r="142" spans="2:10">
      <c r="B142" s="204"/>
      <c r="C142" s="204"/>
      <c r="D142" s="182"/>
      <c r="E142" s="195"/>
      <c r="F142" s="196"/>
      <c r="G142" s="196"/>
      <c r="H142" s="183"/>
      <c r="I142" s="183"/>
      <c r="J142" s="183"/>
    </row>
    <row r="143" spans="2:10">
      <c r="B143" s="204"/>
      <c r="C143" s="204"/>
      <c r="D143" s="182"/>
      <c r="E143" s="195"/>
      <c r="F143" s="196"/>
      <c r="G143" s="196"/>
      <c r="H143" s="183"/>
      <c r="I143" s="183"/>
      <c r="J143" s="183"/>
    </row>
    <row r="144" spans="2:10">
      <c r="B144" s="204"/>
      <c r="C144" s="204"/>
      <c r="D144" s="182"/>
      <c r="E144" s="195"/>
      <c r="F144" s="196"/>
      <c r="G144" s="196"/>
      <c r="H144" s="183"/>
      <c r="I144" s="183"/>
      <c r="J144" s="183"/>
    </row>
    <row r="145" spans="2:10">
      <c r="B145" s="204"/>
      <c r="C145" s="204"/>
      <c r="D145" s="182"/>
      <c r="E145" s="195"/>
      <c r="F145" s="196"/>
      <c r="G145" s="196"/>
      <c r="H145" s="183"/>
      <c r="I145" s="183"/>
      <c r="J145" s="183"/>
    </row>
    <row r="146" spans="2:10">
      <c r="B146" s="204"/>
      <c r="C146" s="204"/>
      <c r="D146" s="182"/>
      <c r="E146" s="195"/>
      <c r="F146" s="196"/>
      <c r="G146" s="196"/>
      <c r="H146" s="183"/>
      <c r="I146" s="183"/>
      <c r="J146" s="183"/>
    </row>
    <row r="147" spans="2:10">
      <c r="B147" s="204"/>
      <c r="C147" s="204"/>
      <c r="D147" s="182"/>
      <c r="E147" s="195"/>
      <c r="F147" s="196"/>
      <c r="G147" s="196"/>
      <c r="H147" s="183"/>
      <c r="I147" s="183"/>
      <c r="J147" s="183"/>
    </row>
    <row r="148" spans="2:10">
      <c r="B148" s="204"/>
      <c r="C148" s="204"/>
      <c r="D148" s="182"/>
      <c r="E148" s="195"/>
      <c r="F148" s="196"/>
      <c r="G148" s="196"/>
      <c r="H148" s="183"/>
      <c r="I148" s="183"/>
      <c r="J148" s="183"/>
    </row>
    <row r="149" spans="2:10">
      <c r="B149" s="204"/>
      <c r="C149" s="204"/>
      <c r="D149" s="182"/>
      <c r="E149" s="195"/>
      <c r="F149" s="196"/>
      <c r="G149" s="196"/>
      <c r="H149" s="183"/>
      <c r="I149" s="183"/>
      <c r="J149" s="183"/>
    </row>
    <row r="150" spans="2:10">
      <c r="B150" s="204"/>
      <c r="C150" s="204"/>
      <c r="D150" s="182"/>
      <c r="E150" s="195"/>
      <c r="F150" s="196"/>
      <c r="G150" s="196"/>
      <c r="H150" s="183"/>
      <c r="I150" s="183"/>
      <c r="J150" s="183"/>
    </row>
    <row r="151" spans="2:10">
      <c r="B151" s="204"/>
      <c r="C151" s="204"/>
      <c r="D151" s="182"/>
      <c r="E151" s="195"/>
      <c r="F151" s="196"/>
      <c r="G151" s="196"/>
      <c r="H151" s="183"/>
      <c r="I151" s="183"/>
      <c r="J151" s="183"/>
    </row>
    <row r="152" spans="2:10">
      <c r="B152" s="204"/>
      <c r="C152" s="204"/>
      <c r="D152" s="182"/>
      <c r="E152" s="195"/>
      <c r="F152" s="196"/>
      <c r="G152" s="196"/>
      <c r="H152" s="183"/>
      <c r="I152" s="183"/>
      <c r="J152" s="183"/>
    </row>
    <row r="153" spans="2:10">
      <c r="B153" s="195"/>
      <c r="C153" s="204"/>
      <c r="D153" s="182"/>
      <c r="E153" s="195"/>
      <c r="F153" s="196"/>
      <c r="G153" s="196"/>
      <c r="H153" s="183"/>
      <c r="I153" s="183"/>
      <c r="J153" s="183"/>
    </row>
    <row r="154" spans="2:10">
      <c r="B154" s="204"/>
      <c r="C154" s="204"/>
      <c r="D154" s="182"/>
      <c r="E154" s="195"/>
      <c r="F154" s="196"/>
      <c r="G154" s="196"/>
      <c r="H154" s="183"/>
      <c r="I154" s="183"/>
      <c r="J154" s="183"/>
    </row>
    <row r="155" spans="2:10">
      <c r="B155" s="204"/>
      <c r="C155" s="204"/>
      <c r="D155" s="182"/>
      <c r="E155" s="195"/>
      <c r="F155" s="196"/>
      <c r="G155" s="196"/>
      <c r="H155" s="183"/>
      <c r="I155" s="183"/>
      <c r="J155" s="183"/>
    </row>
    <row r="156" spans="2:10">
      <c r="B156" s="204"/>
      <c r="C156" s="204"/>
      <c r="E156" s="195"/>
      <c r="F156" s="196"/>
      <c r="G156" s="196"/>
    </row>
    <row r="157" spans="2:10">
      <c r="B157" s="204"/>
      <c r="C157" s="204"/>
      <c r="E157" s="195"/>
      <c r="F157" s="196"/>
      <c r="G157" s="196"/>
    </row>
    <row r="158" spans="2:10">
      <c r="B158" s="204"/>
      <c r="C158" s="204"/>
      <c r="E158" s="195"/>
      <c r="F158" s="196"/>
      <c r="G158" s="196"/>
    </row>
    <row r="159" spans="2:10">
      <c r="B159" s="204"/>
      <c r="C159" s="204"/>
      <c r="E159" s="195"/>
      <c r="F159" s="196"/>
      <c r="G159" s="196"/>
    </row>
    <row r="160" spans="2:10">
      <c r="B160" s="204"/>
      <c r="C160" s="204"/>
      <c r="E160" s="195"/>
      <c r="F160" s="196"/>
      <c r="G160" s="196"/>
    </row>
    <row r="161" spans="2:7">
      <c r="B161" s="204"/>
      <c r="C161" s="204"/>
      <c r="E161" s="195"/>
      <c r="F161" s="196"/>
      <c r="G161" s="196"/>
    </row>
    <row r="162" spans="2:7">
      <c r="B162" s="204"/>
      <c r="C162" s="204"/>
      <c r="E162" s="195"/>
      <c r="F162" s="196"/>
      <c r="G162" s="196"/>
    </row>
    <row r="163" spans="2:7">
      <c r="B163" s="204"/>
      <c r="C163" s="204"/>
      <c r="E163" s="195"/>
      <c r="F163" s="196"/>
      <c r="G163" s="196"/>
    </row>
    <row r="164" spans="2:7">
      <c r="B164" s="204"/>
      <c r="C164" s="204"/>
      <c r="E164" s="195"/>
      <c r="F164" s="196"/>
      <c r="G164" s="196"/>
    </row>
    <row r="165" spans="2:7">
      <c r="B165" s="204"/>
      <c r="C165" s="204"/>
      <c r="E165" s="195"/>
      <c r="F165" s="196"/>
      <c r="G165" s="196"/>
    </row>
    <row r="166" spans="2:7">
      <c r="B166" s="204"/>
      <c r="C166" s="204"/>
      <c r="E166" s="195"/>
      <c r="F166" s="196"/>
      <c r="G166" s="196"/>
    </row>
    <row r="167" spans="2:7">
      <c r="B167" s="204"/>
      <c r="C167" s="204"/>
      <c r="E167" s="195"/>
      <c r="F167" s="196"/>
      <c r="G167" s="196"/>
    </row>
    <row r="168" spans="2:7">
      <c r="B168" s="195"/>
      <c r="C168" s="195"/>
      <c r="E168" s="195"/>
      <c r="F168" s="196"/>
      <c r="G168" s="196"/>
    </row>
    <row r="169" spans="2:7">
      <c r="B169" s="195"/>
      <c r="C169" s="195"/>
      <c r="E169" s="195"/>
      <c r="F169" s="196"/>
      <c r="G169" s="196"/>
    </row>
    <row r="170" spans="2:7">
      <c r="B170" s="195"/>
      <c r="C170" s="195"/>
      <c r="F170" s="196"/>
      <c r="G170" s="196"/>
    </row>
    <row r="171" spans="2:7">
      <c r="B171" s="195"/>
      <c r="C171" s="195"/>
    </row>
    <row r="172" spans="2:7">
      <c r="B172" s="195"/>
      <c r="C172" s="195"/>
    </row>
    <row r="173" spans="2:7">
      <c r="B173" s="195"/>
      <c r="C173" s="195"/>
    </row>
    <row r="174" spans="2:7">
      <c r="B174" s="195"/>
      <c r="C174" s="195"/>
    </row>
    <row r="175" spans="2:7">
      <c r="B175" s="195"/>
      <c r="C175" s="195"/>
    </row>
    <row r="176" spans="2:7">
      <c r="B176" s="195"/>
      <c r="C176" s="195"/>
    </row>
    <row r="177" spans="2:3">
      <c r="B177" s="195"/>
      <c r="C177" s="195"/>
    </row>
    <row r="178" spans="2:3">
      <c r="B178" s="195"/>
      <c r="C178" s="195"/>
    </row>
    <row r="179" spans="2:3">
      <c r="B179" s="195"/>
      <c r="C179" s="195"/>
    </row>
    <row r="180" spans="2:3">
      <c r="B180" s="195"/>
      <c r="C180" s="195"/>
    </row>
    <row r="181" spans="2:3">
      <c r="B181" s="195"/>
      <c r="C181" s="195"/>
    </row>
    <row r="182" spans="2:3">
      <c r="B182" s="195"/>
      <c r="C182" s="195"/>
    </row>
  </sheetData>
  <autoFilter ref="A3:AL117"/>
  <mergeCells count="1">
    <mergeCell ref="A1:AJ2"/>
  </mergeCells>
  <pageMargins left="0.15748031496062992" right="0.15748031496062992" top="0.31496062992125984" bottom="0.27559055118110237" header="0.31496062992125984" footer="0.31496062992125984"/>
  <pageSetup paperSize="9" scale="15" orientation="portrait" r:id="rId1"/>
  <ignoredErrors>
    <ignoredError sqref="F117:H117 I117:P117 Q117:R117 AI117 X117 AC117" formulaRange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AU20"/>
  <sheetViews>
    <sheetView rightToLeft="1" view="pageBreakPreview" topLeftCell="A4" zoomScale="60" zoomScaleNormal="55" workbookViewId="0">
      <pane xSplit="5" ySplit="3" topLeftCell="F7" activePane="bottomRight" state="frozen"/>
      <selection activeCell="A4" sqref="A4"/>
      <selection pane="topRight" activeCell="F4" sqref="F4"/>
      <selection pane="bottomLeft" activeCell="A7" sqref="A7"/>
      <selection pane="bottomRight" activeCell="J10" sqref="J10"/>
    </sheetView>
  </sheetViews>
  <sheetFormatPr defaultRowHeight="12.75"/>
  <cols>
    <col min="6" max="9" width="19.42578125" style="69" customWidth="1"/>
    <col min="10" max="10" width="29" customWidth="1"/>
    <col min="11" max="11" width="12.7109375" bestFit="1" customWidth="1"/>
    <col min="12" max="12" width="11" customWidth="1"/>
    <col min="13" max="13" width="26" customWidth="1"/>
    <col min="14" max="14" width="24.28515625" customWidth="1"/>
    <col min="15" max="16" width="18.85546875" customWidth="1"/>
    <col min="17" max="17" width="18.140625" customWidth="1"/>
    <col min="18" max="18" width="19.28515625" customWidth="1"/>
    <col min="19" max="19" width="19.42578125" customWidth="1"/>
    <col min="20" max="20" width="19" customWidth="1"/>
    <col min="21" max="21" width="18.5703125" customWidth="1"/>
    <col min="22" max="22" width="18.140625" customWidth="1"/>
    <col min="23" max="23" width="17.85546875" customWidth="1"/>
    <col min="24" max="24" width="19.28515625" customWidth="1"/>
    <col min="25" max="25" width="20.85546875" customWidth="1"/>
    <col min="26" max="26" width="20.28515625" customWidth="1"/>
    <col min="27" max="27" width="19.5703125" customWidth="1"/>
    <col min="28" max="28" width="19.28515625" customWidth="1"/>
    <col min="29" max="29" width="18.5703125" customWidth="1"/>
    <col min="30" max="30" width="17.42578125" customWidth="1"/>
    <col min="31" max="31" width="16.85546875" customWidth="1"/>
    <col min="32" max="32" width="16" customWidth="1"/>
    <col min="33" max="33" width="16.7109375" customWidth="1"/>
    <col min="34" max="34" width="18" customWidth="1"/>
    <col min="35" max="35" width="21.5703125" customWidth="1"/>
    <col min="36" max="45" width="17.7109375" customWidth="1"/>
    <col min="46" max="46" width="14.42578125" customWidth="1"/>
    <col min="47" max="47" width="15.140625" bestFit="1" customWidth="1"/>
  </cols>
  <sheetData>
    <row r="3" spans="1:47" ht="43.5" customHeight="1"/>
    <row r="4" spans="1:47" ht="43.5" customHeight="1">
      <c r="A4" s="373" t="s">
        <v>118</v>
      </c>
      <c r="B4" s="373"/>
      <c r="C4" s="373"/>
      <c r="D4" s="373"/>
      <c r="E4" s="373"/>
      <c r="F4" s="373"/>
      <c r="G4" s="373"/>
      <c r="H4" s="373"/>
      <c r="I4" s="373"/>
      <c r="J4" s="99"/>
      <c r="K4" s="99"/>
      <c r="L4" s="97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</row>
    <row r="5" spans="1:47" ht="73.5" customHeight="1" thickBot="1">
      <c r="A5" s="374"/>
      <c r="B5" s="374"/>
      <c r="C5" s="374"/>
      <c r="D5" s="374"/>
      <c r="E5" s="374"/>
      <c r="F5" s="374"/>
      <c r="G5" s="374"/>
      <c r="H5" s="374"/>
      <c r="I5" s="374"/>
      <c r="J5" s="99"/>
      <c r="K5" s="99"/>
      <c r="L5" s="368" t="s">
        <v>122</v>
      </c>
      <c r="M5" s="368"/>
      <c r="N5" s="368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</row>
    <row r="6" spans="1:47" ht="62.25" customHeight="1" thickTop="1" thickBot="1">
      <c r="A6" s="375" t="s">
        <v>11</v>
      </c>
      <c r="B6" s="376"/>
      <c r="C6" s="376"/>
      <c r="D6" s="376"/>
      <c r="E6" s="377"/>
      <c r="F6" s="70" t="s">
        <v>46</v>
      </c>
      <c r="G6" s="70" t="s">
        <v>47</v>
      </c>
      <c r="H6" s="70" t="s">
        <v>48</v>
      </c>
      <c r="I6" s="70" t="s">
        <v>49</v>
      </c>
      <c r="J6" s="99"/>
      <c r="K6" s="99"/>
      <c r="L6" s="98" t="s">
        <v>0</v>
      </c>
      <c r="M6" s="98" t="s">
        <v>67</v>
      </c>
      <c r="N6" s="98" t="s">
        <v>61</v>
      </c>
      <c r="O6" s="98">
        <v>1</v>
      </c>
      <c r="P6" s="98">
        <v>2</v>
      </c>
      <c r="Q6" s="98">
        <v>3</v>
      </c>
      <c r="R6" s="98">
        <v>4</v>
      </c>
      <c r="S6" s="98">
        <v>5</v>
      </c>
      <c r="T6" s="98">
        <v>6</v>
      </c>
      <c r="U6" s="98">
        <v>7</v>
      </c>
      <c r="V6" s="98">
        <v>8</v>
      </c>
      <c r="W6" s="98">
        <v>9</v>
      </c>
      <c r="X6" s="98">
        <v>10</v>
      </c>
      <c r="Y6" s="98">
        <v>11</v>
      </c>
      <c r="Z6" s="98">
        <v>12</v>
      </c>
      <c r="AA6" s="98">
        <v>13</v>
      </c>
      <c r="AB6" s="98">
        <v>14</v>
      </c>
      <c r="AC6" s="98">
        <v>15</v>
      </c>
      <c r="AD6" s="98">
        <v>16</v>
      </c>
      <c r="AE6" s="98">
        <v>17</v>
      </c>
      <c r="AF6" s="98">
        <v>18</v>
      </c>
      <c r="AG6" s="98">
        <v>19</v>
      </c>
      <c r="AH6" s="98">
        <v>20</v>
      </c>
      <c r="AI6" s="98">
        <v>21</v>
      </c>
      <c r="AJ6" s="98">
        <v>22</v>
      </c>
      <c r="AK6" s="98">
        <v>23</v>
      </c>
      <c r="AL6" s="98">
        <v>24</v>
      </c>
      <c r="AM6" s="98">
        <v>25</v>
      </c>
      <c r="AN6" s="98">
        <v>26</v>
      </c>
      <c r="AO6" s="98">
        <v>27</v>
      </c>
      <c r="AP6" s="98">
        <v>28</v>
      </c>
      <c r="AQ6" s="98">
        <v>29</v>
      </c>
      <c r="AR6" s="98">
        <v>30</v>
      </c>
      <c r="AS6" s="98">
        <v>31</v>
      </c>
      <c r="AT6" s="43" t="s">
        <v>59</v>
      </c>
      <c r="AU6" s="130"/>
    </row>
    <row r="7" spans="1:47" ht="48.75" customHeight="1" thickTop="1" thickBot="1">
      <c r="A7" s="378" t="s">
        <v>50</v>
      </c>
      <c r="B7" s="378"/>
      <c r="C7" s="378"/>
      <c r="D7" s="378"/>
      <c r="E7" s="378"/>
      <c r="F7" s="71">
        <f>'مرتبات الاداره'!I12</f>
        <v>0</v>
      </c>
      <c r="G7" s="71">
        <f>'مرتبات البنين'!H112</f>
        <v>58423.1</v>
      </c>
      <c r="H7" s="71">
        <f>'مرتبات البنات'!H107</f>
        <v>0</v>
      </c>
      <c r="I7" s="212">
        <f>F7+G7+H7</f>
        <v>58423.1</v>
      </c>
      <c r="J7" s="82"/>
      <c r="L7" s="83">
        <v>1</v>
      </c>
      <c r="M7" s="83" t="s">
        <v>63</v>
      </c>
      <c r="N7" s="83">
        <f t="shared" ref="N7:N14" si="0">SUM(O7:AS7)</f>
        <v>0</v>
      </c>
      <c r="O7" s="83">
        <f>'حضور الاداره'!AM9</f>
        <v>0</v>
      </c>
      <c r="P7" s="83">
        <f>'حضور الاداره'!AN9</f>
        <v>0</v>
      </c>
      <c r="Q7" s="83">
        <f>'حضور الاداره'!AO9</f>
        <v>0</v>
      </c>
      <c r="R7" s="83">
        <f>'حضور الاداره'!AP9</f>
        <v>0</v>
      </c>
      <c r="S7" s="83">
        <f>'حضور الاداره'!AQ9</f>
        <v>0</v>
      </c>
      <c r="T7" s="83">
        <f>'حضور الاداره'!AR9</f>
        <v>0</v>
      </c>
      <c r="U7" s="83">
        <f>'حضور الاداره'!AS9</f>
        <v>0</v>
      </c>
      <c r="V7" s="83">
        <f>'حضور الاداره'!AT9</f>
        <v>0</v>
      </c>
      <c r="W7" s="83">
        <f>'حضور الاداره'!AU9</f>
        <v>0</v>
      </c>
      <c r="X7" s="83">
        <f>'حضور الاداره'!AV9</f>
        <v>0</v>
      </c>
      <c r="Y7" s="83">
        <f>'حضور الاداره'!AW9</f>
        <v>0</v>
      </c>
      <c r="Z7" s="83">
        <f>'حضور الاداره'!AX9</f>
        <v>0</v>
      </c>
      <c r="AA7" s="83">
        <f>'حضور الاداره'!AY9</f>
        <v>0</v>
      </c>
      <c r="AB7" s="83">
        <f>'حضور الاداره'!AZ9</f>
        <v>0</v>
      </c>
      <c r="AC7" s="83">
        <f>'حضور الاداره'!BA9</f>
        <v>0</v>
      </c>
      <c r="AD7" s="83">
        <f>'حضور الاداره'!BB9</f>
        <v>0</v>
      </c>
      <c r="AE7" s="83">
        <f>'حضور الاداره'!BC9</f>
        <v>0</v>
      </c>
      <c r="AF7" s="83">
        <f>'حضور الاداره'!BD9</f>
        <v>0</v>
      </c>
      <c r="AG7" s="83">
        <f>'حضور الاداره'!BE9</f>
        <v>0</v>
      </c>
      <c r="AH7" s="83">
        <f>'حضور الاداره'!BF9</f>
        <v>0</v>
      </c>
      <c r="AI7" s="83">
        <f>'حضور الاداره'!BG9</f>
        <v>0</v>
      </c>
      <c r="AJ7" s="83">
        <f>'حضور الاداره'!BH9</f>
        <v>0</v>
      </c>
      <c r="AK7" s="83">
        <f>'حضور الاداره'!BI9</f>
        <v>0</v>
      </c>
      <c r="AL7" s="83">
        <f>'حضور الاداره'!BJ9</f>
        <v>0</v>
      </c>
      <c r="AM7" s="83">
        <f>'حضور الاداره'!BK9</f>
        <v>0</v>
      </c>
      <c r="AN7" s="83">
        <f>'حضور الاداره'!BL9</f>
        <v>0</v>
      </c>
      <c r="AO7" s="83">
        <f>'حضور الاداره'!BM9</f>
        <v>0</v>
      </c>
      <c r="AP7" s="83">
        <f>'حضور الاداره'!BN9</f>
        <v>0</v>
      </c>
      <c r="AQ7" s="83">
        <f>'حضور الاداره'!BO9</f>
        <v>0</v>
      </c>
      <c r="AR7" s="83">
        <f>'حضور الاداره'!BP9</f>
        <v>0</v>
      </c>
      <c r="AS7" s="83">
        <f>'حضور الاداره'!BQ9</f>
        <v>0</v>
      </c>
      <c r="AT7" s="43" t="b">
        <f>N7='مرتبات الاداره'!E11</f>
        <v>1</v>
      </c>
    </row>
    <row r="8" spans="1:47" ht="48.75" customHeight="1" thickTop="1" thickBot="1">
      <c r="A8" s="381" t="s">
        <v>51</v>
      </c>
      <c r="B8" s="381"/>
      <c r="C8" s="381"/>
      <c r="D8" s="381"/>
      <c r="E8" s="381"/>
      <c r="F8" s="71">
        <f>'مرتبات الاداره'!I13</f>
        <v>0</v>
      </c>
      <c r="G8" s="71">
        <f>'مرتبات البنين'!H113</f>
        <v>0</v>
      </c>
      <c r="H8" s="71">
        <f>'مرتبات البنات'!H108</f>
        <v>0</v>
      </c>
      <c r="I8" s="71">
        <f>F8+G8+H8</f>
        <v>0</v>
      </c>
      <c r="J8" s="82"/>
      <c r="L8" s="83">
        <v>2</v>
      </c>
      <c r="M8" s="83" t="s">
        <v>60</v>
      </c>
      <c r="N8" s="83">
        <f>SUM(O8:AS8)</f>
        <v>59873.1</v>
      </c>
      <c r="O8" s="83">
        <f>'حضور بنين'!AM117</f>
        <v>2960</v>
      </c>
      <c r="P8" s="83">
        <f>'حضور بنين'!AN117</f>
        <v>2960</v>
      </c>
      <c r="Q8" s="83">
        <f>'حضور بنين'!AO117</f>
        <v>2905.6</v>
      </c>
      <c r="R8" s="83">
        <f>'حضور بنين'!AP117</f>
        <v>2790</v>
      </c>
      <c r="S8" s="83">
        <f>'حضور بنين'!AQ117</f>
        <v>2620</v>
      </c>
      <c r="T8" s="83">
        <f>'حضور بنين'!AR117</f>
        <v>2960</v>
      </c>
      <c r="U8" s="83">
        <f>'حضور بنين'!AS117</f>
        <v>2960</v>
      </c>
      <c r="V8" s="83">
        <f>'حضور بنين'!AT117</f>
        <v>2870</v>
      </c>
      <c r="W8" s="83">
        <f>'حضور بنين'!AU117</f>
        <v>2687.5</v>
      </c>
      <c r="X8" s="83">
        <f>'حضور بنين'!AV117</f>
        <v>2730</v>
      </c>
      <c r="Y8" s="83">
        <f>'حضور بنين'!AW117</f>
        <v>1530</v>
      </c>
      <c r="Z8" s="83">
        <f>'حضور بنين'!AX117</f>
        <v>1030</v>
      </c>
      <c r="AA8" s="83">
        <f>'حضور بنين'!AY117</f>
        <v>855</v>
      </c>
      <c r="AB8" s="83">
        <f>'حضور بنين'!AZ117</f>
        <v>2305</v>
      </c>
      <c r="AC8" s="83">
        <f>'حضور بنين'!BA117</f>
        <v>2390</v>
      </c>
      <c r="AD8" s="83">
        <f>'حضور بنين'!BB117</f>
        <v>2900</v>
      </c>
      <c r="AE8" s="83">
        <f>'حضور بنين'!BC117</f>
        <v>2790</v>
      </c>
      <c r="AF8" s="83">
        <f>'حضور بنين'!BD117</f>
        <v>0</v>
      </c>
      <c r="AG8" s="83">
        <f>'حضور بنين'!BE117</f>
        <v>0</v>
      </c>
      <c r="AH8" s="83">
        <f>'حضور بنين'!BF117</f>
        <v>0</v>
      </c>
      <c r="AI8" s="83">
        <f>'حضور بنين'!BG117</f>
        <v>0</v>
      </c>
      <c r="AJ8" s="83">
        <f>'حضور بنين'!BH117</f>
        <v>1600</v>
      </c>
      <c r="AK8" s="83">
        <f>'حضور بنين'!BI117</f>
        <v>2280</v>
      </c>
      <c r="AL8" s="83">
        <f>'حضور بنين'!BJ117</f>
        <v>3180</v>
      </c>
      <c r="AM8" s="83">
        <f>'حضور بنين'!BK117</f>
        <v>860</v>
      </c>
      <c r="AN8" s="83">
        <f>'حضور بنين'!BL117</f>
        <v>3350</v>
      </c>
      <c r="AO8" s="83">
        <f>'حضور بنين'!BM117</f>
        <v>3180</v>
      </c>
      <c r="AP8" s="83">
        <f>'حضور بنين'!BN117</f>
        <v>3180</v>
      </c>
      <c r="AQ8" s="83">
        <f>'حضور بنين'!BO117</f>
        <v>0</v>
      </c>
      <c r="AR8" s="83">
        <f>'حضور بنين'!BP117</f>
        <v>0</v>
      </c>
      <c r="AS8" s="83">
        <f>'حضور بنين'!BQ117</f>
        <v>0</v>
      </c>
      <c r="AT8" s="43" t="b">
        <f>N8='مرتبات البنين'!E111</f>
        <v>0</v>
      </c>
    </row>
    <row r="9" spans="1:47" ht="48.75" customHeight="1" thickTop="1" thickBot="1">
      <c r="A9" s="369" t="s">
        <v>32</v>
      </c>
      <c r="B9" s="369"/>
      <c r="C9" s="369"/>
      <c r="D9" s="369"/>
      <c r="E9" s="369"/>
      <c r="F9" s="71">
        <f>'مرتبات الاداره'!I14</f>
        <v>0</v>
      </c>
      <c r="G9" s="71">
        <f>'مرتبات البنين'!H114</f>
        <v>0</v>
      </c>
      <c r="H9" s="71">
        <f>'مرتبات البنات'!H109</f>
        <v>0</v>
      </c>
      <c r="I9" s="71">
        <f>F9+G9+H9</f>
        <v>0</v>
      </c>
      <c r="L9" s="83">
        <v>3</v>
      </c>
      <c r="M9" s="83" t="s">
        <v>62</v>
      </c>
      <c r="N9" s="83">
        <f t="shared" si="0"/>
        <v>0</v>
      </c>
      <c r="O9" s="83">
        <f>'حضور بنات'!AM104</f>
        <v>0</v>
      </c>
      <c r="P9" s="83">
        <f>'حضور بنات'!AN104</f>
        <v>0</v>
      </c>
      <c r="Q9" s="83">
        <f>'حضور بنات'!AO104</f>
        <v>0</v>
      </c>
      <c r="R9" s="83">
        <f>'حضور بنات'!AP104</f>
        <v>0</v>
      </c>
      <c r="S9" s="83">
        <f>'حضور بنات'!AQ104</f>
        <v>0</v>
      </c>
      <c r="T9" s="83">
        <f>'حضور بنات'!AR104</f>
        <v>0</v>
      </c>
      <c r="U9" s="83">
        <f>'حضور بنات'!AS104</f>
        <v>0</v>
      </c>
      <c r="V9" s="83">
        <f>'حضور بنات'!AT104</f>
        <v>0</v>
      </c>
      <c r="W9" s="83">
        <f>'حضور بنات'!AU104</f>
        <v>0</v>
      </c>
      <c r="X9" s="83">
        <f>'حضور بنات'!AV104</f>
        <v>0</v>
      </c>
      <c r="Y9" s="83">
        <f>'حضور بنات'!AW104</f>
        <v>0</v>
      </c>
      <c r="Z9" s="83">
        <f>'حضور بنات'!AX104</f>
        <v>0</v>
      </c>
      <c r="AA9" s="83">
        <f>'حضور بنات'!AY104</f>
        <v>0</v>
      </c>
      <c r="AB9" s="83">
        <f>'حضور بنات'!AZ104</f>
        <v>0</v>
      </c>
      <c r="AC9" s="83">
        <f>'حضور بنات'!BA104</f>
        <v>0</v>
      </c>
      <c r="AD9" s="83">
        <f>'حضور بنات'!BB104</f>
        <v>0</v>
      </c>
      <c r="AE9" s="83">
        <f>'حضور بنات'!BC104</f>
        <v>0</v>
      </c>
      <c r="AF9" s="83">
        <f>'حضور بنات'!BD104</f>
        <v>0</v>
      </c>
      <c r="AG9" s="83">
        <f>'حضور بنات'!BE104</f>
        <v>0</v>
      </c>
      <c r="AH9" s="83">
        <f>'حضور بنات'!BF104</f>
        <v>0</v>
      </c>
      <c r="AI9" s="83">
        <f>'حضور بنات'!BG104</f>
        <v>0</v>
      </c>
      <c r="AJ9" s="83">
        <f>'حضور بنات'!BH104</f>
        <v>0</v>
      </c>
      <c r="AK9" s="83">
        <f>'حضور بنات'!BI104</f>
        <v>0</v>
      </c>
      <c r="AL9" s="83">
        <f>'حضور بنات'!BJ104</f>
        <v>0</v>
      </c>
      <c r="AM9" s="83">
        <f>'حضور بنات'!BK104</f>
        <v>0</v>
      </c>
      <c r="AN9" s="83">
        <f>'حضور بنات'!BL104</f>
        <v>0</v>
      </c>
      <c r="AO9" s="83">
        <f>'حضور بنات'!BM104</f>
        <v>0</v>
      </c>
      <c r="AP9" s="83">
        <f>'حضور بنات'!BN104</f>
        <v>0</v>
      </c>
      <c r="AQ9" s="83">
        <f>'حضور بنات'!BO104</f>
        <v>0</v>
      </c>
      <c r="AR9" s="83">
        <f>'حضور بنات'!BP104</f>
        <v>0</v>
      </c>
      <c r="AS9" s="83">
        <f>'حضور بنات'!BQ104</f>
        <v>0</v>
      </c>
      <c r="AT9" s="43" t="b">
        <f>N9='مرتبات البنات'!H107</f>
        <v>1</v>
      </c>
    </row>
    <row r="10" spans="1:47" ht="48.75" customHeight="1" thickTop="1" thickBot="1">
      <c r="A10" s="380" t="s">
        <v>52</v>
      </c>
      <c r="B10" s="380"/>
      <c r="C10" s="380"/>
      <c r="D10" s="380"/>
      <c r="E10" s="380"/>
      <c r="F10" s="71">
        <f>'مرتبات الاداره'!I15</f>
        <v>0</v>
      </c>
      <c r="G10" s="71">
        <f>'مرتبات البنين'!H115</f>
        <v>0</v>
      </c>
      <c r="H10" s="71">
        <f>'مرتبات البنات'!H110</f>
        <v>0</v>
      </c>
      <c r="I10" s="71">
        <f>F10+G10+H10</f>
        <v>0</v>
      </c>
      <c r="J10" s="205"/>
      <c r="L10" s="83">
        <v>4</v>
      </c>
      <c r="M10" s="83" t="s">
        <v>64</v>
      </c>
      <c r="N10" s="83">
        <f>SUM(O10:AS10)</f>
        <v>5550</v>
      </c>
      <c r="O10" s="83">
        <f>'اضافى البنين'!AN103</f>
        <v>135</v>
      </c>
      <c r="P10" s="83">
        <f>'اضافى البنين'!AO103</f>
        <v>60</v>
      </c>
      <c r="Q10" s="83">
        <f>'اضافى البنين'!AP103</f>
        <v>330</v>
      </c>
      <c r="R10" s="83">
        <f>'اضافى البنين'!AQ103</f>
        <v>240</v>
      </c>
      <c r="S10" s="83">
        <f>'اضافى البنين'!AR103</f>
        <v>495</v>
      </c>
      <c r="T10" s="83">
        <f>'اضافى البنين'!AS103</f>
        <v>255</v>
      </c>
      <c r="U10" s="83">
        <f>'اضافى البنين'!AT103</f>
        <v>105</v>
      </c>
      <c r="V10" s="83">
        <f>'اضافى البنين'!AU103</f>
        <v>45</v>
      </c>
      <c r="W10" s="83">
        <f>'اضافى البنين'!AV103</f>
        <v>225</v>
      </c>
      <c r="X10" s="83">
        <f>'اضافى البنين'!AW103</f>
        <v>735</v>
      </c>
      <c r="Y10" s="83">
        <f>'اضافى البنين'!AX103</f>
        <v>360</v>
      </c>
      <c r="Z10" s="83">
        <f>'اضافى البنين'!AY103</f>
        <v>0</v>
      </c>
      <c r="AA10" s="83">
        <f>'اضافى البنين'!AZ103</f>
        <v>0</v>
      </c>
      <c r="AB10" s="83">
        <f>'اضافى البنين'!BA103</f>
        <v>105</v>
      </c>
      <c r="AC10" s="83">
        <f>'اضافى البنين'!BB103</f>
        <v>915</v>
      </c>
      <c r="AD10" s="83">
        <f>'اضافى البنين'!BC103</f>
        <v>570</v>
      </c>
      <c r="AE10" s="83">
        <f>'اضافى البنين'!BD103</f>
        <v>195</v>
      </c>
      <c r="AF10" s="83">
        <f>'اضافى البنين'!BE103</f>
        <v>0</v>
      </c>
      <c r="AG10" s="83">
        <f>'اضافى البنين'!BF103</f>
        <v>0</v>
      </c>
      <c r="AH10" s="83">
        <f>'اضافى البنين'!BG103</f>
        <v>0</v>
      </c>
      <c r="AI10" s="83">
        <f>'اضافى البنين'!BH103</f>
        <v>0</v>
      </c>
      <c r="AJ10" s="83">
        <f>'اضافى البنين'!BI103</f>
        <v>0</v>
      </c>
      <c r="AK10" s="83">
        <f>'اضافى البنين'!BJ103</f>
        <v>180</v>
      </c>
      <c r="AL10" s="83">
        <f>'اضافى البنين'!BK103</f>
        <v>0</v>
      </c>
      <c r="AM10" s="83">
        <f>'اضافى البنين'!BL103</f>
        <v>90</v>
      </c>
      <c r="AN10" s="83">
        <f>'اضافى البنين'!BM103</f>
        <v>30</v>
      </c>
      <c r="AO10" s="83">
        <f>'اضافى البنين'!BN103</f>
        <v>270</v>
      </c>
      <c r="AP10" s="83">
        <f>'اضافى البنين'!BO103</f>
        <v>210</v>
      </c>
      <c r="AQ10" s="83">
        <f>'اضافى البنين'!BP103</f>
        <v>0</v>
      </c>
      <c r="AR10" s="83">
        <f>'اضافى البنين'!BQ103</f>
        <v>0</v>
      </c>
      <c r="AS10" s="83">
        <f>'اضافى البنين'!BR103</f>
        <v>0</v>
      </c>
      <c r="AT10" s="43" t="b">
        <f>N10='مرتبات البنين'!H113</f>
        <v>0</v>
      </c>
    </row>
    <row r="11" spans="1:47" ht="48.75" customHeight="1" thickTop="1" thickBot="1">
      <c r="A11" s="370" t="s">
        <v>90</v>
      </c>
      <c r="B11" s="371"/>
      <c r="C11" s="371"/>
      <c r="D11" s="371"/>
      <c r="E11" s="372"/>
      <c r="F11" s="71"/>
      <c r="G11" s="71"/>
      <c r="H11" s="212">
        <f>'ايجار سيارة الأولاد + البنات'!$H$3</f>
        <v>0</v>
      </c>
      <c r="I11" s="212">
        <f>F11+G11+H11</f>
        <v>0</v>
      </c>
      <c r="J11" s="220"/>
      <c r="K11" s="131"/>
      <c r="L11" s="83">
        <v>5</v>
      </c>
      <c r="M11" s="83" t="s">
        <v>65</v>
      </c>
      <c r="N11" s="83">
        <f t="shared" si="0"/>
        <v>0</v>
      </c>
      <c r="O11" s="83">
        <f>'اضافى البنات'!AN104</f>
        <v>0</v>
      </c>
      <c r="P11" s="83">
        <f>'اضافى البنات'!AO104</f>
        <v>0</v>
      </c>
      <c r="Q11" s="83">
        <f>'اضافى البنات'!AP104</f>
        <v>0</v>
      </c>
      <c r="R11" s="83">
        <f>'اضافى البنات'!AQ104</f>
        <v>0</v>
      </c>
      <c r="S11" s="83">
        <f>'اضافى البنات'!AR104</f>
        <v>0</v>
      </c>
      <c r="T11" s="83">
        <f>'اضافى البنات'!AS104</f>
        <v>0</v>
      </c>
      <c r="U11" s="83">
        <f>'اضافى البنات'!AT104</f>
        <v>0</v>
      </c>
      <c r="V11" s="83">
        <f>'اضافى البنات'!AU104</f>
        <v>0</v>
      </c>
      <c r="W11" s="83">
        <f>'اضافى البنات'!AV104</f>
        <v>0</v>
      </c>
      <c r="X11" s="83">
        <f>'اضافى البنات'!AW104</f>
        <v>0</v>
      </c>
      <c r="Y11" s="83">
        <f>'اضافى البنات'!AX104</f>
        <v>0</v>
      </c>
      <c r="Z11" s="83">
        <f>'اضافى البنات'!AY104</f>
        <v>0</v>
      </c>
      <c r="AA11" s="83">
        <f>'اضافى البنات'!AZ104</f>
        <v>0</v>
      </c>
      <c r="AB11" s="83">
        <f>'اضافى البنات'!BA104</f>
        <v>0</v>
      </c>
      <c r="AC11" s="83">
        <f>'اضافى البنات'!BB104</f>
        <v>0</v>
      </c>
      <c r="AD11" s="83">
        <f>'اضافى البنات'!BC104</f>
        <v>0</v>
      </c>
      <c r="AE11" s="83">
        <f>'اضافى البنات'!BD104</f>
        <v>0</v>
      </c>
      <c r="AF11" s="83">
        <f>'اضافى البنات'!BE104</f>
        <v>0</v>
      </c>
      <c r="AG11" s="83">
        <f>'اضافى البنات'!BF104</f>
        <v>0</v>
      </c>
      <c r="AH11" s="83">
        <f>'اضافى البنات'!BG104</f>
        <v>0</v>
      </c>
      <c r="AI11" s="83">
        <f>'اضافى البنات'!BH104</f>
        <v>0</v>
      </c>
      <c r="AJ11" s="83">
        <f>'اضافى البنات'!BI104</f>
        <v>0</v>
      </c>
      <c r="AK11" s="83">
        <f>'اضافى البنات'!BJ104</f>
        <v>0</v>
      </c>
      <c r="AL11" s="83">
        <f>'اضافى البنات'!BK104</f>
        <v>0</v>
      </c>
      <c r="AM11" s="83">
        <f>'اضافى البنات'!BL104</f>
        <v>0</v>
      </c>
      <c r="AN11" s="83">
        <f>'اضافى البنات'!BM104</f>
        <v>0</v>
      </c>
      <c r="AO11" s="83">
        <f>'اضافى البنات'!BN104</f>
        <v>0</v>
      </c>
      <c r="AP11" s="83">
        <f>'اضافى البنات'!BO104</f>
        <v>0</v>
      </c>
      <c r="AQ11" s="83">
        <f>'اضافى البنات'!BP104</f>
        <v>0</v>
      </c>
      <c r="AR11" s="83">
        <f>'اضافى البنات'!BQ104</f>
        <v>0</v>
      </c>
      <c r="AS11" s="83">
        <f>'اضافى البنات'!BR104</f>
        <v>0</v>
      </c>
      <c r="AT11" s="43" t="b">
        <f>N11='مرتبات البنات'!H108</f>
        <v>1</v>
      </c>
    </row>
    <row r="12" spans="1:47" ht="48.75" customHeight="1" thickTop="1" thickBot="1">
      <c r="A12" s="379" t="s">
        <v>53</v>
      </c>
      <c r="B12" s="379"/>
      <c r="C12" s="379"/>
      <c r="D12" s="379"/>
      <c r="E12" s="379"/>
      <c r="F12" s="72">
        <f>F7+F8-F9-F10+F11-'مرتبات الاداره'!J11</f>
        <v>0</v>
      </c>
      <c r="G12" s="72">
        <f>G7+G8-G9-G10+G11</f>
        <v>58423.1</v>
      </c>
      <c r="H12" s="214">
        <f>H7+H8-H9-H10+H11</f>
        <v>0</v>
      </c>
      <c r="I12" s="214">
        <f>I7+I8-I9-I10+I11-'مرتبات الاداره'!J11</f>
        <v>58423.1</v>
      </c>
      <c r="J12" s="82"/>
      <c r="L12" s="83">
        <v>6</v>
      </c>
      <c r="M12" s="206" t="s">
        <v>109</v>
      </c>
      <c r="N12" s="83">
        <f t="shared" si="0"/>
        <v>0</v>
      </c>
      <c r="O12" s="83"/>
      <c r="P12" s="83"/>
      <c r="Q12" s="83"/>
      <c r="R12" s="83"/>
      <c r="S12" s="83"/>
      <c r="T12" s="112"/>
      <c r="U12" s="83"/>
      <c r="V12" s="83"/>
      <c r="W12" s="83"/>
      <c r="X12" s="112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43" t="b">
        <f>N12='[2]مصروفات  '!$D$34-945</f>
        <v>0</v>
      </c>
    </row>
    <row r="13" spans="1:47" ht="48.75" customHeight="1" thickTop="1" thickBot="1">
      <c r="F13" s="111" t="b">
        <f>F12='مرتبات الاداره'!I16</f>
        <v>1</v>
      </c>
      <c r="G13" s="111" t="b">
        <f>G12='مرتبات البنين'!H116</f>
        <v>1</v>
      </c>
      <c r="H13" s="111" t="b">
        <f>H12='مرتبات البنات'!H111+'ايجار سيارة الأولاد + البنات'!H6</f>
        <v>1</v>
      </c>
      <c r="I13" s="194"/>
      <c r="L13" s="83">
        <v>7</v>
      </c>
      <c r="M13" s="83" t="s">
        <v>71</v>
      </c>
      <c r="N13" s="83">
        <f t="shared" si="0"/>
        <v>0</v>
      </c>
      <c r="O13" s="83">
        <f>'اضافى الافران'!F4</f>
        <v>0</v>
      </c>
      <c r="P13" s="83">
        <f>'اضافى الافران'!F5</f>
        <v>0</v>
      </c>
      <c r="Q13" s="83">
        <f>'اضافى الافران'!F6</f>
        <v>0</v>
      </c>
      <c r="R13" s="83">
        <f>'اضافى الافران'!F7</f>
        <v>0</v>
      </c>
      <c r="S13" s="83">
        <f>'اضافى الافران'!F8</f>
        <v>0</v>
      </c>
      <c r="T13" s="83">
        <f>'اضافى الافران'!F9</f>
        <v>0</v>
      </c>
      <c r="U13" s="83">
        <f>'اضافى الافران'!F10</f>
        <v>0</v>
      </c>
      <c r="V13" s="83">
        <f>'اضافى الافران'!F11</f>
        <v>0</v>
      </c>
      <c r="W13" s="83">
        <f>'اضافى الافران'!F12</f>
        <v>0</v>
      </c>
      <c r="X13" s="83">
        <f>'اضافى الافران'!F13</f>
        <v>0</v>
      </c>
      <c r="Y13" s="83">
        <f>'اضافى الافران'!F14</f>
        <v>0</v>
      </c>
      <c r="Z13" s="83">
        <f>'اضافى الافران'!F15</f>
        <v>0</v>
      </c>
      <c r="AA13" s="83">
        <f>'اضافى الافران'!F16</f>
        <v>0</v>
      </c>
      <c r="AB13" s="83">
        <f>'اضافى الافران'!F17</f>
        <v>0</v>
      </c>
      <c r="AC13" s="83">
        <f>'اضافى الافران'!F18</f>
        <v>0</v>
      </c>
      <c r="AD13" s="83">
        <f>'اضافى الافران'!F19</f>
        <v>0</v>
      </c>
      <c r="AE13" s="83">
        <f>'اضافى الافران'!F20</f>
        <v>0</v>
      </c>
      <c r="AF13" s="83">
        <f>'اضافى الافران'!F21</f>
        <v>0</v>
      </c>
      <c r="AG13" s="83">
        <f>'اضافى الافران'!F22</f>
        <v>0</v>
      </c>
      <c r="AH13" s="83">
        <f>'اضافى الافران'!F23</f>
        <v>0</v>
      </c>
      <c r="AI13" s="83">
        <f>'اضافى الافران'!F24</f>
        <v>0</v>
      </c>
      <c r="AJ13" s="83">
        <f>'اضافى الافران'!F25</f>
        <v>0</v>
      </c>
      <c r="AK13" s="83">
        <f>'اضافى الافران'!F26</f>
        <v>0</v>
      </c>
      <c r="AL13" s="83">
        <f>'اضافى الافران'!F27</f>
        <v>0</v>
      </c>
      <c r="AM13" s="83">
        <f>'اضافى الافران'!F28</f>
        <v>0</v>
      </c>
      <c r="AN13" s="83">
        <f>'اضافى الافران'!F29</f>
        <v>0</v>
      </c>
      <c r="AO13" s="83">
        <f>'اضافى الافران'!F30</f>
        <v>0</v>
      </c>
      <c r="AP13" s="186">
        <f>'اضافى الافران'!F31</f>
        <v>0</v>
      </c>
      <c r="AQ13" s="83">
        <f>'اضافى الافران'!F32</f>
        <v>0</v>
      </c>
      <c r="AR13" s="83">
        <f>'اضافى الافران'!F33</f>
        <v>0</v>
      </c>
      <c r="AS13" s="83">
        <f>'اضافى الافران'!F34</f>
        <v>0</v>
      </c>
      <c r="AT13" s="43" t="b">
        <f>N13='اضافى الافران'!F35</f>
        <v>1</v>
      </c>
    </row>
    <row r="14" spans="1:47" ht="48.75" customHeight="1" thickBot="1">
      <c r="F14"/>
      <c r="G14"/>
      <c r="H14"/>
      <c r="I14"/>
      <c r="L14" s="83">
        <v>8</v>
      </c>
      <c r="M14" s="83" t="s">
        <v>89</v>
      </c>
      <c r="N14" s="83">
        <f t="shared" si="0"/>
        <v>0</v>
      </c>
      <c r="O14" s="83">
        <f>'ايجار سيارة الأولاد + البنات'!AP5</f>
        <v>0</v>
      </c>
      <c r="P14" s="83">
        <f>'ايجار سيارة الأولاد + البنات'!AQ5</f>
        <v>0</v>
      </c>
      <c r="Q14" s="83">
        <f>'ايجار سيارة الأولاد + البنات'!AR5</f>
        <v>0</v>
      </c>
      <c r="R14" s="83">
        <f>'ايجار سيارة الأولاد + البنات'!AS5</f>
        <v>0</v>
      </c>
      <c r="S14" s="83">
        <f>'ايجار سيارة الأولاد + البنات'!AT5</f>
        <v>0</v>
      </c>
      <c r="T14" s="83">
        <f>'ايجار سيارة الأولاد + البنات'!AU5</f>
        <v>0</v>
      </c>
      <c r="U14" s="83">
        <f>'ايجار سيارة الأولاد + البنات'!AV5</f>
        <v>0</v>
      </c>
      <c r="V14" s="83">
        <f>'ايجار سيارة الأولاد + البنات'!AW5</f>
        <v>0</v>
      </c>
      <c r="W14" s="83">
        <f>'ايجار سيارة الأولاد + البنات'!AX5</f>
        <v>0</v>
      </c>
      <c r="X14" s="83">
        <f>'ايجار سيارة الأولاد + البنات'!AY5</f>
        <v>0</v>
      </c>
      <c r="Y14" s="83">
        <f>'ايجار سيارة الأولاد + البنات'!AZ5</f>
        <v>0</v>
      </c>
      <c r="Z14" s="83">
        <f>'ايجار سيارة الأولاد + البنات'!BA5</f>
        <v>0</v>
      </c>
      <c r="AA14" s="83">
        <f>'ايجار سيارة الأولاد + البنات'!BB5</f>
        <v>0</v>
      </c>
      <c r="AB14" s="83">
        <f>'ايجار سيارة الأولاد + البنات'!BC5</f>
        <v>0</v>
      </c>
      <c r="AC14" s="83">
        <f>'ايجار سيارة الأولاد + البنات'!BD5</f>
        <v>0</v>
      </c>
      <c r="AD14" s="83">
        <f>'ايجار سيارة الأولاد + البنات'!BE5</f>
        <v>0</v>
      </c>
      <c r="AE14" s="83">
        <f>'ايجار سيارة الأولاد + البنات'!BF5</f>
        <v>0</v>
      </c>
      <c r="AF14" s="83">
        <f>'ايجار سيارة الأولاد + البنات'!BG5</f>
        <v>0</v>
      </c>
      <c r="AG14" s="83">
        <f>'ايجار سيارة الأولاد + البنات'!BH5</f>
        <v>0</v>
      </c>
      <c r="AH14" s="83">
        <f>'ايجار سيارة الأولاد + البنات'!BI5</f>
        <v>0</v>
      </c>
      <c r="AI14" s="83">
        <f>'ايجار سيارة الأولاد + البنات'!BJ5</f>
        <v>0</v>
      </c>
      <c r="AJ14" s="83">
        <f>'ايجار سيارة الأولاد + البنات'!BK5</f>
        <v>0</v>
      </c>
      <c r="AK14" s="83">
        <f>'ايجار سيارة الأولاد + البنات'!BL5</f>
        <v>0</v>
      </c>
      <c r="AL14" s="83">
        <f>'ايجار سيارة الأولاد + البنات'!BM5</f>
        <v>0</v>
      </c>
      <c r="AM14" s="83">
        <f>'ايجار سيارة الأولاد + البنات'!BN5</f>
        <v>0</v>
      </c>
      <c r="AN14" s="83">
        <f>'ايجار سيارة الأولاد + البنات'!BO5</f>
        <v>0</v>
      </c>
      <c r="AO14" s="83">
        <f>'ايجار سيارة الأولاد + البنات'!BP5</f>
        <v>0</v>
      </c>
      <c r="AP14" s="83">
        <f>'ايجار سيارة الأولاد + البنات'!BQ5</f>
        <v>0</v>
      </c>
      <c r="AQ14" s="83">
        <f>'ايجار سيارة الأولاد + البنات'!BR5</f>
        <v>0</v>
      </c>
      <c r="AR14" s="83">
        <f>'ايجار سيارة الأولاد + البنات'!BS5</f>
        <v>0</v>
      </c>
      <c r="AS14" s="83">
        <f>'ايجار سيارة الأولاد + البنات'!BT5</f>
        <v>0</v>
      </c>
      <c r="AT14" s="43" t="b">
        <f>N14='ايجار سيارة الأولاد + البنات'!F3</f>
        <v>1</v>
      </c>
    </row>
    <row r="15" spans="1:47" ht="48.75" customHeight="1" thickBot="1">
      <c r="F15"/>
      <c r="G15"/>
      <c r="H15"/>
      <c r="I15"/>
      <c r="L15" s="83">
        <v>9</v>
      </c>
      <c r="M15" s="184" t="s">
        <v>100</v>
      </c>
      <c r="N15" s="83">
        <f>SUM(O15:AS15)</f>
        <v>0</v>
      </c>
      <c r="O15" s="200"/>
      <c r="P15" s="222"/>
      <c r="Q15" s="222"/>
      <c r="R15" s="222"/>
      <c r="S15" s="222"/>
      <c r="T15" s="222"/>
      <c r="U15" s="222"/>
      <c r="V15" s="222"/>
      <c r="W15" s="222"/>
      <c r="X15" s="222"/>
      <c r="Y15" s="222"/>
      <c r="Z15" s="222"/>
      <c r="AA15" s="222"/>
      <c r="AB15" s="222"/>
      <c r="AC15" s="222"/>
      <c r="AD15" s="222"/>
      <c r="AE15" s="222"/>
      <c r="AF15" s="222"/>
      <c r="AG15" s="222"/>
      <c r="AH15" s="222"/>
      <c r="AI15" s="222"/>
      <c r="AJ15" s="222"/>
      <c r="AK15" s="222"/>
      <c r="AL15" s="222"/>
      <c r="AM15" s="222"/>
      <c r="AN15" s="222"/>
      <c r="AO15" s="222"/>
      <c r="AP15" s="218"/>
      <c r="AQ15" s="226"/>
      <c r="AR15" s="218"/>
      <c r="AS15" s="218"/>
      <c r="AT15" s="43"/>
    </row>
    <row r="16" spans="1:47" ht="48.75" customHeight="1" thickBot="1">
      <c r="L16" s="382" t="s">
        <v>66</v>
      </c>
      <c r="M16" s="382"/>
      <c r="N16" s="84">
        <f>SUM(O16:AS16)</f>
        <v>65423.1</v>
      </c>
      <c r="O16" s="84">
        <f>SUM(O7:O15)</f>
        <v>3095</v>
      </c>
      <c r="P16" s="101">
        <f>SUM(P7:P15)</f>
        <v>3020</v>
      </c>
      <c r="Q16" s="101">
        <f t="shared" ref="Q16:AS16" si="1">SUM(Q7:Q15)</f>
        <v>3235.6</v>
      </c>
      <c r="R16" s="101">
        <f t="shared" si="1"/>
        <v>3030</v>
      </c>
      <c r="S16" s="101">
        <f t="shared" si="1"/>
        <v>3115</v>
      </c>
      <c r="T16" s="101">
        <f t="shared" si="1"/>
        <v>3215</v>
      </c>
      <c r="U16" s="101">
        <f t="shared" si="1"/>
        <v>3065</v>
      </c>
      <c r="V16" s="101">
        <f t="shared" si="1"/>
        <v>2915</v>
      </c>
      <c r="W16" s="101">
        <f t="shared" si="1"/>
        <v>2912.5</v>
      </c>
      <c r="X16" s="101">
        <f t="shared" si="1"/>
        <v>3465</v>
      </c>
      <c r="Y16" s="101">
        <f t="shared" si="1"/>
        <v>1890</v>
      </c>
      <c r="Z16" s="101">
        <f t="shared" si="1"/>
        <v>1030</v>
      </c>
      <c r="AA16" s="101">
        <f t="shared" si="1"/>
        <v>855</v>
      </c>
      <c r="AB16" s="101">
        <f t="shared" si="1"/>
        <v>2410</v>
      </c>
      <c r="AC16" s="101">
        <f t="shared" si="1"/>
        <v>3305</v>
      </c>
      <c r="AD16" s="101">
        <f t="shared" si="1"/>
        <v>3470</v>
      </c>
      <c r="AE16" s="101">
        <f t="shared" si="1"/>
        <v>2985</v>
      </c>
      <c r="AF16" s="101">
        <f t="shared" si="1"/>
        <v>0</v>
      </c>
      <c r="AG16" s="101">
        <f t="shared" si="1"/>
        <v>0</v>
      </c>
      <c r="AH16" s="101">
        <f>SUM(AH7:AH15)</f>
        <v>0</v>
      </c>
      <c r="AI16" s="101">
        <f t="shared" si="1"/>
        <v>0</v>
      </c>
      <c r="AJ16" s="101">
        <f t="shared" si="1"/>
        <v>1600</v>
      </c>
      <c r="AK16" s="101">
        <f t="shared" si="1"/>
        <v>2460</v>
      </c>
      <c r="AL16" s="101">
        <f t="shared" si="1"/>
        <v>3180</v>
      </c>
      <c r="AM16" s="101">
        <f t="shared" si="1"/>
        <v>950</v>
      </c>
      <c r="AN16" s="101">
        <f t="shared" si="1"/>
        <v>3380</v>
      </c>
      <c r="AO16" s="101">
        <f t="shared" si="1"/>
        <v>3450</v>
      </c>
      <c r="AP16" s="101">
        <f>SUM(AP7:AP15)</f>
        <v>3390</v>
      </c>
      <c r="AQ16" s="101">
        <f t="shared" si="1"/>
        <v>0</v>
      </c>
      <c r="AR16" s="101">
        <f t="shared" si="1"/>
        <v>0</v>
      </c>
      <c r="AS16" s="101">
        <f t="shared" si="1"/>
        <v>0</v>
      </c>
      <c r="AT16" s="43" t="b">
        <f>(I7+I8+N12+N13+N14+N15)=(N16+AU7)</f>
        <v>0</v>
      </c>
      <c r="AU16" s="129"/>
    </row>
    <row r="17" spans="1:46" ht="42.75" customHeight="1" thickBot="1">
      <c r="A17" s="93"/>
      <c r="B17" s="93"/>
      <c r="L17" s="383" t="s">
        <v>68</v>
      </c>
      <c r="M17" s="383"/>
      <c r="N17" s="187">
        <f>SUM(O17:AS17)</f>
        <v>0</v>
      </c>
      <c r="O17" s="185">
        <f t="shared" ref="O17:AS17" si="2">(((0*10)+(0*9.5)+(0*8)+(0*5)+(0*3)+(0*0.72)+(0*1))/1000)</f>
        <v>0</v>
      </c>
      <c r="P17" s="185">
        <f t="shared" si="2"/>
        <v>0</v>
      </c>
      <c r="Q17" s="185">
        <f t="shared" si="2"/>
        <v>0</v>
      </c>
      <c r="R17" s="185">
        <f t="shared" si="2"/>
        <v>0</v>
      </c>
      <c r="S17" s="185">
        <f t="shared" si="2"/>
        <v>0</v>
      </c>
      <c r="T17" s="185">
        <f t="shared" si="2"/>
        <v>0</v>
      </c>
      <c r="U17" s="185">
        <f t="shared" si="2"/>
        <v>0</v>
      </c>
      <c r="V17" s="185">
        <f t="shared" si="2"/>
        <v>0</v>
      </c>
      <c r="W17" s="185">
        <f t="shared" si="2"/>
        <v>0</v>
      </c>
      <c r="X17" s="185">
        <f t="shared" si="2"/>
        <v>0</v>
      </c>
      <c r="Y17" s="185">
        <f t="shared" si="2"/>
        <v>0</v>
      </c>
      <c r="Z17" s="185">
        <f t="shared" si="2"/>
        <v>0</v>
      </c>
      <c r="AA17" s="185">
        <f t="shared" si="2"/>
        <v>0</v>
      </c>
      <c r="AB17" s="185">
        <f t="shared" si="2"/>
        <v>0</v>
      </c>
      <c r="AC17" s="185">
        <f t="shared" si="2"/>
        <v>0</v>
      </c>
      <c r="AD17" s="185">
        <f t="shared" si="2"/>
        <v>0</v>
      </c>
      <c r="AE17" s="185">
        <f t="shared" si="2"/>
        <v>0</v>
      </c>
      <c r="AF17" s="185">
        <f t="shared" si="2"/>
        <v>0</v>
      </c>
      <c r="AG17" s="185">
        <f t="shared" si="2"/>
        <v>0</v>
      </c>
      <c r="AH17" s="185">
        <f t="shared" si="2"/>
        <v>0</v>
      </c>
      <c r="AI17" s="185">
        <f t="shared" si="2"/>
        <v>0</v>
      </c>
      <c r="AJ17" s="185">
        <f t="shared" si="2"/>
        <v>0</v>
      </c>
      <c r="AK17" s="185">
        <f t="shared" si="2"/>
        <v>0</v>
      </c>
      <c r="AL17" s="185">
        <f t="shared" si="2"/>
        <v>0</v>
      </c>
      <c r="AM17" s="185">
        <f t="shared" si="2"/>
        <v>0</v>
      </c>
      <c r="AN17" s="185">
        <f t="shared" si="2"/>
        <v>0</v>
      </c>
      <c r="AO17" s="185">
        <f t="shared" si="2"/>
        <v>0</v>
      </c>
      <c r="AP17" s="185">
        <f t="shared" si="2"/>
        <v>0</v>
      </c>
      <c r="AQ17" s="185">
        <f t="shared" si="2"/>
        <v>0</v>
      </c>
      <c r="AR17" s="185">
        <f t="shared" si="2"/>
        <v>0</v>
      </c>
      <c r="AS17" s="185">
        <f t="shared" si="2"/>
        <v>0</v>
      </c>
      <c r="AT17" s="43"/>
    </row>
    <row r="18" spans="1:46" ht="60" customHeight="1" thickBot="1">
      <c r="L18" s="367" t="s">
        <v>69</v>
      </c>
      <c r="M18" s="367"/>
      <c r="N18" s="104" t="e">
        <f>N16/N17</f>
        <v>#DIV/0!</v>
      </c>
      <c r="O18" s="104" t="e">
        <f>O16/O17</f>
        <v>#DIV/0!</v>
      </c>
      <c r="P18" s="104" t="e">
        <f t="shared" ref="P18:AL18" si="3">P16/P17</f>
        <v>#DIV/0!</v>
      </c>
      <c r="Q18" s="104" t="e">
        <f t="shared" si="3"/>
        <v>#DIV/0!</v>
      </c>
      <c r="R18" s="104" t="e">
        <f t="shared" si="3"/>
        <v>#DIV/0!</v>
      </c>
      <c r="S18" s="104" t="e">
        <f t="shared" si="3"/>
        <v>#DIV/0!</v>
      </c>
      <c r="T18" s="104" t="e">
        <f t="shared" si="3"/>
        <v>#DIV/0!</v>
      </c>
      <c r="U18" s="104" t="e">
        <f t="shared" si="3"/>
        <v>#DIV/0!</v>
      </c>
      <c r="V18" s="104" t="e">
        <f t="shared" si="3"/>
        <v>#DIV/0!</v>
      </c>
      <c r="W18" s="104" t="e">
        <f t="shared" si="3"/>
        <v>#DIV/0!</v>
      </c>
      <c r="X18" s="104" t="e">
        <f t="shared" si="3"/>
        <v>#DIV/0!</v>
      </c>
      <c r="Y18" s="104" t="e">
        <f t="shared" si="3"/>
        <v>#DIV/0!</v>
      </c>
      <c r="Z18" s="104" t="e">
        <f t="shared" si="3"/>
        <v>#DIV/0!</v>
      </c>
      <c r="AA18" s="104" t="e">
        <f t="shared" si="3"/>
        <v>#DIV/0!</v>
      </c>
      <c r="AB18" s="104" t="e">
        <f>AB16/AB17</f>
        <v>#DIV/0!</v>
      </c>
      <c r="AC18" s="104" t="e">
        <f t="shared" si="3"/>
        <v>#DIV/0!</v>
      </c>
      <c r="AD18" s="104" t="e">
        <f t="shared" si="3"/>
        <v>#DIV/0!</v>
      </c>
      <c r="AE18" s="104" t="e">
        <f t="shared" si="3"/>
        <v>#DIV/0!</v>
      </c>
      <c r="AF18" s="104" t="e">
        <f t="shared" si="3"/>
        <v>#DIV/0!</v>
      </c>
      <c r="AG18" s="104" t="e">
        <f t="shared" si="3"/>
        <v>#DIV/0!</v>
      </c>
      <c r="AH18" s="104" t="e">
        <f t="shared" si="3"/>
        <v>#DIV/0!</v>
      </c>
      <c r="AI18" s="104" t="e">
        <f t="shared" si="3"/>
        <v>#DIV/0!</v>
      </c>
      <c r="AJ18" s="104" t="e">
        <f t="shared" si="3"/>
        <v>#DIV/0!</v>
      </c>
      <c r="AK18" s="104" t="e">
        <f t="shared" si="3"/>
        <v>#DIV/0!</v>
      </c>
      <c r="AL18" s="104" t="e">
        <f t="shared" si="3"/>
        <v>#DIV/0!</v>
      </c>
      <c r="AM18" s="104" t="e">
        <f t="shared" ref="AM18:AS18" si="4">AM16/AM17</f>
        <v>#DIV/0!</v>
      </c>
      <c r="AN18" s="104" t="e">
        <f t="shared" si="4"/>
        <v>#DIV/0!</v>
      </c>
      <c r="AO18" s="104" t="e">
        <f t="shared" si="4"/>
        <v>#DIV/0!</v>
      </c>
      <c r="AP18" s="104" t="e">
        <f t="shared" si="4"/>
        <v>#DIV/0!</v>
      </c>
      <c r="AQ18" s="104" t="e">
        <f t="shared" si="4"/>
        <v>#DIV/0!</v>
      </c>
      <c r="AR18" s="104" t="e">
        <f t="shared" si="4"/>
        <v>#DIV/0!</v>
      </c>
      <c r="AS18" s="104" t="e">
        <f t="shared" si="4"/>
        <v>#DIV/0!</v>
      </c>
      <c r="AT18" s="43"/>
    </row>
    <row r="19" spans="1:46" ht="27" thickBot="1">
      <c r="N19" s="102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10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</row>
    <row r="20" spans="1:46" ht="27">
      <c r="AE20" s="135"/>
    </row>
  </sheetData>
  <mergeCells count="12">
    <mergeCell ref="L18:M18"/>
    <mergeCell ref="L5:N5"/>
    <mergeCell ref="A9:E9"/>
    <mergeCell ref="A11:E11"/>
    <mergeCell ref="A4:I5"/>
    <mergeCell ref="A6:E6"/>
    <mergeCell ref="A7:E7"/>
    <mergeCell ref="A12:E12"/>
    <mergeCell ref="A10:E10"/>
    <mergeCell ref="A8:E8"/>
    <mergeCell ref="L16:M16"/>
    <mergeCell ref="L17:M17"/>
  </mergeCells>
  <phoneticPr fontId="2" type="noConversion"/>
  <pageMargins left="0.39370078740157483" right="0.54" top="0.83" bottom="0.98425196850393704" header="0.31496062992125984" footer="0.51181102362204722"/>
  <pageSetup scale="89" orientation="landscape" r:id="rId1"/>
  <headerFooter alignWithMargins="0">
    <oddHeader>&amp;L&amp;"Arial,Bold Italic"&amp;14 قسم الحسابات   &amp;Cاحدى مصانع شركه اورينت جروبللتجاره الدوليه&amp;R&amp;"Arial,Bold Italic"&amp;14 مصنع نجمه الواحه لتعبئه       وتصنيع التمور</oddHeader>
    <oddFooter xml:space="preserve">&amp;L&amp;"Arial,Bold Italic"&amp;14 محاسب        أ/ إبراهيم حسن الشامى </oddFooter>
  </headerFooter>
  <rowBreaks count="1" manualBreakCount="1">
    <brk id="12" max="8" man="1"/>
  </rowBreaks>
  <colBreaks count="1" manualBreakCount="1">
    <brk id="9" max="16" man="1"/>
  </colBreaks>
  <ignoredErrors>
    <ignoredError sqref="AC18:AS18 Z18" evalErro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3"/>
  <sheetViews>
    <sheetView rightToLeft="1" view="pageBreakPreview" topLeftCell="C2" zoomScale="95" zoomScaleSheetLayoutView="95" workbookViewId="0">
      <selection activeCell="E5" sqref="E5"/>
    </sheetView>
  </sheetViews>
  <sheetFormatPr defaultRowHeight="12.75"/>
  <cols>
    <col min="1" max="1" width="5" customWidth="1"/>
    <col min="2" max="2" width="27.140625" customWidth="1"/>
    <col min="3" max="3" width="17" customWidth="1"/>
    <col min="4" max="4" width="12.28515625" customWidth="1"/>
    <col min="5" max="5" width="14.140625" customWidth="1"/>
    <col min="6" max="6" width="8.28515625" customWidth="1"/>
    <col min="7" max="7" width="13.28515625" customWidth="1"/>
    <col min="8" max="8" width="9.7109375" customWidth="1"/>
    <col min="9" max="9" width="15.140625" customWidth="1"/>
    <col min="10" max="10" width="12.42578125" customWidth="1"/>
    <col min="11" max="11" width="14.42578125" customWidth="1"/>
    <col min="12" max="12" width="22.7109375" customWidth="1"/>
    <col min="13" max="13" width="24.28515625" customWidth="1"/>
    <col min="14" max="14" width="28.85546875" customWidth="1"/>
  </cols>
  <sheetData>
    <row r="1" spans="1:14" ht="19.5" customHeight="1">
      <c r="L1" s="44"/>
    </row>
    <row r="2" spans="1:14" ht="19.5" customHeight="1"/>
    <row r="3" spans="1:14" ht="36.75" customHeight="1" thickBot="1">
      <c r="B3" s="387" t="s">
        <v>119</v>
      </c>
      <c r="C3" s="387"/>
      <c r="D3" s="387"/>
      <c r="E3" s="387"/>
      <c r="F3" s="387"/>
      <c r="G3" s="387"/>
      <c r="H3" s="387"/>
      <c r="I3" s="387"/>
      <c r="J3" s="387"/>
      <c r="K3" s="387"/>
      <c r="L3" s="387"/>
    </row>
    <row r="4" spans="1:14" ht="30.75" customHeight="1" thickTop="1">
      <c r="A4" s="10" t="s">
        <v>0</v>
      </c>
      <c r="B4" s="11" t="s">
        <v>8</v>
      </c>
      <c r="C4" s="11" t="s">
        <v>9</v>
      </c>
      <c r="D4" s="11" t="s">
        <v>87</v>
      </c>
      <c r="E4" s="12" t="s">
        <v>38</v>
      </c>
      <c r="F4" s="12" t="s">
        <v>110</v>
      </c>
      <c r="G4" s="12" t="s">
        <v>3</v>
      </c>
      <c r="H4" s="12" t="s">
        <v>39</v>
      </c>
      <c r="I4" s="66" t="s">
        <v>40</v>
      </c>
      <c r="J4" s="66" t="s">
        <v>55</v>
      </c>
      <c r="K4" s="66" t="s">
        <v>42</v>
      </c>
      <c r="L4" s="13" t="s">
        <v>80</v>
      </c>
    </row>
    <row r="5" spans="1:14" ht="24" customHeight="1">
      <c r="A5" s="14" t="s">
        <v>113</v>
      </c>
      <c r="B5" s="8" t="s">
        <v>123</v>
      </c>
      <c r="C5" s="8" t="s">
        <v>94</v>
      </c>
      <c r="D5" s="138"/>
      <c r="E5" s="139"/>
      <c r="F5" s="139"/>
      <c r="G5" s="116">
        <f>(E5/30)*(30-D5)</f>
        <v>0</v>
      </c>
      <c r="H5" s="140">
        <f>'حضور الاداره'!D3</f>
        <v>0</v>
      </c>
      <c r="I5" s="46">
        <f>G5+H5</f>
        <v>0</v>
      </c>
      <c r="J5" s="46"/>
      <c r="K5" s="153">
        <f>E5+F5-I5-J5</f>
        <v>0</v>
      </c>
      <c r="L5" s="141"/>
      <c r="M5" s="9"/>
      <c r="N5" s="5"/>
    </row>
    <row r="6" spans="1:14" ht="24" customHeight="1">
      <c r="A6" s="14">
        <v>504</v>
      </c>
      <c r="B6" s="8"/>
      <c r="C6" s="8" t="s">
        <v>93</v>
      </c>
      <c r="D6" s="138">
        <f>'حضور الاداره'!E4</f>
        <v>0</v>
      </c>
      <c r="E6" s="139"/>
      <c r="F6" s="139"/>
      <c r="G6" s="116">
        <f>(E6/30)*(30-D6)</f>
        <v>0</v>
      </c>
      <c r="H6" s="140">
        <f>'حضور الاداره'!D4</f>
        <v>0</v>
      </c>
      <c r="I6" s="46">
        <f t="shared" ref="I6:I10" si="0">G6+H6</f>
        <v>0</v>
      </c>
      <c r="J6" s="46"/>
      <c r="K6" s="153">
        <f>E6+F6-I6-J6</f>
        <v>0</v>
      </c>
      <c r="L6" s="141"/>
      <c r="M6" s="1"/>
      <c r="N6" s="5"/>
    </row>
    <row r="7" spans="1:14" ht="24" customHeight="1">
      <c r="A7" s="14">
        <v>502</v>
      </c>
      <c r="B7" s="8"/>
      <c r="C7" s="8" t="s">
        <v>108</v>
      </c>
      <c r="D7" s="138">
        <f>'حضور الاداره'!E5</f>
        <v>0</v>
      </c>
      <c r="E7" s="139"/>
      <c r="F7" s="139"/>
      <c r="G7" s="116">
        <f>(E7/30)*(30-D7)</f>
        <v>0</v>
      </c>
      <c r="H7" s="140">
        <f>'حضور الاداره'!D5</f>
        <v>0</v>
      </c>
      <c r="I7" s="46">
        <f t="shared" si="0"/>
        <v>0</v>
      </c>
      <c r="J7" s="46"/>
      <c r="K7" s="153">
        <f>E7+F7-I7-J7</f>
        <v>0</v>
      </c>
      <c r="L7" s="141"/>
      <c r="M7" s="1"/>
      <c r="N7" s="5"/>
    </row>
    <row r="8" spans="1:14" ht="24" customHeight="1">
      <c r="A8" s="14">
        <v>503</v>
      </c>
      <c r="B8" s="58"/>
      <c r="C8" s="58" t="s">
        <v>95</v>
      </c>
      <c r="D8" s="138">
        <f>'حضور الاداره'!E6</f>
        <v>0</v>
      </c>
      <c r="E8" s="142"/>
      <c r="F8" s="139"/>
      <c r="G8" s="116">
        <f>(E8/30)*(30-D8)</f>
        <v>0</v>
      </c>
      <c r="H8" s="140">
        <f>'حضور الاداره'!D6</f>
        <v>0</v>
      </c>
      <c r="I8" s="46">
        <f t="shared" si="0"/>
        <v>0</v>
      </c>
      <c r="J8" s="46"/>
      <c r="K8" s="153">
        <f>E8+F8-I8-J8</f>
        <v>0</v>
      </c>
      <c r="L8" s="141"/>
      <c r="M8" s="1"/>
      <c r="N8" s="5"/>
    </row>
    <row r="9" spans="1:14" ht="24" customHeight="1" thickBot="1">
      <c r="A9" s="14">
        <v>506</v>
      </c>
      <c r="B9" s="58"/>
      <c r="C9" s="8" t="s">
        <v>114</v>
      </c>
      <c r="D9" s="138">
        <f>'حضور الاداره'!E7</f>
        <v>0</v>
      </c>
      <c r="E9" s="139"/>
      <c r="F9" s="139"/>
      <c r="G9" s="116">
        <f>(E9/30)*(30-D9)</f>
        <v>0</v>
      </c>
      <c r="H9" s="140">
        <f>'حضور الاداره'!D7</f>
        <v>0</v>
      </c>
      <c r="I9" s="46">
        <f t="shared" si="0"/>
        <v>0</v>
      </c>
      <c r="J9" s="46"/>
      <c r="K9" s="221">
        <f t="shared" ref="K9:K10" si="1">E9+F9-I9-J9</f>
        <v>0</v>
      </c>
      <c r="L9" s="141"/>
      <c r="M9" s="1"/>
      <c r="N9" s="5"/>
    </row>
    <row r="10" spans="1:14" ht="27" hidden="1" customHeight="1" thickBot="1">
      <c r="A10" s="67">
        <v>6</v>
      </c>
      <c r="B10" s="58"/>
      <c r="C10" s="58"/>
      <c r="D10" s="138"/>
      <c r="E10" s="142"/>
      <c r="F10" s="142"/>
      <c r="G10" s="116">
        <f t="shared" ref="G10" si="2">(E10/30)*(30-D10)</f>
        <v>0</v>
      </c>
      <c r="H10" s="140">
        <f>'حضور الاداره'!D8</f>
        <v>0</v>
      </c>
      <c r="I10" s="52">
        <f t="shared" si="0"/>
        <v>0</v>
      </c>
      <c r="J10" s="52"/>
      <c r="K10" s="153">
        <f t="shared" si="1"/>
        <v>0</v>
      </c>
      <c r="L10" s="143"/>
      <c r="M10" s="1"/>
      <c r="N10" s="5"/>
    </row>
    <row r="11" spans="1:14" ht="21" thickBot="1">
      <c r="A11" s="64"/>
      <c r="B11" s="388" t="s">
        <v>43</v>
      </c>
      <c r="C11" s="389"/>
      <c r="D11" s="137"/>
      <c r="E11" s="64">
        <f>SUM(E5:E10)</f>
        <v>0</v>
      </c>
      <c r="F11" s="64">
        <f t="shared" ref="F11:J11" si="3">SUM(F5:F10)</f>
        <v>0</v>
      </c>
      <c r="G11" s="64">
        <f>SUM(G5:G10)</f>
        <v>0</v>
      </c>
      <c r="H11" s="64">
        <f t="shared" si="3"/>
        <v>0</v>
      </c>
      <c r="I11" s="64">
        <f t="shared" si="3"/>
        <v>0</v>
      </c>
      <c r="J11" s="64">
        <f t="shared" si="3"/>
        <v>0</v>
      </c>
      <c r="K11" s="217">
        <f>SUM(K5:K10)</f>
        <v>0</v>
      </c>
      <c r="L11" s="64"/>
      <c r="M11" s="68" t="b">
        <f>K11=(E11+F11-G11-H11-J11)</f>
        <v>1</v>
      </c>
    </row>
    <row r="12" spans="1:14" ht="24" thickBot="1">
      <c r="B12" s="390" t="s">
        <v>44</v>
      </c>
      <c r="C12" s="391"/>
      <c r="D12" s="391"/>
      <c r="E12" s="391"/>
      <c r="F12" s="391"/>
      <c r="G12" s="391"/>
      <c r="H12" s="392"/>
      <c r="I12" s="53">
        <f>E11</f>
        <v>0</v>
      </c>
      <c r="J12" s="144"/>
      <c r="K12" s="9"/>
    </row>
    <row r="13" spans="1:14" ht="24" thickBot="1">
      <c r="B13" s="384" t="s">
        <v>28</v>
      </c>
      <c r="C13" s="385"/>
      <c r="D13" s="385"/>
      <c r="E13" s="385"/>
      <c r="F13" s="385"/>
      <c r="G13" s="385"/>
      <c r="H13" s="386"/>
      <c r="I13" s="53">
        <f>F11</f>
        <v>0</v>
      </c>
      <c r="J13" s="144"/>
    </row>
    <row r="14" spans="1:14" ht="24" thickBot="1">
      <c r="B14" s="384" t="s">
        <v>32</v>
      </c>
      <c r="C14" s="385"/>
      <c r="D14" s="385"/>
      <c r="E14" s="385"/>
      <c r="F14" s="385"/>
      <c r="G14" s="385"/>
      <c r="H14" s="386"/>
      <c r="I14" s="53">
        <f>G11</f>
        <v>0</v>
      </c>
      <c r="J14" s="144"/>
    </row>
    <row r="15" spans="1:14" ht="24" thickBot="1">
      <c r="B15" s="384" t="s">
        <v>31</v>
      </c>
      <c r="C15" s="385"/>
      <c r="D15" s="385"/>
      <c r="E15" s="385"/>
      <c r="F15" s="385"/>
      <c r="G15" s="385"/>
      <c r="H15" s="386"/>
      <c r="I15" s="53">
        <f>H11</f>
        <v>0</v>
      </c>
      <c r="J15" s="144"/>
    </row>
    <row r="16" spans="1:14" ht="24" thickBot="1">
      <c r="B16" s="384" t="s">
        <v>45</v>
      </c>
      <c r="C16" s="385"/>
      <c r="D16" s="385"/>
      <c r="E16" s="385"/>
      <c r="F16" s="385"/>
      <c r="G16" s="385"/>
      <c r="H16" s="386"/>
      <c r="I16" s="53">
        <f>I12+I13-I14-I15-J11</f>
        <v>0</v>
      </c>
      <c r="J16" s="144"/>
      <c r="K16" t="b">
        <f>I16=K11</f>
        <v>1</v>
      </c>
    </row>
    <row r="17" spans="12:12" ht="15.75">
      <c r="L17" s="45"/>
    </row>
    <row r="23" spans="12:12">
      <c r="L23" t="s">
        <v>16</v>
      </c>
    </row>
  </sheetData>
  <autoFilter ref="A4:L10"/>
  <mergeCells count="7">
    <mergeCell ref="B15:H15"/>
    <mergeCell ref="B16:H16"/>
    <mergeCell ref="B3:L3"/>
    <mergeCell ref="B11:C11"/>
    <mergeCell ref="B12:H12"/>
    <mergeCell ref="B13:H13"/>
    <mergeCell ref="B14:H14"/>
  </mergeCells>
  <phoneticPr fontId="2" type="noConversion"/>
  <pageMargins left="0.15748031496062992" right="0.48" top="0.91" bottom="0.84" header="0.25" footer="0.4"/>
  <pageSetup scale="78" orientation="landscape" r:id="rId1"/>
  <headerFooter alignWithMargins="0">
    <oddHeader>&amp;L&amp;"Arial,Bold Italic"&amp;14قسم الحسابات   &amp;C&amp;"Arial,Bold Italic"&amp;16احدى مصانع شركه اورينت جروب للتجاره الدوليه&amp;R&amp;"Arial,Bold Italic"&amp;18  مصنع نجمه الواحه  لتعبئه وتصنيع التمور</oddHeader>
    <oddFooter>&amp;L&amp;"Arial,Bold Italic"&amp;14 محاسب       أ/ إبراهيم حسن الشامى&amp;C&amp;"Arial,Bold Italic"&amp;14&amp;P&amp;R&amp;"Arial,Bold Italic"&amp;14&amp;D&amp;T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16"/>
  <sheetViews>
    <sheetView rightToLeft="1" view="pageBreakPreview" zoomScale="82" zoomScaleSheetLayoutView="82" workbookViewId="0">
      <pane xSplit="4" ySplit="5" topLeftCell="E6" activePane="bottomRight" state="frozen"/>
      <selection pane="topRight" activeCell="E1" sqref="E1"/>
      <selection pane="bottomLeft" activeCell="A3" sqref="A3"/>
      <selection pane="bottomRight" activeCell="F10" sqref="A10:F11"/>
    </sheetView>
  </sheetViews>
  <sheetFormatPr defaultRowHeight="12.75"/>
  <cols>
    <col min="1" max="1" width="5" customWidth="1"/>
    <col min="2" max="2" width="34.42578125" customWidth="1"/>
    <col min="3" max="3" width="17.28515625" customWidth="1"/>
    <col min="4" max="4" width="13.28515625" customWidth="1"/>
    <col min="5" max="5" width="17.5703125" customWidth="1"/>
    <col min="6" max="6" width="11.85546875" customWidth="1"/>
    <col min="7" max="7" width="11.5703125" customWidth="1"/>
    <col min="8" max="8" width="16" customWidth="1"/>
    <col min="9" max="9" width="18.7109375" customWidth="1"/>
    <col min="10" max="10" width="20.7109375" customWidth="1"/>
    <col min="11" max="11" width="31.42578125" customWidth="1"/>
    <col min="12" max="12" width="16.28515625" customWidth="1"/>
  </cols>
  <sheetData>
    <row r="1" spans="1:12" ht="7.5" customHeight="1"/>
    <row r="2" spans="1:12" ht="7.5" customHeight="1">
      <c r="J2" s="393"/>
      <c r="K2" s="393"/>
    </row>
    <row r="3" spans="1:12" ht="7.5" customHeight="1"/>
    <row r="4" spans="1:12" ht="33.75" customHeight="1" thickBot="1">
      <c r="A4" s="396" t="s">
        <v>120</v>
      </c>
      <c r="B4" s="396"/>
      <c r="C4" s="396"/>
      <c r="D4" s="396"/>
      <c r="E4" s="396"/>
      <c r="F4" s="396"/>
      <c r="G4" s="396"/>
      <c r="H4" s="396"/>
      <c r="I4" s="396"/>
      <c r="J4" s="396"/>
      <c r="K4" s="396"/>
    </row>
    <row r="5" spans="1:12" ht="34.5" customHeight="1" thickTop="1" thickBot="1">
      <c r="A5" s="55" t="s">
        <v>0</v>
      </c>
      <c r="B5" s="55" t="s">
        <v>1</v>
      </c>
      <c r="C5" s="55" t="s">
        <v>2</v>
      </c>
      <c r="D5" s="55" t="s">
        <v>13</v>
      </c>
      <c r="E5" s="55" t="s">
        <v>33</v>
      </c>
      <c r="F5" s="56" t="s">
        <v>41</v>
      </c>
      <c r="G5" s="56" t="s">
        <v>70</v>
      </c>
      <c r="H5" s="56" t="s">
        <v>35</v>
      </c>
      <c r="I5" s="56" t="s">
        <v>34</v>
      </c>
      <c r="J5" s="56" t="s">
        <v>36</v>
      </c>
      <c r="K5" s="55" t="s">
        <v>56</v>
      </c>
      <c r="L5" s="56" t="s">
        <v>91</v>
      </c>
    </row>
    <row r="6" spans="1:12" ht="25.5" customHeight="1" thickTop="1">
      <c r="A6" s="54">
        <f>'حضور بنات'!A4</f>
        <v>1</v>
      </c>
      <c r="B6" s="165">
        <f>'حضور بنات'!B4</f>
        <v>0</v>
      </c>
      <c r="C6" s="159">
        <f>'حضور بنات'!E4</f>
        <v>0</v>
      </c>
      <c r="D6" s="157">
        <f>'حضور بنات'!C4</f>
        <v>0</v>
      </c>
      <c r="E6" s="162">
        <f>C6*D6</f>
        <v>0</v>
      </c>
      <c r="F6" s="160">
        <f>'اضافى البنات'!G4</f>
        <v>0</v>
      </c>
      <c r="G6" s="188"/>
      <c r="H6" s="161">
        <f>'حضور بنات'!D4</f>
        <v>0</v>
      </c>
      <c r="I6" s="162">
        <f>G6+H6</f>
        <v>0</v>
      </c>
      <c r="J6" s="163">
        <f>E6+F6-I6</f>
        <v>0</v>
      </c>
      <c r="K6" s="164"/>
      <c r="L6" s="152"/>
    </row>
    <row r="7" spans="1:12" ht="25.5" customHeight="1">
      <c r="A7" s="54">
        <f>'حضور بنات'!A5</f>
        <v>2</v>
      </c>
      <c r="B7" s="201">
        <f>'حضور بنات'!B5</f>
        <v>0</v>
      </c>
      <c r="C7" s="159">
        <f>'حضور بنات'!E5</f>
        <v>0</v>
      </c>
      <c r="D7" s="157">
        <f>'حضور بنات'!C5</f>
        <v>0</v>
      </c>
      <c r="E7" s="162">
        <f t="shared" ref="E7:E70" si="0">C7*D7</f>
        <v>0</v>
      </c>
      <c r="F7" s="160">
        <f>'اضافى البنات'!G5</f>
        <v>0</v>
      </c>
      <c r="G7" s="180"/>
      <c r="H7" s="161">
        <f>'حضور بنات'!D5</f>
        <v>0</v>
      </c>
      <c r="I7" s="162">
        <f t="shared" ref="I7:I70" si="1">G7+H7</f>
        <v>0</v>
      </c>
      <c r="J7" s="163">
        <f t="shared" ref="J7:J70" si="2">E7+F7-I7</f>
        <v>0</v>
      </c>
      <c r="K7" s="164"/>
      <c r="L7" s="152"/>
    </row>
    <row r="8" spans="1:12" ht="25.5" customHeight="1">
      <c r="A8" s="54">
        <f>'حضور بنات'!A6</f>
        <v>3</v>
      </c>
      <c r="B8" s="165">
        <f>'حضور بنات'!B6</f>
        <v>0</v>
      </c>
      <c r="C8" s="159">
        <f>'حضور بنات'!E6</f>
        <v>0</v>
      </c>
      <c r="D8" s="157">
        <f>'حضور بنات'!C6</f>
        <v>0</v>
      </c>
      <c r="E8" s="162">
        <f t="shared" si="0"/>
        <v>0</v>
      </c>
      <c r="F8" s="160">
        <f>'اضافى البنات'!G6</f>
        <v>0</v>
      </c>
      <c r="G8" s="180"/>
      <c r="H8" s="161">
        <f>'حضور بنات'!D6</f>
        <v>0</v>
      </c>
      <c r="I8" s="162">
        <f t="shared" si="1"/>
        <v>0</v>
      </c>
      <c r="J8" s="163">
        <f t="shared" si="2"/>
        <v>0</v>
      </c>
      <c r="K8" s="164"/>
      <c r="L8" s="152"/>
    </row>
    <row r="9" spans="1:12" ht="25.5" customHeight="1">
      <c r="A9" s="54">
        <f>'حضور بنات'!A7</f>
        <v>4</v>
      </c>
      <c r="B9" s="165">
        <f>'حضور بنات'!B7</f>
        <v>0</v>
      </c>
      <c r="C9" s="159">
        <f>'حضور بنات'!E7</f>
        <v>0</v>
      </c>
      <c r="D9" s="157">
        <f>'حضور بنات'!C7</f>
        <v>0</v>
      </c>
      <c r="E9" s="162">
        <f t="shared" si="0"/>
        <v>0</v>
      </c>
      <c r="F9" s="160">
        <f>'اضافى البنات'!G7</f>
        <v>0</v>
      </c>
      <c r="G9" s="180"/>
      <c r="H9" s="161">
        <f>'حضور بنات'!D7</f>
        <v>0</v>
      </c>
      <c r="I9" s="162">
        <f t="shared" si="1"/>
        <v>0</v>
      </c>
      <c r="J9" s="163">
        <f t="shared" si="2"/>
        <v>0</v>
      </c>
      <c r="K9" s="164"/>
      <c r="L9" s="152"/>
    </row>
    <row r="10" spans="1:12" ht="25.5" customHeight="1">
      <c r="A10" s="54">
        <f>'حضور بنات'!A8</f>
        <v>5</v>
      </c>
      <c r="B10" s="165">
        <f>'حضور بنات'!B8</f>
        <v>0</v>
      </c>
      <c r="C10" s="159">
        <f>'حضور بنات'!E8</f>
        <v>0</v>
      </c>
      <c r="D10" s="157">
        <f>'حضور بنات'!C8</f>
        <v>0</v>
      </c>
      <c r="E10" s="162">
        <f t="shared" si="0"/>
        <v>0</v>
      </c>
      <c r="F10" s="160">
        <f>'اضافى البنات'!G8</f>
        <v>0</v>
      </c>
      <c r="G10" s="180"/>
      <c r="H10" s="161">
        <f>'حضور بنات'!D8</f>
        <v>0</v>
      </c>
      <c r="I10" s="162">
        <f t="shared" si="1"/>
        <v>0</v>
      </c>
      <c r="J10" s="163">
        <f t="shared" si="2"/>
        <v>0</v>
      </c>
      <c r="K10" s="164"/>
      <c r="L10" s="152"/>
    </row>
    <row r="11" spans="1:12" ht="25.5" customHeight="1">
      <c r="A11" s="54">
        <f>'حضور بنات'!A9</f>
        <v>6</v>
      </c>
      <c r="B11" s="201">
        <f>'حضور بنات'!B9</f>
        <v>0</v>
      </c>
      <c r="C11" s="159">
        <f>'حضور بنات'!E9</f>
        <v>0</v>
      </c>
      <c r="D11" s="157">
        <f>'حضور بنات'!C9</f>
        <v>0</v>
      </c>
      <c r="E11" s="162">
        <f t="shared" si="0"/>
        <v>0</v>
      </c>
      <c r="F11" s="160">
        <f>'اضافى البنات'!G9</f>
        <v>0</v>
      </c>
      <c r="G11" s="180"/>
      <c r="H11" s="161">
        <f>'حضور بنات'!D9</f>
        <v>0</v>
      </c>
      <c r="I11" s="162">
        <f t="shared" si="1"/>
        <v>0</v>
      </c>
      <c r="J11" s="163">
        <f t="shared" si="2"/>
        <v>0</v>
      </c>
      <c r="K11" s="164"/>
      <c r="L11" s="152"/>
    </row>
    <row r="12" spans="1:12" ht="25.5" customHeight="1">
      <c r="A12" s="54">
        <f>'حضور بنات'!A10</f>
        <v>7</v>
      </c>
      <c r="B12" s="165">
        <f>'حضور بنات'!B10</f>
        <v>0</v>
      </c>
      <c r="C12" s="159">
        <f>'حضور بنات'!E10</f>
        <v>0</v>
      </c>
      <c r="D12" s="157">
        <f>'حضور بنات'!C10</f>
        <v>0</v>
      </c>
      <c r="E12" s="162">
        <f t="shared" si="0"/>
        <v>0</v>
      </c>
      <c r="F12" s="160">
        <f>'اضافى البنات'!G10</f>
        <v>0</v>
      </c>
      <c r="G12" s="180"/>
      <c r="H12" s="161">
        <f>'حضور بنات'!D10</f>
        <v>0</v>
      </c>
      <c r="I12" s="162">
        <f t="shared" si="1"/>
        <v>0</v>
      </c>
      <c r="J12" s="163">
        <f t="shared" si="2"/>
        <v>0</v>
      </c>
      <c r="K12" s="164"/>
      <c r="L12" s="152"/>
    </row>
    <row r="13" spans="1:12" ht="25.5" customHeight="1">
      <c r="A13" s="54">
        <f>'حضور بنات'!A11</f>
        <v>8</v>
      </c>
      <c r="B13" s="165">
        <f>'حضور بنات'!B11</f>
        <v>0</v>
      </c>
      <c r="C13" s="159">
        <f>'حضور بنات'!E11</f>
        <v>0</v>
      </c>
      <c r="D13" s="157">
        <f>'حضور بنات'!C11</f>
        <v>0</v>
      </c>
      <c r="E13" s="162">
        <f t="shared" si="0"/>
        <v>0</v>
      </c>
      <c r="F13" s="160">
        <f>'اضافى البنات'!G11</f>
        <v>0</v>
      </c>
      <c r="G13" s="180"/>
      <c r="H13" s="161">
        <f>'حضور بنات'!D11</f>
        <v>0</v>
      </c>
      <c r="I13" s="162">
        <f t="shared" si="1"/>
        <v>0</v>
      </c>
      <c r="J13" s="163">
        <f t="shared" si="2"/>
        <v>0</v>
      </c>
      <c r="K13" s="164"/>
      <c r="L13" s="152"/>
    </row>
    <row r="14" spans="1:12" ht="25.5" customHeight="1">
      <c r="A14" s="54">
        <f>'حضور بنات'!A12</f>
        <v>9</v>
      </c>
      <c r="B14" s="165">
        <f>'حضور بنات'!B12</f>
        <v>0</v>
      </c>
      <c r="C14" s="159">
        <f>'حضور بنات'!E12</f>
        <v>0</v>
      </c>
      <c r="D14" s="157">
        <f>'حضور بنات'!C12</f>
        <v>0</v>
      </c>
      <c r="E14" s="162">
        <f t="shared" si="0"/>
        <v>0</v>
      </c>
      <c r="F14" s="160">
        <f>'اضافى البنات'!G12</f>
        <v>0</v>
      </c>
      <c r="G14" s="180"/>
      <c r="H14" s="161">
        <f>'حضور بنات'!D12</f>
        <v>0</v>
      </c>
      <c r="I14" s="162">
        <f t="shared" si="1"/>
        <v>0</v>
      </c>
      <c r="J14" s="163">
        <f t="shared" si="2"/>
        <v>0</v>
      </c>
      <c r="K14" s="164"/>
      <c r="L14" s="152"/>
    </row>
    <row r="15" spans="1:12" ht="25.5" customHeight="1">
      <c r="A15" s="54">
        <f>'حضور بنات'!A13</f>
        <v>10</v>
      </c>
      <c r="B15" s="165">
        <f>'حضور بنات'!B13</f>
        <v>0</v>
      </c>
      <c r="C15" s="159">
        <f>'حضور بنات'!E13</f>
        <v>0</v>
      </c>
      <c r="D15" s="157">
        <f>'حضور بنات'!C13</f>
        <v>0</v>
      </c>
      <c r="E15" s="162">
        <f t="shared" si="0"/>
        <v>0</v>
      </c>
      <c r="F15" s="160">
        <f>'اضافى البنات'!G13</f>
        <v>0</v>
      </c>
      <c r="G15" s="180"/>
      <c r="H15" s="161">
        <f>'حضور بنات'!D13</f>
        <v>0</v>
      </c>
      <c r="I15" s="162">
        <f t="shared" si="1"/>
        <v>0</v>
      </c>
      <c r="J15" s="163">
        <f t="shared" si="2"/>
        <v>0</v>
      </c>
      <c r="K15" s="164"/>
      <c r="L15" s="152"/>
    </row>
    <row r="16" spans="1:12" ht="25.5" customHeight="1">
      <c r="A16" s="54">
        <f>'حضور بنات'!A14</f>
        <v>11</v>
      </c>
      <c r="B16" s="165">
        <f>'حضور بنات'!B14</f>
        <v>0</v>
      </c>
      <c r="C16" s="159">
        <f>'حضور بنات'!E14</f>
        <v>0</v>
      </c>
      <c r="D16" s="157">
        <f>'حضور بنات'!C14</f>
        <v>0</v>
      </c>
      <c r="E16" s="162">
        <f t="shared" si="0"/>
        <v>0</v>
      </c>
      <c r="F16" s="160">
        <f>'اضافى البنات'!G14</f>
        <v>0</v>
      </c>
      <c r="G16" s="180"/>
      <c r="H16" s="161">
        <f>'حضور بنات'!D14</f>
        <v>0</v>
      </c>
      <c r="I16" s="162">
        <f t="shared" si="1"/>
        <v>0</v>
      </c>
      <c r="J16" s="163">
        <f t="shared" si="2"/>
        <v>0</v>
      </c>
      <c r="K16" s="164"/>
      <c r="L16" s="152"/>
    </row>
    <row r="17" spans="1:12" ht="25.5" customHeight="1">
      <c r="A17" s="54">
        <f>'حضور بنات'!A15</f>
        <v>12</v>
      </c>
      <c r="B17" s="201">
        <f>'حضور بنات'!B15</f>
        <v>0</v>
      </c>
      <c r="C17" s="159">
        <f>'حضور بنات'!E15</f>
        <v>0</v>
      </c>
      <c r="D17" s="157">
        <f>'حضور بنات'!C15</f>
        <v>0</v>
      </c>
      <c r="E17" s="162">
        <f t="shared" si="0"/>
        <v>0</v>
      </c>
      <c r="F17" s="160">
        <f>'اضافى البنات'!G15</f>
        <v>0</v>
      </c>
      <c r="G17" s="180"/>
      <c r="H17" s="161">
        <f>'حضور بنات'!D15</f>
        <v>0</v>
      </c>
      <c r="I17" s="162">
        <f t="shared" si="1"/>
        <v>0</v>
      </c>
      <c r="J17" s="163">
        <f t="shared" si="2"/>
        <v>0</v>
      </c>
      <c r="K17" s="164"/>
      <c r="L17" s="152"/>
    </row>
    <row r="18" spans="1:12" ht="25.5" customHeight="1">
      <c r="A18" s="54">
        <f>'حضور بنات'!A16</f>
        <v>13</v>
      </c>
      <c r="B18" s="201">
        <f>'حضور بنات'!B16</f>
        <v>0</v>
      </c>
      <c r="C18" s="159">
        <f>'حضور بنات'!E16</f>
        <v>0</v>
      </c>
      <c r="D18" s="157">
        <f>'حضور بنات'!C16</f>
        <v>0</v>
      </c>
      <c r="E18" s="162">
        <f t="shared" si="0"/>
        <v>0</v>
      </c>
      <c r="F18" s="160">
        <f>'اضافى البنات'!G16</f>
        <v>0</v>
      </c>
      <c r="G18" s="180"/>
      <c r="H18" s="161">
        <f>'حضور بنات'!D16</f>
        <v>0</v>
      </c>
      <c r="I18" s="162">
        <f t="shared" si="1"/>
        <v>0</v>
      </c>
      <c r="J18" s="163">
        <f t="shared" si="2"/>
        <v>0</v>
      </c>
      <c r="K18" s="164"/>
      <c r="L18" s="152"/>
    </row>
    <row r="19" spans="1:12" ht="25.5" customHeight="1">
      <c r="A19" s="54">
        <f>'حضور بنات'!A17</f>
        <v>14</v>
      </c>
      <c r="B19" s="165">
        <f>'حضور بنات'!B17</f>
        <v>0</v>
      </c>
      <c r="C19" s="159">
        <f>'حضور بنات'!E17</f>
        <v>0</v>
      </c>
      <c r="D19" s="157">
        <f>'حضور بنات'!C17</f>
        <v>0</v>
      </c>
      <c r="E19" s="162">
        <f t="shared" si="0"/>
        <v>0</v>
      </c>
      <c r="F19" s="160">
        <f>'اضافى البنات'!G17</f>
        <v>0</v>
      </c>
      <c r="G19" s="180"/>
      <c r="H19" s="161">
        <f>'حضور بنات'!D17</f>
        <v>0</v>
      </c>
      <c r="I19" s="162">
        <f t="shared" si="1"/>
        <v>0</v>
      </c>
      <c r="J19" s="163">
        <f t="shared" si="2"/>
        <v>0</v>
      </c>
      <c r="K19" s="164"/>
      <c r="L19" s="152"/>
    </row>
    <row r="20" spans="1:12" ht="25.5" customHeight="1">
      <c r="A20" s="54">
        <f>'حضور بنات'!A18</f>
        <v>15</v>
      </c>
      <c r="B20" s="165">
        <f>'حضور بنات'!B18</f>
        <v>0</v>
      </c>
      <c r="C20" s="159">
        <f>'حضور بنات'!E18</f>
        <v>0</v>
      </c>
      <c r="D20" s="157">
        <f>'حضور بنات'!C18</f>
        <v>0</v>
      </c>
      <c r="E20" s="162">
        <f t="shared" si="0"/>
        <v>0</v>
      </c>
      <c r="F20" s="160">
        <f>'اضافى البنات'!G18</f>
        <v>0</v>
      </c>
      <c r="G20" s="180"/>
      <c r="H20" s="161">
        <f>'حضور بنات'!D18</f>
        <v>0</v>
      </c>
      <c r="I20" s="162">
        <f t="shared" si="1"/>
        <v>0</v>
      </c>
      <c r="J20" s="163">
        <f t="shared" si="2"/>
        <v>0</v>
      </c>
      <c r="K20" s="164"/>
      <c r="L20" s="152"/>
    </row>
    <row r="21" spans="1:12" ht="25.5" customHeight="1">
      <c r="A21" s="54">
        <f>'حضور بنات'!A19</f>
        <v>16</v>
      </c>
      <c r="B21" s="165">
        <f>'حضور بنات'!B19</f>
        <v>0</v>
      </c>
      <c r="C21" s="159">
        <f>'حضور بنات'!E19</f>
        <v>0</v>
      </c>
      <c r="D21" s="157">
        <f>'حضور بنات'!C19</f>
        <v>0</v>
      </c>
      <c r="E21" s="162">
        <f t="shared" si="0"/>
        <v>0</v>
      </c>
      <c r="F21" s="160">
        <f>'اضافى البنات'!G19</f>
        <v>0</v>
      </c>
      <c r="G21" s="180"/>
      <c r="H21" s="161">
        <f>'حضور بنات'!D19</f>
        <v>0</v>
      </c>
      <c r="I21" s="162">
        <f t="shared" si="1"/>
        <v>0</v>
      </c>
      <c r="J21" s="163">
        <f t="shared" si="2"/>
        <v>0</v>
      </c>
      <c r="K21" s="164"/>
      <c r="L21" s="152"/>
    </row>
    <row r="22" spans="1:12" ht="25.5" customHeight="1">
      <c r="A22" s="54">
        <f>'حضور بنات'!A20</f>
        <v>17</v>
      </c>
      <c r="B22" s="165">
        <f>'حضور بنات'!B20</f>
        <v>0</v>
      </c>
      <c r="C22" s="159">
        <f>'حضور بنات'!E20</f>
        <v>0</v>
      </c>
      <c r="D22" s="157">
        <f>'حضور بنات'!C20</f>
        <v>0</v>
      </c>
      <c r="E22" s="162">
        <f t="shared" si="0"/>
        <v>0</v>
      </c>
      <c r="F22" s="160">
        <f>'اضافى البنات'!G20</f>
        <v>0</v>
      </c>
      <c r="G22" s="180"/>
      <c r="H22" s="161">
        <f>'حضور بنات'!D20</f>
        <v>0</v>
      </c>
      <c r="I22" s="162">
        <f t="shared" si="1"/>
        <v>0</v>
      </c>
      <c r="J22" s="163">
        <f t="shared" si="2"/>
        <v>0</v>
      </c>
      <c r="K22" s="164"/>
      <c r="L22" s="152"/>
    </row>
    <row r="23" spans="1:12" ht="25.5" customHeight="1">
      <c r="A23" s="54">
        <f>'حضور بنات'!A21</f>
        <v>18</v>
      </c>
      <c r="B23" s="165">
        <f>'حضور بنات'!B21</f>
        <v>0</v>
      </c>
      <c r="C23" s="159">
        <f>'حضور بنات'!E21</f>
        <v>0</v>
      </c>
      <c r="D23" s="157">
        <f>'حضور بنات'!C21</f>
        <v>0</v>
      </c>
      <c r="E23" s="162">
        <f t="shared" si="0"/>
        <v>0</v>
      </c>
      <c r="F23" s="160">
        <f>'اضافى البنات'!G21</f>
        <v>0</v>
      </c>
      <c r="G23" s="180"/>
      <c r="H23" s="161">
        <f>'حضور بنات'!D21</f>
        <v>0</v>
      </c>
      <c r="I23" s="162">
        <f t="shared" si="1"/>
        <v>0</v>
      </c>
      <c r="J23" s="163">
        <f t="shared" si="2"/>
        <v>0</v>
      </c>
      <c r="K23" s="164"/>
      <c r="L23" s="152"/>
    </row>
    <row r="24" spans="1:12" ht="25.5" customHeight="1">
      <c r="A24" s="54">
        <f>'حضور بنات'!A22</f>
        <v>19</v>
      </c>
      <c r="B24" s="165">
        <f>'حضور بنات'!B22</f>
        <v>0</v>
      </c>
      <c r="C24" s="159">
        <f>'حضور بنات'!E22</f>
        <v>0</v>
      </c>
      <c r="D24" s="157">
        <f>'حضور بنات'!C22</f>
        <v>0</v>
      </c>
      <c r="E24" s="162">
        <f t="shared" si="0"/>
        <v>0</v>
      </c>
      <c r="F24" s="160">
        <f>'اضافى البنات'!G22</f>
        <v>0</v>
      </c>
      <c r="G24" s="180"/>
      <c r="H24" s="161">
        <f>'حضور بنات'!D22</f>
        <v>0</v>
      </c>
      <c r="I24" s="162">
        <f t="shared" si="1"/>
        <v>0</v>
      </c>
      <c r="J24" s="163">
        <f t="shared" si="2"/>
        <v>0</v>
      </c>
      <c r="K24" s="164"/>
      <c r="L24" s="152"/>
    </row>
    <row r="25" spans="1:12" ht="25.5" customHeight="1">
      <c r="A25" s="54">
        <f>'حضور بنات'!A23</f>
        <v>20</v>
      </c>
      <c r="B25" s="165">
        <f>'حضور بنات'!B23</f>
        <v>0</v>
      </c>
      <c r="C25" s="159">
        <f>'حضور بنات'!E23</f>
        <v>0</v>
      </c>
      <c r="D25" s="157">
        <f>'حضور بنات'!C23</f>
        <v>0</v>
      </c>
      <c r="E25" s="162">
        <f t="shared" si="0"/>
        <v>0</v>
      </c>
      <c r="F25" s="160">
        <f>'اضافى البنات'!G23</f>
        <v>0</v>
      </c>
      <c r="G25" s="180"/>
      <c r="H25" s="161">
        <f>'حضور بنات'!D23</f>
        <v>0</v>
      </c>
      <c r="I25" s="162">
        <f t="shared" si="1"/>
        <v>0</v>
      </c>
      <c r="J25" s="163">
        <f t="shared" si="2"/>
        <v>0</v>
      </c>
      <c r="K25" s="164"/>
      <c r="L25" s="152"/>
    </row>
    <row r="26" spans="1:12" ht="25.5" customHeight="1">
      <c r="A26" s="54">
        <f>'حضور بنات'!A24</f>
        <v>21</v>
      </c>
      <c r="B26" s="201">
        <f>'حضور بنات'!B24</f>
        <v>0</v>
      </c>
      <c r="C26" s="159">
        <f>'حضور بنات'!E24</f>
        <v>0</v>
      </c>
      <c r="D26" s="157">
        <f>'حضور بنات'!C24</f>
        <v>0</v>
      </c>
      <c r="E26" s="162">
        <f t="shared" si="0"/>
        <v>0</v>
      </c>
      <c r="F26" s="160">
        <f>'اضافى البنات'!G24</f>
        <v>0</v>
      </c>
      <c r="G26" s="180"/>
      <c r="H26" s="161">
        <f>'حضور بنات'!D24</f>
        <v>0</v>
      </c>
      <c r="I26" s="162">
        <f t="shared" si="1"/>
        <v>0</v>
      </c>
      <c r="J26" s="163">
        <f>E26+F26-I26</f>
        <v>0</v>
      </c>
      <c r="K26" s="164"/>
      <c r="L26" s="152"/>
    </row>
    <row r="27" spans="1:12" ht="25.5" customHeight="1">
      <c r="A27" s="54">
        <f>'حضور بنات'!A25</f>
        <v>22</v>
      </c>
      <c r="B27" s="201">
        <f>'حضور بنات'!B25</f>
        <v>0</v>
      </c>
      <c r="C27" s="159">
        <f>'حضور بنات'!E25</f>
        <v>0</v>
      </c>
      <c r="D27" s="157">
        <f>'حضور بنات'!C25</f>
        <v>0</v>
      </c>
      <c r="E27" s="162">
        <f t="shared" si="0"/>
        <v>0</v>
      </c>
      <c r="F27" s="160">
        <f>'اضافى البنات'!G25</f>
        <v>0</v>
      </c>
      <c r="G27" s="180"/>
      <c r="H27" s="161">
        <f>'حضور بنات'!D25</f>
        <v>0</v>
      </c>
      <c r="I27" s="162">
        <f t="shared" si="1"/>
        <v>0</v>
      </c>
      <c r="J27" s="163">
        <f t="shared" si="2"/>
        <v>0</v>
      </c>
      <c r="K27" s="164"/>
      <c r="L27" s="4"/>
    </row>
    <row r="28" spans="1:12" ht="25.5" customHeight="1">
      <c r="A28" s="54">
        <f>'حضور بنات'!A26</f>
        <v>23</v>
      </c>
      <c r="B28" s="165">
        <f>'حضور بنات'!B26</f>
        <v>0</v>
      </c>
      <c r="C28" s="159">
        <f>'حضور بنات'!E26</f>
        <v>0</v>
      </c>
      <c r="D28" s="157">
        <f>'حضور بنات'!C26</f>
        <v>0</v>
      </c>
      <c r="E28" s="162">
        <f t="shared" si="0"/>
        <v>0</v>
      </c>
      <c r="F28" s="160">
        <f>'اضافى البنات'!G26</f>
        <v>0</v>
      </c>
      <c r="G28" s="180"/>
      <c r="H28" s="161">
        <f>'حضور بنات'!D26</f>
        <v>0</v>
      </c>
      <c r="I28" s="162">
        <f t="shared" si="1"/>
        <v>0</v>
      </c>
      <c r="J28" s="163">
        <f t="shared" si="2"/>
        <v>0</v>
      </c>
      <c r="K28" s="164"/>
      <c r="L28" s="4"/>
    </row>
    <row r="29" spans="1:12" ht="25.5" customHeight="1">
      <c r="A29" s="54">
        <f>'حضور بنات'!A27</f>
        <v>24</v>
      </c>
      <c r="B29" s="165">
        <f>'حضور بنات'!B27</f>
        <v>0</v>
      </c>
      <c r="C29" s="159">
        <f>'حضور بنات'!E27</f>
        <v>0</v>
      </c>
      <c r="D29" s="157">
        <f>'حضور بنات'!C27</f>
        <v>0</v>
      </c>
      <c r="E29" s="162">
        <f t="shared" si="0"/>
        <v>0</v>
      </c>
      <c r="F29" s="160">
        <f>'اضافى البنات'!G27</f>
        <v>0</v>
      </c>
      <c r="G29" s="180"/>
      <c r="H29" s="161">
        <f>'حضور بنات'!D27</f>
        <v>0</v>
      </c>
      <c r="I29" s="162">
        <f t="shared" si="1"/>
        <v>0</v>
      </c>
      <c r="J29" s="163">
        <f t="shared" si="2"/>
        <v>0</v>
      </c>
      <c r="K29" s="164"/>
      <c r="L29" s="4"/>
    </row>
    <row r="30" spans="1:12" ht="25.5" customHeight="1">
      <c r="A30" s="54">
        <f>'حضور بنات'!A28</f>
        <v>25</v>
      </c>
      <c r="B30" s="165">
        <f>'حضور بنات'!B28</f>
        <v>0</v>
      </c>
      <c r="C30" s="159">
        <f>'حضور بنات'!E28</f>
        <v>0</v>
      </c>
      <c r="D30" s="157">
        <f>'حضور بنات'!C28</f>
        <v>0</v>
      </c>
      <c r="E30" s="162">
        <f t="shared" si="0"/>
        <v>0</v>
      </c>
      <c r="F30" s="160">
        <f>'اضافى البنات'!G28</f>
        <v>0</v>
      </c>
      <c r="G30" s="180"/>
      <c r="H30" s="161">
        <f>'حضور بنات'!D28</f>
        <v>0</v>
      </c>
      <c r="I30" s="162">
        <f t="shared" si="1"/>
        <v>0</v>
      </c>
      <c r="J30" s="157">
        <f>E30+F30-I30</f>
        <v>0</v>
      </c>
      <c r="K30" s="164"/>
      <c r="L30" s="4"/>
    </row>
    <row r="31" spans="1:12" ht="25.5" customHeight="1">
      <c r="A31" s="54">
        <f>'حضور بنات'!A29</f>
        <v>26</v>
      </c>
      <c r="B31" s="165">
        <f>'حضور بنات'!B29</f>
        <v>0</v>
      </c>
      <c r="C31" s="159">
        <f>'حضور بنات'!E29</f>
        <v>0</v>
      </c>
      <c r="D31" s="157">
        <f>'حضور بنات'!C29</f>
        <v>0</v>
      </c>
      <c r="E31" s="162">
        <f t="shared" si="0"/>
        <v>0</v>
      </c>
      <c r="F31" s="160">
        <f>'اضافى البنات'!G29</f>
        <v>0</v>
      </c>
      <c r="G31" s="180"/>
      <c r="H31" s="161">
        <f>'حضور بنات'!D29</f>
        <v>0</v>
      </c>
      <c r="I31" s="162">
        <f t="shared" si="1"/>
        <v>0</v>
      </c>
      <c r="J31" s="157">
        <f t="shared" si="2"/>
        <v>0</v>
      </c>
      <c r="K31" s="164"/>
      <c r="L31" s="4"/>
    </row>
    <row r="32" spans="1:12" ht="25.5" hidden="1" customHeight="1">
      <c r="A32" s="54">
        <f>'حضور بنات'!A30</f>
        <v>27</v>
      </c>
      <c r="B32" s="165">
        <f>'حضور بنات'!B30</f>
        <v>0</v>
      </c>
      <c r="C32" s="159">
        <f>'حضور بنات'!E30</f>
        <v>0</v>
      </c>
      <c r="D32" s="157">
        <f>'حضور بنات'!C30</f>
        <v>0</v>
      </c>
      <c r="E32" s="162">
        <f t="shared" si="0"/>
        <v>0</v>
      </c>
      <c r="F32" s="160">
        <f>'اضافى البنات'!G30</f>
        <v>0</v>
      </c>
      <c r="G32" s="180"/>
      <c r="H32" s="161">
        <f>'حضور بنات'!D30</f>
        <v>0</v>
      </c>
      <c r="I32" s="162">
        <f t="shared" si="1"/>
        <v>0</v>
      </c>
      <c r="J32" s="157">
        <f t="shared" si="2"/>
        <v>0</v>
      </c>
      <c r="K32" s="164"/>
      <c r="L32" s="4"/>
    </row>
    <row r="33" spans="1:12" ht="25.5" customHeight="1">
      <c r="A33" s="54">
        <f>'حضور بنات'!A31</f>
        <v>28</v>
      </c>
      <c r="B33" s="165">
        <f>'حضور بنات'!B31</f>
        <v>0</v>
      </c>
      <c r="C33" s="159">
        <f>'حضور بنات'!E31</f>
        <v>0</v>
      </c>
      <c r="D33" s="157">
        <f>'حضور بنات'!C31</f>
        <v>0</v>
      </c>
      <c r="E33" s="162">
        <f t="shared" si="0"/>
        <v>0</v>
      </c>
      <c r="F33" s="160">
        <f>'اضافى البنات'!G31</f>
        <v>0</v>
      </c>
      <c r="G33" s="180"/>
      <c r="H33" s="161">
        <f>'حضور بنات'!D31</f>
        <v>0</v>
      </c>
      <c r="I33" s="162">
        <f t="shared" si="1"/>
        <v>0</v>
      </c>
      <c r="J33" s="166">
        <f t="shared" si="2"/>
        <v>0</v>
      </c>
      <c r="K33" s="164"/>
      <c r="L33" s="4"/>
    </row>
    <row r="34" spans="1:12" ht="25.5" customHeight="1">
      <c r="A34" s="54">
        <f>'حضور بنات'!A32</f>
        <v>29</v>
      </c>
      <c r="B34" s="165">
        <f>'حضور بنات'!B32</f>
        <v>0</v>
      </c>
      <c r="C34" s="159">
        <f>'حضور بنات'!E32</f>
        <v>0</v>
      </c>
      <c r="D34" s="157">
        <f>'حضور بنات'!C32</f>
        <v>0</v>
      </c>
      <c r="E34" s="162">
        <f t="shared" si="0"/>
        <v>0</v>
      </c>
      <c r="F34" s="160">
        <f>'اضافى البنات'!G32</f>
        <v>0</v>
      </c>
      <c r="G34" s="180"/>
      <c r="H34" s="161">
        <f>'حضور بنات'!D32</f>
        <v>0</v>
      </c>
      <c r="I34" s="162">
        <f t="shared" si="1"/>
        <v>0</v>
      </c>
      <c r="J34" s="157">
        <f t="shared" si="2"/>
        <v>0</v>
      </c>
      <c r="K34" s="164"/>
      <c r="L34" s="4"/>
    </row>
    <row r="35" spans="1:12" ht="25.5" customHeight="1">
      <c r="A35" s="54">
        <f>'حضور بنات'!A33</f>
        <v>30</v>
      </c>
      <c r="B35" s="165">
        <f>'حضور بنات'!B33</f>
        <v>0</v>
      </c>
      <c r="C35" s="159">
        <f>'حضور بنات'!E33</f>
        <v>0</v>
      </c>
      <c r="D35" s="157">
        <f>'حضور بنات'!C33</f>
        <v>0</v>
      </c>
      <c r="E35" s="162">
        <f t="shared" si="0"/>
        <v>0</v>
      </c>
      <c r="F35" s="160">
        <f>'اضافى البنات'!G33</f>
        <v>0</v>
      </c>
      <c r="G35" s="180"/>
      <c r="H35" s="161">
        <f>'حضور بنات'!D33</f>
        <v>0</v>
      </c>
      <c r="I35" s="162">
        <f t="shared" si="1"/>
        <v>0</v>
      </c>
      <c r="J35" s="157">
        <f t="shared" si="2"/>
        <v>0</v>
      </c>
      <c r="K35" s="164"/>
      <c r="L35" s="4"/>
    </row>
    <row r="36" spans="1:12" ht="25.5" hidden="1" customHeight="1">
      <c r="A36" s="54">
        <f>'حضور بنات'!A34</f>
        <v>0</v>
      </c>
      <c r="B36" s="165">
        <f>'حضور بنات'!B34</f>
        <v>0</v>
      </c>
      <c r="C36" s="159">
        <f>'حضور بنات'!E34</f>
        <v>0</v>
      </c>
      <c r="D36" s="157">
        <f>'حضور بنات'!C34</f>
        <v>0</v>
      </c>
      <c r="E36" s="162">
        <f t="shared" si="0"/>
        <v>0</v>
      </c>
      <c r="F36" s="160">
        <f>'اضافى البنات'!G34</f>
        <v>0</v>
      </c>
      <c r="G36" s="180"/>
      <c r="H36" s="161">
        <f>'حضور بنات'!D34</f>
        <v>0</v>
      </c>
      <c r="I36" s="162">
        <f t="shared" si="1"/>
        <v>0</v>
      </c>
      <c r="J36" s="157">
        <f t="shared" si="2"/>
        <v>0</v>
      </c>
      <c r="K36" s="164"/>
      <c r="L36" s="4"/>
    </row>
    <row r="37" spans="1:12" ht="25.5" customHeight="1">
      <c r="A37" s="54">
        <f>'حضور بنات'!A35</f>
        <v>0</v>
      </c>
      <c r="B37" s="165">
        <f>'حضور بنات'!B35</f>
        <v>0</v>
      </c>
      <c r="C37" s="159">
        <f>'حضور بنات'!E35</f>
        <v>0</v>
      </c>
      <c r="D37" s="157">
        <f>'حضور بنات'!C35</f>
        <v>0</v>
      </c>
      <c r="E37" s="162">
        <f t="shared" si="0"/>
        <v>0</v>
      </c>
      <c r="F37" s="160">
        <f>'اضافى البنات'!G35</f>
        <v>0</v>
      </c>
      <c r="G37" s="180"/>
      <c r="H37" s="161">
        <f>'حضور بنات'!D35</f>
        <v>0</v>
      </c>
      <c r="I37" s="162">
        <f t="shared" si="1"/>
        <v>0</v>
      </c>
      <c r="J37" s="157">
        <f t="shared" si="2"/>
        <v>0</v>
      </c>
      <c r="K37" s="164"/>
      <c r="L37" s="152"/>
    </row>
    <row r="38" spans="1:12" ht="25.5" customHeight="1">
      <c r="A38" s="54">
        <f>'حضور بنات'!A36</f>
        <v>0</v>
      </c>
      <c r="B38" s="165">
        <f>'حضور بنات'!B36</f>
        <v>0</v>
      </c>
      <c r="C38" s="159">
        <f>'حضور بنات'!E36</f>
        <v>0</v>
      </c>
      <c r="D38" s="157">
        <f>'حضور بنات'!C36</f>
        <v>0</v>
      </c>
      <c r="E38" s="162">
        <f t="shared" si="0"/>
        <v>0</v>
      </c>
      <c r="F38" s="160">
        <f>'اضافى البنات'!G36</f>
        <v>0</v>
      </c>
      <c r="G38" s="180"/>
      <c r="H38" s="161">
        <f>'حضور بنات'!D36</f>
        <v>0</v>
      </c>
      <c r="I38" s="162">
        <f t="shared" si="1"/>
        <v>0</v>
      </c>
      <c r="J38" s="157">
        <f t="shared" si="2"/>
        <v>0</v>
      </c>
      <c r="K38" s="164"/>
      <c r="L38" s="152"/>
    </row>
    <row r="39" spans="1:12" ht="25.5" customHeight="1">
      <c r="A39" s="54">
        <f>'حضور بنات'!A37</f>
        <v>0</v>
      </c>
      <c r="B39" s="165">
        <f>'حضور بنات'!B37</f>
        <v>0</v>
      </c>
      <c r="C39" s="159">
        <f>'حضور بنات'!E37</f>
        <v>0</v>
      </c>
      <c r="D39" s="157">
        <f>'حضور بنات'!C37</f>
        <v>0</v>
      </c>
      <c r="E39" s="162">
        <f t="shared" si="0"/>
        <v>0</v>
      </c>
      <c r="F39" s="160">
        <f>'اضافى البنات'!G37</f>
        <v>0</v>
      </c>
      <c r="G39" s="180"/>
      <c r="H39" s="161">
        <f>'حضور بنات'!D37</f>
        <v>0</v>
      </c>
      <c r="I39" s="162">
        <f t="shared" si="1"/>
        <v>0</v>
      </c>
      <c r="J39" s="157">
        <f t="shared" si="2"/>
        <v>0</v>
      </c>
      <c r="K39" s="164"/>
      <c r="L39" s="27"/>
    </row>
    <row r="40" spans="1:12" ht="25.5" customHeight="1">
      <c r="A40" s="54">
        <f>'حضور بنات'!A38</f>
        <v>0</v>
      </c>
      <c r="B40" s="165">
        <f>'حضور بنات'!B38</f>
        <v>0</v>
      </c>
      <c r="C40" s="159">
        <f>'حضور بنات'!E38</f>
        <v>0</v>
      </c>
      <c r="D40" s="157">
        <f>'حضور بنات'!C38</f>
        <v>0</v>
      </c>
      <c r="E40" s="162">
        <f t="shared" si="0"/>
        <v>0</v>
      </c>
      <c r="F40" s="160">
        <f>'اضافى البنات'!G38</f>
        <v>0</v>
      </c>
      <c r="G40" s="180"/>
      <c r="H40" s="161">
        <f>'حضور بنات'!D38</f>
        <v>0</v>
      </c>
      <c r="I40" s="162">
        <f t="shared" si="1"/>
        <v>0</v>
      </c>
      <c r="J40" s="157">
        <f t="shared" si="2"/>
        <v>0</v>
      </c>
      <c r="K40" s="164"/>
      <c r="L40" s="27"/>
    </row>
    <row r="41" spans="1:12" ht="25.5" customHeight="1">
      <c r="A41" s="54">
        <f>'حضور بنات'!A39</f>
        <v>0</v>
      </c>
      <c r="B41" s="165">
        <f>'حضور بنات'!B39</f>
        <v>0</v>
      </c>
      <c r="C41" s="159">
        <f>'حضور بنات'!E39</f>
        <v>0</v>
      </c>
      <c r="D41" s="157">
        <f>'حضور بنات'!C39</f>
        <v>0</v>
      </c>
      <c r="E41" s="162">
        <f t="shared" si="0"/>
        <v>0</v>
      </c>
      <c r="F41" s="160">
        <f>'اضافى البنات'!G39</f>
        <v>0</v>
      </c>
      <c r="G41" s="180"/>
      <c r="H41" s="161">
        <f>'حضور بنات'!D39</f>
        <v>0</v>
      </c>
      <c r="I41" s="162">
        <f t="shared" si="1"/>
        <v>0</v>
      </c>
      <c r="J41" s="157">
        <f t="shared" si="2"/>
        <v>0</v>
      </c>
      <c r="K41" s="164"/>
      <c r="L41" s="27"/>
    </row>
    <row r="42" spans="1:12" ht="25.5" customHeight="1">
      <c r="A42" s="54">
        <f>'حضور بنات'!A40</f>
        <v>0</v>
      </c>
      <c r="B42" s="165">
        <f>'حضور بنات'!B40</f>
        <v>0</v>
      </c>
      <c r="C42" s="159">
        <f>'حضور بنات'!E40</f>
        <v>0</v>
      </c>
      <c r="D42" s="157">
        <f>'حضور بنات'!C40</f>
        <v>0</v>
      </c>
      <c r="E42" s="162">
        <f t="shared" si="0"/>
        <v>0</v>
      </c>
      <c r="F42" s="160">
        <f>'اضافى البنات'!G40</f>
        <v>0</v>
      </c>
      <c r="G42" s="180"/>
      <c r="H42" s="161">
        <f>'حضور بنات'!D40</f>
        <v>0</v>
      </c>
      <c r="I42" s="162">
        <f t="shared" si="1"/>
        <v>0</v>
      </c>
      <c r="J42" s="157">
        <f t="shared" si="2"/>
        <v>0</v>
      </c>
      <c r="K42" s="164"/>
      <c r="L42" s="27"/>
    </row>
    <row r="43" spans="1:12" ht="25.5" customHeight="1">
      <c r="A43" s="54">
        <f>'حضور بنات'!A41</f>
        <v>0</v>
      </c>
      <c r="B43" s="165">
        <f>'حضور بنات'!B41</f>
        <v>0</v>
      </c>
      <c r="C43" s="159">
        <f>'حضور بنات'!E41</f>
        <v>0</v>
      </c>
      <c r="D43" s="157">
        <f>'حضور بنات'!C41</f>
        <v>0</v>
      </c>
      <c r="E43" s="162">
        <f t="shared" si="0"/>
        <v>0</v>
      </c>
      <c r="F43" s="160">
        <f>'اضافى البنات'!G41</f>
        <v>0</v>
      </c>
      <c r="G43" s="180"/>
      <c r="H43" s="161">
        <f>'حضور بنات'!D41</f>
        <v>0</v>
      </c>
      <c r="I43" s="162">
        <f t="shared" si="1"/>
        <v>0</v>
      </c>
      <c r="J43" s="157">
        <f t="shared" si="2"/>
        <v>0</v>
      </c>
      <c r="K43" s="164"/>
      <c r="L43" s="27"/>
    </row>
    <row r="44" spans="1:12" ht="25.5" hidden="1" customHeight="1">
      <c r="A44" s="54">
        <f>'حضور بنات'!A42</f>
        <v>0</v>
      </c>
      <c r="B44" s="165">
        <f>'حضور بنات'!B42</f>
        <v>0</v>
      </c>
      <c r="C44" s="159">
        <f>'حضور بنات'!E42</f>
        <v>0</v>
      </c>
      <c r="D44" s="157">
        <f>'حضور بنات'!C42</f>
        <v>0</v>
      </c>
      <c r="E44" s="162">
        <f t="shared" si="0"/>
        <v>0</v>
      </c>
      <c r="F44" s="160">
        <f>'اضافى البنات'!G42</f>
        <v>0</v>
      </c>
      <c r="G44" s="180"/>
      <c r="H44" s="161">
        <f>'حضور بنات'!D42</f>
        <v>0</v>
      </c>
      <c r="I44" s="162">
        <f t="shared" si="1"/>
        <v>0</v>
      </c>
      <c r="J44" s="157">
        <f t="shared" si="2"/>
        <v>0</v>
      </c>
      <c r="K44" s="164"/>
      <c r="L44" s="27"/>
    </row>
    <row r="45" spans="1:12" ht="27" customHeight="1">
      <c r="A45" s="54">
        <f>'حضور بنات'!A43</f>
        <v>0</v>
      </c>
      <c r="B45" s="165">
        <f>'حضور بنات'!B43</f>
        <v>0</v>
      </c>
      <c r="C45" s="159">
        <f>'حضور بنات'!E43</f>
        <v>0</v>
      </c>
      <c r="D45" s="157">
        <f>'حضور بنات'!C43</f>
        <v>0</v>
      </c>
      <c r="E45" s="162">
        <f t="shared" si="0"/>
        <v>0</v>
      </c>
      <c r="F45" s="160">
        <f>'اضافى البنات'!G43</f>
        <v>0</v>
      </c>
      <c r="G45" s="180"/>
      <c r="H45" s="161">
        <f>'حضور بنات'!D43</f>
        <v>0</v>
      </c>
      <c r="I45" s="162">
        <f t="shared" si="1"/>
        <v>0</v>
      </c>
      <c r="J45" s="157">
        <f t="shared" si="2"/>
        <v>0</v>
      </c>
      <c r="K45" s="164"/>
      <c r="L45" s="27"/>
    </row>
    <row r="46" spans="1:12" ht="27" customHeight="1">
      <c r="A46" s="54">
        <f>'حضور بنات'!A44</f>
        <v>0</v>
      </c>
      <c r="B46" s="165">
        <f>'حضور بنات'!B44</f>
        <v>0</v>
      </c>
      <c r="C46" s="159">
        <f>'حضور بنات'!E44</f>
        <v>0</v>
      </c>
      <c r="D46" s="157">
        <f>'حضور بنات'!C44</f>
        <v>0</v>
      </c>
      <c r="E46" s="162">
        <f t="shared" si="0"/>
        <v>0</v>
      </c>
      <c r="F46" s="160">
        <f>'اضافى البنات'!G44</f>
        <v>0</v>
      </c>
      <c r="G46" s="180"/>
      <c r="H46" s="161">
        <f>'حضور بنات'!D44</f>
        <v>0</v>
      </c>
      <c r="I46" s="162">
        <f t="shared" si="1"/>
        <v>0</v>
      </c>
      <c r="J46" s="157">
        <f t="shared" si="2"/>
        <v>0</v>
      </c>
      <c r="K46" s="151"/>
      <c r="L46" s="27"/>
    </row>
    <row r="47" spans="1:12" ht="27" customHeight="1">
      <c r="A47" s="54">
        <f>'حضور بنات'!A45</f>
        <v>0</v>
      </c>
      <c r="B47" s="165">
        <f>'حضور بنات'!B45</f>
        <v>0</v>
      </c>
      <c r="C47" s="159">
        <f>'حضور بنات'!E45</f>
        <v>0</v>
      </c>
      <c r="D47" s="157">
        <f>'حضور بنات'!C45</f>
        <v>0</v>
      </c>
      <c r="E47" s="162">
        <f t="shared" si="0"/>
        <v>0</v>
      </c>
      <c r="F47" s="160">
        <f>'اضافى البنات'!G45</f>
        <v>0</v>
      </c>
      <c r="G47" s="180"/>
      <c r="H47" s="161">
        <f>'حضور بنات'!D45</f>
        <v>0</v>
      </c>
      <c r="I47" s="162">
        <f t="shared" si="1"/>
        <v>0</v>
      </c>
      <c r="J47" s="157">
        <f t="shared" si="2"/>
        <v>0</v>
      </c>
      <c r="K47" s="151"/>
      <c r="L47" s="27"/>
    </row>
    <row r="48" spans="1:12" ht="27" customHeight="1">
      <c r="A48" s="54">
        <f>'حضور بنات'!A46</f>
        <v>0</v>
      </c>
      <c r="B48" s="165">
        <f>'حضور بنات'!B46</f>
        <v>0</v>
      </c>
      <c r="C48" s="159">
        <f>'حضور بنات'!E46</f>
        <v>0</v>
      </c>
      <c r="D48" s="157">
        <f>'حضور بنات'!C46</f>
        <v>0</v>
      </c>
      <c r="E48" s="162">
        <f t="shared" si="0"/>
        <v>0</v>
      </c>
      <c r="F48" s="160">
        <f>'اضافى البنات'!G46</f>
        <v>0</v>
      </c>
      <c r="G48" s="180"/>
      <c r="H48" s="161">
        <f>'حضور بنات'!D46</f>
        <v>0</v>
      </c>
      <c r="I48" s="162">
        <f t="shared" si="1"/>
        <v>0</v>
      </c>
      <c r="J48" s="157">
        <f t="shared" si="2"/>
        <v>0</v>
      </c>
      <c r="K48" s="151"/>
      <c r="L48" s="27"/>
    </row>
    <row r="49" spans="1:12" ht="27" customHeight="1">
      <c r="A49" s="54">
        <f>'حضور بنات'!A47</f>
        <v>0</v>
      </c>
      <c r="B49" s="165">
        <f>'حضور بنات'!B47</f>
        <v>0</v>
      </c>
      <c r="C49" s="159">
        <f>'حضور بنات'!E47</f>
        <v>0</v>
      </c>
      <c r="D49" s="157">
        <f>'حضور بنات'!C47</f>
        <v>0</v>
      </c>
      <c r="E49" s="162">
        <f t="shared" si="0"/>
        <v>0</v>
      </c>
      <c r="F49" s="160">
        <f>'اضافى البنات'!G47</f>
        <v>0</v>
      </c>
      <c r="G49" s="180"/>
      <c r="H49" s="161">
        <f>'حضور بنات'!D47</f>
        <v>0</v>
      </c>
      <c r="I49" s="162">
        <f t="shared" si="1"/>
        <v>0</v>
      </c>
      <c r="J49" s="157">
        <f t="shared" si="2"/>
        <v>0</v>
      </c>
      <c r="K49" s="151"/>
      <c r="L49" s="27"/>
    </row>
    <row r="50" spans="1:12" ht="23.25" hidden="1" customHeight="1">
      <c r="A50" s="54">
        <f>'حضور بنات'!A48</f>
        <v>0</v>
      </c>
      <c r="B50" s="165">
        <f>'حضور بنات'!B48</f>
        <v>0</v>
      </c>
      <c r="C50" s="159">
        <f>'حضور بنات'!E48</f>
        <v>0</v>
      </c>
      <c r="D50" s="157">
        <f>'حضور بنات'!C48</f>
        <v>0</v>
      </c>
      <c r="E50" s="162">
        <f t="shared" si="0"/>
        <v>0</v>
      </c>
      <c r="F50" s="160">
        <f>'اضافى البنات'!G48</f>
        <v>0</v>
      </c>
      <c r="G50" s="180"/>
      <c r="H50" s="161">
        <f>'حضور بنات'!D48</f>
        <v>0</v>
      </c>
      <c r="I50" s="162">
        <f t="shared" si="1"/>
        <v>0</v>
      </c>
      <c r="J50" s="157">
        <f t="shared" si="2"/>
        <v>0</v>
      </c>
      <c r="K50" s="151"/>
      <c r="L50" s="27"/>
    </row>
    <row r="51" spans="1:12" ht="23.25" hidden="1" customHeight="1">
      <c r="A51" s="54">
        <f>'حضور بنات'!A49</f>
        <v>0</v>
      </c>
      <c r="B51" s="165">
        <f>'حضور بنات'!B49</f>
        <v>0</v>
      </c>
      <c r="C51" s="159">
        <f>'حضور بنات'!E49</f>
        <v>0</v>
      </c>
      <c r="D51" s="157">
        <f>'حضور بنات'!C49</f>
        <v>0</v>
      </c>
      <c r="E51" s="162">
        <f t="shared" si="0"/>
        <v>0</v>
      </c>
      <c r="F51" s="160">
        <f>'اضافى البنات'!G49</f>
        <v>0</v>
      </c>
      <c r="G51" s="180"/>
      <c r="H51" s="161">
        <f>'حضور بنات'!D49</f>
        <v>0</v>
      </c>
      <c r="I51" s="162">
        <f t="shared" si="1"/>
        <v>0</v>
      </c>
      <c r="J51" s="157">
        <f t="shared" si="2"/>
        <v>0</v>
      </c>
      <c r="K51" s="151"/>
      <c r="L51" s="27"/>
    </row>
    <row r="52" spans="1:12" ht="23.25" customHeight="1">
      <c r="A52" s="54">
        <f>'حضور بنات'!A50</f>
        <v>0</v>
      </c>
      <c r="B52" s="165">
        <f>'حضور بنات'!B50</f>
        <v>0</v>
      </c>
      <c r="C52" s="159">
        <f>'حضور بنات'!E50</f>
        <v>0</v>
      </c>
      <c r="D52" s="157">
        <f>'حضور بنات'!C50</f>
        <v>0</v>
      </c>
      <c r="E52" s="162">
        <f t="shared" si="0"/>
        <v>0</v>
      </c>
      <c r="F52" s="160">
        <f>'اضافى البنات'!G50</f>
        <v>0</v>
      </c>
      <c r="G52" s="180"/>
      <c r="H52" s="161">
        <f>'حضور بنات'!D50</f>
        <v>0</v>
      </c>
      <c r="I52" s="162">
        <f t="shared" si="1"/>
        <v>0</v>
      </c>
      <c r="J52" s="157">
        <f t="shared" si="2"/>
        <v>0</v>
      </c>
      <c r="K52" s="151"/>
      <c r="L52" s="27"/>
    </row>
    <row r="53" spans="1:12" ht="23.25" hidden="1" customHeight="1">
      <c r="A53" s="54">
        <f>'حضور بنات'!A51</f>
        <v>0</v>
      </c>
      <c r="B53" s="165">
        <f>'حضور بنات'!B51</f>
        <v>0</v>
      </c>
      <c r="C53" s="159">
        <f>'حضور بنات'!E51</f>
        <v>0</v>
      </c>
      <c r="D53" s="157">
        <f>'حضور بنات'!C51</f>
        <v>0</v>
      </c>
      <c r="E53" s="162">
        <f t="shared" si="0"/>
        <v>0</v>
      </c>
      <c r="F53" s="160">
        <f>'اضافى البنات'!G51</f>
        <v>0</v>
      </c>
      <c r="G53" s="180"/>
      <c r="H53" s="161">
        <f>'حضور بنات'!D51</f>
        <v>0</v>
      </c>
      <c r="I53" s="162">
        <f t="shared" si="1"/>
        <v>0</v>
      </c>
      <c r="J53" s="157">
        <f t="shared" si="2"/>
        <v>0</v>
      </c>
      <c r="K53" s="151"/>
      <c r="L53" s="27"/>
    </row>
    <row r="54" spans="1:12" ht="23.25" customHeight="1">
      <c r="A54" s="54">
        <f>'حضور بنات'!A52</f>
        <v>0</v>
      </c>
      <c r="B54" s="165">
        <f>'حضور بنات'!B52</f>
        <v>0</v>
      </c>
      <c r="C54" s="159">
        <f>'حضور بنات'!E52</f>
        <v>0</v>
      </c>
      <c r="D54" s="157">
        <f>'حضور بنات'!C52</f>
        <v>0</v>
      </c>
      <c r="E54" s="162">
        <f t="shared" si="0"/>
        <v>0</v>
      </c>
      <c r="F54" s="160">
        <f>'اضافى البنات'!G52</f>
        <v>0</v>
      </c>
      <c r="G54" s="180"/>
      <c r="H54" s="161">
        <f>'حضور بنات'!D52</f>
        <v>0</v>
      </c>
      <c r="I54" s="162">
        <f t="shared" si="1"/>
        <v>0</v>
      </c>
      <c r="J54" s="157">
        <f t="shared" si="2"/>
        <v>0</v>
      </c>
      <c r="K54" s="151"/>
      <c r="L54" s="27"/>
    </row>
    <row r="55" spans="1:12" ht="23.25" customHeight="1">
      <c r="A55" s="54">
        <f>'حضور بنات'!A53</f>
        <v>0</v>
      </c>
      <c r="B55" s="165">
        <f>'حضور بنات'!B53</f>
        <v>0</v>
      </c>
      <c r="C55" s="159">
        <f>'حضور بنات'!E53</f>
        <v>0</v>
      </c>
      <c r="D55" s="157">
        <f>'حضور بنات'!C53</f>
        <v>0</v>
      </c>
      <c r="E55" s="162">
        <f t="shared" si="0"/>
        <v>0</v>
      </c>
      <c r="F55" s="160">
        <f>'اضافى البنات'!G53</f>
        <v>0</v>
      </c>
      <c r="G55" s="180"/>
      <c r="H55" s="161">
        <f>'حضور بنات'!D53</f>
        <v>0</v>
      </c>
      <c r="I55" s="162">
        <f t="shared" si="1"/>
        <v>0</v>
      </c>
      <c r="J55" s="157">
        <f t="shared" si="2"/>
        <v>0</v>
      </c>
      <c r="K55" s="151"/>
      <c r="L55" s="27"/>
    </row>
    <row r="56" spans="1:12" ht="26.25">
      <c r="A56" s="54">
        <f>'حضور بنات'!A54</f>
        <v>0</v>
      </c>
      <c r="B56" s="165">
        <f>'حضور بنات'!B54</f>
        <v>0</v>
      </c>
      <c r="C56" s="159">
        <f>'حضور بنات'!E54</f>
        <v>0</v>
      </c>
      <c r="D56" s="157">
        <f>'حضور بنات'!C54</f>
        <v>0</v>
      </c>
      <c r="E56" s="162">
        <f t="shared" si="0"/>
        <v>0</v>
      </c>
      <c r="F56" s="160">
        <f>'اضافى البنات'!G54</f>
        <v>0</v>
      </c>
      <c r="G56" s="180"/>
      <c r="H56" s="161">
        <f>'حضور بنات'!D54</f>
        <v>0</v>
      </c>
      <c r="I56" s="162">
        <f t="shared" si="1"/>
        <v>0</v>
      </c>
      <c r="J56" s="157">
        <f t="shared" si="2"/>
        <v>0</v>
      </c>
      <c r="K56" s="151"/>
      <c r="L56" s="27"/>
    </row>
    <row r="57" spans="1:12" ht="26.25">
      <c r="A57" s="54">
        <f>'حضور بنات'!A55</f>
        <v>0</v>
      </c>
      <c r="B57" s="165">
        <f>'حضور بنات'!B55</f>
        <v>0</v>
      </c>
      <c r="C57" s="159">
        <f>'حضور بنات'!E55</f>
        <v>0</v>
      </c>
      <c r="D57" s="157">
        <f>'حضور بنات'!C55</f>
        <v>0</v>
      </c>
      <c r="E57" s="162">
        <f t="shared" si="0"/>
        <v>0</v>
      </c>
      <c r="F57" s="160">
        <f>'اضافى البنات'!G55</f>
        <v>0</v>
      </c>
      <c r="G57" s="180"/>
      <c r="H57" s="161">
        <f>'حضور بنات'!D55</f>
        <v>0</v>
      </c>
      <c r="I57" s="162">
        <f t="shared" si="1"/>
        <v>0</v>
      </c>
      <c r="J57" s="157">
        <f t="shared" si="2"/>
        <v>0</v>
      </c>
      <c r="K57" s="151"/>
      <c r="L57" s="27"/>
    </row>
    <row r="58" spans="1:12" ht="26.25">
      <c r="A58" s="54">
        <f>'حضور بنات'!A56</f>
        <v>0</v>
      </c>
      <c r="B58" s="165">
        <f>'حضور بنات'!B56</f>
        <v>0</v>
      </c>
      <c r="C58" s="159">
        <f>'حضور بنات'!E56</f>
        <v>0</v>
      </c>
      <c r="D58" s="157">
        <f>'حضور بنات'!C56</f>
        <v>0</v>
      </c>
      <c r="E58" s="162">
        <f t="shared" si="0"/>
        <v>0</v>
      </c>
      <c r="F58" s="160">
        <f>'اضافى البنات'!G56</f>
        <v>0</v>
      </c>
      <c r="G58" s="180"/>
      <c r="H58" s="161">
        <f>'حضور بنات'!D56</f>
        <v>0</v>
      </c>
      <c r="I58" s="162">
        <f t="shared" si="1"/>
        <v>0</v>
      </c>
      <c r="J58" s="157">
        <f t="shared" si="2"/>
        <v>0</v>
      </c>
      <c r="K58" s="151"/>
      <c r="L58" s="27"/>
    </row>
    <row r="59" spans="1:12" s="82" customFormat="1" ht="23.25" hidden="1">
      <c r="A59" s="54">
        <f>'حضور بنات'!A57</f>
        <v>0</v>
      </c>
      <c r="B59" s="28">
        <f>'حضور بنات'!B57</f>
        <v>0</v>
      </c>
      <c r="C59" s="227">
        <f>'حضور بنات'!E57</f>
        <v>0</v>
      </c>
      <c r="D59" s="228">
        <f>'حضور بنات'!C57</f>
        <v>0</v>
      </c>
      <c r="E59" s="229">
        <f t="shared" si="0"/>
        <v>0</v>
      </c>
      <c r="F59" s="230">
        <f>'اضافى البنات'!G57</f>
        <v>0</v>
      </c>
      <c r="G59" s="113"/>
      <c r="H59" s="231">
        <f>'حضور بنات'!D57</f>
        <v>0</v>
      </c>
      <c r="I59" s="229">
        <f t="shared" si="1"/>
        <v>0</v>
      </c>
      <c r="J59" s="228">
        <f t="shared" si="2"/>
        <v>0</v>
      </c>
      <c r="K59" s="171"/>
      <c r="L59" s="232"/>
    </row>
    <row r="60" spans="1:12" s="82" customFormat="1" ht="23.25">
      <c r="A60" s="54">
        <f>'حضور بنات'!A58</f>
        <v>0</v>
      </c>
      <c r="B60" s="28">
        <f>'حضور بنات'!B58</f>
        <v>0</v>
      </c>
      <c r="C60" s="224">
        <f>'حضور بنات'!E58</f>
        <v>0</v>
      </c>
      <c r="D60" s="228">
        <f>'حضور بنات'!C58</f>
        <v>0</v>
      </c>
      <c r="E60" s="229">
        <f t="shared" si="0"/>
        <v>0</v>
      </c>
      <c r="F60" s="230">
        <f>'اضافى البنات'!G58</f>
        <v>0</v>
      </c>
      <c r="G60" s="113"/>
      <c r="H60" s="231">
        <f>'حضور بنات'!D58</f>
        <v>0</v>
      </c>
      <c r="I60" s="229">
        <f t="shared" si="1"/>
        <v>0</v>
      </c>
      <c r="J60" s="228">
        <f t="shared" si="2"/>
        <v>0</v>
      </c>
      <c r="K60" s="171"/>
      <c r="L60" s="232"/>
    </row>
    <row r="61" spans="1:12" s="82" customFormat="1" ht="23.25">
      <c r="A61" s="54">
        <f>'حضور بنات'!A59</f>
        <v>0</v>
      </c>
      <c r="B61" s="28">
        <f>'حضور بنات'!B59</f>
        <v>0</v>
      </c>
      <c r="C61" s="224">
        <f>'حضور بنات'!E59</f>
        <v>0</v>
      </c>
      <c r="D61" s="228">
        <f>'حضور بنات'!C59</f>
        <v>0</v>
      </c>
      <c r="E61" s="229">
        <f t="shared" si="0"/>
        <v>0</v>
      </c>
      <c r="F61" s="230">
        <f>'اضافى البنات'!G59</f>
        <v>0</v>
      </c>
      <c r="G61" s="113"/>
      <c r="H61" s="231">
        <f>'حضور بنات'!D59</f>
        <v>0</v>
      </c>
      <c r="I61" s="229">
        <f t="shared" si="1"/>
        <v>0</v>
      </c>
      <c r="J61" s="228">
        <f t="shared" si="2"/>
        <v>0</v>
      </c>
      <c r="K61" s="171"/>
      <c r="L61" s="232"/>
    </row>
    <row r="62" spans="1:12" s="82" customFormat="1" ht="23.25" hidden="1">
      <c r="A62" s="54">
        <f>'حضور بنات'!A60</f>
        <v>0</v>
      </c>
      <c r="B62" s="28">
        <f>'حضور بنات'!B60</f>
        <v>0</v>
      </c>
      <c r="C62" s="224">
        <f>'حضور بنات'!E60</f>
        <v>0</v>
      </c>
      <c r="D62" s="23">
        <f>'حضور بنات'!C60</f>
        <v>0</v>
      </c>
      <c r="E62" s="229">
        <f t="shared" si="0"/>
        <v>0</v>
      </c>
      <c r="F62" s="230">
        <f>'اضافى البنات'!G60</f>
        <v>0</v>
      </c>
      <c r="G62" s="113"/>
      <c r="H62" s="231">
        <f>'حضور بنات'!D60</f>
        <v>0</v>
      </c>
      <c r="I62" s="229">
        <f t="shared" si="1"/>
        <v>0</v>
      </c>
      <c r="J62" s="228">
        <f t="shared" si="2"/>
        <v>0</v>
      </c>
      <c r="K62" s="171"/>
      <c r="L62" s="232"/>
    </row>
    <row r="63" spans="1:12" s="82" customFormat="1" ht="23.25" hidden="1">
      <c r="A63" s="54">
        <f>'حضور بنات'!A61</f>
        <v>0</v>
      </c>
      <c r="B63" s="28">
        <f>'حضور بنات'!B61</f>
        <v>0</v>
      </c>
      <c r="C63" s="224">
        <f>'حضور بنات'!E61</f>
        <v>0</v>
      </c>
      <c r="D63" s="23">
        <f>'حضور بنات'!C61</f>
        <v>0</v>
      </c>
      <c r="E63" s="229">
        <f t="shared" si="0"/>
        <v>0</v>
      </c>
      <c r="F63" s="230">
        <f>'اضافى البنات'!G61</f>
        <v>0</v>
      </c>
      <c r="G63" s="113"/>
      <c r="H63" s="231">
        <f>'حضور بنات'!D61</f>
        <v>0</v>
      </c>
      <c r="I63" s="229">
        <f t="shared" si="1"/>
        <v>0</v>
      </c>
      <c r="J63" s="228">
        <f t="shared" si="2"/>
        <v>0</v>
      </c>
      <c r="K63" s="171"/>
      <c r="L63" s="232"/>
    </row>
    <row r="64" spans="1:12" s="82" customFormat="1" ht="23.25">
      <c r="A64" s="54">
        <f>'حضور بنات'!A62</f>
        <v>0</v>
      </c>
      <c r="B64" s="28">
        <f>'حضور بنات'!B62</f>
        <v>0</v>
      </c>
      <c r="C64" s="224">
        <f>'حضور بنات'!E62</f>
        <v>0</v>
      </c>
      <c r="D64" s="23">
        <f>'حضور بنات'!C62</f>
        <v>0</v>
      </c>
      <c r="E64" s="229">
        <f t="shared" si="0"/>
        <v>0</v>
      </c>
      <c r="F64" s="230">
        <f>'اضافى البنات'!G62</f>
        <v>0</v>
      </c>
      <c r="G64" s="113"/>
      <c r="H64" s="231">
        <f>'حضور بنات'!D62</f>
        <v>0</v>
      </c>
      <c r="I64" s="229">
        <f t="shared" si="1"/>
        <v>0</v>
      </c>
      <c r="J64" s="228">
        <f t="shared" si="2"/>
        <v>0</v>
      </c>
      <c r="K64" s="171"/>
      <c r="L64" s="232"/>
    </row>
    <row r="65" spans="1:12" s="82" customFormat="1" ht="23.25">
      <c r="A65" s="54">
        <f>'حضور بنات'!A63</f>
        <v>0</v>
      </c>
      <c r="B65" s="28">
        <f>'حضور بنات'!B63</f>
        <v>0</v>
      </c>
      <c r="C65" s="224">
        <f>'حضور بنات'!E63</f>
        <v>0</v>
      </c>
      <c r="D65" s="23">
        <f>'حضور بنات'!C63</f>
        <v>0</v>
      </c>
      <c r="E65" s="229">
        <f t="shared" si="0"/>
        <v>0</v>
      </c>
      <c r="F65" s="230">
        <f>'اضافى البنات'!G63</f>
        <v>0</v>
      </c>
      <c r="G65" s="113"/>
      <c r="H65" s="231">
        <f>'حضور بنات'!D63</f>
        <v>0</v>
      </c>
      <c r="I65" s="229">
        <f t="shared" si="1"/>
        <v>0</v>
      </c>
      <c r="J65" s="228">
        <f t="shared" si="2"/>
        <v>0</v>
      </c>
      <c r="K65" s="171"/>
      <c r="L65" s="232"/>
    </row>
    <row r="66" spans="1:12" s="82" customFormat="1" ht="23.25">
      <c r="A66" s="54">
        <f>'حضور بنات'!A64</f>
        <v>0</v>
      </c>
      <c r="B66" s="28">
        <f>'حضور بنات'!B64</f>
        <v>0</v>
      </c>
      <c r="C66" s="224">
        <f>'حضور بنات'!E64</f>
        <v>0</v>
      </c>
      <c r="D66" s="23">
        <f>'حضور بنات'!C64</f>
        <v>0</v>
      </c>
      <c r="E66" s="229">
        <f t="shared" si="0"/>
        <v>0</v>
      </c>
      <c r="F66" s="230">
        <f>'اضافى البنات'!G64</f>
        <v>0</v>
      </c>
      <c r="G66" s="113"/>
      <c r="H66" s="231">
        <f>'حضور بنات'!D64</f>
        <v>0</v>
      </c>
      <c r="I66" s="229">
        <f t="shared" si="1"/>
        <v>0</v>
      </c>
      <c r="J66" s="228">
        <f t="shared" si="2"/>
        <v>0</v>
      </c>
      <c r="K66" s="171"/>
      <c r="L66" s="232"/>
    </row>
    <row r="67" spans="1:12" s="82" customFormat="1" ht="24" thickBot="1">
      <c r="A67" s="54">
        <f>'حضور بنات'!A65</f>
        <v>0</v>
      </c>
      <c r="B67" s="28">
        <f>'حضور بنات'!B65</f>
        <v>0</v>
      </c>
      <c r="C67" s="224">
        <f>'حضور بنات'!E65</f>
        <v>0</v>
      </c>
      <c r="D67" s="23">
        <f>'حضور بنات'!C65</f>
        <v>0</v>
      </c>
      <c r="E67" s="229">
        <f t="shared" si="0"/>
        <v>0</v>
      </c>
      <c r="F67" s="230">
        <f>'اضافى البنات'!G65</f>
        <v>0</v>
      </c>
      <c r="G67" s="113"/>
      <c r="H67" s="231">
        <f>'حضور بنات'!D65</f>
        <v>0</v>
      </c>
      <c r="I67" s="229">
        <f t="shared" si="1"/>
        <v>0</v>
      </c>
      <c r="J67" s="228">
        <f t="shared" si="2"/>
        <v>0</v>
      </c>
      <c r="K67" s="171"/>
      <c r="L67" s="232"/>
    </row>
    <row r="68" spans="1:12" s="82" customFormat="1" ht="23.25" hidden="1">
      <c r="A68" s="54">
        <f>'حضور بنات'!A66</f>
        <v>0</v>
      </c>
      <c r="B68" s="28">
        <f>'حضور بنات'!B66</f>
        <v>0</v>
      </c>
      <c r="C68" s="224">
        <f>'حضور بنات'!E66</f>
        <v>0</v>
      </c>
      <c r="D68" s="23">
        <f>'حضور بنات'!C66</f>
        <v>0</v>
      </c>
      <c r="E68" s="229">
        <f t="shared" si="0"/>
        <v>0</v>
      </c>
      <c r="F68" s="230">
        <f>'اضافى البنات'!G66</f>
        <v>0</v>
      </c>
      <c r="G68" s="113"/>
      <c r="H68" s="231">
        <f>'حضور بنات'!D66</f>
        <v>0</v>
      </c>
      <c r="I68" s="229">
        <f t="shared" si="1"/>
        <v>0</v>
      </c>
      <c r="J68" s="228">
        <f t="shared" si="2"/>
        <v>0</v>
      </c>
      <c r="K68" s="171"/>
      <c r="L68" s="232"/>
    </row>
    <row r="69" spans="1:12" s="82" customFormat="1" ht="23.25" hidden="1">
      <c r="A69" s="54">
        <f>'حضور بنات'!A67</f>
        <v>0</v>
      </c>
      <c r="B69" s="28">
        <f>'حضور بنات'!B67</f>
        <v>0</v>
      </c>
      <c r="C69" s="224">
        <f>'حضور بنات'!E67</f>
        <v>0</v>
      </c>
      <c r="D69" s="23">
        <f>'حضور بنات'!C67</f>
        <v>0</v>
      </c>
      <c r="E69" s="229">
        <f t="shared" si="0"/>
        <v>0</v>
      </c>
      <c r="F69" s="230">
        <f>'اضافى البنات'!G67</f>
        <v>0</v>
      </c>
      <c r="G69" s="113"/>
      <c r="H69" s="231">
        <f>'حضور بنات'!D67</f>
        <v>0</v>
      </c>
      <c r="I69" s="229">
        <f t="shared" si="1"/>
        <v>0</v>
      </c>
      <c r="J69" s="228">
        <f t="shared" si="2"/>
        <v>0</v>
      </c>
      <c r="K69" s="171"/>
      <c r="L69" s="232"/>
    </row>
    <row r="70" spans="1:12" ht="26.25" hidden="1">
      <c r="A70" s="54">
        <f>'حضور بنات'!A68</f>
        <v>0</v>
      </c>
      <c r="B70" s="165">
        <f>'حضور بنات'!B68</f>
        <v>0</v>
      </c>
      <c r="C70" s="57">
        <f>'حضور بنات'!E68</f>
        <v>0</v>
      </c>
      <c r="D70" s="4">
        <f>'حضور بنات'!C68</f>
        <v>0</v>
      </c>
      <c r="E70" s="49">
        <f t="shared" si="0"/>
        <v>0</v>
      </c>
      <c r="F70" s="47">
        <f>'اضافى البنات'!G68</f>
        <v>0</v>
      </c>
      <c r="G70" s="180"/>
      <c r="H70" s="48">
        <f>'حضور بنات'!D68</f>
        <v>0</v>
      </c>
      <c r="I70" s="49">
        <f t="shared" si="1"/>
        <v>0</v>
      </c>
      <c r="J70" s="50">
        <f t="shared" si="2"/>
        <v>0</v>
      </c>
      <c r="K70" s="151"/>
      <c r="L70" s="27"/>
    </row>
    <row r="71" spans="1:12" ht="26.25" hidden="1">
      <c r="A71" s="54">
        <f>'حضور بنات'!A69</f>
        <v>0</v>
      </c>
      <c r="B71" s="165">
        <f>'حضور بنات'!B69</f>
        <v>0</v>
      </c>
      <c r="C71" s="57">
        <f>'حضور بنات'!E69</f>
        <v>0</v>
      </c>
      <c r="D71" s="4">
        <f>'حضور بنات'!C69</f>
        <v>0</v>
      </c>
      <c r="E71" s="49">
        <f t="shared" ref="E71:E105" si="3">C71*D71</f>
        <v>0</v>
      </c>
      <c r="F71" s="47">
        <f>'اضافى البنات'!G69</f>
        <v>0</v>
      </c>
      <c r="G71" s="180"/>
      <c r="H71" s="48">
        <f>'حضور بنات'!D69</f>
        <v>0</v>
      </c>
      <c r="I71" s="49">
        <f t="shared" ref="I71:I105" si="4">G71+H71</f>
        <v>0</v>
      </c>
      <c r="J71" s="50">
        <f t="shared" ref="J71:J105" si="5">E71+F71-I71</f>
        <v>0</v>
      </c>
      <c r="K71" s="151"/>
      <c r="L71" s="27"/>
    </row>
    <row r="72" spans="1:12" ht="26.25" hidden="1">
      <c r="A72" s="54">
        <f>'حضور بنات'!A70</f>
        <v>0</v>
      </c>
      <c r="B72" s="165">
        <f>'حضور بنات'!B70</f>
        <v>0</v>
      </c>
      <c r="C72" s="57">
        <f>'حضور بنات'!E70</f>
        <v>0</v>
      </c>
      <c r="D72" s="4">
        <f>'حضور بنات'!C70</f>
        <v>0</v>
      </c>
      <c r="E72" s="49">
        <f t="shared" si="3"/>
        <v>0</v>
      </c>
      <c r="F72" s="47">
        <f>'اضافى البنات'!G70</f>
        <v>0</v>
      </c>
      <c r="G72" s="180"/>
      <c r="H72" s="48">
        <f>'حضور بنات'!D70</f>
        <v>0</v>
      </c>
      <c r="I72" s="49">
        <f t="shared" si="4"/>
        <v>0</v>
      </c>
      <c r="J72" s="50">
        <f t="shared" si="5"/>
        <v>0</v>
      </c>
      <c r="K72" s="151"/>
      <c r="L72" s="27"/>
    </row>
    <row r="73" spans="1:12" ht="26.25" hidden="1">
      <c r="A73" s="54">
        <f>'حضور بنات'!A71</f>
        <v>0</v>
      </c>
      <c r="B73" s="165">
        <f>'حضور بنات'!B71</f>
        <v>0</v>
      </c>
      <c r="C73" s="57">
        <f>'حضور بنات'!E71</f>
        <v>0</v>
      </c>
      <c r="D73" s="4">
        <f>'حضور بنات'!C71</f>
        <v>0</v>
      </c>
      <c r="E73" s="49">
        <f t="shared" si="3"/>
        <v>0</v>
      </c>
      <c r="F73" s="47">
        <f>'اضافى البنات'!G71</f>
        <v>0</v>
      </c>
      <c r="G73" s="180"/>
      <c r="H73" s="48">
        <f>'حضور بنات'!D71</f>
        <v>0</v>
      </c>
      <c r="I73" s="49">
        <f t="shared" si="4"/>
        <v>0</v>
      </c>
      <c r="J73" s="50">
        <f t="shared" si="5"/>
        <v>0</v>
      </c>
      <c r="K73" s="151"/>
      <c r="L73" s="27"/>
    </row>
    <row r="74" spans="1:12" ht="26.25" hidden="1">
      <c r="A74" s="54">
        <f>'حضور بنات'!A72</f>
        <v>0</v>
      </c>
      <c r="B74" s="165">
        <f>'حضور بنات'!B72</f>
        <v>0</v>
      </c>
      <c r="C74" s="57">
        <f>'حضور بنات'!E72</f>
        <v>0</v>
      </c>
      <c r="D74" s="4">
        <f>'حضور بنات'!C72</f>
        <v>0</v>
      </c>
      <c r="E74" s="49">
        <f t="shared" si="3"/>
        <v>0</v>
      </c>
      <c r="F74" s="47">
        <f>'اضافى البنات'!G72</f>
        <v>0</v>
      </c>
      <c r="G74" s="180"/>
      <c r="H74" s="48">
        <f>'حضور بنات'!D72</f>
        <v>0</v>
      </c>
      <c r="I74" s="49">
        <f t="shared" si="4"/>
        <v>0</v>
      </c>
      <c r="J74" s="50">
        <f t="shared" si="5"/>
        <v>0</v>
      </c>
      <c r="K74" s="151"/>
      <c r="L74" s="27"/>
    </row>
    <row r="75" spans="1:12" ht="18" hidden="1" customHeight="1">
      <c r="A75" s="54">
        <f>'حضور بنات'!A73</f>
        <v>0</v>
      </c>
      <c r="B75" s="165">
        <f>'حضور بنات'!B73</f>
        <v>0</v>
      </c>
      <c r="C75" s="57">
        <f>'حضور بنات'!E73</f>
        <v>0</v>
      </c>
      <c r="D75" s="4">
        <f>'حضور بنات'!C73</f>
        <v>0</v>
      </c>
      <c r="E75" s="49">
        <f t="shared" si="3"/>
        <v>0</v>
      </c>
      <c r="F75" s="47">
        <f>'اضافى البنات'!G73</f>
        <v>0</v>
      </c>
      <c r="G75" s="180"/>
      <c r="H75" s="48">
        <f>'حضور بنات'!D73</f>
        <v>0</v>
      </c>
      <c r="I75" s="49">
        <f t="shared" si="4"/>
        <v>0</v>
      </c>
      <c r="J75" s="50">
        <f t="shared" si="5"/>
        <v>0</v>
      </c>
      <c r="K75" s="151"/>
      <c r="L75" s="27"/>
    </row>
    <row r="76" spans="1:12" ht="18" hidden="1" customHeight="1">
      <c r="A76" s="54">
        <f>'حضور بنات'!A74</f>
        <v>0</v>
      </c>
      <c r="B76" s="165">
        <f>'حضور بنات'!B74</f>
        <v>0</v>
      </c>
      <c r="C76" s="57">
        <f>'حضور بنات'!E74</f>
        <v>0</v>
      </c>
      <c r="D76" s="4">
        <f>'حضور بنات'!C74</f>
        <v>0</v>
      </c>
      <c r="E76" s="49">
        <f t="shared" si="3"/>
        <v>0</v>
      </c>
      <c r="F76" s="47">
        <f>'اضافى البنات'!G74</f>
        <v>0</v>
      </c>
      <c r="G76" s="180"/>
      <c r="H76" s="48">
        <f>'حضور بنات'!D74</f>
        <v>0</v>
      </c>
      <c r="I76" s="49">
        <f t="shared" si="4"/>
        <v>0</v>
      </c>
      <c r="J76" s="50">
        <f t="shared" si="5"/>
        <v>0</v>
      </c>
      <c r="K76" s="151"/>
      <c r="L76" s="27"/>
    </row>
    <row r="77" spans="1:12" ht="18" hidden="1" customHeight="1">
      <c r="A77" s="54">
        <f>'حضور بنات'!A75</f>
        <v>0</v>
      </c>
      <c r="B77" s="165">
        <f>'حضور بنات'!B75</f>
        <v>0</v>
      </c>
      <c r="C77" s="57">
        <f>'حضور بنات'!E75</f>
        <v>0</v>
      </c>
      <c r="D77" s="4">
        <f>'حضور بنات'!C75</f>
        <v>0</v>
      </c>
      <c r="E77" s="49">
        <f t="shared" si="3"/>
        <v>0</v>
      </c>
      <c r="F77" s="47">
        <f>'اضافى البنات'!G75</f>
        <v>0</v>
      </c>
      <c r="G77" s="180"/>
      <c r="H77" s="48">
        <f>'حضور بنات'!D75</f>
        <v>0</v>
      </c>
      <c r="I77" s="49">
        <f t="shared" si="4"/>
        <v>0</v>
      </c>
      <c r="J77" s="50">
        <f t="shared" si="5"/>
        <v>0</v>
      </c>
      <c r="K77" s="151"/>
      <c r="L77" s="27"/>
    </row>
    <row r="78" spans="1:12" ht="18" hidden="1" customHeight="1">
      <c r="A78" s="54">
        <f>'حضور بنات'!A76</f>
        <v>0</v>
      </c>
      <c r="B78" s="165">
        <f>'حضور بنات'!B76</f>
        <v>0</v>
      </c>
      <c r="C78" s="57">
        <f>'حضور بنات'!E76</f>
        <v>0</v>
      </c>
      <c r="D78" s="4">
        <f>'حضور بنات'!C76</f>
        <v>0</v>
      </c>
      <c r="E78" s="49">
        <f t="shared" si="3"/>
        <v>0</v>
      </c>
      <c r="F78" s="47">
        <f>'اضافى البنات'!G76</f>
        <v>0</v>
      </c>
      <c r="G78" s="180"/>
      <c r="H78" s="48">
        <f>'حضور بنات'!D76</f>
        <v>0</v>
      </c>
      <c r="I78" s="49">
        <f t="shared" si="4"/>
        <v>0</v>
      </c>
      <c r="J78" s="50">
        <f t="shared" si="5"/>
        <v>0</v>
      </c>
      <c r="K78" s="151"/>
      <c r="L78" s="27"/>
    </row>
    <row r="79" spans="1:12" ht="18" hidden="1" customHeight="1">
      <c r="A79" s="3"/>
      <c r="B79" s="165">
        <f>'حضور بنات'!B77</f>
        <v>0</v>
      </c>
      <c r="C79" s="57">
        <f>'حضور بنات'!E77</f>
        <v>0</v>
      </c>
      <c r="D79" s="4">
        <f>'حضور بنات'!C77</f>
        <v>0</v>
      </c>
      <c r="E79" s="49">
        <f t="shared" si="3"/>
        <v>0</v>
      </c>
      <c r="F79" s="47">
        <f>'اضافى البنات'!G77</f>
        <v>0</v>
      </c>
      <c r="G79" s="180"/>
      <c r="H79" s="48">
        <f>'حضور بنات'!D77</f>
        <v>0</v>
      </c>
      <c r="I79" s="49">
        <f t="shared" si="4"/>
        <v>0</v>
      </c>
      <c r="J79" s="50">
        <f t="shared" si="5"/>
        <v>0</v>
      </c>
      <c r="K79" s="151"/>
      <c r="L79" s="27"/>
    </row>
    <row r="80" spans="1:12" ht="18" hidden="1" customHeight="1">
      <c r="A80" s="3"/>
      <c r="B80" s="165">
        <f>'حضور بنات'!B78</f>
        <v>0</v>
      </c>
      <c r="C80" s="57">
        <f>'حضور بنات'!E78</f>
        <v>0</v>
      </c>
      <c r="D80" s="4">
        <f>'حضور بنات'!C78</f>
        <v>0</v>
      </c>
      <c r="E80" s="49">
        <f t="shared" si="3"/>
        <v>0</v>
      </c>
      <c r="F80" s="47">
        <f>'اضافى البنات'!G78</f>
        <v>0</v>
      </c>
      <c r="G80" s="180"/>
      <c r="H80" s="48">
        <f>'حضور بنات'!D78</f>
        <v>0</v>
      </c>
      <c r="I80" s="49">
        <f t="shared" si="4"/>
        <v>0</v>
      </c>
      <c r="J80" s="50">
        <f t="shared" si="5"/>
        <v>0</v>
      </c>
      <c r="K80" s="151"/>
      <c r="L80" s="27"/>
    </row>
    <row r="81" spans="1:12" ht="18" hidden="1" customHeight="1">
      <c r="A81" s="3"/>
      <c r="B81" s="165">
        <f>'حضور بنات'!B79</f>
        <v>0</v>
      </c>
      <c r="C81" s="57">
        <f>'حضور بنات'!E79</f>
        <v>0</v>
      </c>
      <c r="D81" s="4">
        <f>'حضور بنات'!C79</f>
        <v>0</v>
      </c>
      <c r="E81" s="49">
        <f t="shared" si="3"/>
        <v>0</v>
      </c>
      <c r="F81" s="47">
        <f>'اضافى البنات'!G79</f>
        <v>0</v>
      </c>
      <c r="G81" s="180"/>
      <c r="H81" s="48">
        <f>'حضور بنات'!D79</f>
        <v>0</v>
      </c>
      <c r="I81" s="49">
        <f t="shared" si="4"/>
        <v>0</v>
      </c>
      <c r="J81" s="50">
        <f t="shared" si="5"/>
        <v>0</v>
      </c>
      <c r="K81" s="151"/>
      <c r="L81" s="27"/>
    </row>
    <row r="82" spans="1:12" ht="18" hidden="1" customHeight="1">
      <c r="A82" s="3"/>
      <c r="B82" s="165">
        <f>'حضور بنات'!B80</f>
        <v>0</v>
      </c>
      <c r="C82" s="57">
        <f>'حضور بنات'!E80</f>
        <v>0</v>
      </c>
      <c r="D82" s="4">
        <f>'حضور بنات'!C80</f>
        <v>0</v>
      </c>
      <c r="E82" s="49">
        <f t="shared" si="3"/>
        <v>0</v>
      </c>
      <c r="F82" s="47">
        <f>'اضافى البنات'!G80</f>
        <v>0</v>
      </c>
      <c r="G82" s="180"/>
      <c r="H82" s="48">
        <f>'حضور بنات'!D80</f>
        <v>0</v>
      </c>
      <c r="I82" s="49">
        <f t="shared" si="4"/>
        <v>0</v>
      </c>
      <c r="J82" s="50">
        <f t="shared" si="5"/>
        <v>0</v>
      </c>
      <c r="K82" s="151"/>
      <c r="L82" s="27"/>
    </row>
    <row r="83" spans="1:12" ht="18" hidden="1" customHeight="1">
      <c r="A83" s="3"/>
      <c r="B83" s="165">
        <f>'حضور بنات'!B81</f>
        <v>0</v>
      </c>
      <c r="C83" s="57">
        <f>'حضور بنات'!E81</f>
        <v>0</v>
      </c>
      <c r="D83" s="4">
        <f>'حضور بنات'!C81</f>
        <v>0</v>
      </c>
      <c r="E83" s="49">
        <f t="shared" si="3"/>
        <v>0</v>
      </c>
      <c r="F83" s="47">
        <f>'اضافى البنات'!G81</f>
        <v>0</v>
      </c>
      <c r="G83" s="180"/>
      <c r="H83" s="48">
        <f>'حضور بنات'!D81</f>
        <v>0</v>
      </c>
      <c r="I83" s="49">
        <f t="shared" si="4"/>
        <v>0</v>
      </c>
      <c r="J83" s="50">
        <f t="shared" si="5"/>
        <v>0</v>
      </c>
      <c r="K83" s="151"/>
      <c r="L83" s="27"/>
    </row>
    <row r="84" spans="1:12" ht="18" hidden="1" customHeight="1">
      <c r="A84" s="3"/>
      <c r="B84" s="165">
        <f>'حضور بنات'!B82</f>
        <v>0</v>
      </c>
      <c r="C84" s="57">
        <f>'حضور بنات'!E82</f>
        <v>0</v>
      </c>
      <c r="D84" s="4">
        <f>'حضور بنات'!C82</f>
        <v>0</v>
      </c>
      <c r="E84" s="49">
        <f t="shared" si="3"/>
        <v>0</v>
      </c>
      <c r="F84" s="47">
        <f>'اضافى البنات'!G82</f>
        <v>0</v>
      </c>
      <c r="G84" s="180"/>
      <c r="H84" s="48">
        <f>'حضور بنات'!D82</f>
        <v>0</v>
      </c>
      <c r="I84" s="49">
        <f t="shared" si="4"/>
        <v>0</v>
      </c>
      <c r="J84" s="50">
        <f t="shared" si="5"/>
        <v>0</v>
      </c>
      <c r="K84" s="151"/>
      <c r="L84" s="27"/>
    </row>
    <row r="85" spans="1:12" ht="18" hidden="1" customHeight="1">
      <c r="A85" s="3"/>
      <c r="B85" s="165">
        <f>'حضور بنات'!B83</f>
        <v>0</v>
      </c>
      <c r="C85" s="57">
        <f>'حضور بنات'!E83</f>
        <v>0</v>
      </c>
      <c r="D85" s="4">
        <f>'حضور بنات'!C83</f>
        <v>0</v>
      </c>
      <c r="E85" s="49">
        <f t="shared" si="3"/>
        <v>0</v>
      </c>
      <c r="F85" s="47">
        <f>'اضافى البنات'!G83</f>
        <v>0</v>
      </c>
      <c r="G85" s="180"/>
      <c r="H85" s="48">
        <f>'حضور بنات'!D83</f>
        <v>0</v>
      </c>
      <c r="I85" s="49">
        <f t="shared" si="4"/>
        <v>0</v>
      </c>
      <c r="J85" s="50">
        <f t="shared" si="5"/>
        <v>0</v>
      </c>
      <c r="K85" s="151"/>
      <c r="L85" s="27"/>
    </row>
    <row r="86" spans="1:12" ht="18" hidden="1" customHeight="1">
      <c r="A86" s="3"/>
      <c r="B86" s="165">
        <f>'حضور بنات'!B84</f>
        <v>0</v>
      </c>
      <c r="C86" s="57">
        <f>'حضور بنات'!E84</f>
        <v>0</v>
      </c>
      <c r="D86" s="4">
        <f>'حضور بنات'!C84</f>
        <v>0</v>
      </c>
      <c r="E86" s="49">
        <f t="shared" si="3"/>
        <v>0</v>
      </c>
      <c r="F86" s="47">
        <f>'اضافى البنات'!G84</f>
        <v>0</v>
      </c>
      <c r="G86" s="180"/>
      <c r="H86" s="48">
        <f>'حضور بنات'!D84</f>
        <v>0</v>
      </c>
      <c r="I86" s="49">
        <f t="shared" si="4"/>
        <v>0</v>
      </c>
      <c r="J86" s="50">
        <f t="shared" si="5"/>
        <v>0</v>
      </c>
      <c r="K86" s="151"/>
      <c r="L86" s="27"/>
    </row>
    <row r="87" spans="1:12" ht="18" hidden="1" customHeight="1">
      <c r="A87" s="3"/>
      <c r="B87" s="165">
        <f>'حضور بنات'!B85</f>
        <v>0</v>
      </c>
      <c r="C87" s="57">
        <f>'حضور بنات'!E85</f>
        <v>0</v>
      </c>
      <c r="D87" s="4">
        <f>'حضور بنات'!C85</f>
        <v>0</v>
      </c>
      <c r="E87" s="49">
        <f t="shared" si="3"/>
        <v>0</v>
      </c>
      <c r="F87" s="47">
        <f>'اضافى البنات'!G85</f>
        <v>0</v>
      </c>
      <c r="G87" s="180"/>
      <c r="H87" s="48">
        <f>'حضور بنات'!D85</f>
        <v>0</v>
      </c>
      <c r="I87" s="49">
        <f t="shared" si="4"/>
        <v>0</v>
      </c>
      <c r="J87" s="50">
        <f t="shared" si="5"/>
        <v>0</v>
      </c>
      <c r="K87" s="151"/>
      <c r="L87" s="27"/>
    </row>
    <row r="88" spans="1:12" ht="18" hidden="1" customHeight="1">
      <c r="A88" s="3"/>
      <c r="B88" s="165">
        <f>'حضور بنات'!B86</f>
        <v>0</v>
      </c>
      <c r="C88" s="57">
        <f>'حضور بنات'!E86</f>
        <v>0</v>
      </c>
      <c r="D88" s="4">
        <f>'حضور بنات'!C86</f>
        <v>0</v>
      </c>
      <c r="E88" s="49">
        <f t="shared" si="3"/>
        <v>0</v>
      </c>
      <c r="F88" s="47">
        <f>'اضافى البنات'!G86</f>
        <v>0</v>
      </c>
      <c r="G88" s="180"/>
      <c r="H88" s="48">
        <f>'حضور بنات'!D86</f>
        <v>0</v>
      </c>
      <c r="I88" s="49">
        <f t="shared" si="4"/>
        <v>0</v>
      </c>
      <c r="J88" s="50">
        <f t="shared" si="5"/>
        <v>0</v>
      </c>
      <c r="K88" s="151"/>
      <c r="L88" s="27"/>
    </row>
    <row r="89" spans="1:12" ht="18" hidden="1" customHeight="1">
      <c r="A89" s="3"/>
      <c r="B89" s="165">
        <f>'حضور بنات'!B87</f>
        <v>0</v>
      </c>
      <c r="C89" s="57">
        <f>'حضور بنات'!E87</f>
        <v>0</v>
      </c>
      <c r="D89" s="4">
        <f>'حضور بنات'!C87</f>
        <v>0</v>
      </c>
      <c r="E89" s="49">
        <f t="shared" si="3"/>
        <v>0</v>
      </c>
      <c r="F89" s="47">
        <f>'اضافى البنات'!G87</f>
        <v>0</v>
      </c>
      <c r="G89" s="180"/>
      <c r="H89" s="48">
        <f>'حضور بنات'!D87</f>
        <v>0</v>
      </c>
      <c r="I89" s="49">
        <f t="shared" si="4"/>
        <v>0</v>
      </c>
      <c r="J89" s="50">
        <f t="shared" si="5"/>
        <v>0</v>
      </c>
      <c r="K89" s="151"/>
      <c r="L89" s="27"/>
    </row>
    <row r="90" spans="1:12" ht="18" hidden="1" customHeight="1">
      <c r="A90" s="3"/>
      <c r="B90" s="165">
        <f>'حضور بنات'!B88</f>
        <v>0</v>
      </c>
      <c r="C90" s="57">
        <f>'حضور بنات'!E88</f>
        <v>0</v>
      </c>
      <c r="D90" s="4">
        <f>'حضور بنات'!C88</f>
        <v>0</v>
      </c>
      <c r="E90" s="49">
        <f t="shared" si="3"/>
        <v>0</v>
      </c>
      <c r="F90" s="47">
        <f>'اضافى البنات'!G88</f>
        <v>0</v>
      </c>
      <c r="G90" s="180"/>
      <c r="H90" s="48">
        <f>'حضور بنات'!D88</f>
        <v>0</v>
      </c>
      <c r="I90" s="49">
        <f t="shared" si="4"/>
        <v>0</v>
      </c>
      <c r="J90" s="50">
        <f t="shared" si="5"/>
        <v>0</v>
      </c>
      <c r="K90" s="151"/>
      <c r="L90" s="27"/>
    </row>
    <row r="91" spans="1:12" ht="18" hidden="1" customHeight="1">
      <c r="A91" s="3"/>
      <c r="B91" s="165">
        <f>'حضور بنات'!B89</f>
        <v>0</v>
      </c>
      <c r="C91" s="57">
        <f>'حضور بنات'!E89</f>
        <v>0</v>
      </c>
      <c r="D91" s="4">
        <f>'حضور بنات'!C89</f>
        <v>0</v>
      </c>
      <c r="E91" s="49">
        <f t="shared" si="3"/>
        <v>0</v>
      </c>
      <c r="F91" s="47">
        <f>'اضافى البنات'!G89</f>
        <v>0</v>
      </c>
      <c r="G91" s="180"/>
      <c r="H91" s="48">
        <f>'حضور بنات'!D89</f>
        <v>0</v>
      </c>
      <c r="I91" s="49">
        <f t="shared" si="4"/>
        <v>0</v>
      </c>
      <c r="J91" s="50">
        <f t="shared" si="5"/>
        <v>0</v>
      </c>
      <c r="K91" s="151"/>
      <c r="L91" s="27"/>
    </row>
    <row r="92" spans="1:12" ht="18" hidden="1" customHeight="1">
      <c r="A92" s="3"/>
      <c r="B92" s="165">
        <f>'حضور بنات'!B90</f>
        <v>0</v>
      </c>
      <c r="C92" s="57">
        <f>'حضور بنات'!E90</f>
        <v>0</v>
      </c>
      <c r="D92" s="4">
        <f>'حضور بنات'!C90</f>
        <v>0</v>
      </c>
      <c r="E92" s="49">
        <f t="shared" si="3"/>
        <v>0</v>
      </c>
      <c r="F92" s="47">
        <f>'اضافى البنات'!G90</f>
        <v>0</v>
      </c>
      <c r="G92" s="180"/>
      <c r="H92" s="48">
        <f>'حضور بنات'!D90</f>
        <v>0</v>
      </c>
      <c r="I92" s="49">
        <f t="shared" si="4"/>
        <v>0</v>
      </c>
      <c r="J92" s="50">
        <f t="shared" si="5"/>
        <v>0</v>
      </c>
      <c r="K92" s="151"/>
      <c r="L92" s="27"/>
    </row>
    <row r="93" spans="1:12" ht="18" hidden="1" customHeight="1">
      <c r="A93" s="3"/>
      <c r="B93" s="165">
        <f>'حضور بنات'!B91</f>
        <v>0</v>
      </c>
      <c r="C93" s="57">
        <f>'حضور بنات'!E91</f>
        <v>0</v>
      </c>
      <c r="D93" s="4">
        <f>'حضور بنات'!C91</f>
        <v>0</v>
      </c>
      <c r="E93" s="49">
        <f t="shared" si="3"/>
        <v>0</v>
      </c>
      <c r="F93" s="47">
        <f>'اضافى البنات'!G91</f>
        <v>0</v>
      </c>
      <c r="G93" s="180"/>
      <c r="H93" s="48">
        <f>'حضور بنات'!D91</f>
        <v>0</v>
      </c>
      <c r="I93" s="49">
        <f t="shared" si="4"/>
        <v>0</v>
      </c>
      <c r="J93" s="50">
        <f t="shared" si="5"/>
        <v>0</v>
      </c>
      <c r="K93" s="151"/>
      <c r="L93" s="27"/>
    </row>
    <row r="94" spans="1:12" ht="18" hidden="1" customHeight="1">
      <c r="A94" s="3"/>
      <c r="B94" s="165">
        <f>'حضور بنات'!B92</f>
        <v>0</v>
      </c>
      <c r="C94" s="57">
        <f>'حضور بنات'!E92</f>
        <v>0</v>
      </c>
      <c r="D94" s="4">
        <f>'حضور بنات'!C92</f>
        <v>0</v>
      </c>
      <c r="E94" s="49">
        <f t="shared" si="3"/>
        <v>0</v>
      </c>
      <c r="F94" s="47">
        <f>'اضافى البنات'!G92</f>
        <v>0</v>
      </c>
      <c r="G94" s="180"/>
      <c r="H94" s="48">
        <f>'حضور بنات'!D92</f>
        <v>0</v>
      </c>
      <c r="I94" s="49">
        <f t="shared" si="4"/>
        <v>0</v>
      </c>
      <c r="J94" s="50">
        <f t="shared" si="5"/>
        <v>0</v>
      </c>
      <c r="K94" s="151"/>
      <c r="L94" s="27"/>
    </row>
    <row r="95" spans="1:12" ht="18" hidden="1" customHeight="1">
      <c r="A95" s="3"/>
      <c r="B95" s="165">
        <f>'حضور بنات'!B93</f>
        <v>0</v>
      </c>
      <c r="C95" s="57">
        <f>'حضور بنات'!E93</f>
        <v>0</v>
      </c>
      <c r="D95" s="4">
        <f>'حضور بنات'!C93</f>
        <v>0</v>
      </c>
      <c r="E95" s="49">
        <f t="shared" si="3"/>
        <v>0</v>
      </c>
      <c r="F95" s="47">
        <f>'اضافى البنات'!G93</f>
        <v>0</v>
      </c>
      <c r="G95" s="180"/>
      <c r="H95" s="48">
        <f>'حضور بنات'!D93</f>
        <v>0</v>
      </c>
      <c r="I95" s="49">
        <f t="shared" si="4"/>
        <v>0</v>
      </c>
      <c r="J95" s="50">
        <f t="shared" si="5"/>
        <v>0</v>
      </c>
      <c r="K95" s="151"/>
      <c r="L95" s="27"/>
    </row>
    <row r="96" spans="1:12" ht="18" hidden="1" customHeight="1">
      <c r="A96" s="3"/>
      <c r="B96" s="165">
        <f>'حضور بنات'!B94</f>
        <v>0</v>
      </c>
      <c r="C96" s="57">
        <f>'حضور بنات'!E94</f>
        <v>0</v>
      </c>
      <c r="D96" s="4">
        <f>'حضور بنات'!C94</f>
        <v>0</v>
      </c>
      <c r="E96" s="49">
        <f t="shared" si="3"/>
        <v>0</v>
      </c>
      <c r="F96" s="47">
        <f>'اضافى البنات'!G94</f>
        <v>0</v>
      </c>
      <c r="G96" s="180"/>
      <c r="H96" s="48">
        <f>'حضور بنات'!D94</f>
        <v>0</v>
      </c>
      <c r="I96" s="49">
        <f t="shared" si="4"/>
        <v>0</v>
      </c>
      <c r="J96" s="50">
        <f t="shared" si="5"/>
        <v>0</v>
      </c>
      <c r="K96" s="151"/>
      <c r="L96" s="27"/>
    </row>
    <row r="97" spans="1:12" ht="18" hidden="1" customHeight="1">
      <c r="A97" s="3"/>
      <c r="B97" s="165">
        <f>'حضور بنات'!B95</f>
        <v>0</v>
      </c>
      <c r="C97" s="57">
        <f>'حضور بنات'!E95</f>
        <v>0</v>
      </c>
      <c r="D97" s="4">
        <f>'حضور بنات'!C95</f>
        <v>0</v>
      </c>
      <c r="E97" s="49">
        <f t="shared" si="3"/>
        <v>0</v>
      </c>
      <c r="F97" s="47">
        <f>'اضافى البنات'!G95</f>
        <v>0</v>
      </c>
      <c r="G97" s="180"/>
      <c r="H97" s="48">
        <f>'حضور بنات'!D95</f>
        <v>0</v>
      </c>
      <c r="I97" s="49">
        <f t="shared" si="4"/>
        <v>0</v>
      </c>
      <c r="J97" s="50">
        <f t="shared" si="5"/>
        <v>0</v>
      </c>
      <c r="K97" s="151"/>
      <c r="L97" s="27"/>
    </row>
    <row r="98" spans="1:12" ht="18" hidden="1" customHeight="1">
      <c r="A98" s="3"/>
      <c r="B98" s="165">
        <f>'حضور بنات'!B96</f>
        <v>0</v>
      </c>
      <c r="C98" s="57">
        <f>'حضور بنات'!E96</f>
        <v>0</v>
      </c>
      <c r="D98" s="4">
        <f>'حضور بنات'!C96</f>
        <v>0</v>
      </c>
      <c r="E98" s="49">
        <f t="shared" si="3"/>
        <v>0</v>
      </c>
      <c r="F98" s="47">
        <f>'اضافى البنات'!G96</f>
        <v>0</v>
      </c>
      <c r="G98" s="180"/>
      <c r="H98" s="48">
        <f>'حضور بنات'!D96</f>
        <v>0</v>
      </c>
      <c r="I98" s="49">
        <f t="shared" si="4"/>
        <v>0</v>
      </c>
      <c r="J98" s="50">
        <f t="shared" si="5"/>
        <v>0</v>
      </c>
      <c r="K98" s="151"/>
      <c r="L98" s="27"/>
    </row>
    <row r="99" spans="1:12" ht="18" hidden="1" customHeight="1">
      <c r="A99" s="3"/>
      <c r="B99" s="165">
        <f>'حضور بنات'!B97</f>
        <v>0</v>
      </c>
      <c r="C99" s="57">
        <f>'حضور بنات'!E97</f>
        <v>0</v>
      </c>
      <c r="D99" s="4">
        <f>'حضور بنات'!C97</f>
        <v>0</v>
      </c>
      <c r="E99" s="49">
        <f t="shared" si="3"/>
        <v>0</v>
      </c>
      <c r="F99" s="47">
        <f>'اضافى البنات'!G97</f>
        <v>0</v>
      </c>
      <c r="G99" s="180"/>
      <c r="H99" s="48">
        <f>'حضور بنات'!D97</f>
        <v>0</v>
      </c>
      <c r="I99" s="49">
        <f t="shared" si="4"/>
        <v>0</v>
      </c>
      <c r="J99" s="50">
        <f t="shared" si="5"/>
        <v>0</v>
      </c>
      <c r="K99" s="151"/>
      <c r="L99" s="27"/>
    </row>
    <row r="100" spans="1:12" ht="18" hidden="1" customHeight="1">
      <c r="A100" s="3"/>
      <c r="B100" s="165">
        <f>'حضور بنات'!B98</f>
        <v>0</v>
      </c>
      <c r="C100" s="57">
        <f>'حضور بنات'!E98</f>
        <v>0</v>
      </c>
      <c r="D100" s="4">
        <f>'حضور بنات'!C98</f>
        <v>0</v>
      </c>
      <c r="E100" s="49">
        <f t="shared" si="3"/>
        <v>0</v>
      </c>
      <c r="F100" s="47">
        <f>'اضافى البنات'!G98</f>
        <v>0</v>
      </c>
      <c r="G100" s="180"/>
      <c r="H100" s="48">
        <f>'حضور بنات'!D98</f>
        <v>0</v>
      </c>
      <c r="I100" s="49">
        <f t="shared" si="4"/>
        <v>0</v>
      </c>
      <c r="J100" s="50">
        <f t="shared" si="5"/>
        <v>0</v>
      </c>
      <c r="K100" s="151"/>
      <c r="L100" s="27"/>
    </row>
    <row r="101" spans="1:12" ht="18" hidden="1" customHeight="1">
      <c r="A101" s="3"/>
      <c r="B101" s="165">
        <f>'حضور بنات'!B99</f>
        <v>0</v>
      </c>
      <c r="C101" s="57">
        <f>'حضور بنات'!E99</f>
        <v>0</v>
      </c>
      <c r="D101" s="4">
        <f>'حضور بنات'!C99</f>
        <v>0</v>
      </c>
      <c r="E101" s="49">
        <f t="shared" si="3"/>
        <v>0</v>
      </c>
      <c r="F101" s="47">
        <f>'اضافى البنات'!G99</f>
        <v>0</v>
      </c>
      <c r="G101" s="180"/>
      <c r="H101" s="48">
        <f>'حضور بنات'!D99</f>
        <v>0</v>
      </c>
      <c r="I101" s="49">
        <f t="shared" si="4"/>
        <v>0</v>
      </c>
      <c r="J101" s="50">
        <f t="shared" si="5"/>
        <v>0</v>
      </c>
      <c r="K101" s="151"/>
      <c r="L101" s="27"/>
    </row>
    <row r="102" spans="1:12" ht="18" hidden="1" customHeight="1">
      <c r="A102" s="3"/>
      <c r="B102" s="165">
        <f>'حضور بنات'!B100</f>
        <v>0</v>
      </c>
      <c r="C102" s="57">
        <f>'حضور بنات'!E100</f>
        <v>0</v>
      </c>
      <c r="D102" s="4">
        <f>'حضور بنات'!C100</f>
        <v>0</v>
      </c>
      <c r="E102" s="49">
        <f t="shared" si="3"/>
        <v>0</v>
      </c>
      <c r="F102" s="47">
        <f>'اضافى البنات'!G100</f>
        <v>0</v>
      </c>
      <c r="G102" s="180"/>
      <c r="H102" s="48">
        <f>'حضور بنات'!D100</f>
        <v>0</v>
      </c>
      <c r="I102" s="49">
        <f t="shared" si="4"/>
        <v>0</v>
      </c>
      <c r="J102" s="50">
        <f t="shared" si="5"/>
        <v>0</v>
      </c>
      <c r="K102" s="151"/>
      <c r="L102" s="27"/>
    </row>
    <row r="103" spans="1:12" ht="18" hidden="1" customHeight="1">
      <c r="A103" s="3"/>
      <c r="B103" s="165">
        <f>'حضور بنات'!B101</f>
        <v>0</v>
      </c>
      <c r="C103" s="57">
        <f>'حضور بنات'!E101</f>
        <v>0</v>
      </c>
      <c r="D103" s="4">
        <f>'حضور بنات'!C101</f>
        <v>0</v>
      </c>
      <c r="E103" s="49">
        <f t="shared" si="3"/>
        <v>0</v>
      </c>
      <c r="F103" s="47">
        <f>'اضافى البنات'!G101</f>
        <v>0</v>
      </c>
      <c r="G103" s="180"/>
      <c r="H103" s="48">
        <f>'حضور بنات'!D101</f>
        <v>0</v>
      </c>
      <c r="I103" s="49">
        <f t="shared" si="4"/>
        <v>0</v>
      </c>
      <c r="J103" s="50">
        <f t="shared" si="5"/>
        <v>0</v>
      </c>
      <c r="K103" s="151"/>
      <c r="L103" s="27"/>
    </row>
    <row r="104" spans="1:12" ht="18" hidden="1" customHeight="1">
      <c r="A104" s="3"/>
      <c r="B104" s="165">
        <f>'حضور بنات'!B102</f>
        <v>0</v>
      </c>
      <c r="C104" s="57">
        <f>'حضور بنات'!E102</f>
        <v>0</v>
      </c>
      <c r="D104" s="4">
        <f>'حضور بنات'!C102</f>
        <v>0</v>
      </c>
      <c r="E104" s="49">
        <f t="shared" si="3"/>
        <v>0</v>
      </c>
      <c r="F104" s="47">
        <f>'اضافى البنات'!G102</f>
        <v>0</v>
      </c>
      <c r="G104" s="180"/>
      <c r="H104" s="48">
        <f>'حضور بنات'!D102</f>
        <v>0</v>
      </c>
      <c r="I104" s="49">
        <f t="shared" si="4"/>
        <v>0</v>
      </c>
      <c r="J104" s="50">
        <f t="shared" si="5"/>
        <v>0</v>
      </c>
      <c r="K104" s="151"/>
      <c r="L104" s="27"/>
    </row>
    <row r="105" spans="1:12" ht="18" hidden="1" customHeight="1" thickBot="1">
      <c r="A105" s="3"/>
      <c r="B105" s="165">
        <f>'حضور بنات'!B103</f>
        <v>0</v>
      </c>
      <c r="C105" s="59">
        <f>'حضور بنات'!E103</f>
        <v>0</v>
      </c>
      <c r="D105" s="20">
        <f>'حضور بنات'!C103</f>
        <v>0</v>
      </c>
      <c r="E105" s="60">
        <f t="shared" si="3"/>
        <v>0</v>
      </c>
      <c r="F105" s="47">
        <f>'اضافى البنات'!G103</f>
        <v>0</v>
      </c>
      <c r="G105" s="180"/>
      <c r="H105" s="61">
        <f>'حضور بنات'!D103</f>
        <v>0</v>
      </c>
      <c r="I105" s="60">
        <f t="shared" si="4"/>
        <v>0</v>
      </c>
      <c r="J105" s="62">
        <f t="shared" si="5"/>
        <v>0</v>
      </c>
      <c r="K105" s="156"/>
      <c r="L105" s="27"/>
    </row>
    <row r="106" spans="1:12" ht="24.75" customHeight="1" thickBot="1">
      <c r="A106" s="51"/>
      <c r="B106" s="397" t="s">
        <v>37</v>
      </c>
      <c r="C106" s="397"/>
      <c r="D106" s="397"/>
      <c r="E106" s="63">
        <f t="shared" ref="E106:J106" si="6">SUM(E6:E105)</f>
        <v>0</v>
      </c>
      <c r="F106" s="63">
        <f t="shared" si="6"/>
        <v>0</v>
      </c>
      <c r="G106" s="63">
        <f>SUM(G6:G105)</f>
        <v>0</v>
      </c>
      <c r="H106" s="63">
        <f t="shared" si="6"/>
        <v>0</v>
      </c>
      <c r="I106" s="63">
        <f t="shared" si="6"/>
        <v>0</v>
      </c>
      <c r="J106" s="208">
        <f t="shared" si="6"/>
        <v>0</v>
      </c>
      <c r="K106" s="63"/>
      <c r="L106" s="65" t="b">
        <f>(E106+F106-G106-H106)=J106</f>
        <v>1</v>
      </c>
    </row>
    <row r="107" spans="1:12" ht="24" thickBot="1">
      <c r="B107" s="390" t="s">
        <v>30</v>
      </c>
      <c r="C107" s="391"/>
      <c r="D107" s="391"/>
      <c r="E107" s="391"/>
      <c r="F107" s="391"/>
      <c r="G107" s="392"/>
      <c r="H107" s="73">
        <f>E106</f>
        <v>0</v>
      </c>
    </row>
    <row r="108" spans="1:12" ht="24" thickBot="1">
      <c r="B108" s="384" t="s">
        <v>28</v>
      </c>
      <c r="C108" s="385"/>
      <c r="D108" s="385"/>
      <c r="E108" s="385"/>
      <c r="F108" s="385"/>
      <c r="G108" s="386"/>
      <c r="H108" s="53">
        <f>F106</f>
        <v>0</v>
      </c>
    </row>
    <row r="109" spans="1:12" ht="24" thickBot="1">
      <c r="B109" s="384" t="s">
        <v>32</v>
      </c>
      <c r="C109" s="385"/>
      <c r="D109" s="385"/>
      <c r="E109" s="385"/>
      <c r="F109" s="385"/>
      <c r="G109" s="386"/>
      <c r="H109" s="53">
        <f>G106</f>
        <v>0</v>
      </c>
    </row>
    <row r="110" spans="1:12" ht="24" thickBot="1">
      <c r="B110" s="384" t="s">
        <v>31</v>
      </c>
      <c r="C110" s="385"/>
      <c r="D110" s="385"/>
      <c r="E110" s="385"/>
      <c r="F110" s="385"/>
      <c r="G110" s="386"/>
      <c r="H110" s="53">
        <f>H106</f>
        <v>0</v>
      </c>
    </row>
    <row r="111" spans="1:12" ht="24" thickBot="1">
      <c r="B111" s="384" t="s">
        <v>86</v>
      </c>
      <c r="C111" s="385"/>
      <c r="D111" s="385"/>
      <c r="E111" s="385"/>
      <c r="F111" s="385"/>
      <c r="G111" s="386"/>
      <c r="H111" s="73">
        <f>H107+H108-H109-H110</f>
        <v>0</v>
      </c>
      <c r="I111" s="150" t="b">
        <f>H111=J106</f>
        <v>1</v>
      </c>
    </row>
    <row r="113" spans="4:11">
      <c r="J113" s="394"/>
      <c r="K113" s="395"/>
    </row>
    <row r="114" spans="4:11" ht="15">
      <c r="D114" s="2"/>
      <c r="E114" s="2"/>
      <c r="J114" s="395"/>
      <c r="K114" s="395"/>
    </row>
    <row r="115" spans="4:11" ht="15">
      <c r="D115" s="2"/>
      <c r="E115" s="2"/>
    </row>
    <row r="116" spans="4:11" ht="15">
      <c r="D116" s="2"/>
      <c r="E116" s="2"/>
    </row>
  </sheetData>
  <autoFilter ref="A5:K111"/>
  <mergeCells count="9">
    <mergeCell ref="J2:K2"/>
    <mergeCell ref="J113:K114"/>
    <mergeCell ref="A4:K4"/>
    <mergeCell ref="B111:G111"/>
    <mergeCell ref="B106:D106"/>
    <mergeCell ref="B107:G107"/>
    <mergeCell ref="B108:G108"/>
    <mergeCell ref="B109:G109"/>
    <mergeCell ref="B110:G110"/>
  </mergeCells>
  <phoneticPr fontId="2" type="noConversion"/>
  <conditionalFormatting sqref="J6:J105">
    <cfRule type="cellIs" priority="1" stopIfTrue="1" operator="greaterThanOrEqual">
      <formula>1</formula>
    </cfRule>
    <cfRule type="cellIs" dxfId="4" priority="2" stopIfTrue="1" operator="lessThan">
      <formula>0</formula>
    </cfRule>
  </conditionalFormatting>
  <pageMargins left="0.19685039370078741" right="0.19685039370078741" top="0.31496062992125984" bottom="0.43307086614173229" header="0.19685039370078741" footer="0.23622047244094491"/>
  <pageSetup paperSize="9" scale="65" orientation="landscape" cellComments="asDisplayed" r:id="rId1"/>
  <headerFooter alignWithMargins="0">
    <oddHeader>&amp;L&amp;"Arial,Bold Italic"&amp;16 قسم الحسابات  &amp;C&amp;"Arial,Bold Italic"&amp;16احدى مصانع شركه اورينت جروب للتجاره الدوليه&amp;R&amp;"Arial,Bold Italic"&amp;18 مصنع نجمه الواحه  لتعبئه وتصنيع التمور</oddHeader>
    <oddFooter>&amp;L&amp;"Arial,Bold Italic"&amp;14 محاسب      أ/ إبراهيم حسن الشامى&amp;C&amp;"Arial,Bold Italic"&amp;14&amp;P&amp;R&amp;"Arial,Bold Italic"&amp;14&amp;D&amp;T</oddFooter>
  </headerFooter>
  <rowBreaks count="1" manualBreakCount="1">
    <brk id="35" max="10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 tint="-0.249977111117893"/>
  </sheetPr>
  <dimension ref="A2:M121"/>
  <sheetViews>
    <sheetView rightToLeft="1" view="pageBreakPreview" zoomScale="83" zoomScaleNormal="98" zoomScaleSheetLayoutView="83" workbookViewId="0">
      <pane ySplit="4" topLeftCell="A33" activePane="bottomLeft" state="frozen"/>
      <selection pane="bottomLeft" activeCell="B15" sqref="B15"/>
    </sheetView>
  </sheetViews>
  <sheetFormatPr defaultRowHeight="12.75"/>
  <cols>
    <col min="1" max="1" width="8" style="242" customWidth="1"/>
    <col min="2" max="2" width="33.5703125" style="242" customWidth="1"/>
    <col min="3" max="3" width="15.28515625" style="242" customWidth="1"/>
    <col min="4" max="4" width="11.5703125" style="242" customWidth="1"/>
    <col min="5" max="5" width="16.5703125" style="242" customWidth="1"/>
    <col min="6" max="6" width="11.5703125" style="242" customWidth="1"/>
    <col min="7" max="7" width="13.28515625" style="242" customWidth="1"/>
    <col min="8" max="8" width="20.5703125" style="242" customWidth="1"/>
    <col min="9" max="9" width="13.42578125" style="242" customWidth="1"/>
    <col min="10" max="10" width="22.5703125" style="242" customWidth="1"/>
    <col min="11" max="11" width="44.140625" style="242" hidden="1" customWidth="1"/>
    <col min="12" max="12" width="20.42578125" style="242" customWidth="1"/>
    <col min="13" max="13" width="7.7109375" style="242" customWidth="1"/>
    <col min="14" max="16384" width="9.140625" style="242"/>
  </cols>
  <sheetData>
    <row r="2" spans="1:13" ht="21" customHeight="1">
      <c r="J2" s="398"/>
      <c r="K2" s="398"/>
    </row>
    <row r="3" spans="1:13" ht="42" customHeight="1">
      <c r="A3" s="399" t="s">
        <v>154</v>
      </c>
      <c r="B3" s="399"/>
      <c r="C3" s="399"/>
      <c r="D3" s="399"/>
      <c r="E3" s="399"/>
      <c r="F3" s="399"/>
      <c r="G3" s="399"/>
      <c r="H3" s="399"/>
      <c r="I3" s="399"/>
      <c r="J3" s="399"/>
      <c r="K3" s="399"/>
    </row>
    <row r="4" spans="1:13" s="326" customFormat="1" ht="51" customHeight="1">
      <c r="A4" s="324" t="s">
        <v>18</v>
      </c>
      <c r="B4" s="324" t="s">
        <v>14</v>
      </c>
      <c r="C4" s="331" t="s">
        <v>2</v>
      </c>
      <c r="D4" s="332" t="s">
        <v>13</v>
      </c>
      <c r="E4" s="325" t="s">
        <v>111</v>
      </c>
      <c r="F4" s="333" t="s">
        <v>41</v>
      </c>
      <c r="G4" s="325" t="s">
        <v>97</v>
      </c>
      <c r="H4" s="324" t="s">
        <v>25</v>
      </c>
      <c r="I4" s="325" t="s">
        <v>26</v>
      </c>
      <c r="J4" s="325" t="s">
        <v>112</v>
      </c>
      <c r="K4" s="324" t="s">
        <v>15</v>
      </c>
      <c r="L4" s="325" t="s">
        <v>91</v>
      </c>
    </row>
    <row r="5" spans="1:13" ht="33" customHeight="1">
      <c r="A5" s="276">
        <f>'حضور بنين'!A4</f>
        <v>1</v>
      </c>
      <c r="B5" s="243" t="str">
        <f>'حضور بنين'!B4</f>
        <v>عاطف وصفي</v>
      </c>
      <c r="C5" s="244">
        <f>'حضور بنين'!E4</f>
        <v>19</v>
      </c>
      <c r="D5" s="244">
        <f>'حضور بنين'!C4</f>
        <v>170</v>
      </c>
      <c r="E5" s="244">
        <f>C5*D5</f>
        <v>3230</v>
      </c>
      <c r="F5" s="244"/>
      <c r="G5" s="244"/>
      <c r="H5" s="244">
        <f>'حضور بنين'!D4</f>
        <v>0</v>
      </c>
      <c r="I5" s="244">
        <f>G5+H5</f>
        <v>0</v>
      </c>
      <c r="J5" s="244">
        <f>E5+F5-I5</f>
        <v>3230</v>
      </c>
      <c r="K5" s="246"/>
      <c r="L5" s="323"/>
      <c r="M5" s="263"/>
    </row>
    <row r="6" spans="1:13" ht="25.5" customHeight="1">
      <c r="A6" s="276">
        <f>'حضور بنين'!A5</f>
        <v>2</v>
      </c>
      <c r="B6" s="243" t="str">
        <f>'حضور بنين'!B5</f>
        <v>غانم عبدالله</v>
      </c>
      <c r="C6" s="244">
        <f>'حضور بنين'!E5</f>
        <v>18.5</v>
      </c>
      <c r="D6" s="244">
        <f>'حضور بنين'!C5</f>
        <v>170</v>
      </c>
      <c r="E6" s="244">
        <f t="shared" ref="E6:E69" si="0">C6*D6</f>
        <v>3145</v>
      </c>
      <c r="F6" s="244"/>
      <c r="G6" s="245"/>
      <c r="H6" s="244">
        <f>'حضور بنين'!D5</f>
        <v>0</v>
      </c>
      <c r="I6" s="244">
        <f t="shared" ref="I6:I69" si="1">G6+H6</f>
        <v>0</v>
      </c>
      <c r="J6" s="244">
        <f t="shared" ref="J6:J33" si="2">E6+F6-I6</f>
        <v>3145</v>
      </c>
      <c r="K6" s="247"/>
      <c r="L6" s="248"/>
      <c r="M6" s="263"/>
    </row>
    <row r="7" spans="1:13" ht="25.5" customHeight="1">
      <c r="A7" s="276">
        <f>'حضور بنين'!A6</f>
        <v>3</v>
      </c>
      <c r="B7" s="243" t="str">
        <f>'حضور بنين'!B6</f>
        <v>خالد جمال</v>
      </c>
      <c r="C7" s="244">
        <f>'حضور بنين'!E6</f>
        <v>21</v>
      </c>
      <c r="D7" s="244">
        <f>'حضور بنين'!C6</f>
        <v>170</v>
      </c>
      <c r="E7" s="244">
        <f t="shared" si="0"/>
        <v>3570</v>
      </c>
      <c r="F7" s="244"/>
      <c r="G7" s="245"/>
      <c r="H7" s="244">
        <f>'حضور بنين'!D6</f>
        <v>0</v>
      </c>
      <c r="I7" s="244">
        <f t="shared" si="1"/>
        <v>0</v>
      </c>
      <c r="J7" s="244">
        <f t="shared" si="2"/>
        <v>3570</v>
      </c>
      <c r="K7" s="247"/>
      <c r="L7" s="248"/>
      <c r="M7" s="263"/>
    </row>
    <row r="8" spans="1:13" ht="25.5" customHeight="1">
      <c r="A8" s="276">
        <f>'حضور بنين'!A7</f>
        <v>4</v>
      </c>
      <c r="B8" s="243" t="str">
        <f>'حضور بنين'!B7</f>
        <v>هاني ربيع</v>
      </c>
      <c r="C8" s="244">
        <f>'حضور بنين'!E7</f>
        <v>21</v>
      </c>
      <c r="D8" s="244">
        <f>'حضور بنين'!C7</f>
        <v>170</v>
      </c>
      <c r="E8" s="244">
        <f t="shared" si="0"/>
        <v>3570</v>
      </c>
      <c r="F8" s="244"/>
      <c r="G8" s="245"/>
      <c r="H8" s="244">
        <f>'حضور بنين'!D7</f>
        <v>0</v>
      </c>
      <c r="I8" s="244">
        <f t="shared" si="1"/>
        <v>0</v>
      </c>
      <c r="J8" s="244">
        <f t="shared" si="2"/>
        <v>3570</v>
      </c>
      <c r="K8" s="247"/>
      <c r="L8" s="248"/>
      <c r="M8" s="263"/>
    </row>
    <row r="9" spans="1:13" ht="25.5" customHeight="1">
      <c r="A9" s="276">
        <f>'حضور بنين'!A8</f>
        <v>5</v>
      </c>
      <c r="B9" s="243" t="str">
        <f>'حضور بنين'!B8</f>
        <v>محمد شعبان</v>
      </c>
      <c r="C9" s="244">
        <f>'حضور بنين'!E8</f>
        <v>20.5</v>
      </c>
      <c r="D9" s="244">
        <f>'حضور بنين'!C8</f>
        <v>170</v>
      </c>
      <c r="E9" s="244">
        <f t="shared" si="0"/>
        <v>3485</v>
      </c>
      <c r="F9" s="244"/>
      <c r="G9" s="245"/>
      <c r="H9" s="244">
        <f>'حضور بنين'!D8</f>
        <v>0</v>
      </c>
      <c r="I9" s="244">
        <f t="shared" si="1"/>
        <v>0</v>
      </c>
      <c r="J9" s="244">
        <f t="shared" si="2"/>
        <v>3485</v>
      </c>
      <c r="K9" s="247"/>
      <c r="L9" s="248"/>
      <c r="M9" s="263"/>
    </row>
    <row r="10" spans="1:13" ht="25.5" customHeight="1">
      <c r="A10" s="276">
        <f>'حضور بنين'!A9</f>
        <v>6</v>
      </c>
      <c r="B10" s="243" t="str">
        <f>'حضور بنين'!B9</f>
        <v>محمد فرج</v>
      </c>
      <c r="C10" s="244">
        <f>'حضور بنين'!E9</f>
        <v>15</v>
      </c>
      <c r="D10" s="244">
        <f>'حضور بنين'!C9</f>
        <v>170</v>
      </c>
      <c r="E10" s="244">
        <f t="shared" si="0"/>
        <v>2550</v>
      </c>
      <c r="F10" s="244"/>
      <c r="G10" s="245"/>
      <c r="H10" s="244">
        <f>'حضور بنين'!D9</f>
        <v>0</v>
      </c>
      <c r="I10" s="244">
        <f t="shared" si="1"/>
        <v>0</v>
      </c>
      <c r="J10" s="244">
        <f t="shared" si="2"/>
        <v>2550</v>
      </c>
      <c r="K10" s="247"/>
      <c r="L10" s="248"/>
      <c r="M10" s="263"/>
    </row>
    <row r="11" spans="1:13" ht="25.5" customHeight="1">
      <c r="A11" s="276">
        <f>'حضور بنين'!A10</f>
        <v>7</v>
      </c>
      <c r="B11" s="243" t="str">
        <f>'حضور بنين'!B10</f>
        <v>شريف جمال</v>
      </c>
      <c r="C11" s="244">
        <f>'حضور بنين'!E10</f>
        <v>23</v>
      </c>
      <c r="D11" s="244">
        <f>'حضور بنين'!C10</f>
        <v>170</v>
      </c>
      <c r="E11" s="244">
        <f t="shared" si="0"/>
        <v>3910</v>
      </c>
      <c r="F11" s="244"/>
      <c r="G11" s="245"/>
      <c r="H11" s="244">
        <f>'حضور بنين'!D10</f>
        <v>0</v>
      </c>
      <c r="I11" s="244">
        <f t="shared" si="1"/>
        <v>0</v>
      </c>
      <c r="J11" s="244">
        <f t="shared" si="2"/>
        <v>3910</v>
      </c>
      <c r="K11" s="247"/>
      <c r="L11" s="248"/>
      <c r="M11" s="263"/>
    </row>
    <row r="12" spans="1:13" ht="25.5" customHeight="1">
      <c r="A12" s="276">
        <f>'حضور بنين'!A11</f>
        <v>8</v>
      </c>
      <c r="B12" s="243" t="str">
        <f>'حضور بنين'!B11</f>
        <v>جمال عبدالله</v>
      </c>
      <c r="C12" s="244">
        <f>'حضور بنين'!E11</f>
        <v>22.5</v>
      </c>
      <c r="D12" s="244">
        <f>'حضور بنين'!C11</f>
        <v>170</v>
      </c>
      <c r="E12" s="244">
        <f t="shared" si="0"/>
        <v>3825</v>
      </c>
      <c r="F12" s="244"/>
      <c r="G12" s="245"/>
      <c r="H12" s="244">
        <f>'حضور بنين'!D11</f>
        <v>0</v>
      </c>
      <c r="I12" s="244">
        <f t="shared" si="1"/>
        <v>0</v>
      </c>
      <c r="J12" s="244">
        <f t="shared" si="2"/>
        <v>3825</v>
      </c>
      <c r="K12" s="247"/>
      <c r="L12" s="248"/>
      <c r="M12" s="263"/>
    </row>
    <row r="13" spans="1:13" ht="25.5" customHeight="1">
      <c r="A13" s="276">
        <f>'حضور بنين'!A12</f>
        <v>9</v>
      </c>
      <c r="B13" s="243" t="str">
        <f>'حضور بنين'!B12</f>
        <v>مصطفى شعبان</v>
      </c>
      <c r="C13" s="244">
        <f>'حضور بنين'!E12</f>
        <v>20</v>
      </c>
      <c r="D13" s="244">
        <f>'حضور بنين'!C12</f>
        <v>170</v>
      </c>
      <c r="E13" s="244">
        <f t="shared" si="0"/>
        <v>3400</v>
      </c>
      <c r="F13" s="244"/>
      <c r="G13" s="245"/>
      <c r="H13" s="244">
        <f>'حضور بنين'!D12</f>
        <v>0</v>
      </c>
      <c r="I13" s="244">
        <f t="shared" si="1"/>
        <v>0</v>
      </c>
      <c r="J13" s="244">
        <f t="shared" si="2"/>
        <v>3400</v>
      </c>
      <c r="K13" s="247"/>
      <c r="L13" s="248"/>
      <c r="M13" s="263"/>
    </row>
    <row r="14" spans="1:13" ht="25.5" customHeight="1">
      <c r="A14" s="276">
        <f>'حضور بنين'!A13</f>
        <v>10</v>
      </c>
      <c r="B14" s="243" t="str">
        <f>'حضور بنين'!B13</f>
        <v>حجازي فتوح</v>
      </c>
      <c r="C14" s="244">
        <f>'حضور بنين'!E13</f>
        <v>9.18</v>
      </c>
      <c r="D14" s="244">
        <f>'حضور بنين'!C13</f>
        <v>170</v>
      </c>
      <c r="E14" s="244">
        <f t="shared" si="0"/>
        <v>1560.6</v>
      </c>
      <c r="F14" s="244"/>
      <c r="G14" s="245"/>
      <c r="H14" s="244">
        <f>'حضور بنين'!D13</f>
        <v>0</v>
      </c>
      <c r="I14" s="244">
        <f t="shared" si="1"/>
        <v>0</v>
      </c>
      <c r="J14" s="244">
        <f t="shared" si="2"/>
        <v>1560.6</v>
      </c>
      <c r="K14" s="247"/>
      <c r="L14" s="248"/>
      <c r="M14" s="263"/>
    </row>
    <row r="15" spans="1:13" ht="25.5" customHeight="1">
      <c r="A15" s="276">
        <f>'حضور بنين'!A14</f>
        <v>11</v>
      </c>
      <c r="B15" s="356" t="str">
        <f>'حضور بنين'!B14</f>
        <v>عبدالرحمن شوقي</v>
      </c>
      <c r="C15" s="244">
        <f>'حضور بنين'!E14</f>
        <v>10.5</v>
      </c>
      <c r="D15" s="244">
        <f>'حضور بنين'!C14</f>
        <v>170</v>
      </c>
      <c r="E15" s="244">
        <f t="shared" si="0"/>
        <v>1785</v>
      </c>
      <c r="F15" s="244"/>
      <c r="G15" s="245"/>
      <c r="H15" s="244">
        <f>'حضور بنين'!D14</f>
        <v>0</v>
      </c>
      <c r="I15" s="244">
        <f t="shared" si="1"/>
        <v>0</v>
      </c>
      <c r="J15" s="244">
        <f t="shared" si="2"/>
        <v>1785</v>
      </c>
      <c r="K15" s="247"/>
      <c r="L15" s="248"/>
      <c r="M15" s="263"/>
    </row>
    <row r="16" spans="1:13" ht="26.25">
      <c r="A16" s="276">
        <f>'حضور بنين'!A15</f>
        <v>12</v>
      </c>
      <c r="B16" s="243" t="str">
        <f>'حضور بنين'!B15</f>
        <v>محمد محمود طه</v>
      </c>
      <c r="C16" s="244">
        <f>'حضور بنين'!E15</f>
        <v>10.5</v>
      </c>
      <c r="D16" s="244">
        <f>'حضور بنين'!C15</f>
        <v>170</v>
      </c>
      <c r="E16" s="244">
        <f t="shared" si="0"/>
        <v>1785</v>
      </c>
      <c r="F16" s="244"/>
      <c r="G16" s="245"/>
      <c r="H16" s="244">
        <f>'حضور بنين'!D15</f>
        <v>0</v>
      </c>
      <c r="I16" s="244">
        <f t="shared" si="1"/>
        <v>0</v>
      </c>
      <c r="J16" s="244">
        <f t="shared" si="2"/>
        <v>1785</v>
      </c>
      <c r="K16" s="247"/>
      <c r="L16" s="248"/>
      <c r="M16" s="263"/>
    </row>
    <row r="17" spans="1:13" ht="26.25">
      <c r="A17" s="276">
        <f>'حضور بنين'!A16</f>
        <v>13</v>
      </c>
      <c r="B17" s="243" t="str">
        <f>'حضور بنين'!B16</f>
        <v>احمد فراج</v>
      </c>
      <c r="C17" s="244">
        <f>'حضور بنين'!E16</f>
        <v>6.25</v>
      </c>
      <c r="D17" s="244">
        <f>'حضور بنين'!C16</f>
        <v>170</v>
      </c>
      <c r="E17" s="244">
        <f t="shared" si="0"/>
        <v>1062.5</v>
      </c>
      <c r="F17" s="244"/>
      <c r="G17" s="245"/>
      <c r="H17" s="244">
        <f>'حضور بنين'!D16</f>
        <v>0</v>
      </c>
      <c r="I17" s="244">
        <f t="shared" si="1"/>
        <v>0</v>
      </c>
      <c r="J17" s="244">
        <f t="shared" si="2"/>
        <v>1062.5</v>
      </c>
      <c r="K17" s="247"/>
      <c r="L17" s="248"/>
      <c r="M17" s="263"/>
    </row>
    <row r="18" spans="1:13" ht="26.25">
      <c r="A18" s="276">
        <f>'حضور بنين'!A17</f>
        <v>14</v>
      </c>
      <c r="B18" s="243" t="str">
        <f>'حضور بنين'!B17</f>
        <v>بدر شعبان</v>
      </c>
      <c r="C18" s="244">
        <f>'حضور بنين'!E17</f>
        <v>4</v>
      </c>
      <c r="D18" s="244">
        <f>'حضور بنين'!C17</f>
        <v>170</v>
      </c>
      <c r="E18" s="244">
        <f t="shared" si="0"/>
        <v>680</v>
      </c>
      <c r="F18" s="244"/>
      <c r="G18" s="245"/>
      <c r="H18" s="244">
        <f>'حضور بنين'!D17</f>
        <v>0</v>
      </c>
      <c r="I18" s="244">
        <f t="shared" si="1"/>
        <v>0</v>
      </c>
      <c r="J18" s="244">
        <f t="shared" si="2"/>
        <v>680</v>
      </c>
      <c r="K18" s="247"/>
      <c r="L18" s="248"/>
      <c r="M18" s="263"/>
    </row>
    <row r="19" spans="1:13" ht="26.25">
      <c r="A19" s="276">
        <f>'حضور بنين'!A18</f>
        <v>15</v>
      </c>
      <c r="B19" s="243" t="str">
        <f>'حضور بنين'!B18</f>
        <v>أم خالد</v>
      </c>
      <c r="C19" s="244">
        <f>'حضور بنين'!E18</f>
        <v>22.5</v>
      </c>
      <c r="D19" s="244">
        <f>'حضور بنين'!C18</f>
        <v>130</v>
      </c>
      <c r="E19" s="244">
        <f t="shared" si="0"/>
        <v>2925</v>
      </c>
      <c r="F19" s="244"/>
      <c r="G19" s="245"/>
      <c r="H19" s="244">
        <f>'حضور بنين'!D18</f>
        <v>0</v>
      </c>
      <c r="I19" s="244">
        <f t="shared" si="1"/>
        <v>0</v>
      </c>
      <c r="J19" s="244">
        <f t="shared" si="2"/>
        <v>2925</v>
      </c>
      <c r="K19" s="247"/>
      <c r="L19" s="248"/>
      <c r="M19" s="263"/>
    </row>
    <row r="20" spans="1:13" ht="26.25">
      <c r="A20" s="276">
        <f>'حضور بنين'!A19</f>
        <v>16</v>
      </c>
      <c r="B20" s="243" t="str">
        <f>'حضور بنين'!B19</f>
        <v>أم هشام</v>
      </c>
      <c r="C20" s="244">
        <f>'حضور بنين'!E19</f>
        <v>22.5</v>
      </c>
      <c r="D20" s="244">
        <f>'حضور بنين'!C19</f>
        <v>130</v>
      </c>
      <c r="E20" s="244">
        <f t="shared" si="0"/>
        <v>2925</v>
      </c>
      <c r="F20" s="244"/>
      <c r="G20" s="245"/>
      <c r="H20" s="244">
        <f>'حضور بنين'!D19</f>
        <v>0</v>
      </c>
      <c r="I20" s="244">
        <f t="shared" si="1"/>
        <v>0</v>
      </c>
      <c r="J20" s="244">
        <f t="shared" si="2"/>
        <v>2925</v>
      </c>
      <c r="K20" s="247"/>
      <c r="L20" s="248"/>
      <c r="M20" s="263"/>
    </row>
    <row r="21" spans="1:13" ht="26.25">
      <c r="A21" s="276">
        <f>'حضور بنين'!A20</f>
        <v>17</v>
      </c>
      <c r="B21" s="243" t="str">
        <f>'حضور بنين'!B20</f>
        <v>أم نداء</v>
      </c>
      <c r="C21" s="244">
        <f>'حضور بنين'!E20</f>
        <v>22.5</v>
      </c>
      <c r="D21" s="244">
        <f>'حضور بنين'!C20</f>
        <v>130</v>
      </c>
      <c r="E21" s="244">
        <f t="shared" si="0"/>
        <v>2925</v>
      </c>
      <c r="F21" s="244"/>
      <c r="G21" s="245"/>
      <c r="H21" s="244">
        <f>'حضور بنين'!D20</f>
        <v>0</v>
      </c>
      <c r="I21" s="244">
        <f t="shared" si="1"/>
        <v>0</v>
      </c>
      <c r="J21" s="244">
        <f t="shared" si="2"/>
        <v>2925</v>
      </c>
      <c r="K21" s="247"/>
      <c r="L21" s="248"/>
      <c r="M21" s="263"/>
    </row>
    <row r="22" spans="1:13" ht="27.75" customHeight="1">
      <c r="A22" s="276">
        <f>'حضور بنين'!A21</f>
        <v>18</v>
      </c>
      <c r="B22" s="243" t="str">
        <f>'حضور بنين'!B21</f>
        <v>عبير شعبان</v>
      </c>
      <c r="C22" s="244">
        <f>'حضور بنين'!E21</f>
        <v>22.5</v>
      </c>
      <c r="D22" s="244">
        <f>'حضور بنين'!C21</f>
        <v>130</v>
      </c>
      <c r="E22" s="244">
        <f t="shared" si="0"/>
        <v>2925</v>
      </c>
      <c r="F22" s="244"/>
      <c r="G22" s="245"/>
      <c r="H22" s="244">
        <f>'حضور بنين'!D21</f>
        <v>0</v>
      </c>
      <c r="I22" s="244">
        <f t="shared" si="1"/>
        <v>0</v>
      </c>
      <c r="J22" s="244">
        <f t="shared" si="2"/>
        <v>2925</v>
      </c>
      <c r="K22" s="247"/>
      <c r="L22" s="248"/>
      <c r="M22" s="263"/>
    </row>
    <row r="23" spans="1:13" ht="27.75" customHeight="1">
      <c r="A23" s="276">
        <f>'حضور بنين'!A22</f>
        <v>19</v>
      </c>
      <c r="B23" s="243" t="str">
        <f>'حضور بنين'!B22</f>
        <v>عطايات جمال</v>
      </c>
      <c r="C23" s="244">
        <f>'حضور بنين'!E22</f>
        <v>22.5</v>
      </c>
      <c r="D23" s="244">
        <f>'حضور بنين'!C22</f>
        <v>130</v>
      </c>
      <c r="E23" s="244">
        <f t="shared" si="0"/>
        <v>2925</v>
      </c>
      <c r="F23" s="244"/>
      <c r="G23" s="245"/>
      <c r="H23" s="244">
        <f>'حضور بنين'!D22</f>
        <v>0</v>
      </c>
      <c r="I23" s="244">
        <f t="shared" si="1"/>
        <v>0</v>
      </c>
      <c r="J23" s="244">
        <f>E23+F23-I23</f>
        <v>2925</v>
      </c>
      <c r="K23" s="247"/>
      <c r="L23" s="248"/>
      <c r="M23" s="263"/>
    </row>
    <row r="24" spans="1:13" ht="27.75" customHeight="1">
      <c r="A24" s="276">
        <f>'حضور بنين'!A23</f>
        <v>20</v>
      </c>
      <c r="B24" s="243" t="str">
        <f>'حضور بنين'!B23</f>
        <v>فريجة فريد ام يوسف</v>
      </c>
      <c r="C24" s="244">
        <f>'حضور بنين'!E23</f>
        <v>4</v>
      </c>
      <c r="D24" s="244">
        <f>'حضور بنين'!C23</f>
        <v>120</v>
      </c>
      <c r="E24" s="244">
        <f t="shared" si="0"/>
        <v>480</v>
      </c>
      <c r="F24" s="244"/>
      <c r="G24" s="245"/>
      <c r="H24" s="244">
        <f>'حضور بنين'!D23</f>
        <v>0</v>
      </c>
      <c r="I24" s="244">
        <f t="shared" si="1"/>
        <v>0</v>
      </c>
      <c r="J24" s="244">
        <f t="shared" si="2"/>
        <v>480</v>
      </c>
      <c r="K24" s="247"/>
      <c r="L24" s="248"/>
      <c r="M24" s="263"/>
    </row>
    <row r="25" spans="1:13" ht="27.75" customHeight="1">
      <c r="A25" s="276">
        <f>'حضور بنين'!A24</f>
        <v>21</v>
      </c>
      <c r="B25" s="243" t="str">
        <f>'حضور بنين'!B24</f>
        <v>فريجة قرني ام كريم</v>
      </c>
      <c r="C25" s="244">
        <f>'حضور بنين'!E24</f>
        <v>4</v>
      </c>
      <c r="D25" s="244">
        <f>'حضور بنين'!C24</f>
        <v>120</v>
      </c>
      <c r="E25" s="244">
        <f t="shared" si="0"/>
        <v>480</v>
      </c>
      <c r="F25" s="244"/>
      <c r="G25" s="245"/>
      <c r="H25" s="244">
        <f>'حضور بنين'!D24</f>
        <v>0</v>
      </c>
      <c r="I25" s="244">
        <f t="shared" si="1"/>
        <v>0</v>
      </c>
      <c r="J25" s="244">
        <f t="shared" si="2"/>
        <v>480</v>
      </c>
      <c r="K25" s="247"/>
      <c r="L25" s="248"/>
      <c r="M25" s="263"/>
    </row>
    <row r="26" spans="1:13" ht="27.75" customHeight="1">
      <c r="A26" s="276">
        <f>'حضور بنين'!A25</f>
        <v>22</v>
      </c>
      <c r="B26" s="243" t="str">
        <f>'حضور بنين'!B25</f>
        <v>ولاء عامر ام احمد</v>
      </c>
      <c r="C26" s="244">
        <f>'حضور بنين'!E25</f>
        <v>3</v>
      </c>
      <c r="D26" s="244">
        <f>'حضور بنين'!C25</f>
        <v>120</v>
      </c>
      <c r="E26" s="244">
        <f t="shared" si="0"/>
        <v>360</v>
      </c>
      <c r="F26" s="244"/>
      <c r="G26" s="245"/>
      <c r="H26" s="244">
        <f>'حضور بنين'!D25</f>
        <v>0</v>
      </c>
      <c r="I26" s="244">
        <f t="shared" si="1"/>
        <v>0</v>
      </c>
      <c r="J26" s="244">
        <f t="shared" si="2"/>
        <v>360</v>
      </c>
      <c r="K26" s="247"/>
      <c r="L26" s="248"/>
      <c r="M26" s="263"/>
    </row>
    <row r="27" spans="1:13" ht="27.75" customHeight="1">
      <c r="A27" s="276">
        <f>'حضور بنين'!A26</f>
        <v>23</v>
      </c>
      <c r="B27" s="243" t="str">
        <f>'حضور بنين'!B26</f>
        <v>راجل</v>
      </c>
      <c r="C27" s="244">
        <f>'حضور بنين'!E26</f>
        <v>4</v>
      </c>
      <c r="D27" s="244">
        <f>'حضور بنين'!C26</f>
        <v>170</v>
      </c>
      <c r="E27" s="244">
        <f t="shared" si="0"/>
        <v>680</v>
      </c>
      <c r="F27" s="244"/>
      <c r="G27" s="245"/>
      <c r="H27" s="244">
        <f>'حضور بنين'!D26</f>
        <v>0</v>
      </c>
      <c r="I27" s="244">
        <f t="shared" si="1"/>
        <v>0</v>
      </c>
      <c r="J27" s="244">
        <f t="shared" si="2"/>
        <v>680</v>
      </c>
      <c r="K27" s="247"/>
      <c r="L27" s="248"/>
      <c r="M27" s="263"/>
    </row>
    <row r="28" spans="1:13" ht="27.75" customHeight="1">
      <c r="A28" s="276">
        <f>'حضور بنين'!A27</f>
        <v>24</v>
      </c>
      <c r="B28" s="243" t="str">
        <f>'حضور بنين'!B27</f>
        <v>كريم</v>
      </c>
      <c r="C28" s="244">
        <f>'حضور بنين'!E27</f>
        <v>4</v>
      </c>
      <c r="D28" s="244">
        <f>'حضور بنين'!C27</f>
        <v>170</v>
      </c>
      <c r="E28" s="244">
        <f t="shared" si="0"/>
        <v>680</v>
      </c>
      <c r="F28" s="244"/>
      <c r="G28" s="245"/>
      <c r="H28" s="244">
        <f>'حضور بنين'!D27</f>
        <v>0</v>
      </c>
      <c r="I28" s="244">
        <f t="shared" si="1"/>
        <v>0</v>
      </c>
      <c r="J28" s="244">
        <f t="shared" si="2"/>
        <v>680</v>
      </c>
      <c r="K28" s="247"/>
      <c r="L28" s="248"/>
      <c r="M28" s="263"/>
    </row>
    <row r="29" spans="1:13" ht="27.75" customHeight="1">
      <c r="A29" s="276">
        <f>'حضور بنين'!A28</f>
        <v>25</v>
      </c>
      <c r="B29" s="243" t="str">
        <f>'حضور بنين'!B28</f>
        <v>هشام خالد</v>
      </c>
      <c r="C29" s="244">
        <f>'حضور بنين'!E28</f>
        <v>14.5</v>
      </c>
      <c r="D29" s="244">
        <f>'حضور بنين'!C28</f>
        <v>130</v>
      </c>
      <c r="E29" s="244">
        <f t="shared" si="0"/>
        <v>1885</v>
      </c>
      <c r="F29" s="244"/>
      <c r="G29" s="245"/>
      <c r="H29" s="244">
        <f>'حضور بنين'!D28</f>
        <v>0</v>
      </c>
      <c r="I29" s="244">
        <f t="shared" si="1"/>
        <v>0</v>
      </c>
      <c r="J29" s="244">
        <f t="shared" si="2"/>
        <v>1885</v>
      </c>
      <c r="K29" s="247"/>
      <c r="L29" s="248"/>
      <c r="M29" s="263"/>
    </row>
    <row r="30" spans="1:13" ht="26.25">
      <c r="A30" s="276">
        <f>'حضور بنين'!A29</f>
        <v>26</v>
      </c>
      <c r="B30" s="243" t="str">
        <f>'حضور بنين'!B29</f>
        <v>مروان خالد</v>
      </c>
      <c r="C30" s="244">
        <f>'حضور بنين'!E29</f>
        <v>14.5</v>
      </c>
      <c r="D30" s="244">
        <f>'حضور بنين'!C29</f>
        <v>50</v>
      </c>
      <c r="E30" s="244">
        <f t="shared" si="0"/>
        <v>725</v>
      </c>
      <c r="F30" s="244"/>
      <c r="G30" s="245"/>
      <c r="H30" s="244">
        <f>'حضور بنين'!D29</f>
        <v>0</v>
      </c>
      <c r="I30" s="244">
        <f t="shared" si="1"/>
        <v>0</v>
      </c>
      <c r="J30" s="244">
        <f t="shared" si="2"/>
        <v>725</v>
      </c>
      <c r="K30" s="247"/>
      <c r="L30" s="248"/>
      <c r="M30" s="263"/>
    </row>
    <row r="31" spans="1:13" ht="26.25">
      <c r="A31" s="276">
        <f>'حضور بنين'!A30</f>
        <v>27</v>
      </c>
      <c r="B31" s="243" t="str">
        <f>'حضور بنين'!B30</f>
        <v>احمد جمال</v>
      </c>
      <c r="C31" s="244">
        <f>'حضور بنين'!E30</f>
        <v>15</v>
      </c>
      <c r="D31" s="244">
        <f>'حضور بنين'!C30</f>
        <v>50</v>
      </c>
      <c r="E31" s="244">
        <f t="shared" si="0"/>
        <v>750</v>
      </c>
      <c r="F31" s="244"/>
      <c r="G31" s="245"/>
      <c r="H31" s="244">
        <f>'حضور بنين'!D30</f>
        <v>0</v>
      </c>
      <c r="I31" s="244">
        <f t="shared" si="1"/>
        <v>0</v>
      </c>
      <c r="J31" s="244">
        <f t="shared" si="2"/>
        <v>750</v>
      </c>
      <c r="K31" s="247"/>
      <c r="L31" s="248"/>
      <c r="M31" s="263"/>
    </row>
    <row r="32" spans="1:13" ht="26.25">
      <c r="A32" s="276">
        <f>'حضور بنين'!A31</f>
        <v>28</v>
      </c>
      <c r="B32" s="243" t="str">
        <f>'حضور بنين'!B31</f>
        <v>يوسف محمود</v>
      </c>
      <c r="C32" s="244">
        <f>'حضور بنين'!E31</f>
        <v>4</v>
      </c>
      <c r="D32" s="244">
        <f>'حضور بنين'!C31</f>
        <v>50</v>
      </c>
      <c r="E32" s="244">
        <f t="shared" si="0"/>
        <v>200</v>
      </c>
      <c r="F32" s="244"/>
      <c r="G32" s="245"/>
      <c r="H32" s="244">
        <f>'حضور بنين'!D31</f>
        <v>0</v>
      </c>
      <c r="I32" s="244">
        <f t="shared" si="1"/>
        <v>0</v>
      </c>
      <c r="J32" s="244">
        <f t="shared" si="2"/>
        <v>200</v>
      </c>
      <c r="K32" s="247"/>
      <c r="L32" s="248"/>
      <c r="M32" s="263"/>
    </row>
    <row r="33" spans="1:13" ht="24.75" customHeight="1">
      <c r="A33" s="276">
        <f>'حضور بنين'!A32</f>
        <v>29</v>
      </c>
      <c r="B33" s="243">
        <f>'حضور بنين'!B32</f>
        <v>0</v>
      </c>
      <c r="C33" s="244">
        <f>'حضور بنين'!E32</f>
        <v>0</v>
      </c>
      <c r="D33" s="244">
        <f>'حضور بنين'!C32</f>
        <v>0</v>
      </c>
      <c r="E33" s="244">
        <f t="shared" si="0"/>
        <v>0</v>
      </c>
      <c r="F33" s="244"/>
      <c r="G33" s="245"/>
      <c r="H33" s="244">
        <f>'حضور بنين'!D32</f>
        <v>0</v>
      </c>
      <c r="I33" s="244">
        <f t="shared" si="1"/>
        <v>0</v>
      </c>
      <c r="J33" s="244">
        <f t="shared" si="2"/>
        <v>0</v>
      </c>
      <c r="K33" s="247"/>
      <c r="L33" s="248"/>
      <c r="M33" s="263"/>
    </row>
    <row r="34" spans="1:13" ht="26.25" hidden="1">
      <c r="A34" s="276">
        <f>'حضور بنين'!A32</f>
        <v>29</v>
      </c>
      <c r="B34" s="243">
        <f>'حضور بنين'!B32</f>
        <v>0</v>
      </c>
      <c r="C34" s="244">
        <f>'حضور بنين'!E32</f>
        <v>0</v>
      </c>
      <c r="D34" s="244">
        <f>'حضور بنين'!C35</f>
        <v>0</v>
      </c>
      <c r="E34" s="244">
        <f t="shared" si="0"/>
        <v>0</v>
      </c>
      <c r="F34" s="244">
        <f>'اضافى البنين'!G26</f>
        <v>0</v>
      </c>
      <c r="G34" s="249"/>
      <c r="H34" s="244">
        <f>'حضور بنين'!D33</f>
        <v>0</v>
      </c>
      <c r="I34" s="244">
        <f t="shared" si="1"/>
        <v>0</v>
      </c>
      <c r="J34" s="245">
        <f t="shared" ref="J34:J75" si="3">E34+F34-I34</f>
        <v>0</v>
      </c>
      <c r="K34" s="247"/>
      <c r="L34" s="248"/>
      <c r="M34" s="263"/>
    </row>
    <row r="35" spans="1:13" ht="26.25" hidden="1">
      <c r="A35" s="276">
        <f>'حضور بنين'!A33</f>
        <v>30</v>
      </c>
      <c r="B35" s="243">
        <f>'حضور بنين'!B33</f>
        <v>0</v>
      </c>
      <c r="C35" s="244">
        <f>'حضور بنين'!E33</f>
        <v>0</v>
      </c>
      <c r="D35" s="244">
        <f>'حضور بنين'!C36</f>
        <v>0</v>
      </c>
      <c r="E35" s="244">
        <f t="shared" si="0"/>
        <v>0</v>
      </c>
      <c r="F35" s="244">
        <f>'اضافى البنين'!G27</f>
        <v>0</v>
      </c>
      <c r="G35" s="249"/>
      <c r="H35" s="244">
        <f>'حضور بنين'!D34</f>
        <v>0</v>
      </c>
      <c r="I35" s="244">
        <f t="shared" si="1"/>
        <v>0</v>
      </c>
      <c r="J35" s="245">
        <f t="shared" si="3"/>
        <v>0</v>
      </c>
      <c r="K35" s="247"/>
      <c r="L35" s="248"/>
      <c r="M35" s="263"/>
    </row>
    <row r="36" spans="1:13" ht="17.25" hidden="1" customHeight="1">
      <c r="A36" s="276">
        <f>'حضور بنين'!A34</f>
        <v>31</v>
      </c>
      <c r="B36" s="243">
        <f>'حضور بنين'!B34</f>
        <v>0</v>
      </c>
      <c r="C36" s="244">
        <f>'حضور بنين'!E34</f>
        <v>0</v>
      </c>
      <c r="D36" s="244">
        <f>'حضور بنين'!C37</f>
        <v>0</v>
      </c>
      <c r="E36" s="244">
        <f t="shared" si="0"/>
        <v>0</v>
      </c>
      <c r="F36" s="244">
        <f>'اضافى البنين'!G28</f>
        <v>0</v>
      </c>
      <c r="G36" s="249"/>
      <c r="H36" s="244">
        <f>'حضور بنين'!D35</f>
        <v>0</v>
      </c>
      <c r="I36" s="244">
        <f t="shared" si="1"/>
        <v>0</v>
      </c>
      <c r="J36" s="245">
        <f t="shared" si="3"/>
        <v>0</v>
      </c>
      <c r="K36" s="247"/>
      <c r="L36" s="248"/>
      <c r="M36" s="263"/>
    </row>
    <row r="37" spans="1:13" ht="26.25" hidden="1">
      <c r="A37" s="276">
        <f>'حضور بنين'!A35</f>
        <v>32</v>
      </c>
      <c r="B37" s="243">
        <f>'حضور بنين'!B35</f>
        <v>0</v>
      </c>
      <c r="C37" s="244">
        <f>'حضور بنين'!E35</f>
        <v>0</v>
      </c>
      <c r="D37" s="244">
        <f>'حضور بنين'!C38</f>
        <v>0</v>
      </c>
      <c r="E37" s="244">
        <f t="shared" si="0"/>
        <v>0</v>
      </c>
      <c r="F37" s="244">
        <f>'اضافى البنين'!G29</f>
        <v>0</v>
      </c>
      <c r="G37" s="249"/>
      <c r="H37" s="244">
        <f>'حضور بنين'!D36</f>
        <v>0</v>
      </c>
      <c r="I37" s="244">
        <f t="shared" si="1"/>
        <v>0</v>
      </c>
      <c r="J37" s="245">
        <f t="shared" si="3"/>
        <v>0</v>
      </c>
      <c r="K37" s="247"/>
      <c r="L37" s="248"/>
      <c r="M37" s="263"/>
    </row>
    <row r="38" spans="1:13" ht="26.25" hidden="1">
      <c r="A38" s="276">
        <f>'حضور بنين'!A36</f>
        <v>33</v>
      </c>
      <c r="B38" s="243">
        <f>'حضور بنين'!B36</f>
        <v>0</v>
      </c>
      <c r="C38" s="244">
        <f>'حضور بنين'!E36</f>
        <v>0</v>
      </c>
      <c r="D38" s="244">
        <f>'حضور بنين'!C39</f>
        <v>0</v>
      </c>
      <c r="E38" s="244">
        <f t="shared" si="0"/>
        <v>0</v>
      </c>
      <c r="F38" s="244">
        <f>'اضافى البنين'!G30</f>
        <v>0</v>
      </c>
      <c r="G38" s="249"/>
      <c r="H38" s="244">
        <f>'حضور بنين'!D37</f>
        <v>0</v>
      </c>
      <c r="I38" s="244">
        <f t="shared" si="1"/>
        <v>0</v>
      </c>
      <c r="J38" s="245">
        <f t="shared" si="3"/>
        <v>0</v>
      </c>
      <c r="K38" s="247"/>
      <c r="L38" s="248"/>
      <c r="M38" s="263"/>
    </row>
    <row r="39" spans="1:13" ht="3" hidden="1" customHeight="1">
      <c r="A39" s="276">
        <f>'حضور بنين'!A37</f>
        <v>34</v>
      </c>
      <c r="B39" s="243">
        <f>'حضور بنين'!B37</f>
        <v>0</v>
      </c>
      <c r="C39" s="244">
        <f>'حضور بنين'!E37</f>
        <v>0</v>
      </c>
      <c r="D39" s="244">
        <f>'حضور بنين'!C40</f>
        <v>0</v>
      </c>
      <c r="E39" s="244">
        <f t="shared" si="0"/>
        <v>0</v>
      </c>
      <c r="F39" s="244">
        <f>'اضافى البنين'!G31</f>
        <v>0</v>
      </c>
      <c r="G39" s="249"/>
      <c r="H39" s="244">
        <f>'حضور بنين'!D38</f>
        <v>0</v>
      </c>
      <c r="I39" s="244">
        <f t="shared" si="1"/>
        <v>0</v>
      </c>
      <c r="J39" s="245">
        <f t="shared" si="3"/>
        <v>0</v>
      </c>
      <c r="K39" s="250"/>
      <c r="L39" s="251"/>
      <c r="M39" s="263"/>
    </row>
    <row r="40" spans="1:13" ht="26.25" hidden="1">
      <c r="A40" s="276">
        <f>'حضور بنين'!A38</f>
        <v>35</v>
      </c>
      <c r="B40" s="243">
        <f>'حضور بنين'!B38</f>
        <v>0</v>
      </c>
      <c r="C40" s="244">
        <f>'حضور بنين'!E38</f>
        <v>0</v>
      </c>
      <c r="D40" s="244">
        <f>'حضور بنين'!C41</f>
        <v>0</v>
      </c>
      <c r="E40" s="244">
        <f t="shared" si="0"/>
        <v>0</v>
      </c>
      <c r="F40" s="244">
        <f>'اضافى البنين'!G32</f>
        <v>0</v>
      </c>
      <c r="G40" s="249"/>
      <c r="H40" s="244">
        <f>'حضور بنين'!D39</f>
        <v>0</v>
      </c>
      <c r="I40" s="244">
        <f t="shared" si="1"/>
        <v>0</v>
      </c>
      <c r="J40" s="245">
        <f t="shared" si="3"/>
        <v>0</v>
      </c>
      <c r="K40" s="250"/>
      <c r="L40" s="251"/>
      <c r="M40" s="263"/>
    </row>
    <row r="41" spans="1:13" ht="3.75" hidden="1" customHeight="1">
      <c r="A41" s="276">
        <f>'حضور بنين'!A39</f>
        <v>36</v>
      </c>
      <c r="B41" s="243">
        <f>'حضور بنين'!B39</f>
        <v>0</v>
      </c>
      <c r="C41" s="244">
        <f>'حضور بنين'!E39</f>
        <v>0</v>
      </c>
      <c r="D41" s="244">
        <f>'حضور بنين'!C42</f>
        <v>0</v>
      </c>
      <c r="E41" s="244">
        <f t="shared" si="0"/>
        <v>0</v>
      </c>
      <c r="F41" s="244">
        <f>'اضافى البنين'!G33</f>
        <v>0</v>
      </c>
      <c r="G41" s="249"/>
      <c r="H41" s="244">
        <f>'حضور بنين'!D40</f>
        <v>0</v>
      </c>
      <c r="I41" s="244">
        <f t="shared" si="1"/>
        <v>0</v>
      </c>
      <c r="J41" s="245">
        <f t="shared" si="3"/>
        <v>0</v>
      </c>
      <c r="K41" s="250"/>
      <c r="L41" s="251"/>
      <c r="M41" s="263"/>
    </row>
    <row r="42" spans="1:13" ht="6" hidden="1" customHeight="1">
      <c r="A42" s="276">
        <f>'حضور بنين'!A40</f>
        <v>0</v>
      </c>
      <c r="B42" s="243">
        <f>'حضور بنين'!B40</f>
        <v>0</v>
      </c>
      <c r="C42" s="244">
        <f>'حضور بنين'!E40</f>
        <v>0</v>
      </c>
      <c r="D42" s="244">
        <f>'حضور بنين'!C43</f>
        <v>0</v>
      </c>
      <c r="E42" s="244">
        <f t="shared" si="0"/>
        <v>0</v>
      </c>
      <c r="F42" s="244">
        <f>'اضافى البنين'!G34</f>
        <v>0</v>
      </c>
      <c r="G42" s="249"/>
      <c r="H42" s="244">
        <f>'حضور بنين'!D41</f>
        <v>0</v>
      </c>
      <c r="I42" s="244">
        <f t="shared" si="1"/>
        <v>0</v>
      </c>
      <c r="J42" s="245">
        <f t="shared" si="3"/>
        <v>0</v>
      </c>
      <c r="K42" s="247"/>
      <c r="L42" s="251"/>
      <c r="M42" s="263"/>
    </row>
    <row r="43" spans="1:13" ht="14.25" hidden="1" customHeight="1">
      <c r="A43" s="276">
        <f>'حضور بنين'!A41</f>
        <v>0</v>
      </c>
      <c r="B43" s="243">
        <f>'حضور بنين'!B41</f>
        <v>0</v>
      </c>
      <c r="C43" s="244">
        <f>'حضور بنين'!E41</f>
        <v>0</v>
      </c>
      <c r="D43" s="244">
        <f>'حضور بنين'!C44</f>
        <v>0</v>
      </c>
      <c r="E43" s="244">
        <f t="shared" si="0"/>
        <v>0</v>
      </c>
      <c r="F43" s="244">
        <f>'اضافى البنين'!G35</f>
        <v>0</v>
      </c>
      <c r="G43" s="249"/>
      <c r="H43" s="244">
        <f>'حضور بنين'!D42</f>
        <v>0</v>
      </c>
      <c r="I43" s="244">
        <f t="shared" si="1"/>
        <v>0</v>
      </c>
      <c r="J43" s="245">
        <f t="shared" si="3"/>
        <v>0</v>
      </c>
      <c r="K43" s="250"/>
      <c r="L43" s="251"/>
      <c r="M43" s="263"/>
    </row>
    <row r="44" spans="1:13" ht="15" hidden="1" customHeight="1">
      <c r="A44" s="276">
        <f>'حضور بنين'!A42</f>
        <v>0</v>
      </c>
      <c r="B44" s="243">
        <f>'حضور بنين'!B42</f>
        <v>0</v>
      </c>
      <c r="C44" s="244">
        <f>'حضور بنين'!E42</f>
        <v>0</v>
      </c>
      <c r="D44" s="244">
        <f>'حضور بنين'!C45</f>
        <v>0</v>
      </c>
      <c r="E44" s="244">
        <f t="shared" si="0"/>
        <v>0</v>
      </c>
      <c r="F44" s="244">
        <f>'اضافى البنين'!G36</f>
        <v>0</v>
      </c>
      <c r="G44" s="249"/>
      <c r="H44" s="244">
        <f>'حضور بنين'!D43</f>
        <v>0</v>
      </c>
      <c r="I44" s="244">
        <f t="shared" si="1"/>
        <v>0</v>
      </c>
      <c r="J44" s="245">
        <f t="shared" si="3"/>
        <v>0</v>
      </c>
      <c r="K44" s="247"/>
      <c r="L44" s="251"/>
      <c r="M44" s="263"/>
    </row>
    <row r="45" spans="1:13" ht="26.25" hidden="1">
      <c r="A45" s="276">
        <f>'حضور بنين'!A43</f>
        <v>0</v>
      </c>
      <c r="B45" s="243">
        <f>'حضور بنين'!B43</f>
        <v>0</v>
      </c>
      <c r="C45" s="244">
        <f>'حضور بنين'!E43</f>
        <v>0</v>
      </c>
      <c r="D45" s="244">
        <f>'حضور بنين'!C46</f>
        <v>0</v>
      </c>
      <c r="E45" s="244">
        <f t="shared" si="0"/>
        <v>0</v>
      </c>
      <c r="F45" s="244">
        <f>'اضافى البنين'!G37</f>
        <v>0</v>
      </c>
      <c r="G45" s="249"/>
      <c r="H45" s="244">
        <f>'حضور بنين'!D44</f>
        <v>0</v>
      </c>
      <c r="I45" s="244">
        <f t="shared" si="1"/>
        <v>0</v>
      </c>
      <c r="J45" s="245">
        <f t="shared" si="3"/>
        <v>0</v>
      </c>
      <c r="K45" s="247"/>
      <c r="L45" s="251"/>
      <c r="M45" s="263"/>
    </row>
    <row r="46" spans="1:13" ht="26.25" hidden="1">
      <c r="A46" s="276">
        <f>'حضور بنين'!A44</f>
        <v>0</v>
      </c>
      <c r="B46" s="243">
        <f>'حضور بنين'!B44</f>
        <v>0</v>
      </c>
      <c r="C46" s="244">
        <f>'حضور بنين'!E44</f>
        <v>0</v>
      </c>
      <c r="D46" s="244">
        <f>'حضور بنين'!C47</f>
        <v>0</v>
      </c>
      <c r="E46" s="244">
        <f t="shared" si="0"/>
        <v>0</v>
      </c>
      <c r="F46" s="244">
        <f>'اضافى البنين'!G38</f>
        <v>0</v>
      </c>
      <c r="G46" s="249"/>
      <c r="H46" s="244">
        <f>'حضور بنين'!D45</f>
        <v>0</v>
      </c>
      <c r="I46" s="244">
        <f t="shared" si="1"/>
        <v>0</v>
      </c>
      <c r="J46" s="245">
        <f t="shared" si="3"/>
        <v>0</v>
      </c>
      <c r="K46" s="250"/>
      <c r="L46" s="251"/>
      <c r="M46" s="263"/>
    </row>
    <row r="47" spans="1:13" ht="26.25" hidden="1">
      <c r="A47" s="276">
        <f>'حضور بنين'!A45</f>
        <v>0</v>
      </c>
      <c r="B47" s="243">
        <f>'حضور بنين'!B45</f>
        <v>0</v>
      </c>
      <c r="C47" s="244">
        <f>'حضور بنين'!E45</f>
        <v>0</v>
      </c>
      <c r="D47" s="244">
        <f>'حضور بنين'!C48</f>
        <v>0</v>
      </c>
      <c r="E47" s="244">
        <f t="shared" si="0"/>
        <v>0</v>
      </c>
      <c r="F47" s="244">
        <f>'اضافى البنين'!G39</f>
        <v>0</v>
      </c>
      <c r="G47" s="249"/>
      <c r="H47" s="244">
        <f>'حضور بنين'!D46</f>
        <v>0</v>
      </c>
      <c r="I47" s="244">
        <f t="shared" si="1"/>
        <v>0</v>
      </c>
      <c r="J47" s="245">
        <f t="shared" si="3"/>
        <v>0</v>
      </c>
      <c r="K47" s="250"/>
      <c r="L47" s="251"/>
      <c r="M47" s="263"/>
    </row>
    <row r="48" spans="1:13" ht="26.25" hidden="1">
      <c r="A48" s="276">
        <f>'حضور بنين'!A46</f>
        <v>0</v>
      </c>
      <c r="B48" s="243">
        <f>'حضور بنين'!B46</f>
        <v>0</v>
      </c>
      <c r="C48" s="244">
        <f>'حضور بنين'!E46</f>
        <v>0</v>
      </c>
      <c r="D48" s="244">
        <f>'حضور بنين'!C49</f>
        <v>0</v>
      </c>
      <c r="E48" s="244">
        <f t="shared" si="0"/>
        <v>0</v>
      </c>
      <c r="F48" s="244">
        <f>'اضافى البنين'!G40</f>
        <v>0</v>
      </c>
      <c r="G48" s="249"/>
      <c r="H48" s="244">
        <f>'حضور بنين'!D47</f>
        <v>0</v>
      </c>
      <c r="I48" s="244">
        <f t="shared" si="1"/>
        <v>0</v>
      </c>
      <c r="J48" s="245">
        <f t="shared" si="3"/>
        <v>0</v>
      </c>
      <c r="K48" s="250"/>
      <c r="L48" s="251"/>
      <c r="M48" s="263"/>
    </row>
    <row r="49" spans="1:13" ht="26.25" hidden="1">
      <c r="A49" s="276">
        <f>'حضور بنين'!A47</f>
        <v>0</v>
      </c>
      <c r="B49" s="243">
        <f>'حضور بنين'!B47</f>
        <v>0</v>
      </c>
      <c r="C49" s="244">
        <f>'حضور بنين'!E47</f>
        <v>0</v>
      </c>
      <c r="D49" s="244">
        <f>'حضور بنين'!C50</f>
        <v>0</v>
      </c>
      <c r="E49" s="244">
        <f t="shared" si="0"/>
        <v>0</v>
      </c>
      <c r="F49" s="244">
        <f>'اضافى البنين'!G41</f>
        <v>0</v>
      </c>
      <c r="G49" s="249"/>
      <c r="H49" s="244">
        <f>'حضور بنين'!D48</f>
        <v>0</v>
      </c>
      <c r="I49" s="244">
        <f t="shared" si="1"/>
        <v>0</v>
      </c>
      <c r="J49" s="245">
        <f t="shared" si="3"/>
        <v>0</v>
      </c>
      <c r="K49" s="250"/>
      <c r="L49" s="251"/>
      <c r="M49" s="263"/>
    </row>
    <row r="50" spans="1:13" ht="26.25" hidden="1">
      <c r="A50" s="276">
        <f>'حضور بنين'!A48</f>
        <v>0</v>
      </c>
      <c r="B50" s="243">
        <f>'حضور بنين'!B48</f>
        <v>0</v>
      </c>
      <c r="C50" s="244">
        <f>'حضور بنين'!E48</f>
        <v>0</v>
      </c>
      <c r="D50" s="244">
        <f>'حضور بنين'!C51</f>
        <v>0</v>
      </c>
      <c r="E50" s="244">
        <f t="shared" si="0"/>
        <v>0</v>
      </c>
      <c r="F50" s="244">
        <f>'اضافى البنين'!G42</f>
        <v>0</v>
      </c>
      <c r="G50" s="249"/>
      <c r="H50" s="244">
        <f>'حضور بنين'!D49</f>
        <v>0</v>
      </c>
      <c r="I50" s="244">
        <f t="shared" si="1"/>
        <v>0</v>
      </c>
      <c r="J50" s="245">
        <f t="shared" si="3"/>
        <v>0</v>
      </c>
      <c r="K50" s="250"/>
      <c r="L50" s="251"/>
      <c r="M50" s="263"/>
    </row>
    <row r="51" spans="1:13" ht="26.25" hidden="1">
      <c r="A51" s="276">
        <f>'حضور بنين'!A49</f>
        <v>0</v>
      </c>
      <c r="B51" s="243">
        <f>'حضور بنين'!B49</f>
        <v>0</v>
      </c>
      <c r="C51" s="244">
        <f>'حضور بنين'!E49</f>
        <v>0</v>
      </c>
      <c r="D51" s="244">
        <f>'حضور بنين'!C52</f>
        <v>0</v>
      </c>
      <c r="E51" s="244">
        <f t="shared" si="0"/>
        <v>0</v>
      </c>
      <c r="F51" s="244">
        <f>'اضافى البنين'!G43</f>
        <v>0</v>
      </c>
      <c r="G51" s="249"/>
      <c r="H51" s="244">
        <f>'حضور بنين'!D50</f>
        <v>0</v>
      </c>
      <c r="I51" s="244">
        <f t="shared" si="1"/>
        <v>0</v>
      </c>
      <c r="J51" s="245">
        <f t="shared" si="3"/>
        <v>0</v>
      </c>
      <c r="K51" s="250"/>
      <c r="L51" s="251"/>
      <c r="M51" s="263"/>
    </row>
    <row r="52" spans="1:13" ht="26.25" hidden="1">
      <c r="A52" s="276">
        <f>'حضور بنين'!A50</f>
        <v>0</v>
      </c>
      <c r="B52" s="243">
        <f>'حضور بنين'!B50</f>
        <v>0</v>
      </c>
      <c r="C52" s="244">
        <f>'حضور بنين'!E50</f>
        <v>0</v>
      </c>
      <c r="D52" s="244">
        <f>'حضور بنين'!C53</f>
        <v>0</v>
      </c>
      <c r="E52" s="244">
        <f t="shared" si="0"/>
        <v>0</v>
      </c>
      <c r="F52" s="244">
        <f>'اضافى البنين'!G44</f>
        <v>0</v>
      </c>
      <c r="G52" s="249"/>
      <c r="H52" s="244">
        <f>'حضور بنين'!D51</f>
        <v>0</v>
      </c>
      <c r="I52" s="244">
        <f t="shared" si="1"/>
        <v>0</v>
      </c>
      <c r="J52" s="245">
        <f t="shared" si="3"/>
        <v>0</v>
      </c>
      <c r="K52" s="250"/>
      <c r="L52" s="251"/>
      <c r="M52" s="263"/>
    </row>
    <row r="53" spans="1:13" ht="26.25" hidden="1">
      <c r="A53" s="276">
        <f>'حضور بنين'!A51</f>
        <v>0</v>
      </c>
      <c r="B53" s="243">
        <f>'حضور بنين'!B51</f>
        <v>0</v>
      </c>
      <c r="C53" s="244">
        <f>'حضور بنين'!E51</f>
        <v>0</v>
      </c>
      <c r="D53" s="244">
        <f>'حضور بنين'!C54</f>
        <v>0</v>
      </c>
      <c r="E53" s="244">
        <f t="shared" si="0"/>
        <v>0</v>
      </c>
      <c r="F53" s="244">
        <f>'اضافى البنين'!G45</f>
        <v>0</v>
      </c>
      <c r="G53" s="249"/>
      <c r="H53" s="244">
        <f>'حضور بنين'!D52</f>
        <v>0</v>
      </c>
      <c r="I53" s="244">
        <f t="shared" si="1"/>
        <v>0</v>
      </c>
      <c r="J53" s="245">
        <f t="shared" si="3"/>
        <v>0</v>
      </c>
      <c r="K53" s="250"/>
      <c r="L53" s="251"/>
      <c r="M53" s="263"/>
    </row>
    <row r="54" spans="1:13" ht="26.25" hidden="1">
      <c r="A54" s="276">
        <f>'حضور بنين'!A52</f>
        <v>0</v>
      </c>
      <c r="B54" s="243">
        <f>'حضور بنين'!B52</f>
        <v>0</v>
      </c>
      <c r="C54" s="244">
        <f>'حضور بنين'!E52</f>
        <v>0</v>
      </c>
      <c r="D54" s="244">
        <f>'حضور بنين'!C55</f>
        <v>0</v>
      </c>
      <c r="E54" s="244">
        <f t="shared" si="0"/>
        <v>0</v>
      </c>
      <c r="F54" s="244">
        <f>'اضافى البنين'!G46</f>
        <v>0</v>
      </c>
      <c r="G54" s="249"/>
      <c r="H54" s="244">
        <f>'حضور بنين'!D53</f>
        <v>0</v>
      </c>
      <c r="I54" s="244">
        <f t="shared" si="1"/>
        <v>0</v>
      </c>
      <c r="J54" s="245">
        <f t="shared" si="3"/>
        <v>0</v>
      </c>
      <c r="K54" s="250"/>
      <c r="L54" s="251"/>
      <c r="M54" s="263"/>
    </row>
    <row r="55" spans="1:13" ht="26.25" hidden="1">
      <c r="A55" s="276">
        <f>'حضور بنين'!A53</f>
        <v>0</v>
      </c>
      <c r="B55" s="243">
        <f>'حضور بنين'!B53</f>
        <v>0</v>
      </c>
      <c r="C55" s="244">
        <f>'حضور بنين'!E53</f>
        <v>0</v>
      </c>
      <c r="D55" s="244">
        <f>'حضور بنين'!C56</f>
        <v>0</v>
      </c>
      <c r="E55" s="244">
        <f t="shared" si="0"/>
        <v>0</v>
      </c>
      <c r="F55" s="244">
        <f>'اضافى البنين'!G47</f>
        <v>0</v>
      </c>
      <c r="G55" s="249"/>
      <c r="H55" s="244">
        <f>'حضور بنين'!D54</f>
        <v>0</v>
      </c>
      <c r="I55" s="244">
        <f t="shared" si="1"/>
        <v>0</v>
      </c>
      <c r="J55" s="245">
        <f t="shared" si="3"/>
        <v>0</v>
      </c>
      <c r="K55" s="250"/>
      <c r="L55" s="251"/>
      <c r="M55" s="263"/>
    </row>
    <row r="56" spans="1:13" ht="26.25" hidden="1">
      <c r="A56" s="276">
        <f>'حضور بنين'!A54</f>
        <v>0</v>
      </c>
      <c r="B56" s="243">
        <f>'حضور بنين'!B54</f>
        <v>0</v>
      </c>
      <c r="C56" s="244">
        <f>'حضور بنين'!E54</f>
        <v>0</v>
      </c>
      <c r="D56" s="244">
        <f>'حضور بنين'!C57</f>
        <v>0</v>
      </c>
      <c r="E56" s="244">
        <f t="shared" si="0"/>
        <v>0</v>
      </c>
      <c r="F56" s="244">
        <f>'اضافى البنين'!G48</f>
        <v>0</v>
      </c>
      <c r="G56" s="249"/>
      <c r="H56" s="244">
        <f>'حضور بنين'!D55</f>
        <v>0</v>
      </c>
      <c r="I56" s="244">
        <f t="shared" si="1"/>
        <v>0</v>
      </c>
      <c r="J56" s="245">
        <f t="shared" si="3"/>
        <v>0</v>
      </c>
      <c r="K56" s="250"/>
      <c r="L56" s="251"/>
      <c r="M56" s="263"/>
    </row>
    <row r="57" spans="1:13" ht="26.25" hidden="1">
      <c r="A57" s="276">
        <f>'حضور بنين'!A55</f>
        <v>0</v>
      </c>
      <c r="B57" s="243">
        <f>'حضور بنين'!B55</f>
        <v>0</v>
      </c>
      <c r="C57" s="244">
        <f>'حضور بنين'!E55</f>
        <v>0</v>
      </c>
      <c r="D57" s="244">
        <f>'حضور بنين'!C58</f>
        <v>0</v>
      </c>
      <c r="E57" s="244">
        <f t="shared" si="0"/>
        <v>0</v>
      </c>
      <c r="F57" s="244">
        <f>'اضافى البنين'!G49</f>
        <v>0</v>
      </c>
      <c r="G57" s="249"/>
      <c r="H57" s="244">
        <f>'حضور بنين'!D56</f>
        <v>0</v>
      </c>
      <c r="I57" s="244">
        <f t="shared" si="1"/>
        <v>0</v>
      </c>
      <c r="J57" s="245">
        <f t="shared" si="3"/>
        <v>0</v>
      </c>
      <c r="K57" s="252"/>
      <c r="L57" s="251"/>
      <c r="M57" s="263"/>
    </row>
    <row r="58" spans="1:13" ht="26.25" hidden="1">
      <c r="A58" s="276">
        <f>'حضور بنين'!A56</f>
        <v>0</v>
      </c>
      <c r="B58" s="243">
        <f>'حضور بنين'!B56</f>
        <v>0</v>
      </c>
      <c r="C58" s="244">
        <f>'حضور بنين'!E56</f>
        <v>0</v>
      </c>
      <c r="D58" s="244">
        <f>'حضور بنين'!C59</f>
        <v>0</v>
      </c>
      <c r="E58" s="244">
        <f t="shared" si="0"/>
        <v>0</v>
      </c>
      <c r="F58" s="253">
        <f>'اضافى البنين'!G50</f>
        <v>0</v>
      </c>
      <c r="G58" s="254"/>
      <c r="H58" s="244">
        <f>'حضور بنين'!D57</f>
        <v>0</v>
      </c>
      <c r="I58" s="244">
        <f t="shared" si="1"/>
        <v>0</v>
      </c>
      <c r="J58" s="245">
        <f t="shared" si="3"/>
        <v>0</v>
      </c>
      <c r="K58" s="247"/>
      <c r="L58" s="251"/>
      <c r="M58" s="263"/>
    </row>
    <row r="59" spans="1:13" ht="26.25" hidden="1">
      <c r="A59" s="276">
        <f>'حضور بنين'!A57</f>
        <v>0</v>
      </c>
      <c r="B59" s="243">
        <f>'حضور بنين'!B57</f>
        <v>0</v>
      </c>
      <c r="C59" s="244">
        <f>'حضور بنين'!E57</f>
        <v>0</v>
      </c>
      <c r="D59" s="244">
        <f>'حضور بنين'!C60</f>
        <v>0</v>
      </c>
      <c r="E59" s="244">
        <f t="shared" si="0"/>
        <v>0</v>
      </c>
      <c r="F59" s="253">
        <f>'اضافى البنين'!G51</f>
        <v>0</v>
      </c>
      <c r="G59" s="254"/>
      <c r="H59" s="244">
        <f>'حضور بنين'!D58</f>
        <v>0</v>
      </c>
      <c r="I59" s="244">
        <f t="shared" si="1"/>
        <v>0</v>
      </c>
      <c r="J59" s="245">
        <f t="shared" si="3"/>
        <v>0</v>
      </c>
      <c r="K59" s="252"/>
      <c r="L59" s="251"/>
      <c r="M59" s="263"/>
    </row>
    <row r="60" spans="1:13" ht="26.25" hidden="1">
      <c r="A60" s="276">
        <f>'حضور بنين'!A58</f>
        <v>0</v>
      </c>
      <c r="B60" s="243">
        <f>'حضور بنين'!B58</f>
        <v>0</v>
      </c>
      <c r="C60" s="244">
        <f>'حضور بنين'!E58</f>
        <v>0</v>
      </c>
      <c r="D60" s="244">
        <f>'حضور بنين'!C61</f>
        <v>0</v>
      </c>
      <c r="E60" s="244">
        <f t="shared" si="0"/>
        <v>0</v>
      </c>
      <c r="F60" s="253">
        <f>'اضافى البنين'!G52</f>
        <v>0</v>
      </c>
      <c r="G60" s="254"/>
      <c r="H60" s="244">
        <f>'حضور بنين'!D59</f>
        <v>0</v>
      </c>
      <c r="I60" s="244">
        <f t="shared" si="1"/>
        <v>0</v>
      </c>
      <c r="J60" s="245">
        <f t="shared" si="3"/>
        <v>0</v>
      </c>
      <c r="K60" s="252"/>
      <c r="L60" s="251"/>
      <c r="M60" s="263"/>
    </row>
    <row r="61" spans="1:13" ht="26.25" hidden="1">
      <c r="A61" s="276">
        <f>'حضور بنين'!A59</f>
        <v>0</v>
      </c>
      <c r="B61" s="243">
        <f>'حضور بنين'!B59</f>
        <v>0</v>
      </c>
      <c r="C61" s="244">
        <f>'حضور بنين'!E59</f>
        <v>0</v>
      </c>
      <c r="D61" s="244">
        <f>'حضور بنين'!C62</f>
        <v>0</v>
      </c>
      <c r="E61" s="244">
        <f t="shared" si="0"/>
        <v>0</v>
      </c>
      <c r="F61" s="253">
        <f>'اضافى البنين'!G53</f>
        <v>0</v>
      </c>
      <c r="G61" s="254"/>
      <c r="H61" s="244">
        <f>'حضور بنين'!D60</f>
        <v>0</v>
      </c>
      <c r="I61" s="244">
        <f t="shared" si="1"/>
        <v>0</v>
      </c>
      <c r="J61" s="245">
        <f t="shared" si="3"/>
        <v>0</v>
      </c>
      <c r="K61" s="252"/>
      <c r="L61" s="251"/>
      <c r="M61" s="263"/>
    </row>
    <row r="62" spans="1:13" ht="26.25" hidden="1">
      <c r="A62" s="276">
        <f>'حضور بنين'!A60</f>
        <v>0</v>
      </c>
      <c r="B62" s="243">
        <f>'حضور بنين'!B60</f>
        <v>0</v>
      </c>
      <c r="C62" s="244">
        <f>'حضور بنين'!E60</f>
        <v>0</v>
      </c>
      <c r="D62" s="244">
        <f>'حضور بنين'!C63</f>
        <v>0</v>
      </c>
      <c r="E62" s="244">
        <f t="shared" si="0"/>
        <v>0</v>
      </c>
      <c r="F62" s="253">
        <f>'اضافى البنين'!G54</f>
        <v>0</v>
      </c>
      <c r="G62" s="254"/>
      <c r="H62" s="244">
        <f>'حضور بنين'!D61</f>
        <v>0</v>
      </c>
      <c r="I62" s="244">
        <f t="shared" si="1"/>
        <v>0</v>
      </c>
      <c r="J62" s="245">
        <f t="shared" si="3"/>
        <v>0</v>
      </c>
      <c r="K62" s="252"/>
      <c r="L62" s="251"/>
      <c r="M62" s="263"/>
    </row>
    <row r="63" spans="1:13" ht="26.25" hidden="1">
      <c r="A63" s="276">
        <f>'حضور بنين'!A61</f>
        <v>0</v>
      </c>
      <c r="B63" s="243">
        <f>'حضور بنين'!B61</f>
        <v>0</v>
      </c>
      <c r="C63" s="244">
        <f>'حضور بنين'!E61</f>
        <v>0</v>
      </c>
      <c r="D63" s="244">
        <f>'حضور بنين'!C64</f>
        <v>0</v>
      </c>
      <c r="E63" s="244">
        <f t="shared" si="0"/>
        <v>0</v>
      </c>
      <c r="F63" s="253">
        <f>'اضافى البنين'!G55</f>
        <v>0</v>
      </c>
      <c r="G63" s="254"/>
      <c r="H63" s="244">
        <f>'حضور بنين'!D62</f>
        <v>0</v>
      </c>
      <c r="I63" s="244">
        <f t="shared" si="1"/>
        <v>0</v>
      </c>
      <c r="J63" s="245">
        <f t="shared" si="3"/>
        <v>0</v>
      </c>
      <c r="K63" s="252"/>
      <c r="L63" s="251"/>
      <c r="M63" s="263"/>
    </row>
    <row r="64" spans="1:13" ht="26.25" hidden="1">
      <c r="A64" s="276">
        <f>'حضور بنين'!A62</f>
        <v>0</v>
      </c>
      <c r="B64" s="243">
        <f>'حضور بنين'!B62</f>
        <v>0</v>
      </c>
      <c r="C64" s="244">
        <f>'حضور بنين'!E62</f>
        <v>0</v>
      </c>
      <c r="D64" s="244">
        <f>'حضور بنين'!C65</f>
        <v>0</v>
      </c>
      <c r="E64" s="244">
        <f t="shared" si="0"/>
        <v>0</v>
      </c>
      <c r="F64" s="253">
        <f>'اضافى البنين'!G56</f>
        <v>0</v>
      </c>
      <c r="G64" s="254"/>
      <c r="H64" s="244">
        <f>'حضور بنين'!D63</f>
        <v>0</v>
      </c>
      <c r="I64" s="244">
        <f t="shared" si="1"/>
        <v>0</v>
      </c>
      <c r="J64" s="245">
        <f t="shared" si="3"/>
        <v>0</v>
      </c>
      <c r="K64" s="252"/>
      <c r="L64" s="251"/>
      <c r="M64" s="263"/>
    </row>
    <row r="65" spans="1:13" ht="26.25" hidden="1">
      <c r="A65" s="276">
        <f>'حضور بنين'!A63</f>
        <v>0</v>
      </c>
      <c r="B65" s="243">
        <f>'حضور بنين'!B63</f>
        <v>0</v>
      </c>
      <c r="C65" s="244">
        <f>'حضور بنين'!E63</f>
        <v>0</v>
      </c>
      <c r="D65" s="244">
        <f>'حضور بنين'!C66</f>
        <v>0</v>
      </c>
      <c r="E65" s="244">
        <f t="shared" si="0"/>
        <v>0</v>
      </c>
      <c r="F65" s="244">
        <f>'اضافى البنين'!G57</f>
        <v>0</v>
      </c>
      <c r="G65" s="249"/>
      <c r="H65" s="244">
        <f>'حضور بنين'!D64</f>
        <v>0</v>
      </c>
      <c r="I65" s="244">
        <f t="shared" si="1"/>
        <v>0</v>
      </c>
      <c r="J65" s="245">
        <f t="shared" si="3"/>
        <v>0</v>
      </c>
      <c r="K65" s="252"/>
      <c r="L65" s="251"/>
      <c r="M65" s="263"/>
    </row>
    <row r="66" spans="1:13" ht="26.25" hidden="1">
      <c r="A66" s="276">
        <f>'حضور بنين'!A64</f>
        <v>0</v>
      </c>
      <c r="B66" s="243">
        <f>'حضور بنين'!B64</f>
        <v>0</v>
      </c>
      <c r="C66" s="244">
        <f>'حضور بنين'!E64</f>
        <v>0</v>
      </c>
      <c r="D66" s="244">
        <f>'حضور بنين'!C67</f>
        <v>0</v>
      </c>
      <c r="E66" s="244">
        <f t="shared" si="0"/>
        <v>0</v>
      </c>
      <c r="F66" s="244">
        <f>'اضافى البنين'!G58</f>
        <v>0</v>
      </c>
      <c r="G66" s="249"/>
      <c r="H66" s="244">
        <f>'حضور بنين'!D65</f>
        <v>0</v>
      </c>
      <c r="I66" s="244">
        <f t="shared" si="1"/>
        <v>0</v>
      </c>
      <c r="J66" s="245">
        <f t="shared" si="3"/>
        <v>0</v>
      </c>
      <c r="K66" s="252"/>
      <c r="L66" s="251"/>
      <c r="M66" s="263"/>
    </row>
    <row r="67" spans="1:13" ht="26.25" hidden="1">
      <c r="A67" s="276">
        <f>'حضور بنين'!A65</f>
        <v>0</v>
      </c>
      <c r="B67" s="243">
        <f>'حضور بنين'!B65</f>
        <v>0</v>
      </c>
      <c r="C67" s="244">
        <f>'حضور بنين'!E65</f>
        <v>0</v>
      </c>
      <c r="D67" s="244">
        <f>'حضور بنين'!C68</f>
        <v>0</v>
      </c>
      <c r="E67" s="244">
        <f t="shared" si="0"/>
        <v>0</v>
      </c>
      <c r="F67" s="244">
        <f>'اضافى البنين'!G59</f>
        <v>0</v>
      </c>
      <c r="G67" s="249"/>
      <c r="H67" s="244">
        <f>'حضور بنين'!D66</f>
        <v>0</v>
      </c>
      <c r="I67" s="244">
        <f t="shared" si="1"/>
        <v>0</v>
      </c>
      <c r="J67" s="245">
        <f t="shared" si="3"/>
        <v>0</v>
      </c>
      <c r="K67" s="252"/>
      <c r="L67" s="251"/>
      <c r="M67" s="263"/>
    </row>
    <row r="68" spans="1:13" ht="26.25" hidden="1">
      <c r="A68" s="276">
        <f>'حضور بنين'!A66</f>
        <v>0</v>
      </c>
      <c r="B68" s="243">
        <f>'حضور بنين'!B66</f>
        <v>0</v>
      </c>
      <c r="C68" s="244">
        <f>'حضور بنين'!E66</f>
        <v>0</v>
      </c>
      <c r="D68" s="244">
        <f>'حضور بنين'!C69</f>
        <v>0</v>
      </c>
      <c r="E68" s="244">
        <f t="shared" si="0"/>
        <v>0</v>
      </c>
      <c r="F68" s="244">
        <f>'اضافى البنين'!G60</f>
        <v>0</v>
      </c>
      <c r="G68" s="249"/>
      <c r="H68" s="244">
        <f>'حضور بنين'!D67</f>
        <v>0</v>
      </c>
      <c r="I68" s="244">
        <f t="shared" si="1"/>
        <v>0</v>
      </c>
      <c r="J68" s="245">
        <f t="shared" si="3"/>
        <v>0</v>
      </c>
      <c r="K68" s="252"/>
      <c r="L68" s="251"/>
      <c r="M68" s="263"/>
    </row>
    <row r="69" spans="1:13" ht="26.25" hidden="1">
      <c r="A69" s="276">
        <f>'حضور بنين'!A67</f>
        <v>0</v>
      </c>
      <c r="B69" s="243">
        <f>'حضور بنين'!B67</f>
        <v>0</v>
      </c>
      <c r="C69" s="244">
        <f>'حضور بنين'!E67</f>
        <v>0</v>
      </c>
      <c r="D69" s="244">
        <f>'حضور بنين'!C70</f>
        <v>0</v>
      </c>
      <c r="E69" s="244">
        <f t="shared" si="0"/>
        <v>0</v>
      </c>
      <c r="F69" s="244">
        <f>'اضافى البنين'!G61</f>
        <v>0</v>
      </c>
      <c r="G69" s="249"/>
      <c r="H69" s="244">
        <f>'حضور بنين'!D68</f>
        <v>0</v>
      </c>
      <c r="I69" s="244">
        <f t="shared" si="1"/>
        <v>0</v>
      </c>
      <c r="J69" s="245">
        <f t="shared" si="3"/>
        <v>0</v>
      </c>
      <c r="K69" s="252"/>
      <c r="L69" s="251"/>
      <c r="M69" s="263"/>
    </row>
    <row r="70" spans="1:13" ht="26.25" hidden="1">
      <c r="A70" s="276">
        <f>'حضور بنين'!A68</f>
        <v>0</v>
      </c>
      <c r="B70" s="243">
        <f>'حضور بنين'!B68</f>
        <v>0</v>
      </c>
      <c r="C70" s="244">
        <f>'حضور بنين'!E68</f>
        <v>0</v>
      </c>
      <c r="D70" s="244">
        <f>'حضور بنين'!C71</f>
        <v>0</v>
      </c>
      <c r="E70" s="244">
        <f t="shared" ref="E70:E110" si="4">C70*D70</f>
        <v>0</v>
      </c>
      <c r="F70" s="244">
        <f>'اضافى البنين'!G62</f>
        <v>0</v>
      </c>
      <c r="G70" s="249"/>
      <c r="H70" s="244">
        <f>'حضور بنين'!D69</f>
        <v>0</v>
      </c>
      <c r="I70" s="244">
        <f t="shared" ref="I70:I110" si="5">G70+H70</f>
        <v>0</v>
      </c>
      <c r="J70" s="245">
        <f t="shared" si="3"/>
        <v>0</v>
      </c>
      <c r="K70" s="252"/>
      <c r="L70" s="251"/>
      <c r="M70" s="263"/>
    </row>
    <row r="71" spans="1:13" ht="26.25" hidden="1">
      <c r="A71" s="276">
        <f>'حضور بنين'!A69</f>
        <v>0</v>
      </c>
      <c r="B71" s="243">
        <f>'حضور بنين'!B69</f>
        <v>0</v>
      </c>
      <c r="C71" s="244">
        <f>'حضور بنين'!E69</f>
        <v>0</v>
      </c>
      <c r="D71" s="244">
        <f>'حضور بنين'!C72</f>
        <v>0</v>
      </c>
      <c r="E71" s="244">
        <f t="shared" si="4"/>
        <v>0</v>
      </c>
      <c r="F71" s="244">
        <f>'اضافى البنين'!G63</f>
        <v>0</v>
      </c>
      <c r="G71" s="249"/>
      <c r="H71" s="244">
        <f>'حضور بنين'!D70</f>
        <v>0</v>
      </c>
      <c r="I71" s="244">
        <f t="shared" si="5"/>
        <v>0</v>
      </c>
      <c r="J71" s="245">
        <f t="shared" si="3"/>
        <v>0</v>
      </c>
      <c r="K71" s="252"/>
      <c r="L71" s="251"/>
      <c r="M71" s="263"/>
    </row>
    <row r="72" spans="1:13" ht="26.25" hidden="1">
      <c r="A72" s="276">
        <f>'حضور بنين'!A70</f>
        <v>0</v>
      </c>
      <c r="B72" s="243">
        <f>'حضور بنين'!B70</f>
        <v>0</v>
      </c>
      <c r="C72" s="244">
        <f>'حضور بنين'!E70</f>
        <v>0</v>
      </c>
      <c r="D72" s="244">
        <f>'حضور بنين'!C73</f>
        <v>0</v>
      </c>
      <c r="E72" s="244">
        <f t="shared" si="4"/>
        <v>0</v>
      </c>
      <c r="F72" s="244">
        <f>'اضافى البنين'!G64</f>
        <v>0</v>
      </c>
      <c r="G72" s="249"/>
      <c r="H72" s="244">
        <f>'حضور بنين'!D71</f>
        <v>0</v>
      </c>
      <c r="I72" s="244">
        <f t="shared" si="5"/>
        <v>0</v>
      </c>
      <c r="J72" s="245">
        <f t="shared" si="3"/>
        <v>0</v>
      </c>
      <c r="K72" s="252"/>
      <c r="L72" s="251"/>
      <c r="M72" s="263"/>
    </row>
    <row r="73" spans="1:13" ht="26.25" hidden="1">
      <c r="A73" s="276">
        <f>'حضور بنين'!A71</f>
        <v>0</v>
      </c>
      <c r="B73" s="243">
        <f>'حضور بنين'!B71</f>
        <v>0</v>
      </c>
      <c r="C73" s="244">
        <f>'حضور بنين'!E71</f>
        <v>0</v>
      </c>
      <c r="D73" s="244">
        <f>'حضور بنين'!C74</f>
        <v>0</v>
      </c>
      <c r="E73" s="244">
        <f t="shared" si="4"/>
        <v>0</v>
      </c>
      <c r="F73" s="244">
        <f>'اضافى البنين'!G65</f>
        <v>0</v>
      </c>
      <c r="G73" s="249"/>
      <c r="H73" s="244">
        <f>'حضور بنين'!D72</f>
        <v>0</v>
      </c>
      <c r="I73" s="244">
        <f t="shared" si="5"/>
        <v>0</v>
      </c>
      <c r="J73" s="245">
        <f t="shared" si="3"/>
        <v>0</v>
      </c>
      <c r="K73" s="252"/>
      <c r="L73" s="251"/>
      <c r="M73" s="263"/>
    </row>
    <row r="74" spans="1:13" ht="26.25" hidden="1">
      <c r="A74" s="276">
        <f>'حضور بنين'!A72</f>
        <v>0</v>
      </c>
      <c r="B74" s="243">
        <f>'حضور بنين'!B72</f>
        <v>0</v>
      </c>
      <c r="C74" s="244">
        <f>'حضور بنين'!E72</f>
        <v>0</v>
      </c>
      <c r="D74" s="244">
        <f>'حضور بنين'!C75</f>
        <v>0</v>
      </c>
      <c r="E74" s="244">
        <f t="shared" si="4"/>
        <v>0</v>
      </c>
      <c r="F74" s="244">
        <f>'اضافى البنين'!G66</f>
        <v>0</v>
      </c>
      <c r="G74" s="249"/>
      <c r="H74" s="244">
        <f>'حضور بنين'!D73</f>
        <v>0</v>
      </c>
      <c r="I74" s="244">
        <f t="shared" si="5"/>
        <v>0</v>
      </c>
      <c r="J74" s="245">
        <f t="shared" si="3"/>
        <v>0</v>
      </c>
      <c r="K74" s="245"/>
      <c r="L74" s="251"/>
      <c r="M74" s="263"/>
    </row>
    <row r="75" spans="1:13" ht="26.25" hidden="1">
      <c r="A75" s="276">
        <f>'حضور بنين'!A73</f>
        <v>0</v>
      </c>
      <c r="B75" s="243">
        <f>'حضور بنين'!B73</f>
        <v>0</v>
      </c>
      <c r="C75" s="244">
        <f>'حضور بنين'!E73</f>
        <v>0</v>
      </c>
      <c r="D75" s="244">
        <f>'حضور بنين'!C76</f>
        <v>0</v>
      </c>
      <c r="E75" s="244">
        <f t="shared" si="4"/>
        <v>0</v>
      </c>
      <c r="F75" s="244">
        <f>'اضافى البنين'!G67</f>
        <v>0</v>
      </c>
      <c r="G75" s="249"/>
      <c r="H75" s="244">
        <f>'حضور بنين'!D74</f>
        <v>0</v>
      </c>
      <c r="I75" s="244">
        <f t="shared" si="5"/>
        <v>0</v>
      </c>
      <c r="J75" s="245">
        <f t="shared" si="3"/>
        <v>0</v>
      </c>
      <c r="K75" s="245"/>
      <c r="L75" s="251"/>
      <c r="M75" s="263"/>
    </row>
    <row r="76" spans="1:13" ht="26.25" hidden="1">
      <c r="A76" s="276">
        <f>'حضور بنين'!A74</f>
        <v>0</v>
      </c>
      <c r="B76" s="243">
        <f>'حضور بنين'!B74</f>
        <v>0</v>
      </c>
      <c r="C76" s="244">
        <f>'حضور بنين'!E74</f>
        <v>0</v>
      </c>
      <c r="D76" s="244">
        <f>'حضور بنين'!C77</f>
        <v>0</v>
      </c>
      <c r="E76" s="244">
        <f t="shared" si="4"/>
        <v>0</v>
      </c>
      <c r="F76" s="244">
        <f>'اضافى البنين'!G68</f>
        <v>0</v>
      </c>
      <c r="G76" s="249"/>
      <c r="H76" s="244">
        <f>'حضور بنين'!D75</f>
        <v>0</v>
      </c>
      <c r="I76" s="244">
        <f t="shared" si="5"/>
        <v>0</v>
      </c>
      <c r="J76" s="245">
        <f t="shared" ref="J76:J110" si="6">E76+F76-I76</f>
        <v>0</v>
      </c>
      <c r="K76" s="245"/>
      <c r="L76" s="251"/>
      <c r="M76" s="263"/>
    </row>
    <row r="77" spans="1:13" ht="26.25" hidden="1">
      <c r="A77" s="276">
        <f>'حضور بنين'!A75</f>
        <v>0</v>
      </c>
      <c r="B77" s="243">
        <f>'حضور بنين'!B75</f>
        <v>0</v>
      </c>
      <c r="C77" s="244">
        <f>'حضور بنين'!E75</f>
        <v>0</v>
      </c>
      <c r="D77" s="244">
        <f>'حضور بنين'!C78</f>
        <v>0</v>
      </c>
      <c r="E77" s="244">
        <f t="shared" si="4"/>
        <v>0</v>
      </c>
      <c r="F77" s="244">
        <f>'اضافى البنين'!G69</f>
        <v>0</v>
      </c>
      <c r="G77" s="249"/>
      <c r="H77" s="244">
        <f>'حضور بنين'!D76</f>
        <v>0</v>
      </c>
      <c r="I77" s="244">
        <f t="shared" si="5"/>
        <v>0</v>
      </c>
      <c r="J77" s="245">
        <f t="shared" si="6"/>
        <v>0</v>
      </c>
      <c r="K77" s="245"/>
      <c r="L77" s="251"/>
      <c r="M77" s="263"/>
    </row>
    <row r="78" spans="1:13" ht="26.25" hidden="1">
      <c r="A78" s="276">
        <f>'حضور بنين'!A76</f>
        <v>0</v>
      </c>
      <c r="B78" s="243">
        <f>'حضور بنين'!B76</f>
        <v>0</v>
      </c>
      <c r="C78" s="244">
        <f>'حضور بنين'!E76</f>
        <v>0</v>
      </c>
      <c r="D78" s="244">
        <f>'حضور بنين'!C79</f>
        <v>0</v>
      </c>
      <c r="E78" s="244">
        <f t="shared" si="4"/>
        <v>0</v>
      </c>
      <c r="F78" s="244">
        <f>'اضافى البنين'!G70</f>
        <v>0</v>
      </c>
      <c r="G78" s="249"/>
      <c r="H78" s="244">
        <f>'حضور بنين'!D77</f>
        <v>0</v>
      </c>
      <c r="I78" s="244">
        <f t="shared" si="5"/>
        <v>0</v>
      </c>
      <c r="J78" s="245">
        <f t="shared" si="6"/>
        <v>0</v>
      </c>
      <c r="K78" s="245"/>
      <c r="L78" s="251"/>
      <c r="M78" s="263"/>
    </row>
    <row r="79" spans="1:13" ht="26.25" hidden="1">
      <c r="A79" s="276">
        <f>'حضور بنين'!A77</f>
        <v>0</v>
      </c>
      <c r="B79" s="243">
        <f>'حضور بنين'!B77</f>
        <v>0</v>
      </c>
      <c r="C79" s="244">
        <f>'حضور بنين'!E77</f>
        <v>0</v>
      </c>
      <c r="D79" s="244">
        <f>'حضور بنين'!C80</f>
        <v>0</v>
      </c>
      <c r="E79" s="244">
        <f t="shared" si="4"/>
        <v>0</v>
      </c>
      <c r="F79" s="244">
        <f>'اضافى البنين'!G71</f>
        <v>0</v>
      </c>
      <c r="G79" s="249"/>
      <c r="H79" s="244">
        <f>'حضور بنين'!D78</f>
        <v>0</v>
      </c>
      <c r="I79" s="244">
        <f t="shared" si="5"/>
        <v>0</v>
      </c>
      <c r="J79" s="245">
        <f t="shared" si="6"/>
        <v>0</v>
      </c>
      <c r="K79" s="245"/>
      <c r="L79" s="251"/>
      <c r="M79" s="263"/>
    </row>
    <row r="80" spans="1:13" ht="26.25" hidden="1">
      <c r="A80" s="276">
        <f>'حضور بنين'!A78</f>
        <v>0</v>
      </c>
      <c r="B80" s="243">
        <f>'حضور بنين'!B78</f>
        <v>0</v>
      </c>
      <c r="C80" s="244">
        <f>'حضور بنين'!E78</f>
        <v>0</v>
      </c>
      <c r="D80" s="244">
        <f>'حضور بنين'!C81</f>
        <v>0</v>
      </c>
      <c r="E80" s="244">
        <f t="shared" si="4"/>
        <v>0</v>
      </c>
      <c r="F80" s="244">
        <f>'اضافى البنين'!G72</f>
        <v>0</v>
      </c>
      <c r="G80" s="249"/>
      <c r="H80" s="244">
        <f>'حضور بنين'!D79</f>
        <v>0</v>
      </c>
      <c r="I80" s="244">
        <f t="shared" si="5"/>
        <v>0</v>
      </c>
      <c r="J80" s="245">
        <f t="shared" si="6"/>
        <v>0</v>
      </c>
      <c r="K80" s="245"/>
      <c r="L80" s="251"/>
      <c r="M80" s="263"/>
    </row>
    <row r="81" spans="1:13" ht="26.25" hidden="1">
      <c r="A81" s="276">
        <f>'حضور بنين'!A79</f>
        <v>0</v>
      </c>
      <c r="B81" s="243">
        <f>'حضور بنين'!B79</f>
        <v>0</v>
      </c>
      <c r="C81" s="244">
        <f>'حضور بنين'!E79</f>
        <v>0</v>
      </c>
      <c r="D81" s="244">
        <f>'حضور بنين'!C82</f>
        <v>0</v>
      </c>
      <c r="E81" s="244">
        <f t="shared" si="4"/>
        <v>0</v>
      </c>
      <c r="F81" s="244">
        <f>'اضافى البنين'!G73</f>
        <v>0</v>
      </c>
      <c r="G81" s="249"/>
      <c r="H81" s="244">
        <f>'حضور بنين'!D80</f>
        <v>0</v>
      </c>
      <c r="I81" s="244">
        <f t="shared" si="5"/>
        <v>0</v>
      </c>
      <c r="J81" s="245">
        <f t="shared" si="6"/>
        <v>0</v>
      </c>
      <c r="K81" s="245"/>
      <c r="L81" s="251"/>
      <c r="M81" s="263"/>
    </row>
    <row r="82" spans="1:13" ht="26.25" hidden="1">
      <c r="A82" s="276">
        <f>'حضور بنين'!A80</f>
        <v>0</v>
      </c>
      <c r="B82" s="243">
        <f>'حضور بنين'!B80</f>
        <v>0</v>
      </c>
      <c r="C82" s="244">
        <f>'حضور بنين'!E80</f>
        <v>0</v>
      </c>
      <c r="D82" s="244">
        <f>'حضور بنين'!C83</f>
        <v>0</v>
      </c>
      <c r="E82" s="244">
        <f t="shared" si="4"/>
        <v>0</v>
      </c>
      <c r="F82" s="253">
        <f>'اضافى البنين'!G74</f>
        <v>0</v>
      </c>
      <c r="G82" s="254"/>
      <c r="H82" s="244">
        <f>'حضور بنين'!D81</f>
        <v>0</v>
      </c>
      <c r="I82" s="244">
        <f t="shared" si="5"/>
        <v>0</v>
      </c>
      <c r="J82" s="256">
        <f t="shared" si="6"/>
        <v>0</v>
      </c>
      <c r="K82" s="245"/>
      <c r="L82" s="251"/>
      <c r="M82" s="263"/>
    </row>
    <row r="83" spans="1:13" ht="26.25" hidden="1">
      <c r="A83" s="276">
        <f>'حضور بنين'!A81</f>
        <v>0</v>
      </c>
      <c r="B83" s="243">
        <f>'حضور بنين'!B81</f>
        <v>0</v>
      </c>
      <c r="C83" s="244">
        <f>'حضور بنين'!E81</f>
        <v>0</v>
      </c>
      <c r="D83" s="244">
        <f>'حضور بنين'!C84</f>
        <v>0</v>
      </c>
      <c r="E83" s="244">
        <f t="shared" si="4"/>
        <v>0</v>
      </c>
      <c r="F83" s="253">
        <f>'اضافى البنين'!G75</f>
        <v>0</v>
      </c>
      <c r="G83" s="254"/>
      <c r="H83" s="244">
        <f>'حضور بنين'!D82</f>
        <v>0</v>
      </c>
      <c r="I83" s="244">
        <f t="shared" si="5"/>
        <v>0</v>
      </c>
      <c r="J83" s="256">
        <f t="shared" si="6"/>
        <v>0</v>
      </c>
      <c r="K83" s="245"/>
      <c r="L83" s="251"/>
      <c r="M83" s="263"/>
    </row>
    <row r="84" spans="1:13" ht="26.25" hidden="1">
      <c r="A84" s="276">
        <f>'حضور بنين'!A82</f>
        <v>0</v>
      </c>
      <c r="B84" s="243">
        <f>'حضور بنين'!B82</f>
        <v>0</v>
      </c>
      <c r="C84" s="244">
        <f>'حضور بنين'!E82</f>
        <v>0</v>
      </c>
      <c r="D84" s="244">
        <f>'حضور بنين'!C85</f>
        <v>0</v>
      </c>
      <c r="E84" s="244">
        <f t="shared" si="4"/>
        <v>0</v>
      </c>
      <c r="F84" s="253">
        <f>'اضافى البنين'!G76</f>
        <v>0</v>
      </c>
      <c r="G84" s="254"/>
      <c r="H84" s="244">
        <f>'حضور بنين'!D83</f>
        <v>0</v>
      </c>
      <c r="I84" s="244">
        <f t="shared" si="5"/>
        <v>0</v>
      </c>
      <c r="J84" s="256">
        <f t="shared" si="6"/>
        <v>0</v>
      </c>
      <c r="K84" s="245"/>
      <c r="L84" s="251"/>
      <c r="M84" s="263"/>
    </row>
    <row r="85" spans="1:13" ht="26.25" hidden="1">
      <c r="A85" s="276">
        <f>'حضور بنين'!A83</f>
        <v>0</v>
      </c>
      <c r="B85" s="243">
        <f>'حضور بنين'!B83</f>
        <v>0</v>
      </c>
      <c r="C85" s="244">
        <f>'حضور بنين'!E83</f>
        <v>0</v>
      </c>
      <c r="D85" s="244">
        <f>'حضور بنين'!C86</f>
        <v>0</v>
      </c>
      <c r="E85" s="244">
        <f t="shared" si="4"/>
        <v>0</v>
      </c>
      <c r="F85" s="253">
        <f>'اضافى البنين'!G77</f>
        <v>0</v>
      </c>
      <c r="G85" s="254"/>
      <c r="H85" s="244">
        <f>'حضور بنين'!D84</f>
        <v>0</v>
      </c>
      <c r="I85" s="244">
        <f t="shared" si="5"/>
        <v>0</v>
      </c>
      <c r="J85" s="256">
        <f t="shared" si="6"/>
        <v>0</v>
      </c>
      <c r="K85" s="245"/>
      <c r="L85" s="251"/>
      <c r="M85" s="263"/>
    </row>
    <row r="86" spans="1:13" ht="26.25" hidden="1">
      <c r="A86" s="276">
        <f>'حضور بنين'!A84</f>
        <v>0</v>
      </c>
      <c r="B86" s="243">
        <f>'حضور بنين'!B84</f>
        <v>0</v>
      </c>
      <c r="C86" s="244">
        <f>'حضور بنين'!E84</f>
        <v>0</v>
      </c>
      <c r="D86" s="244">
        <f>'حضور بنين'!C87</f>
        <v>0</v>
      </c>
      <c r="E86" s="244">
        <f t="shared" si="4"/>
        <v>0</v>
      </c>
      <c r="F86" s="253">
        <f>'اضافى البنين'!G78</f>
        <v>0</v>
      </c>
      <c r="G86" s="254"/>
      <c r="H86" s="244">
        <f>'حضور بنين'!D85</f>
        <v>0</v>
      </c>
      <c r="I86" s="244">
        <f t="shared" si="5"/>
        <v>0</v>
      </c>
      <c r="J86" s="256">
        <f t="shared" si="6"/>
        <v>0</v>
      </c>
      <c r="K86" s="255"/>
      <c r="L86" s="251"/>
      <c r="M86" s="263"/>
    </row>
    <row r="87" spans="1:13" ht="26.25" hidden="1">
      <c r="A87" s="276">
        <f>'حضور بنين'!A85</f>
        <v>0</v>
      </c>
      <c r="B87" s="243">
        <f>'حضور بنين'!B85</f>
        <v>0</v>
      </c>
      <c r="C87" s="244">
        <f>'حضور بنين'!E85</f>
        <v>0</v>
      </c>
      <c r="D87" s="244">
        <f>'حضور بنين'!C88</f>
        <v>0</v>
      </c>
      <c r="E87" s="244">
        <f t="shared" si="4"/>
        <v>0</v>
      </c>
      <c r="F87" s="253">
        <f>'اضافى البنين'!G79</f>
        <v>0</v>
      </c>
      <c r="G87" s="254"/>
      <c r="H87" s="244">
        <f>'حضور بنين'!D86</f>
        <v>0</v>
      </c>
      <c r="I87" s="244">
        <f t="shared" si="5"/>
        <v>0</v>
      </c>
      <c r="J87" s="256">
        <f t="shared" si="6"/>
        <v>0</v>
      </c>
      <c r="K87" s="255"/>
      <c r="L87" s="251"/>
      <c r="M87" s="263"/>
    </row>
    <row r="88" spans="1:13" ht="26.25" hidden="1">
      <c r="A88" s="276">
        <f>'حضور بنين'!A86</f>
        <v>0</v>
      </c>
      <c r="B88" s="243">
        <f>'حضور بنين'!B86</f>
        <v>0</v>
      </c>
      <c r="C88" s="244">
        <f>'حضور بنين'!E86</f>
        <v>0</v>
      </c>
      <c r="D88" s="244">
        <f>'حضور بنين'!C89</f>
        <v>0</v>
      </c>
      <c r="E88" s="244">
        <f t="shared" si="4"/>
        <v>0</v>
      </c>
      <c r="F88" s="253">
        <f>'اضافى البنين'!G80</f>
        <v>0</v>
      </c>
      <c r="G88" s="254"/>
      <c r="H88" s="244">
        <f>'حضور بنين'!D87</f>
        <v>0</v>
      </c>
      <c r="I88" s="244">
        <f t="shared" si="5"/>
        <v>0</v>
      </c>
      <c r="J88" s="256">
        <f t="shared" si="6"/>
        <v>0</v>
      </c>
      <c r="K88" s="255"/>
      <c r="L88" s="251"/>
      <c r="M88" s="263"/>
    </row>
    <row r="89" spans="1:13" ht="26.25" hidden="1">
      <c r="A89" s="276">
        <f>'حضور بنين'!A87</f>
        <v>0</v>
      </c>
      <c r="B89" s="243">
        <f>'حضور بنين'!B87</f>
        <v>0</v>
      </c>
      <c r="C89" s="244">
        <f>'حضور بنين'!E87</f>
        <v>0</v>
      </c>
      <c r="D89" s="244">
        <f>'حضور بنين'!C90</f>
        <v>0</v>
      </c>
      <c r="E89" s="244">
        <f t="shared" si="4"/>
        <v>0</v>
      </c>
      <c r="F89" s="253">
        <f>'اضافى البنين'!G81</f>
        <v>0</v>
      </c>
      <c r="G89" s="254"/>
      <c r="H89" s="244">
        <f>'حضور بنين'!D88</f>
        <v>0</v>
      </c>
      <c r="I89" s="244">
        <f t="shared" si="5"/>
        <v>0</v>
      </c>
      <c r="J89" s="256">
        <f t="shared" si="6"/>
        <v>0</v>
      </c>
      <c r="K89" s="255"/>
      <c r="L89" s="251"/>
      <c r="M89" s="263"/>
    </row>
    <row r="90" spans="1:13" ht="26.25" hidden="1">
      <c r="A90" s="276">
        <f>'حضور بنين'!A88</f>
        <v>0</v>
      </c>
      <c r="B90" s="243">
        <f>'حضور بنين'!B88</f>
        <v>0</v>
      </c>
      <c r="C90" s="244">
        <f>'حضور بنين'!E88</f>
        <v>0</v>
      </c>
      <c r="D90" s="244">
        <f>'حضور بنين'!C91</f>
        <v>0</v>
      </c>
      <c r="E90" s="244">
        <f t="shared" si="4"/>
        <v>0</v>
      </c>
      <c r="F90" s="253">
        <f>'اضافى البنين'!G82</f>
        <v>0</v>
      </c>
      <c r="G90" s="254"/>
      <c r="H90" s="244">
        <f>'حضور بنين'!D89</f>
        <v>0</v>
      </c>
      <c r="I90" s="244">
        <f t="shared" si="5"/>
        <v>0</v>
      </c>
      <c r="J90" s="256">
        <f t="shared" si="6"/>
        <v>0</v>
      </c>
      <c r="K90" s="255"/>
      <c r="L90" s="251"/>
      <c r="M90" s="263"/>
    </row>
    <row r="91" spans="1:13" ht="26.25" hidden="1">
      <c r="A91" s="276">
        <f>'حضور بنين'!A89</f>
        <v>0</v>
      </c>
      <c r="B91" s="243">
        <f>'حضور بنين'!B89</f>
        <v>0</v>
      </c>
      <c r="C91" s="244">
        <f>'حضور بنين'!E89</f>
        <v>0</v>
      </c>
      <c r="D91" s="244">
        <f>'حضور بنين'!C92</f>
        <v>0</v>
      </c>
      <c r="E91" s="244">
        <f t="shared" si="4"/>
        <v>0</v>
      </c>
      <c r="F91" s="253">
        <f>'اضافى البنين'!G83</f>
        <v>0</v>
      </c>
      <c r="G91" s="254"/>
      <c r="H91" s="244">
        <f>'حضور بنين'!D90</f>
        <v>0</v>
      </c>
      <c r="I91" s="244">
        <f t="shared" si="5"/>
        <v>0</v>
      </c>
      <c r="J91" s="256">
        <f t="shared" si="6"/>
        <v>0</v>
      </c>
      <c r="K91" s="255"/>
      <c r="L91" s="251"/>
      <c r="M91" s="263"/>
    </row>
    <row r="92" spans="1:13" ht="26.25" hidden="1">
      <c r="A92" s="277">
        <v>82</v>
      </c>
      <c r="B92" s="243">
        <f>'حضور بنين'!B90</f>
        <v>0</v>
      </c>
      <c r="C92" s="244">
        <f>'حضور بنين'!E90</f>
        <v>0</v>
      </c>
      <c r="D92" s="244">
        <f>'حضور بنين'!C93</f>
        <v>0</v>
      </c>
      <c r="E92" s="244">
        <f t="shared" si="4"/>
        <v>0</v>
      </c>
      <c r="F92" s="253">
        <f>'اضافى البنين'!G84</f>
        <v>0</v>
      </c>
      <c r="G92" s="254"/>
      <c r="H92" s="244">
        <f>'حضور بنين'!D91</f>
        <v>0</v>
      </c>
      <c r="I92" s="244">
        <f t="shared" si="5"/>
        <v>0</v>
      </c>
      <c r="J92" s="256">
        <f t="shared" si="6"/>
        <v>0</v>
      </c>
      <c r="K92" s="255"/>
      <c r="L92" s="251"/>
      <c r="M92" s="263"/>
    </row>
    <row r="93" spans="1:13" ht="26.25" hidden="1">
      <c r="A93" s="277">
        <v>83</v>
      </c>
      <c r="B93" s="243">
        <f>'حضور بنين'!B91</f>
        <v>0</v>
      </c>
      <c r="C93" s="244">
        <f>'حضور بنين'!E91</f>
        <v>0</v>
      </c>
      <c r="D93" s="244">
        <f>'حضور بنين'!C94</f>
        <v>0</v>
      </c>
      <c r="E93" s="244">
        <f t="shared" si="4"/>
        <v>0</v>
      </c>
      <c r="F93" s="253">
        <f>'اضافى البنين'!G85</f>
        <v>0</v>
      </c>
      <c r="G93" s="254"/>
      <c r="H93" s="244">
        <f>'حضور بنين'!D92</f>
        <v>0</v>
      </c>
      <c r="I93" s="244">
        <f t="shared" si="5"/>
        <v>0</v>
      </c>
      <c r="J93" s="256">
        <f t="shared" si="6"/>
        <v>0</v>
      </c>
      <c r="K93" s="255"/>
      <c r="L93" s="251"/>
      <c r="M93" s="263"/>
    </row>
    <row r="94" spans="1:13" ht="26.25" hidden="1">
      <c r="A94" s="277">
        <v>84</v>
      </c>
      <c r="B94" s="243">
        <f>'حضور بنين'!B92</f>
        <v>0</v>
      </c>
      <c r="C94" s="244">
        <f>'حضور بنين'!E92</f>
        <v>0</v>
      </c>
      <c r="D94" s="244">
        <f>'حضور بنين'!C95</f>
        <v>0</v>
      </c>
      <c r="E94" s="244">
        <f t="shared" si="4"/>
        <v>0</v>
      </c>
      <c r="F94" s="253">
        <f>'اضافى البنين'!G86</f>
        <v>0</v>
      </c>
      <c r="G94" s="254"/>
      <c r="H94" s="244">
        <f>'حضور بنين'!D93</f>
        <v>0</v>
      </c>
      <c r="I94" s="244">
        <f t="shared" si="5"/>
        <v>0</v>
      </c>
      <c r="J94" s="256">
        <f t="shared" si="6"/>
        <v>0</v>
      </c>
      <c r="K94" s="255"/>
      <c r="L94" s="251"/>
      <c r="M94" s="263"/>
    </row>
    <row r="95" spans="1:13" ht="26.25" hidden="1">
      <c r="A95" s="277">
        <v>85</v>
      </c>
      <c r="B95" s="243">
        <f>'حضور بنين'!B93</f>
        <v>0</v>
      </c>
      <c r="C95" s="244">
        <f>'حضور بنين'!E93</f>
        <v>0</v>
      </c>
      <c r="D95" s="244">
        <f>'حضور بنين'!C96</f>
        <v>0</v>
      </c>
      <c r="E95" s="244">
        <f t="shared" si="4"/>
        <v>0</v>
      </c>
      <c r="F95" s="253">
        <f>'اضافى البنين'!G87</f>
        <v>0</v>
      </c>
      <c r="G95" s="254"/>
      <c r="H95" s="244">
        <f>'حضور بنين'!D94</f>
        <v>0</v>
      </c>
      <c r="I95" s="244">
        <f t="shared" si="5"/>
        <v>0</v>
      </c>
      <c r="J95" s="256">
        <f t="shared" si="6"/>
        <v>0</v>
      </c>
      <c r="K95" s="255"/>
      <c r="L95" s="251"/>
      <c r="M95" s="263"/>
    </row>
    <row r="96" spans="1:13" ht="26.25" hidden="1">
      <c r="A96" s="277">
        <v>86</v>
      </c>
      <c r="B96" s="257">
        <f>'حضور بنين'!B94</f>
        <v>0</v>
      </c>
      <c r="C96" s="244">
        <f>'حضور بنين'!E94</f>
        <v>0</v>
      </c>
      <c r="D96" s="244">
        <f>'حضور بنين'!C97</f>
        <v>0</v>
      </c>
      <c r="E96" s="244">
        <f t="shared" si="4"/>
        <v>0</v>
      </c>
      <c r="F96" s="253">
        <f>'اضافى البنين'!G88</f>
        <v>0</v>
      </c>
      <c r="G96" s="254"/>
      <c r="H96" s="244">
        <f>'حضور بنين'!D95</f>
        <v>0</v>
      </c>
      <c r="I96" s="244">
        <f t="shared" si="5"/>
        <v>0</v>
      </c>
      <c r="J96" s="256">
        <f t="shared" si="6"/>
        <v>0</v>
      </c>
      <c r="K96" s="255"/>
      <c r="L96" s="251"/>
      <c r="M96" s="263"/>
    </row>
    <row r="97" spans="1:13" ht="26.25" hidden="1">
      <c r="A97" s="277">
        <v>87</v>
      </c>
      <c r="B97" s="257">
        <f>'حضور بنين'!B95</f>
        <v>0</v>
      </c>
      <c r="C97" s="244">
        <f>'حضور بنين'!E95</f>
        <v>0</v>
      </c>
      <c r="D97" s="244">
        <f>'حضور بنين'!C98</f>
        <v>0</v>
      </c>
      <c r="E97" s="244">
        <f t="shared" si="4"/>
        <v>0</v>
      </c>
      <c r="F97" s="253">
        <f>'اضافى البنين'!G89</f>
        <v>0</v>
      </c>
      <c r="G97" s="254"/>
      <c r="H97" s="244">
        <f>'حضور بنين'!D96</f>
        <v>0</v>
      </c>
      <c r="I97" s="244">
        <f t="shared" si="5"/>
        <v>0</v>
      </c>
      <c r="J97" s="256">
        <f t="shared" si="6"/>
        <v>0</v>
      </c>
      <c r="K97" s="255"/>
      <c r="L97" s="251"/>
      <c r="M97" s="263"/>
    </row>
    <row r="98" spans="1:13" ht="26.25" hidden="1">
      <c r="A98" s="277">
        <v>88</v>
      </c>
      <c r="B98" s="257">
        <f>'حضور بنين'!B96</f>
        <v>0</v>
      </c>
      <c r="C98" s="244">
        <f>'حضور بنين'!E96</f>
        <v>0</v>
      </c>
      <c r="D98" s="244">
        <f>'حضور بنين'!C99</f>
        <v>0</v>
      </c>
      <c r="E98" s="244">
        <f t="shared" si="4"/>
        <v>0</v>
      </c>
      <c r="F98" s="253">
        <f>'اضافى البنين'!G90</f>
        <v>0</v>
      </c>
      <c r="G98" s="254"/>
      <c r="H98" s="244">
        <f>'حضور بنين'!D97</f>
        <v>0</v>
      </c>
      <c r="I98" s="244">
        <f t="shared" si="5"/>
        <v>0</v>
      </c>
      <c r="J98" s="256">
        <f t="shared" si="6"/>
        <v>0</v>
      </c>
      <c r="K98" s="255"/>
      <c r="L98" s="251"/>
      <c r="M98" s="263"/>
    </row>
    <row r="99" spans="1:13" ht="26.25" hidden="1">
      <c r="A99" s="277">
        <v>89</v>
      </c>
      <c r="B99" s="257">
        <f>'حضور بنين'!B97</f>
        <v>0</v>
      </c>
      <c r="C99" s="244">
        <f>'حضور بنين'!E97</f>
        <v>0</v>
      </c>
      <c r="D99" s="244">
        <f>'حضور بنين'!C100</f>
        <v>0</v>
      </c>
      <c r="E99" s="244">
        <f t="shared" si="4"/>
        <v>0</v>
      </c>
      <c r="F99" s="253">
        <f>'اضافى البنين'!G91</f>
        <v>0</v>
      </c>
      <c r="G99" s="254"/>
      <c r="H99" s="244">
        <f>'حضور بنين'!D98</f>
        <v>0</v>
      </c>
      <c r="I99" s="244">
        <f t="shared" si="5"/>
        <v>0</v>
      </c>
      <c r="J99" s="256">
        <f t="shared" si="6"/>
        <v>0</v>
      </c>
      <c r="K99" s="255"/>
      <c r="L99" s="251"/>
      <c r="M99" s="263"/>
    </row>
    <row r="100" spans="1:13" ht="26.25" hidden="1">
      <c r="A100" s="277">
        <v>90</v>
      </c>
      <c r="B100" s="257">
        <f>'حضور بنين'!B98</f>
        <v>0</v>
      </c>
      <c r="C100" s="244">
        <f>'حضور بنين'!E98</f>
        <v>0</v>
      </c>
      <c r="D100" s="244">
        <f>'حضور بنين'!C101</f>
        <v>0</v>
      </c>
      <c r="E100" s="244">
        <f t="shared" si="4"/>
        <v>0</v>
      </c>
      <c r="F100" s="253">
        <f>'اضافى البنين'!G92</f>
        <v>0</v>
      </c>
      <c r="G100" s="254"/>
      <c r="H100" s="244">
        <f>'حضور بنين'!D99</f>
        <v>0</v>
      </c>
      <c r="I100" s="244">
        <f t="shared" si="5"/>
        <v>0</v>
      </c>
      <c r="J100" s="256">
        <f t="shared" si="6"/>
        <v>0</v>
      </c>
      <c r="K100" s="255"/>
      <c r="L100" s="251"/>
      <c r="M100" s="263"/>
    </row>
    <row r="101" spans="1:13" ht="26.25" hidden="1">
      <c r="A101" s="277">
        <v>91</v>
      </c>
      <c r="B101" s="257">
        <f>'حضور بنين'!B99</f>
        <v>0</v>
      </c>
      <c r="C101" s="244">
        <f>'حضور بنين'!E99</f>
        <v>0</v>
      </c>
      <c r="D101" s="244">
        <f>'حضور بنين'!C102</f>
        <v>0</v>
      </c>
      <c r="E101" s="244">
        <f t="shared" si="4"/>
        <v>0</v>
      </c>
      <c r="F101" s="253">
        <f>'اضافى البنين'!G93</f>
        <v>0</v>
      </c>
      <c r="G101" s="254"/>
      <c r="H101" s="244">
        <f>'حضور بنين'!D100</f>
        <v>0</v>
      </c>
      <c r="I101" s="244">
        <f t="shared" si="5"/>
        <v>0</v>
      </c>
      <c r="J101" s="256">
        <f t="shared" si="6"/>
        <v>0</v>
      </c>
      <c r="K101" s="255"/>
      <c r="L101" s="251"/>
      <c r="M101" s="263"/>
    </row>
    <row r="102" spans="1:13" ht="26.25" hidden="1">
      <c r="A102" s="277">
        <v>92</v>
      </c>
      <c r="B102" s="257">
        <f>'حضور بنين'!B100</f>
        <v>0</v>
      </c>
      <c r="C102" s="244">
        <f>'حضور بنين'!E100</f>
        <v>0</v>
      </c>
      <c r="D102" s="244">
        <f>'حضور بنين'!C103</f>
        <v>0</v>
      </c>
      <c r="E102" s="244">
        <f t="shared" si="4"/>
        <v>0</v>
      </c>
      <c r="F102" s="253">
        <f>'اضافى البنين'!G94</f>
        <v>0</v>
      </c>
      <c r="G102" s="254"/>
      <c r="H102" s="244">
        <f>'حضور بنين'!D101</f>
        <v>0</v>
      </c>
      <c r="I102" s="244">
        <f t="shared" si="5"/>
        <v>0</v>
      </c>
      <c r="J102" s="256">
        <f t="shared" si="6"/>
        <v>0</v>
      </c>
      <c r="K102" s="255"/>
      <c r="L102" s="251"/>
      <c r="M102" s="263"/>
    </row>
    <row r="103" spans="1:13" ht="26.25" hidden="1">
      <c r="A103" s="277">
        <v>93</v>
      </c>
      <c r="B103" s="257">
        <f>'حضور بنين'!B101</f>
        <v>0</v>
      </c>
      <c r="C103" s="244">
        <f>'حضور بنين'!E101</f>
        <v>0</v>
      </c>
      <c r="D103" s="244">
        <f>'حضور بنين'!C104</f>
        <v>0</v>
      </c>
      <c r="E103" s="244">
        <f t="shared" si="4"/>
        <v>0</v>
      </c>
      <c r="F103" s="253">
        <f>'اضافى البنين'!G95</f>
        <v>0</v>
      </c>
      <c r="G103" s="254"/>
      <c r="H103" s="244">
        <f>'حضور بنين'!D102</f>
        <v>0</v>
      </c>
      <c r="I103" s="244">
        <f t="shared" si="5"/>
        <v>0</v>
      </c>
      <c r="J103" s="256">
        <f t="shared" si="6"/>
        <v>0</v>
      </c>
      <c r="K103" s="255"/>
      <c r="L103" s="251"/>
      <c r="M103" s="263"/>
    </row>
    <row r="104" spans="1:13" ht="26.25" hidden="1">
      <c r="A104" s="277">
        <v>94</v>
      </c>
      <c r="B104" s="257">
        <f>'حضور بنين'!B102</f>
        <v>0</v>
      </c>
      <c r="C104" s="244">
        <f>'حضور بنين'!E102</f>
        <v>0</v>
      </c>
      <c r="D104" s="244">
        <f>'حضور بنين'!C105</f>
        <v>0</v>
      </c>
      <c r="E104" s="244">
        <f t="shared" si="4"/>
        <v>0</v>
      </c>
      <c r="F104" s="253">
        <f>'اضافى البنين'!G96</f>
        <v>0</v>
      </c>
      <c r="G104" s="254"/>
      <c r="H104" s="244">
        <f>'حضور بنين'!D103</f>
        <v>0</v>
      </c>
      <c r="I104" s="244">
        <f t="shared" si="5"/>
        <v>0</v>
      </c>
      <c r="J104" s="256">
        <f t="shared" si="6"/>
        <v>0</v>
      </c>
      <c r="K104" s="255"/>
      <c r="L104" s="251"/>
      <c r="M104" s="263"/>
    </row>
    <row r="105" spans="1:13" ht="26.25" hidden="1">
      <c r="A105" s="277">
        <v>95</v>
      </c>
      <c r="B105" s="257">
        <f>'حضور بنين'!B103</f>
        <v>0</v>
      </c>
      <c r="C105" s="244">
        <f>'حضور بنين'!E103</f>
        <v>0</v>
      </c>
      <c r="D105" s="244">
        <f>'حضور بنين'!C106</f>
        <v>0</v>
      </c>
      <c r="E105" s="244">
        <f t="shared" si="4"/>
        <v>0</v>
      </c>
      <c r="F105" s="253">
        <f>'اضافى البنين'!G97</f>
        <v>0</v>
      </c>
      <c r="G105" s="254"/>
      <c r="H105" s="244">
        <f>'حضور بنين'!D104</f>
        <v>0</v>
      </c>
      <c r="I105" s="244">
        <f t="shared" si="5"/>
        <v>0</v>
      </c>
      <c r="J105" s="256">
        <f t="shared" si="6"/>
        <v>0</v>
      </c>
      <c r="K105" s="255"/>
      <c r="L105" s="251"/>
      <c r="M105" s="263"/>
    </row>
    <row r="106" spans="1:13" ht="26.25" hidden="1">
      <c r="A106" s="277">
        <v>96</v>
      </c>
      <c r="B106" s="257">
        <f>'حضور بنين'!B104</f>
        <v>0</v>
      </c>
      <c r="C106" s="244">
        <f>'حضور بنين'!E104</f>
        <v>0</v>
      </c>
      <c r="D106" s="244">
        <f>'حضور بنين'!C107</f>
        <v>0</v>
      </c>
      <c r="E106" s="244">
        <f t="shared" si="4"/>
        <v>0</v>
      </c>
      <c r="F106" s="253">
        <f>'اضافى البنين'!G98</f>
        <v>0</v>
      </c>
      <c r="G106" s="254"/>
      <c r="H106" s="244">
        <f>'حضور بنين'!D105</f>
        <v>0</v>
      </c>
      <c r="I106" s="244">
        <f t="shared" si="5"/>
        <v>0</v>
      </c>
      <c r="J106" s="256">
        <f t="shared" si="6"/>
        <v>0</v>
      </c>
      <c r="K106" s="255"/>
      <c r="L106" s="251"/>
      <c r="M106" s="263"/>
    </row>
    <row r="107" spans="1:13" ht="26.25" hidden="1">
      <c r="A107" s="277">
        <v>97</v>
      </c>
      <c r="B107" s="257">
        <f>'حضور بنين'!B105</f>
        <v>0</v>
      </c>
      <c r="C107" s="244">
        <f>'حضور بنين'!E105</f>
        <v>0</v>
      </c>
      <c r="D107" s="244">
        <f>'حضور بنين'!C108</f>
        <v>0</v>
      </c>
      <c r="E107" s="244">
        <f t="shared" si="4"/>
        <v>0</v>
      </c>
      <c r="F107" s="253">
        <f>'اضافى البنين'!G99</f>
        <v>0</v>
      </c>
      <c r="G107" s="254"/>
      <c r="H107" s="244">
        <f>'حضور بنين'!D106</f>
        <v>0</v>
      </c>
      <c r="I107" s="244">
        <f t="shared" si="5"/>
        <v>0</v>
      </c>
      <c r="J107" s="256">
        <f t="shared" si="6"/>
        <v>0</v>
      </c>
      <c r="K107" s="255"/>
      <c r="L107" s="251"/>
      <c r="M107" s="263"/>
    </row>
    <row r="108" spans="1:13" ht="26.25" hidden="1">
      <c r="A108" s="277">
        <v>98</v>
      </c>
      <c r="B108" s="257">
        <f>'حضور بنين'!B106</f>
        <v>0</v>
      </c>
      <c r="C108" s="244">
        <f>'حضور بنين'!E106</f>
        <v>0</v>
      </c>
      <c r="D108" s="244">
        <f>'حضور بنين'!C109</f>
        <v>0</v>
      </c>
      <c r="E108" s="244">
        <f t="shared" si="4"/>
        <v>0</v>
      </c>
      <c r="F108" s="253">
        <f>'اضافى البنين'!G100</f>
        <v>0</v>
      </c>
      <c r="G108" s="254"/>
      <c r="H108" s="244">
        <f>'حضور بنين'!D107</f>
        <v>0</v>
      </c>
      <c r="I108" s="244">
        <f t="shared" si="5"/>
        <v>0</v>
      </c>
      <c r="J108" s="256">
        <f t="shared" si="6"/>
        <v>0</v>
      </c>
      <c r="K108" s="255"/>
      <c r="L108" s="251"/>
      <c r="M108" s="263"/>
    </row>
    <row r="109" spans="1:13" ht="26.25" hidden="1">
      <c r="A109" s="277">
        <v>99</v>
      </c>
      <c r="B109" s="257">
        <f>'حضور بنين'!B107</f>
        <v>0</v>
      </c>
      <c r="C109" s="244">
        <f>'حضور بنين'!E107</f>
        <v>0</v>
      </c>
      <c r="D109" s="244">
        <f>'حضور بنين'!C110</f>
        <v>0</v>
      </c>
      <c r="E109" s="244">
        <f t="shared" si="4"/>
        <v>0</v>
      </c>
      <c r="F109" s="253">
        <f>'اضافى البنين'!G101</f>
        <v>0</v>
      </c>
      <c r="G109" s="254"/>
      <c r="H109" s="244">
        <f>'حضور بنين'!D108</f>
        <v>0</v>
      </c>
      <c r="I109" s="244">
        <f t="shared" si="5"/>
        <v>0</v>
      </c>
      <c r="J109" s="256">
        <f t="shared" si="6"/>
        <v>0</v>
      </c>
      <c r="K109" s="255"/>
      <c r="L109" s="251"/>
      <c r="M109" s="263"/>
    </row>
    <row r="110" spans="1:13" ht="26.25" hidden="1">
      <c r="A110" s="278">
        <v>100</v>
      </c>
      <c r="B110" s="257">
        <f>'حضور بنين'!B108</f>
        <v>0</v>
      </c>
      <c r="C110" s="244">
        <f>'حضور بنين'!E108</f>
        <v>0</v>
      </c>
      <c r="D110" s="244">
        <f>'حضور بنين'!C111</f>
        <v>0</v>
      </c>
      <c r="E110" s="244">
        <f t="shared" si="4"/>
        <v>0</v>
      </c>
      <c r="F110" s="253">
        <f>'اضافى البنين'!G102</f>
        <v>0</v>
      </c>
      <c r="G110" s="254"/>
      <c r="H110" s="244">
        <f>'حضور بنين'!D109</f>
        <v>0</v>
      </c>
      <c r="I110" s="244">
        <f t="shared" si="5"/>
        <v>0</v>
      </c>
      <c r="J110" s="258">
        <f t="shared" si="6"/>
        <v>0</v>
      </c>
      <c r="K110" s="254"/>
      <c r="L110" s="251"/>
      <c r="M110" s="263"/>
    </row>
    <row r="111" spans="1:13" ht="21.75" customHeight="1" thickBot="1">
      <c r="A111" s="277" t="s">
        <v>78</v>
      </c>
      <c r="B111" s="264" t="s">
        <v>27</v>
      </c>
      <c r="C111" s="265"/>
      <c r="D111" s="260"/>
      <c r="E111" s="256">
        <f t="shared" ref="E111:J111" si="7">SUBTOTAL(9,E5:E110)</f>
        <v>58423.1</v>
      </c>
      <c r="F111" s="256">
        <f t="shared" si="7"/>
        <v>0</v>
      </c>
      <c r="G111" s="256">
        <f t="shared" si="7"/>
        <v>0</v>
      </c>
      <c r="H111" s="256">
        <f t="shared" si="7"/>
        <v>0</v>
      </c>
      <c r="I111" s="256">
        <f t="shared" si="7"/>
        <v>0</v>
      </c>
      <c r="J111" s="259">
        <f t="shared" si="7"/>
        <v>58423.1</v>
      </c>
      <c r="K111" s="260"/>
      <c r="L111" s="251" t="b">
        <f>(E111+F111-G111-H111)=J111</f>
        <v>1</v>
      </c>
      <c r="M111" s="263"/>
    </row>
    <row r="112" spans="1:13" ht="27" thickBot="1">
      <c r="A112" s="275"/>
      <c r="B112" s="400" t="s">
        <v>30</v>
      </c>
      <c r="C112" s="401"/>
      <c r="D112" s="401"/>
      <c r="E112" s="401"/>
      <c r="F112" s="401"/>
      <c r="G112" s="402"/>
      <c r="H112" s="267">
        <f>E111</f>
        <v>58423.1</v>
      </c>
    </row>
    <row r="113" spans="1:11" ht="27" thickBot="1">
      <c r="A113" s="275"/>
      <c r="B113" s="403" t="s">
        <v>28</v>
      </c>
      <c r="C113" s="404"/>
      <c r="D113" s="404"/>
      <c r="E113" s="404"/>
      <c r="F113" s="404"/>
      <c r="G113" s="405"/>
      <c r="H113" s="267">
        <f>F111</f>
        <v>0</v>
      </c>
    </row>
    <row r="114" spans="1:11" ht="27" thickBot="1">
      <c r="A114" s="275"/>
      <c r="B114" s="403" t="s">
        <v>32</v>
      </c>
      <c r="C114" s="404"/>
      <c r="D114" s="404"/>
      <c r="E114" s="404"/>
      <c r="F114" s="404"/>
      <c r="G114" s="405"/>
      <c r="H114" s="267">
        <f>G111</f>
        <v>0</v>
      </c>
    </row>
    <row r="115" spans="1:11" ht="27.75" customHeight="1" thickBot="1">
      <c r="B115" s="403" t="s">
        <v>31</v>
      </c>
      <c r="C115" s="404"/>
      <c r="D115" s="404"/>
      <c r="E115" s="404"/>
      <c r="F115" s="404"/>
      <c r="G115" s="405"/>
      <c r="H115" s="267">
        <f>H111</f>
        <v>0</v>
      </c>
    </row>
    <row r="116" spans="1:11" ht="27" thickBot="1">
      <c r="B116" s="403" t="s">
        <v>29</v>
      </c>
      <c r="C116" s="404"/>
      <c r="D116" s="404"/>
      <c r="E116" s="404"/>
      <c r="F116" s="404"/>
      <c r="G116" s="405"/>
      <c r="H116" s="268">
        <f>H112+H113-H114-H115</f>
        <v>58423.1</v>
      </c>
      <c r="I116" s="266" t="b">
        <f>H116=J111</f>
        <v>1</v>
      </c>
    </row>
    <row r="118" spans="1:11" ht="15.75">
      <c r="J118" s="261"/>
      <c r="K118" s="261"/>
    </row>
    <row r="119" spans="1:11" ht="15.75">
      <c r="C119" s="262"/>
      <c r="D119" s="262"/>
      <c r="E119" s="262"/>
      <c r="J119" s="261"/>
      <c r="K119" s="261"/>
    </row>
    <row r="120" spans="1:11" ht="15">
      <c r="C120" s="262"/>
      <c r="D120" s="262"/>
      <c r="E120" s="262"/>
    </row>
    <row r="121" spans="1:11" ht="15">
      <c r="C121" s="262"/>
      <c r="D121" s="262"/>
      <c r="E121" s="262"/>
    </row>
  </sheetData>
  <autoFilter ref="A4:K116"/>
  <mergeCells count="7">
    <mergeCell ref="J2:K2"/>
    <mergeCell ref="A3:K3"/>
    <mergeCell ref="B112:G112"/>
    <mergeCell ref="B116:G116"/>
    <mergeCell ref="B113:G113"/>
    <mergeCell ref="B114:G114"/>
    <mergeCell ref="B115:G115"/>
  </mergeCells>
  <phoneticPr fontId="2" type="noConversion"/>
  <conditionalFormatting sqref="J5:J110">
    <cfRule type="cellIs" priority="1" stopIfTrue="1" operator="greaterThanOrEqual">
      <formula>1</formula>
    </cfRule>
    <cfRule type="cellIs" dxfId="3" priority="2" stopIfTrue="1" operator="lessThan">
      <formula>0</formula>
    </cfRule>
  </conditionalFormatting>
  <pageMargins left="0" right="0.27559055118110237" top="0" bottom="0.2" header="0.19685039370078741" footer="0.2"/>
  <pageSetup paperSize="9" scale="70" orientation="portrait" r:id="rId1"/>
  <headerFooter alignWithMargins="0">
    <oddHeader>&amp;L&amp;"Arial,Bold Italic"&amp;16 قسم الحسابات   &amp;C&amp;"Arial,Bold Italic"&amp;14احدى مصانع شركه اورينت جروب للتجاره الدوليه</oddHeader>
    <oddFooter>&amp;L&amp;"Arial,Bold Italic"&amp;14 محاسب          أ/ إبراهيم حسن الشامى&amp;C&amp;"Arial,Bold Italic"&amp;14&amp;P&amp;R&amp;"Arial,Bold Italic"&amp;14&amp;D&amp;T</oddFooter>
  </headerFooter>
  <cellWatches>
    <cellWatch r="F9"/>
  </cellWatch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اجمالى حضور العاملين</vt:lpstr>
      <vt:lpstr>حضور الاداره</vt:lpstr>
      <vt:lpstr>حضور بنات</vt:lpstr>
      <vt:lpstr>سلف</vt:lpstr>
      <vt:lpstr>حضور بنين</vt:lpstr>
      <vt:lpstr>الترصيد المحاسبى</vt:lpstr>
      <vt:lpstr>مرتبات الاداره</vt:lpstr>
      <vt:lpstr>مرتبات البنات</vt:lpstr>
      <vt:lpstr>مرتبات البنين</vt:lpstr>
      <vt:lpstr>اضافى البنين</vt:lpstr>
      <vt:lpstr>اضافى البنات</vt:lpstr>
      <vt:lpstr>ايجار سيارة الأولاد + البنات</vt:lpstr>
      <vt:lpstr>اضافى الافران</vt:lpstr>
      <vt:lpstr>غسيل افران</vt:lpstr>
      <vt:lpstr>كشف بنات</vt:lpstr>
      <vt:lpstr>كشف بنين</vt:lpstr>
      <vt:lpstr>'اجمالى حضور العاملين'!Print_Area</vt:lpstr>
      <vt:lpstr>'اضافى الافران'!Print_Area</vt:lpstr>
      <vt:lpstr>'اضافى البنات'!Print_Area</vt:lpstr>
      <vt:lpstr>'اضافى البنين'!Print_Area</vt:lpstr>
      <vt:lpstr>'الترصيد المحاسبى'!Print_Area</vt:lpstr>
      <vt:lpstr>'كشف بنات'!Print_Area</vt:lpstr>
      <vt:lpstr>'كشف بنين'!Print_Area</vt:lpstr>
      <vt:lpstr>'مرتبات الاداره'!Print_Area</vt:lpstr>
      <vt:lpstr>'مرتبات البنات'!Print_Area</vt:lpstr>
      <vt:lpstr>'مرتبات البنين'!Print_Area</vt:lpstr>
      <vt:lpstr>'اضافى البنين'!Print_Titles</vt:lpstr>
      <vt:lpstr>'حضور بنين'!Print_Titles</vt:lpstr>
      <vt:lpstr>'كشف بنات'!Print_Titles</vt:lpstr>
      <vt:lpstr>'كشف بنين'!Print_Titles</vt:lpstr>
      <vt:lpstr>'مرتبات البنات'!Print_Titles</vt:lpstr>
      <vt:lpstr>'مرتبات البنين'!Print_Titles</vt:lpstr>
    </vt:vector>
  </TitlesOfParts>
  <Company>non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 name</dc:creator>
  <cp:lastModifiedBy>Mr.Ramadan</cp:lastModifiedBy>
  <cp:lastPrinted>2023-03-21T18:41:49Z</cp:lastPrinted>
  <dcterms:created xsi:type="dcterms:W3CDTF">2009-05-17T13:39:31Z</dcterms:created>
  <dcterms:modified xsi:type="dcterms:W3CDTF">2024-01-28T21:14:09Z</dcterms:modified>
</cp:coreProperties>
</file>