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activeTab="1"/>
  </bookViews>
  <sheets>
    <sheet name="نوفمبر" sheetId="2" r:id="rId1"/>
    <sheet name="يناير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B42" i="4" l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41" i="4"/>
  <c r="G57" i="4" l="1"/>
  <c r="H57" i="4"/>
  <c r="G58" i="4"/>
  <c r="H58" i="4"/>
  <c r="G39" i="4"/>
  <c r="H39" i="4"/>
  <c r="G40" i="4"/>
  <c r="H40" i="4" s="1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9" i="4"/>
  <c r="H59" i="4"/>
  <c r="G60" i="4"/>
  <c r="H60" i="4"/>
  <c r="G61" i="4"/>
  <c r="H61" i="4"/>
  <c r="G62" i="4"/>
  <c r="H62" i="4"/>
  <c r="G63" i="4"/>
  <c r="H63" i="4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64" i="4"/>
  <c r="H64" i="4" s="1"/>
  <c r="G38" i="4"/>
  <c r="H38" i="4" s="1"/>
  <c r="G37" i="4"/>
  <c r="H37" i="4" s="1"/>
  <c r="G36" i="4"/>
  <c r="H36" i="4" s="1"/>
  <c r="G35" i="4"/>
  <c r="H35" i="4" s="1"/>
  <c r="G34" i="4"/>
  <c r="H34" i="4" s="1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O22" i="4"/>
  <c r="O23" i="4" s="1"/>
  <c r="N22" i="4"/>
  <c r="N4" i="4" s="1"/>
  <c r="N5" i="4" s="1"/>
  <c r="M22" i="4"/>
  <c r="M23" i="4" s="1"/>
  <c r="K22" i="4"/>
  <c r="K23" i="4" s="1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O9" i="4"/>
  <c r="N9" i="4"/>
  <c r="M9" i="4"/>
  <c r="L9" i="4"/>
  <c r="K9" i="4"/>
  <c r="H9" i="4"/>
  <c r="G9" i="4"/>
  <c r="H8" i="4"/>
  <c r="G8" i="4"/>
  <c r="H7" i="4"/>
  <c r="G7" i="4"/>
  <c r="H6" i="4"/>
  <c r="G6" i="4"/>
  <c r="H5" i="4"/>
  <c r="G5" i="4"/>
  <c r="N3" i="4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K3" i="4" l="1"/>
  <c r="L22" i="4"/>
  <c r="L23" i="4" s="1"/>
  <c r="M3" i="4"/>
  <c r="O3" i="4"/>
  <c r="H65" i="4"/>
  <c r="N23" i="4"/>
  <c r="G65" i="4"/>
  <c r="K4" i="4"/>
  <c r="K5" i="4" s="1"/>
  <c r="M4" i="4"/>
  <c r="M5" i="4" s="1"/>
  <c r="O4" i="4"/>
  <c r="O5" i="4" s="1"/>
  <c r="L4" i="4" l="1"/>
  <c r="L5" i="4" s="1"/>
  <c r="L3" i="4"/>
</calcChain>
</file>

<file path=xl/sharedStrings.xml><?xml version="1.0" encoding="utf-8"?>
<sst xmlns="http://schemas.openxmlformats.org/spreadsheetml/2006/main" count="477" uniqueCount="128">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</sst>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H11" sqref="B11:H11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rightToLeft="1" tabSelected="1" zoomScale="80" zoomScaleNormal="8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F41" sqref="F41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1" t="s">
        <v>108</v>
      </c>
      <c r="K1" s="261"/>
      <c r="L1" s="261"/>
      <c r="M1" s="261"/>
      <c r="N1" s="261"/>
      <c r="O1" s="261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(K22-K9)/1000</f>
        <v>0</v>
      </c>
      <c r="L3" s="260">
        <f>(L22-L9)/1000</f>
        <v>97.317999999999998</v>
      </c>
      <c r="M3" s="260">
        <f>(M22-M9)/1000</f>
        <v>0.22</v>
      </c>
      <c r="N3" s="260">
        <f>(N22-N9)/1000</f>
        <v>0</v>
      </c>
      <c r="O3" s="260">
        <f>(O22-O9)/1000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K22-K9</f>
        <v>0</v>
      </c>
      <c r="L4" s="257">
        <f>L22-L9</f>
        <v>97318</v>
      </c>
      <c r="M4" s="235">
        <f>M22-M9</f>
        <v>220</v>
      </c>
      <c r="N4" s="235">
        <f>N22-N9</f>
        <v>0</v>
      </c>
      <c r="O4" s="235">
        <f>O22-O9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0</v>
      </c>
      <c r="L5" s="257">
        <f>L4/L2</f>
        <v>10244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1" t="s">
        <v>110</v>
      </c>
      <c r="K8" s="261"/>
      <c r="L8" s="261"/>
      <c r="M8" s="261"/>
      <c r="N8" s="261"/>
      <c r="O8" s="261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SUM(K10:K17)</f>
        <v>52000</v>
      </c>
      <c r="L9" s="259">
        <f>SUM(L10:L17)</f>
        <v>76665</v>
      </c>
      <c r="M9" s="259">
        <f>SUM(M10:M17)</f>
        <v>0</v>
      </c>
      <c r="N9" s="259">
        <f>SUM(N10:N17)</f>
        <v>0</v>
      </c>
      <c r="O9" s="259">
        <f>SUM(O10:O17)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238"/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238"/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238"/>
      <c r="K15" s="238"/>
      <c r="L15" s="257"/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238"/>
      <c r="K16" s="238"/>
      <c r="L16" s="257"/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238"/>
      <c r="K17" s="238"/>
      <c r="L17" s="257"/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244"/>
      <c r="K18" s="244"/>
      <c r="L18" s="244"/>
      <c r="M18" s="244"/>
      <c r="N18" s="244"/>
      <c r="O18" s="244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</row>
    <row r="20" spans="1:15" ht="20.25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261" t="s">
        <v>106</v>
      </c>
      <c r="K20" s="261"/>
      <c r="L20" s="261"/>
      <c r="M20" s="261"/>
      <c r="N20" s="261"/>
      <c r="O20" s="261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249" t="s">
        <v>5</v>
      </c>
      <c r="K21" s="250">
        <v>10</v>
      </c>
      <c r="L21" s="250">
        <v>9.5</v>
      </c>
      <c r="M21" s="250">
        <v>5</v>
      </c>
      <c r="N21" s="250">
        <v>2</v>
      </c>
      <c r="O21" s="250">
        <v>1</v>
      </c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249" t="s">
        <v>107</v>
      </c>
      <c r="K22" s="235">
        <f>SUMIF(F5:F64,K21,H5:H64)</f>
        <v>52000</v>
      </c>
      <c r="L22" s="235">
        <f>SUMIF(F5:F64,L21,H5:H64)</f>
        <v>173983</v>
      </c>
      <c r="M22" s="235">
        <f>SUMIF(F5:F64,M21,H5:H64)</f>
        <v>220</v>
      </c>
      <c r="N22" s="235">
        <f>SUMIF(F5:F64,N21,H5:H64)</f>
        <v>0</v>
      </c>
      <c r="O22" s="235">
        <f>SUMIF(F5:F64,O21,H5:H64)</f>
        <v>0</v>
      </c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8</v>
      </c>
      <c r="F23" s="235">
        <v>9.5</v>
      </c>
      <c r="G23" s="238">
        <f t="shared" si="2"/>
        <v>458</v>
      </c>
      <c r="H23" s="238">
        <f t="shared" si="3"/>
        <v>4351</v>
      </c>
      <c r="I23" s="8"/>
      <c r="J23" s="250" t="s">
        <v>3</v>
      </c>
      <c r="K23" s="235">
        <f>K22/K21</f>
        <v>5200</v>
      </c>
      <c r="L23" s="235">
        <f>L22/L21</f>
        <v>18314</v>
      </c>
      <c r="M23" s="235">
        <f>M22/M21</f>
        <v>44</v>
      </c>
      <c r="N23" s="235">
        <f>N22/N21</f>
        <v>0</v>
      </c>
      <c r="O23" s="235">
        <f>O22/O21</f>
        <v>0</v>
      </c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</row>
    <row r="26" spans="1:15" ht="18" x14ac:dyDescent="0.25">
      <c r="A26" s="2" t="s">
        <v>98</v>
      </c>
      <c r="B26" s="236">
        <v>45270</v>
      </c>
      <c r="C26" s="258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</row>
    <row r="27" spans="1:15" ht="26.25" x14ac:dyDescent="0.25">
      <c r="A27" s="2" t="s">
        <v>55</v>
      </c>
      <c r="B27" s="236">
        <v>45271</v>
      </c>
      <c r="C27" s="258">
        <v>44</v>
      </c>
      <c r="D27" s="34">
        <v>18</v>
      </c>
      <c r="E27" s="34"/>
      <c r="F27" s="235">
        <v>9.5</v>
      </c>
      <c r="G27" s="238">
        <f t="shared" si="4"/>
        <v>792</v>
      </c>
      <c r="H27" s="238">
        <f t="shared" si="5"/>
        <v>7524</v>
      </c>
      <c r="J27" s="7"/>
      <c r="K27" s="7"/>
      <c r="L27" s="7"/>
      <c r="M27" s="7"/>
      <c r="N27" s="7"/>
      <c r="O27" s="7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18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</row>
    <row r="33" spans="1:8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8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64" si="6">C34*D34+E34</f>
        <v>774</v>
      </c>
      <c r="H34" s="238">
        <f t="shared" ref="H34:H64" si="7">G34*F34</f>
        <v>7353</v>
      </c>
    </row>
    <row r="35" spans="1:8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8" ht="18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</row>
    <row r="37" spans="1:8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8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8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8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8" ht="18" x14ac:dyDescent="0.25">
      <c r="A41" s="2" t="s">
        <v>98</v>
      </c>
      <c r="B41" s="236">
        <f>B40+1</f>
        <v>45284</v>
      </c>
      <c r="C41" s="34"/>
      <c r="D41" s="34"/>
      <c r="E41" s="34"/>
      <c r="F41" s="235"/>
      <c r="G41" s="238">
        <f t="shared" si="8"/>
        <v>0</v>
      </c>
      <c r="H41" s="238">
        <f t="shared" si="9"/>
        <v>0</v>
      </c>
    </row>
    <row r="42" spans="1:8" ht="18" x14ac:dyDescent="0.25">
      <c r="A42" s="2" t="s">
        <v>55</v>
      </c>
      <c r="B42" s="236">
        <f t="shared" ref="B42:B63" si="10">B41+1</f>
        <v>45285</v>
      </c>
      <c r="C42" s="34"/>
      <c r="D42" s="34"/>
      <c r="E42" s="34"/>
      <c r="F42" s="235"/>
      <c r="G42" s="238">
        <f t="shared" si="8"/>
        <v>0</v>
      </c>
      <c r="H42" s="238">
        <f t="shared" si="9"/>
        <v>0</v>
      </c>
    </row>
    <row r="43" spans="1:8" ht="18" x14ac:dyDescent="0.25">
      <c r="A43" s="2" t="s">
        <v>97</v>
      </c>
      <c r="B43" s="236">
        <f t="shared" si="10"/>
        <v>45286</v>
      </c>
      <c r="C43" s="34"/>
      <c r="D43" s="34"/>
      <c r="E43" s="34"/>
      <c r="F43" s="235"/>
      <c r="G43" s="238">
        <f t="shared" si="8"/>
        <v>0</v>
      </c>
      <c r="H43" s="238">
        <f t="shared" si="9"/>
        <v>0</v>
      </c>
    </row>
    <row r="44" spans="1:8" ht="18" x14ac:dyDescent="0.25">
      <c r="A44" s="2" t="s">
        <v>99</v>
      </c>
      <c r="B44" s="236">
        <f t="shared" si="10"/>
        <v>45287</v>
      </c>
      <c r="C44" s="34"/>
      <c r="D44" s="34"/>
      <c r="E44" s="34"/>
      <c r="F44" s="235"/>
      <c r="G44" s="238">
        <f t="shared" si="8"/>
        <v>0</v>
      </c>
      <c r="H44" s="238">
        <f t="shared" si="9"/>
        <v>0</v>
      </c>
    </row>
    <row r="45" spans="1:8" ht="18" x14ac:dyDescent="0.25">
      <c r="A45" s="2" t="s">
        <v>13</v>
      </c>
      <c r="B45" s="236">
        <f t="shared" si="10"/>
        <v>45288</v>
      </c>
      <c r="C45" s="34"/>
      <c r="D45" s="34"/>
      <c r="E45" s="34"/>
      <c r="F45" s="235"/>
      <c r="G45" s="238">
        <f t="shared" si="8"/>
        <v>0</v>
      </c>
      <c r="H45" s="238">
        <f t="shared" si="9"/>
        <v>0</v>
      </c>
    </row>
    <row r="46" spans="1:8" ht="18" x14ac:dyDescent="0.25">
      <c r="A46" s="2" t="s">
        <v>31</v>
      </c>
      <c r="B46" s="236">
        <f t="shared" si="10"/>
        <v>45289</v>
      </c>
      <c r="C46" s="34"/>
      <c r="D46" s="34"/>
      <c r="E46" s="34"/>
      <c r="F46" s="235"/>
      <c r="G46" s="238">
        <f t="shared" si="8"/>
        <v>0</v>
      </c>
      <c r="H46" s="238">
        <f t="shared" si="9"/>
        <v>0</v>
      </c>
    </row>
    <row r="47" spans="1:8" ht="18" x14ac:dyDescent="0.25">
      <c r="A47" s="2" t="s">
        <v>8</v>
      </c>
      <c r="B47" s="236">
        <f t="shared" si="10"/>
        <v>45290</v>
      </c>
      <c r="C47" s="34"/>
      <c r="D47" s="34"/>
      <c r="E47" s="34"/>
      <c r="F47" s="235"/>
      <c r="G47" s="238">
        <f t="shared" si="8"/>
        <v>0</v>
      </c>
      <c r="H47" s="238">
        <f t="shared" si="9"/>
        <v>0</v>
      </c>
    </row>
    <row r="48" spans="1:8" ht="18" x14ac:dyDescent="0.25">
      <c r="A48" s="2" t="s">
        <v>98</v>
      </c>
      <c r="B48" s="236">
        <f t="shared" si="10"/>
        <v>45291</v>
      </c>
      <c r="C48" s="34"/>
      <c r="D48" s="34"/>
      <c r="E48" s="34"/>
      <c r="F48" s="235"/>
      <c r="G48" s="238">
        <f t="shared" si="8"/>
        <v>0</v>
      </c>
      <c r="H48" s="238">
        <f t="shared" si="9"/>
        <v>0</v>
      </c>
    </row>
    <row r="49" spans="1:8" ht="18" x14ac:dyDescent="0.25">
      <c r="A49" s="2" t="s">
        <v>55</v>
      </c>
      <c r="B49" s="236">
        <f t="shared" si="10"/>
        <v>45292</v>
      </c>
      <c r="C49" s="34"/>
      <c r="D49" s="34"/>
      <c r="E49" s="34"/>
      <c r="F49" s="235"/>
      <c r="G49" s="238">
        <f t="shared" si="8"/>
        <v>0</v>
      </c>
      <c r="H49" s="238">
        <f t="shared" si="9"/>
        <v>0</v>
      </c>
    </row>
    <row r="50" spans="1:8" ht="18" x14ac:dyDescent="0.25">
      <c r="A50" s="2" t="s">
        <v>97</v>
      </c>
      <c r="B50" s="236">
        <f t="shared" si="10"/>
        <v>45293</v>
      </c>
      <c r="C50" s="34"/>
      <c r="D50" s="34"/>
      <c r="E50" s="34"/>
      <c r="F50" s="235"/>
      <c r="G50" s="238">
        <f t="shared" si="8"/>
        <v>0</v>
      </c>
      <c r="H50" s="238">
        <f t="shared" si="9"/>
        <v>0</v>
      </c>
    </row>
    <row r="51" spans="1:8" ht="18" x14ac:dyDescent="0.25">
      <c r="A51" s="2" t="s">
        <v>99</v>
      </c>
      <c r="B51" s="236">
        <f t="shared" si="10"/>
        <v>45294</v>
      </c>
      <c r="C51" s="34"/>
      <c r="D51" s="34"/>
      <c r="E51" s="34"/>
      <c r="F51" s="235"/>
      <c r="G51" s="238">
        <f t="shared" si="8"/>
        <v>0</v>
      </c>
      <c r="H51" s="238">
        <f t="shared" si="9"/>
        <v>0</v>
      </c>
    </row>
    <row r="52" spans="1:8" ht="18" x14ac:dyDescent="0.25">
      <c r="A52" s="2" t="s">
        <v>13</v>
      </c>
      <c r="B52" s="236">
        <f t="shared" si="10"/>
        <v>45295</v>
      </c>
      <c r="C52" s="34"/>
      <c r="D52" s="34"/>
      <c r="E52" s="34"/>
      <c r="F52" s="235"/>
      <c r="G52" s="238">
        <f t="shared" si="8"/>
        <v>0</v>
      </c>
      <c r="H52" s="238">
        <f t="shared" si="9"/>
        <v>0</v>
      </c>
    </row>
    <row r="53" spans="1:8" ht="18" x14ac:dyDescent="0.25">
      <c r="A53" s="2" t="s">
        <v>31</v>
      </c>
      <c r="B53" s="236">
        <f t="shared" si="10"/>
        <v>45296</v>
      </c>
      <c r="C53" s="34"/>
      <c r="D53" s="34"/>
      <c r="E53" s="34"/>
      <c r="F53" s="235"/>
      <c r="G53" s="238">
        <f t="shared" si="8"/>
        <v>0</v>
      </c>
      <c r="H53" s="238">
        <f t="shared" si="9"/>
        <v>0</v>
      </c>
    </row>
    <row r="54" spans="1:8" ht="18" x14ac:dyDescent="0.25">
      <c r="A54" s="2" t="s">
        <v>8</v>
      </c>
      <c r="B54" s="236">
        <f t="shared" si="10"/>
        <v>45297</v>
      </c>
      <c r="C54" s="34"/>
      <c r="D54" s="34"/>
      <c r="E54" s="34"/>
      <c r="F54" s="235"/>
      <c r="G54" s="238">
        <f t="shared" si="8"/>
        <v>0</v>
      </c>
      <c r="H54" s="238">
        <f t="shared" si="9"/>
        <v>0</v>
      </c>
    </row>
    <row r="55" spans="1:8" ht="18" x14ac:dyDescent="0.25">
      <c r="A55" s="2" t="s">
        <v>98</v>
      </c>
      <c r="B55" s="236">
        <f t="shared" si="10"/>
        <v>45298</v>
      </c>
      <c r="C55" s="34"/>
      <c r="D55" s="34"/>
      <c r="E55" s="34"/>
      <c r="F55" s="235"/>
      <c r="G55" s="238">
        <f t="shared" si="8"/>
        <v>0</v>
      </c>
      <c r="H55" s="238">
        <f t="shared" si="9"/>
        <v>0</v>
      </c>
    </row>
    <row r="56" spans="1:8" ht="18" x14ac:dyDescent="0.25">
      <c r="A56" s="2" t="s">
        <v>55</v>
      </c>
      <c r="B56" s="236">
        <f t="shared" si="10"/>
        <v>45299</v>
      </c>
      <c r="C56" s="34"/>
      <c r="D56" s="34"/>
      <c r="E56" s="34"/>
      <c r="F56" s="235"/>
      <c r="G56" s="238">
        <f t="shared" si="8"/>
        <v>0</v>
      </c>
      <c r="H56" s="238">
        <f t="shared" si="9"/>
        <v>0</v>
      </c>
    </row>
    <row r="57" spans="1:8" ht="18" x14ac:dyDescent="0.25">
      <c r="A57" s="2" t="s">
        <v>97</v>
      </c>
      <c r="B57" s="236">
        <f t="shared" si="10"/>
        <v>45300</v>
      </c>
      <c r="C57" s="34"/>
      <c r="D57" s="34"/>
      <c r="E57" s="34"/>
      <c r="F57" s="235"/>
      <c r="G57" s="238">
        <f t="shared" si="8"/>
        <v>0</v>
      </c>
      <c r="H57" s="238">
        <f t="shared" si="9"/>
        <v>0</v>
      </c>
    </row>
    <row r="58" spans="1:8" ht="18" x14ac:dyDescent="0.25">
      <c r="A58" s="2" t="s">
        <v>99</v>
      </c>
      <c r="B58" s="236">
        <f t="shared" si="10"/>
        <v>45301</v>
      </c>
      <c r="C58" s="34"/>
      <c r="D58" s="34"/>
      <c r="E58" s="34"/>
      <c r="F58" s="235"/>
      <c r="G58" s="238">
        <f t="shared" ref="G58" si="11">C58*D58+E58</f>
        <v>0</v>
      </c>
      <c r="H58" s="238">
        <f t="shared" ref="H58" si="12">G58*F58</f>
        <v>0</v>
      </c>
    </row>
    <row r="59" spans="1:8" ht="18" x14ac:dyDescent="0.25">
      <c r="A59" s="2" t="s">
        <v>13</v>
      </c>
      <c r="B59" s="236">
        <f t="shared" si="10"/>
        <v>45302</v>
      </c>
      <c r="C59" s="34"/>
      <c r="D59" s="34"/>
      <c r="E59" s="34"/>
      <c r="F59" s="235"/>
      <c r="G59" s="238">
        <f t="shared" ref="G59:G63" si="13">C59*D59+E59</f>
        <v>0</v>
      </c>
      <c r="H59" s="238">
        <f t="shared" ref="H59:H63" si="14">G59*F59</f>
        <v>0</v>
      </c>
    </row>
    <row r="60" spans="1:8" ht="18" x14ac:dyDescent="0.25">
      <c r="A60" s="2" t="s">
        <v>31</v>
      </c>
      <c r="B60" s="236">
        <f t="shared" si="10"/>
        <v>45303</v>
      </c>
      <c r="C60" s="34"/>
      <c r="D60" s="34"/>
      <c r="E60" s="34"/>
      <c r="F60" s="235"/>
      <c r="G60" s="238">
        <f t="shared" si="13"/>
        <v>0</v>
      </c>
      <c r="H60" s="238">
        <f t="shared" si="14"/>
        <v>0</v>
      </c>
    </row>
    <row r="61" spans="1:8" ht="18" x14ac:dyDescent="0.25">
      <c r="A61" s="2" t="s">
        <v>8</v>
      </c>
      <c r="B61" s="236">
        <f t="shared" si="10"/>
        <v>45304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8" ht="18" x14ac:dyDescent="0.25">
      <c r="A62" s="2" t="s">
        <v>98</v>
      </c>
      <c r="B62" s="236">
        <f t="shared" si="10"/>
        <v>45305</v>
      </c>
      <c r="C62" s="34"/>
      <c r="D62" s="34"/>
      <c r="E62" s="34"/>
      <c r="F62" s="235"/>
      <c r="G62" s="238">
        <f t="shared" si="13"/>
        <v>0</v>
      </c>
      <c r="H62" s="238">
        <f t="shared" si="14"/>
        <v>0</v>
      </c>
    </row>
    <row r="63" spans="1:8" ht="18" x14ac:dyDescent="0.25">
      <c r="A63" s="2" t="s">
        <v>55</v>
      </c>
      <c r="B63" s="236">
        <f t="shared" si="10"/>
        <v>45306</v>
      </c>
      <c r="C63" s="34"/>
      <c r="D63" s="34"/>
      <c r="E63" s="34"/>
      <c r="F63" s="235"/>
      <c r="G63" s="238">
        <f t="shared" si="13"/>
        <v>0</v>
      </c>
      <c r="H63" s="238">
        <f t="shared" si="14"/>
        <v>0</v>
      </c>
    </row>
    <row r="64" spans="1:8" ht="18" x14ac:dyDescent="0.25">
      <c r="A64" s="2"/>
      <c r="B64" s="236"/>
      <c r="C64" s="34"/>
      <c r="D64" s="34"/>
      <c r="E64" s="34"/>
      <c r="F64" s="235"/>
      <c r="G64" s="238">
        <f t="shared" si="6"/>
        <v>0</v>
      </c>
      <c r="H64" s="238">
        <f t="shared" si="7"/>
        <v>0</v>
      </c>
    </row>
    <row r="65" spans="1:8" ht="18.75" x14ac:dyDescent="0.2">
      <c r="A65" s="239"/>
      <c r="B65" s="251" t="s">
        <v>15</v>
      </c>
      <c r="C65" s="251"/>
      <c r="D65" s="235"/>
      <c r="E65" s="235"/>
      <c r="F65" s="235"/>
      <c r="G65" s="235">
        <f>SUM(G5:G64)</f>
        <v>23558</v>
      </c>
      <c r="H65" s="235">
        <f>SUM(H5:H64)</f>
        <v>226203</v>
      </c>
    </row>
  </sheetData>
  <mergeCells count="3">
    <mergeCell ref="J20:O20"/>
    <mergeCell ref="J1:O1"/>
    <mergeCell ref="J8:O8"/>
  </mergeCells>
  <pageMargins left="0.7" right="0.7" top="0.75" bottom="0.75" header="0.3" footer="0.3"/>
  <pageSetup scale="84" fitToWidth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يناير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2023-12-23T19:41:16Z</dcterms:modified>
</cp:coreProperties>
</file>