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Sheet1" sheetId="1" r:id="rId1"/>
    <sheet name="حساب الشرنك" sheetId="2" r:id="rId2"/>
  </sheets>
  <calcPr calcId="152511"/>
</workbook>
</file>

<file path=xl/calcChain.xml><?xml version="1.0" encoding="utf-8"?>
<calcChain xmlns="http://schemas.openxmlformats.org/spreadsheetml/2006/main">
  <c r="K23" i="2" l="1"/>
  <c r="L3" i="2"/>
  <c r="E21" i="2" l="1"/>
  <c r="F21" i="2"/>
  <c r="G21" i="2"/>
  <c r="H21" i="2"/>
  <c r="I21" i="2"/>
  <c r="J21" i="2"/>
  <c r="D21" i="2"/>
  <c r="K4" i="2"/>
  <c r="K5" i="2"/>
  <c r="L5" i="2" s="1"/>
  <c r="M5" i="2" s="1"/>
  <c r="K6" i="2"/>
  <c r="K7" i="2"/>
  <c r="L7" i="2" s="1"/>
  <c r="M7" i="2" s="1"/>
  <c r="K8" i="2"/>
  <c r="K9" i="2"/>
  <c r="L9" i="2" s="1"/>
  <c r="M9" i="2" s="1"/>
  <c r="K10" i="2"/>
  <c r="K11" i="2"/>
  <c r="L11" i="2" s="1"/>
  <c r="M11" i="2" s="1"/>
  <c r="K12" i="2"/>
  <c r="K13" i="2"/>
  <c r="K14" i="2"/>
  <c r="K15" i="2"/>
  <c r="K16" i="2"/>
  <c r="K17" i="2"/>
  <c r="L17" i="2" s="1"/>
  <c r="M17" i="2" s="1"/>
  <c r="K18" i="2"/>
  <c r="K19" i="2"/>
  <c r="L19" i="2" s="1"/>
  <c r="M19" i="2" s="1"/>
  <c r="K20" i="2"/>
  <c r="L13" i="2"/>
  <c r="M13" i="2" s="1"/>
  <c r="K3" i="2"/>
  <c r="L15" i="2"/>
  <c r="M15" i="2" s="1"/>
  <c r="M3" i="2"/>
  <c r="L8" i="2"/>
  <c r="M8" i="2" s="1"/>
  <c r="L10" i="2"/>
  <c r="M10" i="2" s="1"/>
  <c r="L12" i="2"/>
  <c r="M12" i="2" s="1"/>
  <c r="L14" i="2"/>
  <c r="M14" i="2" s="1"/>
  <c r="L16" i="2"/>
  <c r="M16" i="2" s="1"/>
  <c r="L18" i="2"/>
  <c r="M18" i="2" s="1"/>
  <c r="L20" i="2"/>
  <c r="M20" i="2" s="1"/>
  <c r="L4" i="2"/>
  <c r="M4" i="2" s="1"/>
  <c r="L6" i="2"/>
  <c r="M6" i="2" s="1"/>
  <c r="E22" i="2" l="1"/>
  <c r="G22" i="2"/>
  <c r="I22" i="2"/>
  <c r="J22" i="2"/>
  <c r="F22" i="2"/>
  <c r="H22" i="2"/>
  <c r="D22" i="2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<sst xmlns="http://schemas.openxmlformats.org/spreadsheetml/2006/main" count="83" uniqueCount="47">
  <si>
    <t>م</t>
  </si>
  <si>
    <t>الاسم</t>
  </si>
  <si>
    <t>عاطف وصفي</t>
  </si>
  <si>
    <t>هاني ربيع</t>
  </si>
  <si>
    <t>محمد شعبان</t>
  </si>
  <si>
    <t>محمد فرج</t>
  </si>
  <si>
    <t>خالد جمال</t>
  </si>
  <si>
    <t>التاريخ</t>
  </si>
  <si>
    <t>غنام عبدالله</t>
  </si>
  <si>
    <t>شغل شرينك</t>
  </si>
  <si>
    <t>جرار كرتون</t>
  </si>
  <si>
    <t>الوزن</t>
  </si>
  <si>
    <t>جرار 1</t>
  </si>
  <si>
    <t>جرار 2</t>
  </si>
  <si>
    <t>شريف جمال</t>
  </si>
  <si>
    <t>مصطفى شعبان</t>
  </si>
  <si>
    <t>الحاوية 8</t>
  </si>
  <si>
    <t>الحاوية 9</t>
  </si>
  <si>
    <t>الحاوية 1</t>
  </si>
  <si>
    <t>الحاوية 2</t>
  </si>
  <si>
    <t>الحاوية 3</t>
  </si>
  <si>
    <t>الحاوية 4</t>
  </si>
  <si>
    <t>الحاوية 5</t>
  </si>
  <si>
    <t>الحاوية 6</t>
  </si>
  <si>
    <t>الحاوية 7</t>
  </si>
  <si>
    <t>حجازي فتوح</t>
  </si>
  <si>
    <t>07-Jan</t>
  </si>
  <si>
    <t>الحاوية 10</t>
  </si>
  <si>
    <t>الحاوية 11</t>
  </si>
  <si>
    <t>الحاوية 12</t>
  </si>
  <si>
    <t>الحاوية 13</t>
  </si>
  <si>
    <t>الحاوية 14</t>
  </si>
  <si>
    <t>الحاوية 15</t>
  </si>
  <si>
    <t>الحاوية 16</t>
  </si>
  <si>
    <t>الحاوية 17</t>
  </si>
  <si>
    <t>الحاوية 18</t>
  </si>
  <si>
    <t>جرار 3</t>
  </si>
  <si>
    <t>الحاوية 19</t>
  </si>
  <si>
    <t>22/112023</t>
  </si>
  <si>
    <t>28/112023</t>
  </si>
  <si>
    <t>12/12/202</t>
  </si>
  <si>
    <t>العبوات</t>
  </si>
  <si>
    <t>عدد الافراد</t>
  </si>
  <si>
    <t>عدد العبوات لكل فرد</t>
  </si>
  <si>
    <t>المبلغ لكل فرد</t>
  </si>
  <si>
    <t>Column1</t>
  </si>
  <si>
    <t>اجمالي عدد الحاويات لكل فرد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</si>
</sst>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71" formatCode="0.0"/>
  </numFmts>
  <fonts count="3" x14ac:knownFonts="1">
    <font>
      <sz val="11"/>
      <color theme="1"/>
      <name val="Arial"/>
      <family val="2"/>
      <scheme val="minor"/>
    </font>
    <font>
      <sz val="11"/>
      <color theme="1"/>
      <name val="Microsoft Sans Serif"/>
      <family val="2"/>
    </font>
    <font>
      <sz val="11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right" vertical="center"/>
    </xf>
    <xf numFmtId="17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45">
    <dxf>
      <numFmt numFmtId="171" formatCode="0.0"/>
      <alignment horizontal="center" vertical="center" textRotation="0" wrapText="0" indent="0" justifyLastLine="0" shrinkToFit="0" readingOrder="0"/>
    </dxf>
    <dxf>
      <numFmt numFmtId="171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V17" totalsRowShown="0" headerRowDxfId="44">
  <autoFilter ref="A3:V17"/>
  <tableColumns count="22">
    <tableColumn id="1" name="م" dataDxfId="43"/>
    <tableColumn id="5" name="التاريخ" dataDxfId="42"/>
    <tableColumn id="2" name="الاسم" dataDxfId="41"/>
    <tableColumn id="3" name="الحاوية 1" dataDxfId="40"/>
    <tableColumn id="4" name="الحاوية 2" dataDxfId="39"/>
    <tableColumn id="8" name="الحاوية 3" dataDxfId="38"/>
    <tableColumn id="7" name="الحاوية 4" dataDxfId="37"/>
    <tableColumn id="9" name="الحاوية 5" dataDxfId="36"/>
    <tableColumn id="6" name="الحاوية 6" dataDxfId="35"/>
    <tableColumn id="10" name="الحاوية 7" dataDxfId="34"/>
    <tableColumn id="11" name="الحاوية 8" dataDxfId="33"/>
    <tableColumn id="12" name="الحاوية 9" dataDxfId="32"/>
    <tableColumn id="13" name="الحاوية 10" dataDxfId="31"/>
    <tableColumn id="14" name="الحاوية 11" dataDxfId="30"/>
    <tableColumn id="15" name="الحاوية 12" dataDxfId="29"/>
    <tableColumn id="16" name="الحاوية 13" dataDxfId="28"/>
    <tableColumn id="17" name="الحاوية 14" dataDxfId="27"/>
    <tableColumn id="18" name="الحاوية 15" dataDxfId="26"/>
    <tableColumn id="19" name="الحاوية 16" dataDxfId="25"/>
    <tableColumn id="20" name="الحاوية 17" dataDxfId="24"/>
    <tableColumn id="21" name="الحاوية 18" dataDxfId="23"/>
    <tableColumn id="22" name="الحاوية 19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1:G32" totalsRowShown="0" headerRowDxfId="21">
  <autoFilter ref="A21:G32"/>
  <tableColumns count="7">
    <tableColumn id="1" name="م" dataDxfId="20"/>
    <tableColumn id="5" name="التاريخ" dataDxfId="19"/>
    <tableColumn id="2" name="الاسم" dataDxfId="18"/>
    <tableColumn id="3" name="جرار 1" dataDxfId="17"/>
    <tableColumn id="4" name="جرار 2" dataDxfId="16"/>
    <tableColumn id="7" name="جرار 3" dataDxfId="15"/>
    <tableColumn id="6" name="07-Jan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M22" totalsRowShown="0" headerRowDxfId="13" dataDxfId="12">
  <autoFilter ref="B2:M22"/>
  <tableColumns count="12">
    <tableColumn id="1" name="Column1" dataDxfId="11"/>
    <tableColumn id="2" name="العبوات" dataDxfId="10"/>
    <tableColumn id="3" name="عاطف وصفي" dataDxfId="9"/>
    <tableColumn id="4" name="محمد شعبان" dataDxfId="8"/>
    <tableColumn id="5" name="محمد فرج" dataDxfId="7"/>
    <tableColumn id="6" name="خالد جمال" dataDxfId="6"/>
    <tableColumn id="7" name="غنام عبدالله" dataDxfId="5"/>
    <tableColumn id="8" name="مصطفى شعبان" dataDxfId="4"/>
    <tableColumn id="9" name="هاني ربيع" dataDxfId="3"/>
    <tableColumn id="10" name="عدد الافراد" dataDxfId="2"/>
    <tableColumn id="11" name="عدد العبوات لكل فرد" dataDxfId="1"/>
    <tableColumn id="12" name="المبلغ لكل فرد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rightToLeft="1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H20" sqref="H20:O38"/>
    </sheetView>
  </sheetViews>
  <sheetFormatPr defaultRowHeight="14.25" x14ac:dyDescent="0.2"/>
  <cols>
    <col min="1" max="1" width="3.5" bestFit="1" customWidth="1"/>
    <col min="2" max="2" width="9.875" bestFit="1" customWidth="1"/>
    <col min="3" max="3" width="10.375" bestFit="1" customWidth="1"/>
    <col min="4" max="5" width="7.125" customWidth="1"/>
    <col min="6" max="7" width="11" bestFit="1" customWidth="1"/>
    <col min="8" max="21" width="7.125" customWidth="1"/>
  </cols>
  <sheetData>
    <row r="1" spans="1:22" x14ac:dyDescent="0.2">
      <c r="C1" t="s">
        <v>9</v>
      </c>
    </row>
    <row r="3" spans="1:22" ht="30.75" customHeight="1" x14ac:dyDescent="0.2">
      <c r="A3" s="1" t="s">
        <v>0</v>
      </c>
      <c r="B3" s="6" t="s">
        <v>7</v>
      </c>
      <c r="C3" s="6" t="s">
        <v>1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7" t="s">
        <v>23</v>
      </c>
      <c r="J3" s="7" t="s">
        <v>24</v>
      </c>
      <c r="K3" s="7" t="s">
        <v>16</v>
      </c>
      <c r="L3" s="7" t="s">
        <v>17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7" t="s">
        <v>34</v>
      </c>
      <c r="U3" s="7" t="s">
        <v>35</v>
      </c>
      <c r="V3" s="7" t="s">
        <v>37</v>
      </c>
    </row>
    <row r="4" spans="1:22" x14ac:dyDescent="0.2">
      <c r="A4" s="2"/>
      <c r="B4" s="4" t="s">
        <v>7</v>
      </c>
      <c r="C4" s="3"/>
      <c r="D4" s="3" t="s">
        <v>38</v>
      </c>
      <c r="E4" s="3" t="s">
        <v>39</v>
      </c>
      <c r="F4" s="4">
        <v>45267</v>
      </c>
      <c r="G4" s="3" t="s">
        <v>40</v>
      </c>
      <c r="H4" s="3"/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">
      <c r="A5" s="2"/>
      <c r="B5" s="4" t="s">
        <v>11</v>
      </c>
      <c r="C5" s="3"/>
      <c r="D5" s="3">
        <v>10</v>
      </c>
      <c r="E5" s="3">
        <v>10</v>
      </c>
      <c r="F5" s="3">
        <v>9.5</v>
      </c>
      <c r="G5" s="3"/>
      <c r="H5" s="3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">
      <c r="A6" s="2"/>
      <c r="B6" s="4"/>
      <c r="C6" s="3"/>
      <c r="D6" s="3"/>
      <c r="E6" s="3"/>
      <c r="F6" s="3"/>
      <c r="G6" s="3"/>
      <c r="H6" s="3"/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">
      <c r="A7" s="2">
        <v>1</v>
      </c>
      <c r="B7" s="4">
        <v>45245</v>
      </c>
      <c r="C7" s="3" t="s">
        <v>2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/>
    </row>
    <row r="8" spans="1:22" x14ac:dyDescent="0.2">
      <c r="A8" s="2">
        <f>A7+1</f>
        <v>2</v>
      </c>
      <c r="B8" s="4">
        <v>45245</v>
      </c>
      <c r="C8" s="3" t="s">
        <v>3</v>
      </c>
      <c r="D8" s="3">
        <v>1</v>
      </c>
      <c r="E8" s="3">
        <v>1</v>
      </c>
      <c r="F8" s="3"/>
      <c r="G8" s="3"/>
      <c r="H8" s="3"/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">
      <c r="A9" s="2">
        <f>A8+1</f>
        <v>3</v>
      </c>
      <c r="B9" s="4">
        <v>45245</v>
      </c>
      <c r="C9" s="3" t="s">
        <v>4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/>
    </row>
    <row r="10" spans="1:22" x14ac:dyDescent="0.2">
      <c r="A10" s="2">
        <f t="shared" ref="A10:A17" si="0">A9+1</f>
        <v>4</v>
      </c>
      <c r="B10" s="4">
        <v>45245</v>
      </c>
      <c r="C10" s="3" t="s">
        <v>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/>
    </row>
    <row r="11" spans="1:22" x14ac:dyDescent="0.2">
      <c r="A11" s="2">
        <f t="shared" si="0"/>
        <v>5</v>
      </c>
      <c r="B11" s="4">
        <v>45245</v>
      </c>
      <c r="C11" s="3" t="s">
        <v>6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/>
    </row>
    <row r="12" spans="1:22" x14ac:dyDescent="0.2">
      <c r="A12" s="2">
        <f t="shared" si="0"/>
        <v>6</v>
      </c>
      <c r="B12" s="4">
        <v>45246</v>
      </c>
      <c r="C12" s="3" t="s">
        <v>8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/>
    </row>
    <row r="13" spans="1:22" x14ac:dyDescent="0.2">
      <c r="A13" s="2">
        <f t="shared" si="0"/>
        <v>7</v>
      </c>
      <c r="B13" s="3"/>
      <c r="C13" s="3" t="s">
        <v>15</v>
      </c>
      <c r="D13" s="3"/>
      <c r="E13" s="3"/>
      <c r="F13" s="3"/>
      <c r="G13" s="3"/>
      <c r="H13" s="3"/>
      <c r="I13" s="3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/>
    </row>
    <row r="14" spans="1:22" x14ac:dyDescent="0.2">
      <c r="A14" s="2">
        <f t="shared" si="0"/>
        <v>8</v>
      </c>
      <c r="B14" s="3"/>
      <c r="C14" s="3"/>
      <c r="D14" s="3"/>
      <c r="E14" s="3"/>
      <c r="F14" s="3"/>
      <c r="G14" s="3"/>
      <c r="H14" s="3"/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2">
      <c r="A15" s="2">
        <f t="shared" si="0"/>
        <v>9</v>
      </c>
      <c r="B15" s="3"/>
      <c r="C15" s="3"/>
      <c r="D15" s="3"/>
      <c r="E15" s="3"/>
      <c r="F15" s="3"/>
      <c r="G15" s="3"/>
      <c r="H15" s="3"/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2">
      <c r="A16" s="2">
        <f t="shared" si="0"/>
        <v>10</v>
      </c>
      <c r="B16" s="3"/>
      <c r="C16" s="3"/>
      <c r="D16" s="3"/>
      <c r="E16" s="3"/>
      <c r="F16" s="3"/>
      <c r="G16" s="3"/>
      <c r="H16" s="3"/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">
      <c r="A17" s="2">
        <f t="shared" si="0"/>
        <v>11</v>
      </c>
      <c r="B17" s="3"/>
      <c r="C17" s="3"/>
      <c r="D17" s="3"/>
      <c r="E17" s="3"/>
      <c r="F17" s="3"/>
      <c r="G17" s="3"/>
      <c r="H17" s="3"/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20" spans="1:22" x14ac:dyDescent="0.2">
      <c r="C20" t="s">
        <v>10</v>
      </c>
    </row>
    <row r="21" spans="1:22" x14ac:dyDescent="0.2">
      <c r="A21" s="1" t="s">
        <v>0</v>
      </c>
      <c r="B21" s="1" t="s">
        <v>7</v>
      </c>
      <c r="C21" s="1" t="s">
        <v>1</v>
      </c>
      <c r="D21" s="1" t="s">
        <v>12</v>
      </c>
      <c r="E21" s="1" t="s">
        <v>13</v>
      </c>
      <c r="F21" s="1" t="s">
        <v>36</v>
      </c>
      <c r="G21" s="8" t="s">
        <v>26</v>
      </c>
    </row>
    <row r="22" spans="1:22" x14ac:dyDescent="0.2">
      <c r="A22" s="2">
        <v>1</v>
      </c>
      <c r="B22" s="4">
        <v>45245</v>
      </c>
      <c r="C22" s="3" t="s">
        <v>2</v>
      </c>
      <c r="D22" s="3">
        <v>1</v>
      </c>
      <c r="E22" s="3">
        <v>1</v>
      </c>
      <c r="F22" s="3">
        <v>1</v>
      </c>
      <c r="G22" s="3"/>
    </row>
    <row r="23" spans="1:22" x14ac:dyDescent="0.2">
      <c r="A23" s="2">
        <f>A22+1</f>
        <v>2</v>
      </c>
      <c r="B23" s="4">
        <v>45245</v>
      </c>
      <c r="C23" s="3" t="s">
        <v>3</v>
      </c>
      <c r="D23" s="3">
        <v>1</v>
      </c>
      <c r="E23" s="3">
        <v>1</v>
      </c>
      <c r="F23" s="3"/>
      <c r="G23" s="3"/>
    </row>
    <row r="24" spans="1:22" x14ac:dyDescent="0.2">
      <c r="A24" s="2">
        <f>A23+1</f>
        <v>3</v>
      </c>
      <c r="B24" s="4">
        <v>45245</v>
      </c>
      <c r="C24" s="3" t="s">
        <v>4</v>
      </c>
      <c r="D24" s="3">
        <v>1</v>
      </c>
      <c r="E24" s="3">
        <v>1</v>
      </c>
      <c r="F24" s="3">
        <v>1</v>
      </c>
      <c r="G24" s="3">
        <v>0.5</v>
      </c>
    </row>
    <row r="25" spans="1:22" x14ac:dyDescent="0.2">
      <c r="A25" s="2">
        <f t="shared" ref="A25:A32" si="1">A24+1</f>
        <v>4</v>
      </c>
      <c r="B25" s="4">
        <v>45245</v>
      </c>
      <c r="C25" s="3" t="s">
        <v>5</v>
      </c>
      <c r="D25" s="3">
        <v>1</v>
      </c>
      <c r="E25" s="3">
        <v>1</v>
      </c>
      <c r="F25" s="3">
        <v>1</v>
      </c>
      <c r="G25" s="3">
        <v>0.5</v>
      </c>
    </row>
    <row r="26" spans="1:22" x14ac:dyDescent="0.2">
      <c r="A26" s="2">
        <f t="shared" si="1"/>
        <v>5</v>
      </c>
      <c r="B26" s="4">
        <v>45245</v>
      </c>
      <c r="C26" s="3" t="s">
        <v>6</v>
      </c>
      <c r="D26" s="3">
        <v>1</v>
      </c>
      <c r="E26" s="3">
        <v>1</v>
      </c>
      <c r="F26" s="3">
        <v>1</v>
      </c>
      <c r="G26" s="3">
        <v>0.5</v>
      </c>
    </row>
    <row r="27" spans="1:22" x14ac:dyDescent="0.2">
      <c r="A27" s="2">
        <f t="shared" si="1"/>
        <v>6</v>
      </c>
      <c r="B27" s="3"/>
      <c r="C27" s="3" t="s">
        <v>14</v>
      </c>
      <c r="D27" s="3"/>
      <c r="E27" s="3">
        <v>1</v>
      </c>
      <c r="F27" s="3">
        <v>1</v>
      </c>
      <c r="G27" s="3">
        <v>0.5</v>
      </c>
    </row>
    <row r="28" spans="1:22" x14ac:dyDescent="0.2">
      <c r="A28" s="2">
        <f t="shared" si="1"/>
        <v>7</v>
      </c>
      <c r="B28" s="3"/>
      <c r="C28" s="3" t="s">
        <v>25</v>
      </c>
      <c r="D28" s="3"/>
      <c r="E28" s="3"/>
      <c r="F28" s="3"/>
      <c r="G28" s="3">
        <v>0.5</v>
      </c>
    </row>
    <row r="29" spans="1:22" x14ac:dyDescent="0.2">
      <c r="A29" s="2">
        <f t="shared" si="1"/>
        <v>8</v>
      </c>
      <c r="B29" s="3"/>
      <c r="C29" s="3" t="s">
        <v>15</v>
      </c>
      <c r="D29" s="3"/>
      <c r="E29" s="3"/>
      <c r="F29" s="3"/>
      <c r="G29" s="3">
        <v>0.5</v>
      </c>
    </row>
    <row r="30" spans="1:22" x14ac:dyDescent="0.2">
      <c r="A30" s="2">
        <f t="shared" si="1"/>
        <v>9</v>
      </c>
      <c r="B30" s="3"/>
      <c r="C30" s="3"/>
      <c r="D30" s="3"/>
      <c r="E30" s="3"/>
      <c r="F30" s="3"/>
      <c r="G30" s="3"/>
    </row>
    <row r="31" spans="1:22" x14ac:dyDescent="0.2">
      <c r="A31" s="2">
        <f t="shared" si="1"/>
        <v>10</v>
      </c>
      <c r="B31" s="3"/>
      <c r="C31" s="3"/>
      <c r="D31" s="3"/>
      <c r="E31" s="3"/>
      <c r="F31" s="3"/>
      <c r="G31" s="3"/>
    </row>
    <row r="32" spans="1:22" x14ac:dyDescent="0.2">
      <c r="A32" s="2">
        <f t="shared" si="1"/>
        <v>11</v>
      </c>
      <c r="B32" s="3"/>
      <c r="C32" s="3"/>
      <c r="D32" s="3"/>
      <c r="E32" s="3"/>
      <c r="F32" s="3"/>
      <c r="G32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3"/>
  <sheetViews>
    <sheetView rightToLeft="1" tabSelected="1" zoomScale="90" zoomScaleNormal="90" workbookViewId="0">
      <pane xSplit="3" ySplit="2" topLeftCell="G14" activePane="bottomRight" state="frozen"/>
      <selection pane="topRight" activeCell="D1" sqref="D1"/>
      <selection pane="bottomLeft" activeCell="A3" sqref="A3"/>
      <selection pane="bottomRight" activeCell="B2" sqref="B2:M23"/>
    </sheetView>
  </sheetViews>
  <sheetFormatPr defaultRowHeight="14.25" x14ac:dyDescent="0.2"/>
  <cols>
    <col min="2" max="2" width="10.125" customWidth="1"/>
    <col min="3" max="3" width="7.5" customWidth="1"/>
    <col min="4" max="4" width="11.375" customWidth="1"/>
    <col min="5" max="5" width="10.25" customWidth="1"/>
    <col min="6" max="6" width="8.75" customWidth="1"/>
    <col min="7" max="7" width="9" customWidth="1"/>
    <col min="8" max="8" width="10" customWidth="1"/>
    <col min="9" max="9" width="12.25" customWidth="1"/>
    <col min="10" max="10" width="9" customWidth="1"/>
    <col min="11" max="11" width="9.5" customWidth="1"/>
    <col min="12" max="12" width="15.375" customWidth="1"/>
    <col min="13" max="13" width="11.25" customWidth="1"/>
  </cols>
  <sheetData>
    <row r="2" spans="1:13" ht="40.5" customHeight="1" x14ac:dyDescent="0.2">
      <c r="A2" s="9" t="s">
        <v>7</v>
      </c>
      <c r="B2" s="10" t="s">
        <v>45</v>
      </c>
      <c r="C2" s="10" t="s">
        <v>41</v>
      </c>
      <c r="D2" s="11" t="s">
        <v>2</v>
      </c>
      <c r="E2" s="11" t="s">
        <v>4</v>
      </c>
      <c r="F2" s="11" t="s">
        <v>5</v>
      </c>
      <c r="G2" s="11" t="s">
        <v>6</v>
      </c>
      <c r="H2" s="11" t="s">
        <v>8</v>
      </c>
      <c r="I2" s="11" t="s">
        <v>15</v>
      </c>
      <c r="J2" s="11" t="s">
        <v>3</v>
      </c>
      <c r="K2" s="11" t="s">
        <v>42</v>
      </c>
      <c r="L2" s="11" t="s">
        <v>43</v>
      </c>
      <c r="M2" s="11" t="s">
        <v>44</v>
      </c>
    </row>
    <row r="3" spans="1:13" ht="18.75" customHeight="1" x14ac:dyDescent="0.2">
      <c r="B3" s="12" t="s">
        <v>18</v>
      </c>
      <c r="C3" s="12">
        <v>2600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/>
      <c r="J3" s="12">
        <v>1</v>
      </c>
      <c r="K3" s="12">
        <f>SUM(D3:J3)</f>
        <v>6</v>
      </c>
      <c r="L3" s="15">
        <f>C3/K3</f>
        <v>433.33333333333331</v>
      </c>
      <c r="M3" s="15">
        <f>L3*0.5</f>
        <v>216.66666666666666</v>
      </c>
    </row>
    <row r="4" spans="1:13" ht="18.75" customHeight="1" x14ac:dyDescent="0.2">
      <c r="B4" s="12" t="s">
        <v>19</v>
      </c>
      <c r="C4" s="12">
        <v>2600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/>
      <c r="J4" s="12">
        <v>1</v>
      </c>
      <c r="K4" s="12">
        <f t="shared" ref="K4:K20" si="0">SUM(D4:J4)</f>
        <v>6</v>
      </c>
      <c r="L4" s="15">
        <f t="shared" ref="L4:L20" si="1">C4/K4</f>
        <v>433.33333333333331</v>
      </c>
      <c r="M4" s="15">
        <f t="shared" ref="M4:M20" si="2">L4*0.5</f>
        <v>216.66666666666666</v>
      </c>
    </row>
    <row r="5" spans="1:13" ht="18.75" customHeight="1" x14ac:dyDescent="0.2">
      <c r="B5" s="12" t="s">
        <v>20</v>
      </c>
      <c r="C5" s="12">
        <v>2690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/>
      <c r="J5" s="12"/>
      <c r="K5" s="12">
        <f t="shared" si="0"/>
        <v>5</v>
      </c>
      <c r="L5" s="15">
        <f t="shared" si="1"/>
        <v>538</v>
      </c>
      <c r="M5" s="15">
        <f t="shared" si="2"/>
        <v>269</v>
      </c>
    </row>
    <row r="6" spans="1:13" ht="18.75" customHeight="1" x14ac:dyDescent="0.2">
      <c r="B6" s="12" t="s">
        <v>21</v>
      </c>
      <c r="C6" s="12">
        <v>2690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/>
      <c r="J6" s="12"/>
      <c r="K6" s="12">
        <f t="shared" si="0"/>
        <v>5</v>
      </c>
      <c r="L6" s="15">
        <f t="shared" si="1"/>
        <v>538</v>
      </c>
      <c r="M6" s="15">
        <f t="shared" si="2"/>
        <v>269</v>
      </c>
    </row>
    <row r="7" spans="1:13" ht="18.75" customHeight="1" x14ac:dyDescent="0.2">
      <c r="B7" s="12" t="s">
        <v>22</v>
      </c>
      <c r="C7" s="12">
        <v>2690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/>
      <c r="J7" s="12"/>
      <c r="K7" s="12">
        <f t="shared" si="0"/>
        <v>5</v>
      </c>
      <c r="L7" s="15">
        <f t="shared" si="1"/>
        <v>538</v>
      </c>
      <c r="M7" s="15">
        <f t="shared" si="2"/>
        <v>269</v>
      </c>
    </row>
    <row r="8" spans="1:13" ht="18.75" customHeight="1" x14ac:dyDescent="0.2">
      <c r="B8" s="12" t="s">
        <v>23</v>
      </c>
      <c r="C8" s="12">
        <v>2690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/>
      <c r="K8" s="12">
        <f t="shared" si="0"/>
        <v>6</v>
      </c>
      <c r="L8" s="15">
        <f t="shared" si="1"/>
        <v>448.33333333333331</v>
      </c>
      <c r="M8" s="15">
        <f t="shared" si="2"/>
        <v>224.16666666666666</v>
      </c>
    </row>
    <row r="9" spans="1:13" ht="18.75" customHeight="1" x14ac:dyDescent="0.2">
      <c r="B9" s="12" t="s">
        <v>24</v>
      </c>
      <c r="C9" s="12">
        <v>2690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/>
      <c r="K9" s="12">
        <f t="shared" si="0"/>
        <v>6</v>
      </c>
      <c r="L9" s="15">
        <f t="shared" si="1"/>
        <v>448.33333333333331</v>
      </c>
      <c r="M9" s="15">
        <f t="shared" si="2"/>
        <v>224.16666666666666</v>
      </c>
    </row>
    <row r="10" spans="1:13" ht="18.75" customHeight="1" x14ac:dyDescent="0.2">
      <c r="B10" s="12" t="s">
        <v>16</v>
      </c>
      <c r="C10" s="12">
        <v>2690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/>
      <c r="K10" s="12">
        <f t="shared" si="0"/>
        <v>6</v>
      </c>
      <c r="L10" s="15">
        <f t="shared" si="1"/>
        <v>448.33333333333331</v>
      </c>
      <c r="M10" s="15">
        <f t="shared" si="2"/>
        <v>224.16666666666666</v>
      </c>
    </row>
    <row r="11" spans="1:13" ht="18.75" customHeight="1" x14ac:dyDescent="0.2">
      <c r="B11" s="12" t="s">
        <v>17</v>
      </c>
      <c r="C11" s="12">
        <v>2690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/>
      <c r="K11" s="12">
        <f t="shared" si="0"/>
        <v>6</v>
      </c>
      <c r="L11" s="15">
        <f t="shared" si="1"/>
        <v>448.33333333333331</v>
      </c>
      <c r="M11" s="15">
        <f t="shared" si="2"/>
        <v>224.16666666666666</v>
      </c>
    </row>
    <row r="12" spans="1:13" ht="18.75" customHeight="1" x14ac:dyDescent="0.2">
      <c r="B12" s="12" t="s">
        <v>27</v>
      </c>
      <c r="C12" s="12">
        <v>2690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/>
      <c r="K12" s="12">
        <f t="shared" si="0"/>
        <v>6</v>
      </c>
      <c r="L12" s="15">
        <f t="shared" si="1"/>
        <v>448.33333333333331</v>
      </c>
      <c r="M12" s="15">
        <f t="shared" si="2"/>
        <v>224.16666666666666</v>
      </c>
    </row>
    <row r="13" spans="1:13" ht="18.75" customHeight="1" x14ac:dyDescent="0.2">
      <c r="B13" s="12" t="s">
        <v>28</v>
      </c>
      <c r="C13" s="12">
        <v>2690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/>
      <c r="K13" s="12">
        <f t="shared" si="0"/>
        <v>6</v>
      </c>
      <c r="L13" s="15">
        <f t="shared" si="1"/>
        <v>448.33333333333331</v>
      </c>
      <c r="M13" s="15">
        <f t="shared" si="2"/>
        <v>224.16666666666666</v>
      </c>
    </row>
    <row r="14" spans="1:13" ht="18.75" customHeight="1" x14ac:dyDescent="0.2">
      <c r="B14" s="12" t="s">
        <v>29</v>
      </c>
      <c r="C14" s="12">
        <v>2600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/>
      <c r="K14" s="12">
        <f t="shared" si="0"/>
        <v>6</v>
      </c>
      <c r="L14" s="15">
        <f t="shared" si="1"/>
        <v>433.33333333333331</v>
      </c>
      <c r="M14" s="15">
        <f t="shared" si="2"/>
        <v>216.66666666666666</v>
      </c>
    </row>
    <row r="15" spans="1:13" ht="18.75" customHeight="1" x14ac:dyDescent="0.2">
      <c r="B15" s="12" t="s">
        <v>30</v>
      </c>
      <c r="C15" s="12">
        <v>2600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/>
      <c r="K15" s="12">
        <f t="shared" si="0"/>
        <v>6</v>
      </c>
      <c r="L15" s="15">
        <f t="shared" si="1"/>
        <v>433.33333333333331</v>
      </c>
      <c r="M15" s="15">
        <f t="shared" si="2"/>
        <v>216.66666666666666</v>
      </c>
    </row>
    <row r="16" spans="1:13" ht="18.75" customHeight="1" x14ac:dyDescent="0.2">
      <c r="B16" s="12" t="s">
        <v>31</v>
      </c>
      <c r="C16" s="12">
        <v>2600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/>
      <c r="K16" s="12">
        <f t="shared" si="0"/>
        <v>6</v>
      </c>
      <c r="L16" s="15">
        <f t="shared" si="1"/>
        <v>433.33333333333331</v>
      </c>
      <c r="M16" s="15">
        <f t="shared" si="2"/>
        <v>216.66666666666666</v>
      </c>
    </row>
    <row r="17" spans="2:13" ht="18.75" customHeight="1" x14ac:dyDescent="0.2">
      <c r="B17" s="12" t="s">
        <v>32</v>
      </c>
      <c r="C17" s="12">
        <v>530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/>
      <c r="K17" s="12">
        <f t="shared" si="0"/>
        <v>6</v>
      </c>
      <c r="L17" s="15">
        <f t="shared" si="1"/>
        <v>88.333333333333329</v>
      </c>
      <c r="M17" s="15">
        <f t="shared" si="2"/>
        <v>44.166666666666664</v>
      </c>
    </row>
    <row r="18" spans="2:13" ht="18.75" customHeight="1" x14ac:dyDescent="0.2">
      <c r="B18" s="12" t="s">
        <v>33</v>
      </c>
      <c r="C18" s="12">
        <v>2590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/>
      <c r="K18" s="12">
        <f t="shared" si="0"/>
        <v>6</v>
      </c>
      <c r="L18" s="15">
        <f t="shared" si="1"/>
        <v>431.66666666666669</v>
      </c>
      <c r="M18" s="15">
        <f t="shared" si="2"/>
        <v>215.83333333333334</v>
      </c>
    </row>
    <row r="19" spans="2:13" ht="18.75" customHeight="1" x14ac:dyDescent="0.2">
      <c r="B19" s="12" t="s">
        <v>34</v>
      </c>
      <c r="C19" s="12">
        <v>2730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/>
      <c r="K19" s="12">
        <f t="shared" si="0"/>
        <v>6</v>
      </c>
      <c r="L19" s="15">
        <f t="shared" si="1"/>
        <v>455</v>
      </c>
      <c r="M19" s="15">
        <f t="shared" si="2"/>
        <v>227.5</v>
      </c>
    </row>
    <row r="20" spans="2:13" ht="18.75" customHeight="1" x14ac:dyDescent="0.2">
      <c r="B20" s="12" t="s">
        <v>35</v>
      </c>
      <c r="C20" s="12">
        <v>2690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/>
      <c r="K20" s="12">
        <f t="shared" si="0"/>
        <v>6</v>
      </c>
      <c r="L20" s="15">
        <f t="shared" si="1"/>
        <v>448.33333333333331</v>
      </c>
      <c r="M20" s="15">
        <f t="shared" si="2"/>
        <v>224.16666666666666</v>
      </c>
    </row>
    <row r="21" spans="2:13" ht="18.75" customHeight="1" x14ac:dyDescent="0.2">
      <c r="B21" s="14" t="s">
        <v>46</v>
      </c>
      <c r="C21" s="12"/>
      <c r="D21" s="12">
        <f>SUBTOTAL(109,D3:D20)</f>
        <v>18</v>
      </c>
      <c r="E21" s="12">
        <f t="shared" ref="E21:J21" si="3">SUBTOTAL(109,E3:E20)</f>
        <v>18</v>
      </c>
      <c r="F21" s="12">
        <f t="shared" si="3"/>
        <v>18</v>
      </c>
      <c r="G21" s="12">
        <f t="shared" si="3"/>
        <v>18</v>
      </c>
      <c r="H21" s="12">
        <f t="shared" si="3"/>
        <v>18</v>
      </c>
      <c r="I21" s="12">
        <f t="shared" si="3"/>
        <v>13</v>
      </c>
      <c r="J21" s="12">
        <f t="shared" si="3"/>
        <v>2</v>
      </c>
      <c r="K21" s="12"/>
      <c r="L21" s="15"/>
      <c r="M21" s="15"/>
    </row>
    <row r="22" spans="2:13" ht="18.75" customHeight="1" x14ac:dyDescent="0.2">
      <c r="B22" s="12"/>
      <c r="C22" s="12"/>
      <c r="D22" s="15">
        <f>SUMPRODUCT($M$3:$M$20,D3:D20)</f>
        <v>3946.9999999999991</v>
      </c>
      <c r="E22" s="15">
        <f t="shared" ref="E22:I22" si="4">SUMPRODUCT($M$3:$M$20,E3:E20)</f>
        <v>3946.9999999999991</v>
      </c>
      <c r="F22" s="15">
        <f t="shared" si="4"/>
        <v>3946.9999999999991</v>
      </c>
      <c r="G22" s="15">
        <f t="shared" si="4"/>
        <v>3946.9999999999991</v>
      </c>
      <c r="H22" s="15">
        <f t="shared" si="4"/>
        <v>3946.9999999999991</v>
      </c>
      <c r="I22" s="15">
        <f t="shared" si="4"/>
        <v>2706.666666666667</v>
      </c>
      <c r="J22" s="15">
        <f>SUMPRODUCT($M$3:$M$20,J3:J20)</f>
        <v>433.33333333333331</v>
      </c>
      <c r="K22" s="15"/>
      <c r="L22" s="15"/>
      <c r="M22" s="15"/>
    </row>
    <row r="23" spans="2:13" x14ac:dyDescent="0.2">
      <c r="K23" s="13">
        <f>SUBTOTAL(109,D22:J22)</f>
        <v>22874.999999999996</v>
      </c>
      <c r="L23" s="13"/>
      <c r="M23" s="13"/>
    </row>
  </sheetData>
  <mergeCells count="1">
    <mergeCell ref="K23:M23"/>
  </mergeCells>
  <pageMargins left="0.25" right="0.25" top="0.75" bottom="0.75" header="0.3" footer="0.3"/>
  <pageSetup scale="92" orientation="landscape" r:id="rId1"/>
  <ignoredErrors>
    <ignoredError sqref="K3 K4:K20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حساب الشرنك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2024-03-03T10:35:38Z</dcterms:modified>
</cp:coreProperties>
</file>