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omments1.xml" ContentType="application/vnd.openxmlformats-officedocument.spreadsheetml.comment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activeTab="3"/>
  </bookViews>
  <sheets>
    <sheet name="جمال انور" sheetId="76" r:id="rId1"/>
    <sheet name="حج خليفة" sheetId="91" r:id="rId2"/>
    <sheet name="حمدي امام" sheetId="51" r:id="rId3"/>
    <sheet name="صالح امام" sheetId="55" r:id="rId4"/>
    <sheet name="نور عبدالقادر" sheetId="1" r:id="rId5"/>
    <sheet name="الاجمالي" sheetId="121" r:id="rId6"/>
    <sheet name="آخرين" sheetId="56" r:id="rId7"/>
    <sheet name="ام عبدالله محمد" sheetId="58" r:id="rId8"/>
    <sheet name="ابراهيم علي" sheetId="14" r:id="rId9"/>
    <sheet name="ابراهيم فوزي" sheetId="77" r:id="rId10"/>
    <sheet name="ابراهيم يوسف" sheetId="99" r:id="rId11"/>
    <sheet name="ابو طالب" sheetId="60" r:id="rId12"/>
    <sheet name="احمد دسوقي" sheetId="50" r:id="rId13"/>
    <sheet name="احمد شريعي" sheetId="110" r:id="rId14"/>
    <sheet name="احمد نبيل" sheetId="102" r:id="rId15"/>
    <sheet name="اسعد معبد" sheetId="54" r:id="rId16"/>
    <sheet name="اسلام حماده" sheetId="113" r:id="rId17"/>
    <sheet name="اشرف عبدالوهاب" sheetId="85" r:id="rId18"/>
    <sheet name="اشرف جلب" sheetId="79" r:id="rId19"/>
    <sheet name="اولاد حمدي امام" sheetId="43" r:id="rId20"/>
    <sheet name="ايوب عبدالحميد" sheetId="23" r:id="rId21"/>
    <sheet name="الشيخ صالح" sheetId="2" r:id="rId22"/>
    <sheet name="الشيخ عثمان" sheetId="66" r:id="rId23"/>
    <sheet name="الشيخ خالد" sheetId="12" r:id="rId24"/>
    <sheet name="بحيري عابدين" sheetId="71" r:id="rId25"/>
    <sheet name="بلال عبد الحميد" sheetId="17" r:id="rId26"/>
    <sheet name="ثابت سيد" sheetId="45" r:id="rId27"/>
    <sheet name="حاتم صالح" sheetId="31" r:id="rId28"/>
    <sheet name="حسام خالد" sheetId="61" r:id="rId29"/>
    <sheet name="حسن علام" sheetId="101" r:id="rId30"/>
    <sheet name="حسيب فوزي" sheetId="49" r:id="rId31"/>
    <sheet name="حج حموده" sheetId="72" r:id="rId32"/>
    <sheet name="حج حفظي" sheetId="74" r:id="rId33"/>
    <sheet name="حج شوقي" sheetId="81" r:id="rId34"/>
    <sheet name="حج صالح" sheetId="69" r:id="rId35"/>
    <sheet name="حج عبدالقادر" sheetId="37" r:id="rId36"/>
    <sheet name="حج عدلي" sheetId="4" r:id="rId37"/>
    <sheet name="حج طلعت" sheetId="29" r:id="rId38"/>
    <sheet name="حج ماضي" sheetId="59" r:id="rId39"/>
    <sheet name="حلمي امام" sheetId="109" r:id="rId40"/>
    <sheet name="حليب احمد" sheetId="105" r:id="rId41"/>
    <sheet name="حيز" sheetId="84" r:id="rId42"/>
    <sheet name="حماده عبدالستار" sheetId="70" r:id="rId43"/>
    <sheet name="حماده كامل" sheetId="86" r:id="rId44"/>
    <sheet name="حماده فوزي" sheetId="108" r:id="rId45"/>
    <sheet name="حمدي منيا" sheetId="68" r:id="rId46"/>
    <sheet name="حموده علي" sheetId="75" r:id="rId47"/>
    <sheet name="جمال عاشور" sheetId="22" r:id="rId48"/>
    <sheet name="جمعه فوزي" sheetId="64" r:id="rId49"/>
    <sheet name="خلف عبدالحميد" sheetId="80" r:id="rId50"/>
    <sheet name="رمضان عدلي" sheetId="107" r:id="rId51"/>
    <sheet name="زبون خارجي" sheetId="7" r:id="rId52"/>
    <sheet name="زهير مهدي" sheetId="93" r:id="rId53"/>
    <sheet name="سامي عبدالحفيظ" sheetId="47" r:id="rId54"/>
    <sheet name="سري عبد العليم" sheetId="52" r:id="rId55"/>
    <sheet name="سعيد ابواحمد" sheetId="94" r:id="rId56"/>
    <sheet name="سمير محمد" sheetId="88" r:id="rId57"/>
    <sheet name="سيد علي بهنساوي" sheetId="111" r:id="rId58"/>
    <sheet name="شعبان جلب " sheetId="16" r:id="rId59"/>
  </sheets>
  <definedNames>
    <definedName name="_xlnm._FilterDatabase" localSheetId="6" hidden="1">آخرين!$B$4:$P$74</definedName>
    <definedName name="_xlnm._FilterDatabase" localSheetId="36" hidden="1">'حج عدلي'!$A$4:$P$74</definedName>
    <definedName name="_xlnm._FilterDatabase" localSheetId="51" hidden="1">'زبون خارجي'!$A$4:$P$74</definedName>
    <definedName name="_xlnm._FilterDatabase" localSheetId="4" hidden="1">'نور عبدالقادر'!$B$4:$P$4</definedName>
  </definedNames>
  <calcPr calcId="152511"/>
</workbook>
</file>

<file path=xl/calcChain.xml><?xml version="1.0" encoding="utf-8"?>
<calcChain xmlns="http://schemas.openxmlformats.org/spreadsheetml/2006/main"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7"/>
  <c r="M3" i="77" s="1"/>
  <c r="O3" i="77" s="1"/>
  <c r="L3" i="77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7" i="58" l="1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O3" i="52"/>
  <c r="J5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M3" i="14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L3" i="23" l="1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<sst xmlns="http://schemas.openxmlformats.org/spreadsheetml/2006/main" count="1106" uniqueCount="36">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</sst>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2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2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zoomScale="90" zoomScaleNormal="90" workbookViewId="0">
      <selection activeCell="H5" sqref="H5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338</v>
      </c>
      <c r="H3" s="22"/>
      <c r="I3" s="37">
        <f t="shared" ref="I3:N3" si="0">SUM(I5:I74)</f>
        <v>0</v>
      </c>
      <c r="J3" s="23">
        <f t="shared" si="0"/>
        <v>676</v>
      </c>
      <c r="K3" s="25">
        <f t="shared" si="0"/>
        <v>9129</v>
      </c>
      <c r="L3" s="23">
        <f t="shared" si="0"/>
        <v>202.86666666666665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>
        <v>1720</v>
      </c>
      <c r="E5" s="8">
        <v>4130</v>
      </c>
      <c r="F5" s="8"/>
      <c r="G5" s="29">
        <v>84</v>
      </c>
      <c r="H5" s="29"/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>
        <v>1720</v>
      </c>
      <c r="E6" s="8">
        <v>4305</v>
      </c>
      <c r="F6" s="8"/>
      <c r="G6" s="29">
        <v>89</v>
      </c>
      <c r="H6" s="29"/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>
        <v>1720</v>
      </c>
      <c r="E7" s="8">
        <v>4225</v>
      </c>
      <c r="F7" s="8"/>
      <c r="G7" s="29">
        <v>87</v>
      </c>
      <c r="H7" s="29"/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>
        <v>1720</v>
      </c>
      <c r="E8" s="8">
        <v>4025</v>
      </c>
      <c r="F8" s="8"/>
      <c r="G8" s="29">
        <v>78</v>
      </c>
      <c r="H8" s="29"/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tabSelected="1" zoomScale="80" zoomScaleNormal="8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198</v>
      </c>
      <c r="G3" s="31">
        <f>SUM(G5:G74)</f>
        <v>79</v>
      </c>
      <c r="H3" s="22"/>
      <c r="I3" s="37">
        <f t="shared" ref="I3:N3" si="0">SUM(I5:I74)</f>
        <v>0</v>
      </c>
      <c r="J3" s="23">
        <f t="shared" si="0"/>
        <v>504.5</v>
      </c>
      <c r="K3" s="25">
        <f t="shared" si="0"/>
        <v>7070.5</v>
      </c>
      <c r="L3" s="23">
        <f t="shared" si="0"/>
        <v>157.12222222222223</v>
      </c>
      <c r="M3" s="24">
        <f t="shared" si="0"/>
        <v>204258.88888888891</v>
      </c>
      <c r="N3" s="24">
        <f t="shared" si="0"/>
        <v>0</v>
      </c>
      <c r="O3" s="39">
        <f>M3-N3</f>
        <v>204258.88888888891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v>68</v>
      </c>
      <c r="G7" s="29"/>
      <c r="H7" s="29">
        <v>1300</v>
      </c>
      <c r="I7" s="29"/>
      <c r="J7" s="29">
        <f t="shared" si="2"/>
        <v>119</v>
      </c>
      <c r="K7" s="29">
        <f t="shared" si="1"/>
        <v>1876</v>
      </c>
      <c r="L7" s="23">
        <f t="shared" si="3"/>
        <v>41.68888888888889</v>
      </c>
      <c r="M7" s="24">
        <f t="shared" si="4"/>
        <v>54195.555555555555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>
        <v>18</v>
      </c>
      <c r="G8" s="29"/>
      <c r="H8" s="29">
        <v>1300</v>
      </c>
      <c r="I8" s="29"/>
      <c r="J8" s="29">
        <f t="shared" si="2"/>
        <v>31.5</v>
      </c>
      <c r="K8" s="29">
        <f t="shared" si="1"/>
        <v>363.5</v>
      </c>
      <c r="L8" s="23">
        <f t="shared" si="3"/>
        <v>8.0777777777777775</v>
      </c>
      <c r="M8" s="24">
        <f t="shared" si="4"/>
        <v>10501.111111111111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1"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1"/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1"/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1"/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1"/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zoomScale="80" zoomScaleNormal="80" workbookViewId="0">
      <pane xSplit="2" ySplit="4" topLeftCell="C26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257</v>
      </c>
      <c r="D5" s="49">
        <f>'نور عبدالقادر'!I3</f>
        <v>0</v>
      </c>
      <c r="E5" s="49">
        <f>'نور عبدالقادر'!J3</f>
        <v>449.75</v>
      </c>
      <c r="F5" s="49">
        <f>'نور عبدالقادر'!K3</f>
        <v>7455.25</v>
      </c>
      <c r="G5" s="49">
        <f>'نور عبدالقادر'!L3</f>
        <v>165.67222222222222</v>
      </c>
      <c r="H5" s="49">
        <f>'نور عبدالقادر'!M3</f>
        <v>215373.88888888888</v>
      </c>
      <c r="I5" s="42">
        <f>'نور عبدالقادر'!N3</f>
        <v>0</v>
      </c>
      <c r="J5" s="49">
        <f>'نور عبدالقادر'!O3</f>
        <v>215373.88888888888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>
        <f>'ابراهيم علي'!D3</f>
        <v>0</v>
      </c>
      <c r="C7" s="49">
        <f>'ابراهيم علي'!F3</f>
        <v>0</v>
      </c>
      <c r="D7" s="49">
        <f>'ابراهيم علي'!I3</f>
        <v>0</v>
      </c>
      <c r="E7" s="49">
        <f>'ابراهيم علي'!J3</f>
        <v>0</v>
      </c>
      <c r="F7" s="49">
        <f>'ابراهيم علي'!K3</f>
        <v>0</v>
      </c>
      <c r="G7" s="49">
        <f>'ابراهيم علي'!L3</f>
        <v>0</v>
      </c>
      <c r="H7" s="49">
        <f>'ابراهيم علي'!M3</f>
        <v>0</v>
      </c>
      <c r="I7" s="49">
        <f>'ابراهيم علي'!N3</f>
        <v>0</v>
      </c>
      <c r="J7" s="49">
        <f>'ابراهيم علي'!O3</f>
        <v>0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>
        <f>'احمد دسوقي'!D3</f>
        <v>0</v>
      </c>
      <c r="C10" s="49">
        <f>'احمد دسوقي'!F3</f>
        <v>0</v>
      </c>
      <c r="D10" s="49">
        <f>'احمد دسوقي'!I3</f>
        <v>0</v>
      </c>
      <c r="E10" s="49">
        <f>'احمد دسوقي'!J3</f>
        <v>0</v>
      </c>
      <c r="F10" s="49">
        <f>'احمد دسوقي'!K3</f>
        <v>0</v>
      </c>
      <c r="G10" s="49">
        <f>'احمد دسوقي'!L3</f>
        <v>0</v>
      </c>
      <c r="H10" s="49">
        <f>'احمد دسوقي'!M3</f>
        <v>0</v>
      </c>
      <c r="I10" s="49">
        <f>'احمد دسوقي'!N3</f>
        <v>0</v>
      </c>
      <c r="J10" s="49">
        <f>'احمد دسوقي'!O3</f>
        <v>0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>
        <f>'حسام خالد'!D3</f>
        <v>0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676</v>
      </c>
      <c r="F31" s="49">
        <f>'حج خليفة'!K3</f>
        <v>9129</v>
      </c>
      <c r="G31" s="49">
        <f>'حج خليفة'!L3</f>
        <v>202.86666666666665</v>
      </c>
      <c r="H31" s="51">
        <f>'حج خليفة'!M3</f>
        <v>0</v>
      </c>
      <c r="I31" s="51">
        <f>'حج خليفة'!N3</f>
        <v>0</v>
      </c>
      <c r="J31" s="51">
        <f>'حج خليفة'!O3</f>
        <v>0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>
        <f>'سري عبد العليم'!D3</f>
        <v>0</v>
      </c>
      <c r="C54" s="49">
        <f>'سري عبد العليم'!F3</f>
        <v>0</v>
      </c>
      <c r="D54" s="49">
        <f>'سري عبد العليم'!I3</f>
        <v>0</v>
      </c>
      <c r="E54" s="49">
        <f>'سري عبد العليم'!J3</f>
        <v>0</v>
      </c>
      <c r="F54" s="49">
        <f>'سري عبد العليم'!K3</f>
        <v>0</v>
      </c>
      <c r="G54" s="49">
        <f>'سري عبد العليم'!L3</f>
        <v>0</v>
      </c>
      <c r="H54" s="49">
        <f>'سري عبد العليم'!M3</f>
        <v>0</v>
      </c>
      <c r="I54" s="49">
        <f>'سري عبد العليم'!N3</f>
        <v>0</v>
      </c>
      <c r="J54" s="49">
        <f>'سري عبد العليم'!O3</f>
        <v>0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>
        <f>'شعبان جلب '!D3</f>
        <v>0</v>
      </c>
      <c r="C58" s="51">
        <f>'شعبان جلب '!F3</f>
        <v>0</v>
      </c>
      <c r="D58" s="51">
        <f>'شعبان جلب '!I3</f>
        <v>0</v>
      </c>
      <c r="E58" s="49">
        <f>'شعبان جلب '!J3</f>
        <v>0</v>
      </c>
      <c r="F58" s="49">
        <f>'شعبان جلب '!K3</f>
        <v>0</v>
      </c>
      <c r="G58" s="49">
        <f>'شعبان جلب '!L3</f>
        <v>0</v>
      </c>
      <c r="H58" s="51">
        <f>'شعبان جلب '!M3</f>
        <v>0</v>
      </c>
      <c r="I58" s="51">
        <f>'شعبان جلب '!N3</f>
        <v>0</v>
      </c>
      <c r="J58" s="51">
        <f>'شعبان جلب '!O3</f>
        <v>0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198</v>
      </c>
      <c r="D60" s="51">
        <f>'صالح امام'!I3</f>
        <v>0</v>
      </c>
      <c r="E60" s="49">
        <f>'صالح امام'!J3</f>
        <v>504.5</v>
      </c>
      <c r="F60" s="49">
        <f>'صالح امام'!K3</f>
        <v>7070.5</v>
      </c>
      <c r="G60" s="49">
        <f>'صالح امام'!L3</f>
        <v>157.12222222222223</v>
      </c>
      <c r="H60" s="51">
        <f>'صالح امام'!M3</f>
        <v>204258.88888888891</v>
      </c>
      <c r="I60" s="51">
        <f>'صالح امام'!N3</f>
        <v>0</v>
      </c>
      <c r="J60" s="51">
        <f>'صالح امام'!O3</f>
        <v>204258.88888888891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617</v>
      </c>
      <c r="D63" s="51"/>
      <c r="E63" s="49">
        <f t="shared" ref="E63:J63" si="1">SUBTOTAL(109,E5:E62)</f>
        <v>2607.75</v>
      </c>
      <c r="F63" s="49">
        <f t="shared" si="1"/>
        <v>37462.25</v>
      </c>
      <c r="G63" s="49">
        <f t="shared" si="1"/>
        <v>832.49444444444453</v>
      </c>
      <c r="H63" s="51">
        <f t="shared" si="1"/>
        <v>837204.99999999988</v>
      </c>
      <c r="I63" s="51">
        <f t="shared" si="1"/>
        <v>0</v>
      </c>
      <c r="J63" s="51">
        <f t="shared" si="1"/>
        <v>837204.99999999988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37.462249999999997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7"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7"/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7"/>
        <v>0</v>
      </c>
      <c r="K72" s="29">
        <f t="shared" ref="K72:K74" si="8"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7"/>
        <v>0</v>
      </c>
      <c r="K73" s="29">
        <f t="shared" si="8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7"/>
        <v>0</v>
      </c>
      <c r="K74" s="29">
        <f t="shared" si="8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ref="K73:K74" si="9"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جمال انور</vt:lpstr>
      <vt:lpstr>حج خليفة</vt:lpstr>
      <vt:lpstr>حمدي امام</vt:lpstr>
      <vt:lpstr>صالح امام</vt:lpstr>
      <vt:lpstr>نور عبدالقادر</vt:lpstr>
      <vt:lpstr>الاجمالي</vt:lpstr>
      <vt:lpstr>آخرين</vt:lpstr>
      <vt:lpstr>ام عبدالله محمد</vt:lpstr>
      <vt:lpstr>ابراهيم علي</vt:lpstr>
      <vt:lpstr>ابراهيم فوزي</vt:lpstr>
      <vt:lpstr>ابراهيم يوسف</vt:lpstr>
      <vt:lpstr>ابو طالب</vt:lpstr>
      <vt:lpstr>احمد دسوقي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حسام خالد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سري عبد العليم</vt:lpstr>
      <vt:lpstr>سعيد ابواحمد</vt:lpstr>
      <vt:lpstr>سمير محمد</vt:lpstr>
      <vt:lpstr>سيد علي بهنساوي</vt:lpstr>
      <vt:lpstr>شعبان جلب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2024-02-03T17:10:39Z</dcterms:modified>
  <cp:contentStatus/>
</cp:coreProperties>
</file>