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4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D25" i="10" l="1"/>
  <c r="E18" i="7" l="1"/>
  <c r="E19" i="7"/>
  <c r="E20" i="7"/>
  <c r="E21" i="7"/>
  <c r="E22" i="7"/>
  <c r="E23" i="7"/>
  <c r="E24" i="7"/>
  <c r="E25" i="7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L13" i="7" l="1"/>
  <c r="AK13" i="7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R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R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U9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استكمال اليوم بدل الاضافي
</t>
        </r>
      </text>
    </comment>
    <comment ref="R10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 وغسيل</t>
        </r>
      </text>
    </comment>
  </commentList>
</comments>
</file>

<file path=xl/sharedStrings.xml><?xml version="1.0" encoding="utf-8"?>
<sst xmlns="http://schemas.openxmlformats.org/spreadsheetml/2006/main" count="218" uniqueCount="153">
  <si>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</si>
  <si>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</si>
  <si>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</si>
  <si>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</si>
  <si>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</si>
  <si>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</si>
  <si>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</si>
  <si>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</si>
  <si>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</si>
  <si>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</si>
  <si>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</si>
  <si>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</si>
  <si>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</si>
  <si>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</si>
  <si>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</si>
  <si>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</si>
  <si>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</si>
  <si>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</si>
  <si>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</si>
  <si>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</si>
  <si>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</si>
  <si>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</si>
  <si>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</si>
  <si>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</si>
  <si>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</si>
  <si>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</si>
  <si>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</si>
  <si>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</si>
  <si>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</si>
  <si>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</si>
  <si>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</si>
  <si>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</si>
  <si>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</si>
  <si>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</si>
  <si>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</si>
  <si>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</si>
  <si>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</si>
  <si>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</si>
  <si>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</si>
  <si>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</si>
  <si>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</si>
  <si>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</si>
  <si>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</si>
  <si>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</si>
  <si>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</si>
  <si>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</si>
  <si>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</si>
  <si>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</si>
  <si>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</si>
  <si>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</si>
  <si>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</si>
  <si>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</si>
  <si>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</si>
  <si>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</si>
  <si>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</si>
  <si>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</si>
  <si>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</si>
  <si>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</si>
  <si>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</si>
  <si>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</si>
  <si>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</si>
  <si>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</si>
  <si>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</si>
  <si>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</si>
  <si>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</si>
  <si>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</si>
  <si>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</si>
  <si>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</si>
  <si>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</si>
  <si>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</si>
  <si>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</si>
  <si>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</si>
  <si>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</si>
  <si>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</si>
  <si>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</si>
  <si>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</si>
  <si>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</si>
  <si>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</si>
  <si>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</si>
  <si>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</si>
  <si>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</si>
  <si>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</si>
  <si>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</si>
  <si>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</si>
  <si>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</si>
  <si>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</si>
  <si>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</si>
  <si>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</si>
  <si>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</si>
  <si>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</si>
  <si>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</si>
  <si>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</si>
  <si>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</si>
  <si>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</si>
  <si>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</si>
  <si>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</si>
  <si>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</si>
  <si>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</si>
  <si>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</si>
  <si>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</si>
  <si>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</si>
  <si>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</si>
  <si>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</si>
  <si>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</si>
  <si>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</si>
  <si>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</si>
  <si>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</si>
  <si>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</si>
  <si>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</si>
  <si>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</si>
  <si>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</si>
  <si>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</si>
  <si>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</si>
  <si>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</si>
  <si>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</si>
  <si>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</si>
  <si>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</si>
  <si>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</si>
  <si>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</si>
  <si>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</si>
  <si>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</si>
  <si>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</si>
  <si>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</si>
  <si>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</si>
  <si>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</si>
  <si>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</si>
  <si>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</si>
  <si>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</si>
  <si>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</si>
  <si>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</si>
  <si>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</si>
  <si>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</si>
  <si>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</si>
  <si>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</si>
  <si>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</si>
  <si>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</si>
  <si>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</si>
  <si>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</si>
  <si>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</si>
  <si>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</si>
  <si>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</si>
  <si>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محمد فرج</t>
  </si>
  <si>
    <t>مصطفى شعبان</t>
  </si>
  <si>
    <t>المبلغ</t>
  </si>
  <si>
    <t>ولاء عامر ام احمد</t>
  </si>
  <si>
    <t>فريجة فريد ام يوسف</t>
  </si>
  <si>
    <t>فريجة قرني ام كريم</t>
  </si>
  <si>
    <t>كريم</t>
  </si>
  <si>
    <t>يوسف محمود</t>
  </si>
  <si>
    <t>عمر</t>
  </si>
  <si>
    <t>مرتبات شهر فبراير 2024( نسخه القبض )</t>
  </si>
  <si>
    <t>حضور العاملين شهر  فبراير 2024</t>
  </si>
  <si>
    <t>بيان اضافى العاملين عن شهر فبراير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</si>
</sst>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4" t="s">
        <v>124</v>
      </c>
      <c r="B1" s="354"/>
      <c r="C1" s="354"/>
      <c r="D1" s="354"/>
      <c r="E1" s="354"/>
      <c r="F1" s="155"/>
      <c r="G1" s="354" t="s">
        <v>125</v>
      </c>
      <c r="H1" s="354"/>
      <c r="I1" s="354"/>
      <c r="J1" s="354"/>
      <c r="K1" s="35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3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3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3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3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3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3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3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3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>
        <f>'حضور بنين'!B15</f>
        <v>0</v>
      </c>
      <c r="C12" s="30"/>
      <c r="D12" s="29">
        <f>'حضور بنين'!C15</f>
        <v>170</v>
      </c>
      <c r="E12" s="29">
        <f>'حضور بنين'!E15</f>
        <v>0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170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3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2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3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3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3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3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3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3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3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9" sqref="J9"/>
    </sheetView>
  </sheetViews>
  <sheetFormatPr defaultRowHeight="12.75"/>
  <cols>
    <col min="1" max="1" width="9.140625" style="309"/>
    <col min="2" max="2" width="28.5703125" style="309" customWidth="1"/>
    <col min="3" max="3" width="12.7109375" style="309" customWidth="1"/>
    <col min="4" max="4" width="16.42578125" style="309" customWidth="1"/>
    <col min="5" max="5" width="15.42578125" style="309" customWidth="1"/>
    <col min="6" max="6" width="10.42578125" style="309" hidden="1" customWidth="1"/>
    <col min="7" max="7" width="16.85546875" style="309" customWidth="1"/>
    <col min="8" max="8" width="11.5703125" style="309" customWidth="1"/>
    <col min="9" max="9" width="12.42578125" style="309" customWidth="1"/>
    <col min="10" max="10" width="12.140625" style="309" customWidth="1"/>
    <col min="11" max="11" width="12.7109375" style="309" customWidth="1"/>
    <col min="12" max="12" width="11.85546875" style="309" customWidth="1"/>
    <col min="13" max="13" width="12.42578125" style="309" customWidth="1"/>
    <col min="14" max="14" width="11.5703125" style="309" customWidth="1"/>
    <col min="15" max="15" width="12.42578125" style="309" customWidth="1"/>
    <col min="16" max="16" width="15" style="309" customWidth="1"/>
    <col min="17" max="17" width="12.7109375" style="309" customWidth="1"/>
    <col min="18" max="23" width="12.28515625" style="309" customWidth="1"/>
    <col min="24" max="24" width="12.140625" style="309" customWidth="1"/>
    <col min="25" max="25" width="11.7109375" style="309" customWidth="1"/>
    <col min="26" max="38" width="9.140625" style="309" customWidth="1"/>
    <col min="39" max="39" width="11.85546875" style="309" bestFit="1" customWidth="1"/>
    <col min="40" max="40" width="4.140625" style="309" bestFit="1" customWidth="1"/>
    <col min="41" max="43" width="6.42578125" style="309" bestFit="1" customWidth="1"/>
    <col min="44" max="45" width="4.140625" style="309" bestFit="1" customWidth="1"/>
    <col min="46" max="46" width="6.42578125" style="309" bestFit="1" customWidth="1"/>
    <col min="47" max="47" width="4.140625" style="309" bestFit="1" customWidth="1"/>
    <col min="48" max="52" width="6.42578125" style="309" bestFit="1" customWidth="1"/>
    <col min="53" max="53" width="8.7109375" style="309" bestFit="1" customWidth="1"/>
    <col min="54" max="58" width="6.42578125" style="309" bestFit="1" customWidth="1"/>
    <col min="59" max="59" width="8.7109375" style="309" bestFit="1" customWidth="1"/>
    <col min="60" max="70" width="6.42578125" style="309" bestFit="1" customWidth="1"/>
    <col min="71" max="71" width="13.85546875" style="309" bestFit="1" customWidth="1"/>
    <col min="72" max="16384" width="9.140625" style="309"/>
  </cols>
  <sheetData>
    <row r="1" spans="1:72" ht="19.5" customHeight="1">
      <c r="A1" s="308"/>
      <c r="B1" s="308"/>
      <c r="C1" s="308"/>
      <c r="D1" s="308"/>
      <c r="E1" s="308"/>
      <c r="F1" s="308"/>
      <c r="G1" s="308"/>
      <c r="H1" s="405" t="s">
        <v>152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AM1" s="403"/>
    </row>
    <row r="2" spans="1:72" s="310" customFormat="1" ht="34.5" customHeight="1" thickBot="1">
      <c r="A2" s="308"/>
      <c r="B2" s="308"/>
      <c r="C2" s="308"/>
      <c r="D2" s="308"/>
      <c r="E2" s="308"/>
      <c r="F2" s="308"/>
      <c r="G2" s="308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AM2" s="404"/>
    </row>
    <row r="3" spans="1:72" s="295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8" t="s">
        <v>58</v>
      </c>
      <c r="E3" s="245" t="s">
        <v>54</v>
      </c>
      <c r="F3" s="245" t="s">
        <v>55</v>
      </c>
      <c r="G3" s="288" t="s">
        <v>57</v>
      </c>
      <c r="H3" s="290">
        <v>1</v>
      </c>
      <c r="I3" s="290">
        <v>2</v>
      </c>
      <c r="J3" s="290">
        <v>3</v>
      </c>
      <c r="K3" s="290">
        <v>4</v>
      </c>
      <c r="L3" s="290">
        <v>5</v>
      </c>
      <c r="M3" s="290">
        <v>6</v>
      </c>
      <c r="N3" s="290">
        <v>7</v>
      </c>
      <c r="O3" s="290">
        <v>8</v>
      </c>
      <c r="P3" s="290">
        <v>9</v>
      </c>
      <c r="Q3" s="290">
        <v>10</v>
      </c>
      <c r="R3" s="290">
        <v>11</v>
      </c>
      <c r="S3" s="289">
        <v>12</v>
      </c>
      <c r="T3" s="289">
        <v>13</v>
      </c>
      <c r="U3" s="289">
        <v>14</v>
      </c>
      <c r="V3" s="289">
        <v>15</v>
      </c>
      <c r="W3" s="289">
        <v>16</v>
      </c>
      <c r="X3" s="289">
        <v>17</v>
      </c>
      <c r="Y3" s="289">
        <v>18</v>
      </c>
      <c r="Z3" s="289">
        <v>19</v>
      </c>
      <c r="AA3" s="289">
        <v>20</v>
      </c>
      <c r="AB3" s="289">
        <v>21</v>
      </c>
      <c r="AC3" s="289">
        <v>22</v>
      </c>
      <c r="AD3" s="289">
        <v>23</v>
      </c>
      <c r="AE3" s="289">
        <v>24</v>
      </c>
      <c r="AF3" s="289">
        <v>25</v>
      </c>
      <c r="AG3" s="289">
        <v>26</v>
      </c>
      <c r="AH3" s="289">
        <v>27</v>
      </c>
      <c r="AI3" s="289">
        <v>28</v>
      </c>
      <c r="AJ3" s="289">
        <v>29</v>
      </c>
      <c r="AK3" s="289">
        <v>30</v>
      </c>
      <c r="AL3" s="289">
        <v>31</v>
      </c>
      <c r="AM3" s="292" t="s">
        <v>56</v>
      </c>
      <c r="AN3" s="293">
        <v>1</v>
      </c>
      <c r="AO3" s="293">
        <v>2</v>
      </c>
      <c r="AP3" s="293">
        <v>3</v>
      </c>
      <c r="AQ3" s="293">
        <v>4</v>
      </c>
      <c r="AR3" s="293">
        <v>5</v>
      </c>
      <c r="AS3" s="293">
        <v>6</v>
      </c>
      <c r="AT3" s="293">
        <v>7</v>
      </c>
      <c r="AU3" s="293">
        <v>8</v>
      </c>
      <c r="AV3" s="293">
        <v>9</v>
      </c>
      <c r="AW3" s="293">
        <v>10</v>
      </c>
      <c r="AX3" s="293">
        <v>11</v>
      </c>
      <c r="AY3" s="293">
        <v>12</v>
      </c>
      <c r="AZ3" s="293">
        <v>13</v>
      </c>
      <c r="BA3" s="293">
        <v>14</v>
      </c>
      <c r="BB3" s="293">
        <v>15</v>
      </c>
      <c r="BC3" s="293">
        <v>16</v>
      </c>
      <c r="BD3" s="293">
        <v>17</v>
      </c>
      <c r="BE3" s="293">
        <v>18</v>
      </c>
      <c r="BF3" s="293">
        <v>19</v>
      </c>
      <c r="BG3" s="293">
        <v>20</v>
      </c>
      <c r="BH3" s="293">
        <v>21</v>
      </c>
      <c r="BI3" s="293">
        <v>22</v>
      </c>
      <c r="BJ3" s="293">
        <v>23</v>
      </c>
      <c r="BK3" s="293">
        <v>24</v>
      </c>
      <c r="BL3" s="293">
        <v>25</v>
      </c>
      <c r="BM3" s="293">
        <v>26</v>
      </c>
      <c r="BN3" s="293">
        <v>27</v>
      </c>
      <c r="BO3" s="293">
        <v>28</v>
      </c>
      <c r="BP3" s="293">
        <v>29</v>
      </c>
      <c r="BQ3" s="293">
        <v>30</v>
      </c>
      <c r="BR3" s="293">
        <v>31</v>
      </c>
      <c r="BS3" s="294" t="s">
        <v>59</v>
      </c>
      <c r="BT3" s="294"/>
    </row>
    <row r="4" spans="1:72" s="312" customFormat="1" ht="41.25" customHeight="1">
      <c r="A4" s="248">
        <f>'حضور بنين'!A4</f>
        <v>1</v>
      </c>
      <c r="B4" s="289" t="str">
        <f>'حضور بنين'!B4</f>
        <v>عاطف وصفي</v>
      </c>
      <c r="C4" s="289">
        <v>15</v>
      </c>
      <c r="D4" s="317">
        <f>SUM(H4:AL4)</f>
        <v>3</v>
      </c>
      <c r="E4" s="317">
        <f>D4*C4</f>
        <v>45</v>
      </c>
      <c r="F4" s="317"/>
      <c r="G4" s="317">
        <f t="shared" ref="G4:G35" si="0">E4-F4</f>
        <v>45</v>
      </c>
      <c r="H4" s="291">
        <v>2</v>
      </c>
      <c r="I4" s="291"/>
      <c r="J4" s="291">
        <v>1</v>
      </c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325"/>
      <c r="AE4" s="291"/>
      <c r="AF4" s="291"/>
      <c r="AG4" s="291"/>
      <c r="AH4" s="291"/>
      <c r="AI4" s="291"/>
      <c r="AJ4" s="291"/>
      <c r="AK4" s="291"/>
      <c r="AL4" s="291"/>
      <c r="AM4" s="296"/>
      <c r="AN4" s="286">
        <f>H4*$C$4</f>
        <v>30</v>
      </c>
      <c r="AO4" s="286">
        <f t="shared" ref="AO4:BR4" si="1">I4*$C$4</f>
        <v>0</v>
      </c>
      <c r="AP4" s="286">
        <f t="shared" si="1"/>
        <v>15</v>
      </c>
      <c r="AQ4" s="286">
        <f t="shared" si="1"/>
        <v>0</v>
      </c>
      <c r="AR4" s="286">
        <f t="shared" si="1"/>
        <v>0</v>
      </c>
      <c r="AS4" s="286">
        <f t="shared" si="1"/>
        <v>0</v>
      </c>
      <c r="AT4" s="286">
        <f t="shared" si="1"/>
        <v>0</v>
      </c>
      <c r="AU4" s="286">
        <f t="shared" si="1"/>
        <v>0</v>
      </c>
      <c r="AV4" s="286">
        <f t="shared" si="1"/>
        <v>0</v>
      </c>
      <c r="AW4" s="286">
        <f t="shared" si="1"/>
        <v>0</v>
      </c>
      <c r="AX4" s="286">
        <f t="shared" si="1"/>
        <v>0</v>
      </c>
      <c r="AY4" s="286">
        <f t="shared" si="1"/>
        <v>0</v>
      </c>
      <c r="AZ4" s="286">
        <f t="shared" si="1"/>
        <v>0</v>
      </c>
      <c r="BA4" s="286">
        <f t="shared" si="1"/>
        <v>0</v>
      </c>
      <c r="BB4" s="286">
        <f t="shared" si="1"/>
        <v>0</v>
      </c>
      <c r="BC4" s="286">
        <f t="shared" si="1"/>
        <v>0</v>
      </c>
      <c r="BD4" s="286">
        <f t="shared" si="1"/>
        <v>0</v>
      </c>
      <c r="BE4" s="286">
        <f t="shared" si="1"/>
        <v>0</v>
      </c>
      <c r="BF4" s="286">
        <f t="shared" si="1"/>
        <v>0</v>
      </c>
      <c r="BG4" s="286">
        <f t="shared" si="1"/>
        <v>0</v>
      </c>
      <c r="BH4" s="286">
        <f t="shared" si="1"/>
        <v>0</v>
      </c>
      <c r="BI4" s="286">
        <f t="shared" si="1"/>
        <v>0</v>
      </c>
      <c r="BJ4" s="286">
        <f t="shared" si="1"/>
        <v>0</v>
      </c>
      <c r="BK4" s="286">
        <f t="shared" si="1"/>
        <v>0</v>
      </c>
      <c r="BL4" s="286">
        <f t="shared" si="1"/>
        <v>0</v>
      </c>
      <c r="BM4" s="286">
        <f t="shared" si="1"/>
        <v>0</v>
      </c>
      <c r="BN4" s="286">
        <f t="shared" si="1"/>
        <v>0</v>
      </c>
      <c r="BO4" s="286">
        <f t="shared" si="1"/>
        <v>0</v>
      </c>
      <c r="BP4" s="286">
        <f t="shared" si="1"/>
        <v>0</v>
      </c>
      <c r="BQ4" s="286">
        <f t="shared" si="1"/>
        <v>0</v>
      </c>
      <c r="BR4" s="286">
        <f t="shared" si="1"/>
        <v>0</v>
      </c>
      <c r="BS4" s="286" t="b">
        <f>SUM(AN4:BR4)=G4</f>
        <v>1</v>
      </c>
      <c r="BT4" s="311"/>
    </row>
    <row r="5" spans="1:72" s="312" customFormat="1" ht="39.75" customHeight="1">
      <c r="A5" s="248">
        <f>'حضور بنين'!A5</f>
        <v>2</v>
      </c>
      <c r="B5" s="331" t="str">
        <f>'حضور بنين'!B5</f>
        <v>غانم عبدالله</v>
      </c>
      <c r="C5" s="289">
        <v>15</v>
      </c>
      <c r="D5" s="317">
        <f t="shared" ref="D5:D67" si="2">SUM(H5:AL5)</f>
        <v>3</v>
      </c>
      <c r="E5" s="317">
        <f t="shared" ref="E5:E67" si="3">D5*C5</f>
        <v>45</v>
      </c>
      <c r="F5" s="317"/>
      <c r="G5" s="317">
        <f t="shared" si="0"/>
        <v>45</v>
      </c>
      <c r="H5" s="291">
        <v>2</v>
      </c>
      <c r="I5" s="291"/>
      <c r="J5" s="291">
        <v>1</v>
      </c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325"/>
      <c r="AE5" s="291"/>
      <c r="AF5" s="291"/>
      <c r="AG5" s="291"/>
      <c r="AH5" s="291"/>
      <c r="AI5" s="291"/>
      <c r="AJ5" s="291"/>
      <c r="AK5" s="291"/>
      <c r="AL5" s="291"/>
      <c r="AM5" s="296"/>
      <c r="AN5" s="286">
        <f>H5*$C$5</f>
        <v>30</v>
      </c>
      <c r="AO5" s="286">
        <f t="shared" ref="AO5:BR5" si="4">I5*$C$5</f>
        <v>0</v>
      </c>
      <c r="AP5" s="286">
        <f t="shared" si="4"/>
        <v>15</v>
      </c>
      <c r="AQ5" s="286">
        <f t="shared" si="4"/>
        <v>0</v>
      </c>
      <c r="AR5" s="286">
        <f t="shared" si="4"/>
        <v>0</v>
      </c>
      <c r="AS5" s="286">
        <f t="shared" si="4"/>
        <v>0</v>
      </c>
      <c r="AT5" s="286">
        <f t="shared" si="4"/>
        <v>0</v>
      </c>
      <c r="AU5" s="286">
        <f t="shared" si="4"/>
        <v>0</v>
      </c>
      <c r="AV5" s="286">
        <f t="shared" si="4"/>
        <v>0</v>
      </c>
      <c r="AW5" s="286">
        <f t="shared" si="4"/>
        <v>0</v>
      </c>
      <c r="AX5" s="286">
        <f t="shared" si="4"/>
        <v>0</v>
      </c>
      <c r="AY5" s="286">
        <f t="shared" si="4"/>
        <v>0</v>
      </c>
      <c r="AZ5" s="286">
        <f t="shared" si="4"/>
        <v>0</v>
      </c>
      <c r="BA5" s="286">
        <f t="shared" si="4"/>
        <v>0</v>
      </c>
      <c r="BB5" s="286">
        <f t="shared" si="4"/>
        <v>0</v>
      </c>
      <c r="BC5" s="286">
        <f t="shared" si="4"/>
        <v>0</v>
      </c>
      <c r="BD5" s="286">
        <f t="shared" si="4"/>
        <v>0</v>
      </c>
      <c r="BE5" s="286">
        <f t="shared" si="4"/>
        <v>0</v>
      </c>
      <c r="BF5" s="286">
        <f t="shared" si="4"/>
        <v>0</v>
      </c>
      <c r="BG5" s="286">
        <f t="shared" si="4"/>
        <v>0</v>
      </c>
      <c r="BH5" s="286">
        <f t="shared" si="4"/>
        <v>0</v>
      </c>
      <c r="BI5" s="286">
        <f t="shared" si="4"/>
        <v>0</v>
      </c>
      <c r="BJ5" s="286">
        <f t="shared" si="4"/>
        <v>0</v>
      </c>
      <c r="BK5" s="286">
        <f t="shared" si="4"/>
        <v>0</v>
      </c>
      <c r="BL5" s="286">
        <f t="shared" si="4"/>
        <v>0</v>
      </c>
      <c r="BM5" s="286">
        <f t="shared" si="4"/>
        <v>0</v>
      </c>
      <c r="BN5" s="286">
        <f t="shared" si="4"/>
        <v>0</v>
      </c>
      <c r="BO5" s="286">
        <f t="shared" si="4"/>
        <v>0</v>
      </c>
      <c r="BP5" s="286">
        <f t="shared" si="4"/>
        <v>0</v>
      </c>
      <c r="BQ5" s="286">
        <f t="shared" si="4"/>
        <v>0</v>
      </c>
      <c r="BR5" s="286">
        <f t="shared" si="4"/>
        <v>0</v>
      </c>
      <c r="BS5" s="286" t="b">
        <f t="shared" ref="BS5:BS67" si="5">SUM(AN5:BR5)=G5</f>
        <v>1</v>
      </c>
      <c r="BT5" s="311"/>
    </row>
    <row r="6" spans="1:72" s="312" customFormat="1" ht="38.25" customHeight="1">
      <c r="A6" s="248">
        <f>'حضور بنين'!A6</f>
        <v>3</v>
      </c>
      <c r="B6" s="331" t="str">
        <f>'حضور بنين'!B6</f>
        <v>خالد جمال</v>
      </c>
      <c r="C6" s="289">
        <v>15</v>
      </c>
      <c r="D6" s="317">
        <f t="shared" si="2"/>
        <v>3</v>
      </c>
      <c r="E6" s="317">
        <f t="shared" si="3"/>
        <v>45</v>
      </c>
      <c r="F6" s="317"/>
      <c r="G6" s="317">
        <f t="shared" si="0"/>
        <v>45</v>
      </c>
      <c r="H6" s="291">
        <v>2</v>
      </c>
      <c r="I6" s="291"/>
      <c r="J6" s="291">
        <v>1</v>
      </c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325"/>
      <c r="AE6" s="291"/>
      <c r="AF6" s="291"/>
      <c r="AG6" s="291"/>
      <c r="AH6" s="291"/>
      <c r="AI6" s="291"/>
      <c r="AJ6" s="291"/>
      <c r="AK6" s="291"/>
      <c r="AL6" s="291"/>
      <c r="AM6" s="296"/>
      <c r="AN6" s="286">
        <f>H6*$C$6</f>
        <v>30</v>
      </c>
      <c r="AO6" s="286">
        <f t="shared" ref="AO6:BR6" si="6">I6*$C$6</f>
        <v>0</v>
      </c>
      <c r="AP6" s="286">
        <f t="shared" si="6"/>
        <v>15</v>
      </c>
      <c r="AQ6" s="286">
        <f t="shared" si="6"/>
        <v>0</v>
      </c>
      <c r="AR6" s="286">
        <f t="shared" si="6"/>
        <v>0</v>
      </c>
      <c r="AS6" s="286">
        <f t="shared" si="6"/>
        <v>0</v>
      </c>
      <c r="AT6" s="286">
        <f t="shared" si="6"/>
        <v>0</v>
      </c>
      <c r="AU6" s="286">
        <f t="shared" si="6"/>
        <v>0</v>
      </c>
      <c r="AV6" s="286">
        <f t="shared" si="6"/>
        <v>0</v>
      </c>
      <c r="AW6" s="286">
        <f t="shared" si="6"/>
        <v>0</v>
      </c>
      <c r="AX6" s="286">
        <f t="shared" si="6"/>
        <v>0</v>
      </c>
      <c r="AY6" s="286">
        <f t="shared" si="6"/>
        <v>0</v>
      </c>
      <c r="AZ6" s="286">
        <f t="shared" si="6"/>
        <v>0</v>
      </c>
      <c r="BA6" s="286">
        <f t="shared" si="6"/>
        <v>0</v>
      </c>
      <c r="BB6" s="286">
        <f t="shared" si="6"/>
        <v>0</v>
      </c>
      <c r="BC6" s="286">
        <f t="shared" si="6"/>
        <v>0</v>
      </c>
      <c r="BD6" s="286">
        <f t="shared" si="6"/>
        <v>0</v>
      </c>
      <c r="BE6" s="286">
        <f t="shared" si="6"/>
        <v>0</v>
      </c>
      <c r="BF6" s="286">
        <f t="shared" si="6"/>
        <v>0</v>
      </c>
      <c r="BG6" s="286">
        <f t="shared" si="6"/>
        <v>0</v>
      </c>
      <c r="BH6" s="286">
        <f t="shared" si="6"/>
        <v>0</v>
      </c>
      <c r="BI6" s="286">
        <f t="shared" si="6"/>
        <v>0</v>
      </c>
      <c r="BJ6" s="286">
        <f t="shared" si="6"/>
        <v>0</v>
      </c>
      <c r="BK6" s="286">
        <f t="shared" si="6"/>
        <v>0</v>
      </c>
      <c r="BL6" s="286">
        <f t="shared" si="6"/>
        <v>0</v>
      </c>
      <c r="BM6" s="286">
        <f t="shared" si="6"/>
        <v>0</v>
      </c>
      <c r="BN6" s="286">
        <f t="shared" si="6"/>
        <v>0</v>
      </c>
      <c r="BO6" s="286">
        <f t="shared" si="6"/>
        <v>0</v>
      </c>
      <c r="BP6" s="286">
        <f t="shared" si="6"/>
        <v>0</v>
      </c>
      <c r="BQ6" s="286">
        <f t="shared" si="6"/>
        <v>0</v>
      </c>
      <c r="BR6" s="286">
        <f t="shared" si="6"/>
        <v>0</v>
      </c>
      <c r="BS6" s="286" t="b">
        <f t="shared" si="5"/>
        <v>1</v>
      </c>
      <c r="BT6" s="311"/>
    </row>
    <row r="7" spans="1:72" s="312" customFormat="1" ht="39.75" customHeight="1">
      <c r="A7" s="248">
        <f>'حضور بنين'!A7</f>
        <v>4</v>
      </c>
      <c r="B7" s="331" t="str">
        <f>'حضور بنين'!B7</f>
        <v>هاني ربيع</v>
      </c>
      <c r="C7" s="289">
        <v>15</v>
      </c>
      <c r="D7" s="317">
        <f t="shared" si="2"/>
        <v>2</v>
      </c>
      <c r="E7" s="317">
        <f t="shared" si="3"/>
        <v>30</v>
      </c>
      <c r="F7" s="317"/>
      <c r="G7" s="317">
        <f t="shared" si="0"/>
        <v>30</v>
      </c>
      <c r="H7" s="291">
        <v>1</v>
      </c>
      <c r="I7" s="291"/>
      <c r="J7" s="291">
        <v>1</v>
      </c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325"/>
      <c r="AE7" s="291"/>
      <c r="AF7" s="291"/>
      <c r="AG7" s="291"/>
      <c r="AH7" s="291"/>
      <c r="AI7" s="291"/>
      <c r="AJ7" s="291"/>
      <c r="AK7" s="291"/>
      <c r="AL7" s="291"/>
      <c r="AM7" s="296"/>
      <c r="AN7" s="286">
        <f>H7*$C$7</f>
        <v>15</v>
      </c>
      <c r="AO7" s="286">
        <f t="shared" ref="AO7:BR7" si="7">I7*$C$7</f>
        <v>0</v>
      </c>
      <c r="AP7" s="286">
        <f t="shared" si="7"/>
        <v>15</v>
      </c>
      <c r="AQ7" s="286">
        <f t="shared" si="7"/>
        <v>0</v>
      </c>
      <c r="AR7" s="286">
        <f t="shared" si="7"/>
        <v>0</v>
      </c>
      <c r="AS7" s="286">
        <f t="shared" si="7"/>
        <v>0</v>
      </c>
      <c r="AT7" s="286">
        <f t="shared" si="7"/>
        <v>0</v>
      </c>
      <c r="AU7" s="286">
        <f t="shared" si="7"/>
        <v>0</v>
      </c>
      <c r="AV7" s="286">
        <f t="shared" si="7"/>
        <v>0</v>
      </c>
      <c r="AW7" s="286">
        <f t="shared" si="7"/>
        <v>0</v>
      </c>
      <c r="AX7" s="286">
        <f t="shared" si="7"/>
        <v>0</v>
      </c>
      <c r="AY7" s="286">
        <f t="shared" si="7"/>
        <v>0</v>
      </c>
      <c r="AZ7" s="286">
        <f t="shared" si="7"/>
        <v>0</v>
      </c>
      <c r="BA7" s="286">
        <f t="shared" si="7"/>
        <v>0</v>
      </c>
      <c r="BB7" s="286">
        <f t="shared" si="7"/>
        <v>0</v>
      </c>
      <c r="BC7" s="286">
        <f t="shared" si="7"/>
        <v>0</v>
      </c>
      <c r="BD7" s="286">
        <f t="shared" si="7"/>
        <v>0</v>
      </c>
      <c r="BE7" s="286">
        <f t="shared" si="7"/>
        <v>0</v>
      </c>
      <c r="BF7" s="286">
        <f t="shared" si="7"/>
        <v>0</v>
      </c>
      <c r="BG7" s="286">
        <f t="shared" si="7"/>
        <v>0</v>
      </c>
      <c r="BH7" s="286">
        <f t="shared" si="7"/>
        <v>0</v>
      </c>
      <c r="BI7" s="286">
        <f t="shared" si="7"/>
        <v>0</v>
      </c>
      <c r="BJ7" s="286">
        <f t="shared" si="7"/>
        <v>0</v>
      </c>
      <c r="BK7" s="286">
        <f t="shared" si="7"/>
        <v>0</v>
      </c>
      <c r="BL7" s="286">
        <f t="shared" si="7"/>
        <v>0</v>
      </c>
      <c r="BM7" s="286">
        <f t="shared" si="7"/>
        <v>0</v>
      </c>
      <c r="BN7" s="286">
        <f t="shared" si="7"/>
        <v>0</v>
      </c>
      <c r="BO7" s="286">
        <f t="shared" si="7"/>
        <v>0</v>
      </c>
      <c r="BP7" s="286">
        <f t="shared" si="7"/>
        <v>0</v>
      </c>
      <c r="BQ7" s="286">
        <f t="shared" si="7"/>
        <v>0</v>
      </c>
      <c r="BR7" s="286">
        <f t="shared" si="7"/>
        <v>0</v>
      </c>
      <c r="BS7" s="286" t="b">
        <f t="shared" si="5"/>
        <v>1</v>
      </c>
      <c r="BT7" s="311"/>
    </row>
    <row r="8" spans="1:72" s="314" customFormat="1" ht="45.75" customHeight="1">
      <c r="A8" s="248">
        <f>'حضور بنين'!A8</f>
        <v>5</v>
      </c>
      <c r="B8" s="331" t="str">
        <f>'حضور بنين'!B8</f>
        <v>محمد شعبان</v>
      </c>
      <c r="C8" s="289">
        <v>15</v>
      </c>
      <c r="D8" s="317">
        <f t="shared" si="2"/>
        <v>7</v>
      </c>
      <c r="E8" s="317">
        <f t="shared" si="3"/>
        <v>105</v>
      </c>
      <c r="F8" s="317"/>
      <c r="G8" s="317">
        <f t="shared" si="0"/>
        <v>105</v>
      </c>
      <c r="H8" s="291">
        <v>3</v>
      </c>
      <c r="I8" s="291">
        <v>2</v>
      </c>
      <c r="J8" s="291">
        <v>2</v>
      </c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291"/>
      <c r="AC8" s="291"/>
      <c r="AD8" s="325"/>
      <c r="AE8" s="291"/>
      <c r="AF8" s="291"/>
      <c r="AG8" s="291"/>
      <c r="AH8" s="291"/>
      <c r="AI8" s="291"/>
      <c r="AJ8" s="291"/>
      <c r="AK8" s="291"/>
      <c r="AL8" s="291"/>
      <c r="AM8" s="297"/>
      <c r="AN8" s="285">
        <f>H8*$C$8</f>
        <v>45</v>
      </c>
      <c r="AO8" s="285">
        <f t="shared" ref="AO8:BR8" si="8">I8*$C$8</f>
        <v>30</v>
      </c>
      <c r="AP8" s="285">
        <f t="shared" si="8"/>
        <v>30</v>
      </c>
      <c r="AQ8" s="285">
        <f t="shared" si="8"/>
        <v>0</v>
      </c>
      <c r="AR8" s="285">
        <f t="shared" si="8"/>
        <v>0</v>
      </c>
      <c r="AS8" s="285">
        <f t="shared" si="8"/>
        <v>0</v>
      </c>
      <c r="AT8" s="285">
        <f t="shared" si="8"/>
        <v>0</v>
      </c>
      <c r="AU8" s="285">
        <f t="shared" si="8"/>
        <v>0</v>
      </c>
      <c r="AV8" s="285">
        <f t="shared" si="8"/>
        <v>0</v>
      </c>
      <c r="AW8" s="285">
        <f t="shared" si="8"/>
        <v>0</v>
      </c>
      <c r="AX8" s="285">
        <f t="shared" si="8"/>
        <v>0</v>
      </c>
      <c r="AY8" s="285">
        <f t="shared" si="8"/>
        <v>0</v>
      </c>
      <c r="AZ8" s="285">
        <f t="shared" si="8"/>
        <v>0</v>
      </c>
      <c r="BA8" s="285">
        <f t="shared" si="8"/>
        <v>0</v>
      </c>
      <c r="BB8" s="285">
        <f t="shared" si="8"/>
        <v>0</v>
      </c>
      <c r="BC8" s="285">
        <f t="shared" si="8"/>
        <v>0</v>
      </c>
      <c r="BD8" s="285">
        <f t="shared" si="8"/>
        <v>0</v>
      </c>
      <c r="BE8" s="285">
        <f t="shared" si="8"/>
        <v>0</v>
      </c>
      <c r="BF8" s="285">
        <f t="shared" si="8"/>
        <v>0</v>
      </c>
      <c r="BG8" s="285">
        <f t="shared" si="8"/>
        <v>0</v>
      </c>
      <c r="BH8" s="285">
        <f t="shared" si="8"/>
        <v>0</v>
      </c>
      <c r="BI8" s="285">
        <f t="shared" si="8"/>
        <v>0</v>
      </c>
      <c r="BJ8" s="285">
        <f t="shared" si="8"/>
        <v>0</v>
      </c>
      <c r="BK8" s="285">
        <f t="shared" si="8"/>
        <v>0</v>
      </c>
      <c r="BL8" s="285">
        <f t="shared" si="8"/>
        <v>0</v>
      </c>
      <c r="BM8" s="285">
        <f t="shared" si="8"/>
        <v>0</v>
      </c>
      <c r="BN8" s="285">
        <f t="shared" si="8"/>
        <v>0</v>
      </c>
      <c r="BO8" s="285">
        <f t="shared" si="8"/>
        <v>0</v>
      </c>
      <c r="BP8" s="285">
        <f t="shared" si="8"/>
        <v>0</v>
      </c>
      <c r="BQ8" s="285">
        <f t="shared" si="8"/>
        <v>0</v>
      </c>
      <c r="BR8" s="285">
        <f t="shared" si="8"/>
        <v>0</v>
      </c>
      <c r="BS8" s="285" t="b">
        <f t="shared" si="5"/>
        <v>1</v>
      </c>
      <c r="BT8" s="313"/>
    </row>
    <row r="9" spans="1:72" s="314" customFormat="1" ht="38.25" customHeight="1">
      <c r="A9" s="248">
        <f>'حضور بنين'!A9</f>
        <v>6</v>
      </c>
      <c r="B9" s="331" t="str">
        <f>'حضور بنين'!B9</f>
        <v>محمد فرج</v>
      </c>
      <c r="C9" s="289">
        <v>15</v>
      </c>
      <c r="D9" s="317">
        <f t="shared" si="2"/>
        <v>3</v>
      </c>
      <c r="E9" s="317">
        <f t="shared" si="3"/>
        <v>45</v>
      </c>
      <c r="F9" s="317"/>
      <c r="G9" s="317">
        <f t="shared" si="0"/>
        <v>45</v>
      </c>
      <c r="H9" s="291">
        <v>2</v>
      </c>
      <c r="I9" s="291"/>
      <c r="J9" s="291">
        <v>1</v>
      </c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/>
      <c r="V9" s="291"/>
      <c r="W9" s="291"/>
      <c r="X9" s="291"/>
      <c r="Y9" s="291"/>
      <c r="Z9" s="291"/>
      <c r="AA9" s="291"/>
      <c r="AB9" s="291"/>
      <c r="AC9" s="291"/>
      <c r="AD9" s="325"/>
      <c r="AE9" s="291"/>
      <c r="AF9" s="291"/>
      <c r="AG9" s="291"/>
      <c r="AH9" s="291"/>
      <c r="AI9" s="291"/>
      <c r="AJ9" s="291"/>
      <c r="AK9" s="291"/>
      <c r="AL9" s="291"/>
      <c r="AM9" s="297"/>
      <c r="AN9" s="285">
        <f>H9*$C$9</f>
        <v>30</v>
      </c>
      <c r="AO9" s="285">
        <f t="shared" ref="AO9:BR9" si="9">I9*$C$9</f>
        <v>0</v>
      </c>
      <c r="AP9" s="285">
        <f t="shared" si="9"/>
        <v>15</v>
      </c>
      <c r="AQ9" s="285">
        <f t="shared" si="9"/>
        <v>0</v>
      </c>
      <c r="AR9" s="285">
        <f t="shared" si="9"/>
        <v>0</v>
      </c>
      <c r="AS9" s="285">
        <f t="shared" si="9"/>
        <v>0</v>
      </c>
      <c r="AT9" s="285">
        <f t="shared" si="9"/>
        <v>0</v>
      </c>
      <c r="AU9" s="285">
        <f t="shared" si="9"/>
        <v>0</v>
      </c>
      <c r="AV9" s="285">
        <f t="shared" si="9"/>
        <v>0</v>
      </c>
      <c r="AW9" s="285">
        <f t="shared" si="9"/>
        <v>0</v>
      </c>
      <c r="AX9" s="285">
        <f t="shared" si="9"/>
        <v>0</v>
      </c>
      <c r="AY9" s="285">
        <f t="shared" si="9"/>
        <v>0</v>
      </c>
      <c r="AZ9" s="285">
        <f t="shared" si="9"/>
        <v>0</v>
      </c>
      <c r="BA9" s="285">
        <f t="shared" si="9"/>
        <v>0</v>
      </c>
      <c r="BB9" s="285">
        <f t="shared" si="9"/>
        <v>0</v>
      </c>
      <c r="BC9" s="285">
        <f t="shared" si="9"/>
        <v>0</v>
      </c>
      <c r="BD9" s="285">
        <f t="shared" si="9"/>
        <v>0</v>
      </c>
      <c r="BE9" s="285">
        <f t="shared" si="9"/>
        <v>0</v>
      </c>
      <c r="BF9" s="285">
        <f t="shared" si="9"/>
        <v>0</v>
      </c>
      <c r="BG9" s="285">
        <f t="shared" si="9"/>
        <v>0</v>
      </c>
      <c r="BH9" s="285">
        <f t="shared" si="9"/>
        <v>0</v>
      </c>
      <c r="BI9" s="285">
        <f t="shared" si="9"/>
        <v>0</v>
      </c>
      <c r="BJ9" s="285">
        <f t="shared" si="9"/>
        <v>0</v>
      </c>
      <c r="BK9" s="285">
        <f t="shared" si="9"/>
        <v>0</v>
      </c>
      <c r="BL9" s="285">
        <f t="shared" si="9"/>
        <v>0</v>
      </c>
      <c r="BM9" s="285">
        <f t="shared" si="9"/>
        <v>0</v>
      </c>
      <c r="BN9" s="285">
        <f t="shared" si="9"/>
        <v>0</v>
      </c>
      <c r="BO9" s="285">
        <f t="shared" si="9"/>
        <v>0</v>
      </c>
      <c r="BP9" s="285">
        <f t="shared" si="9"/>
        <v>0</v>
      </c>
      <c r="BQ9" s="285">
        <f t="shared" si="9"/>
        <v>0</v>
      </c>
      <c r="BR9" s="285">
        <f t="shared" si="9"/>
        <v>0</v>
      </c>
      <c r="BS9" s="285" t="b">
        <f t="shared" si="5"/>
        <v>1</v>
      </c>
      <c r="BT9" s="313"/>
    </row>
    <row r="10" spans="1:72" s="314" customFormat="1" ht="40.5" customHeight="1">
      <c r="A10" s="248">
        <f>'حضور بنين'!A10</f>
        <v>7</v>
      </c>
      <c r="B10" s="331" t="str">
        <f>'حضور بنين'!B10</f>
        <v>شريف جمال</v>
      </c>
      <c r="C10" s="289">
        <v>15</v>
      </c>
      <c r="D10" s="317">
        <f t="shared" si="2"/>
        <v>3</v>
      </c>
      <c r="E10" s="317">
        <f t="shared" si="3"/>
        <v>45</v>
      </c>
      <c r="F10" s="317"/>
      <c r="G10" s="317">
        <f t="shared" si="0"/>
        <v>45</v>
      </c>
      <c r="H10" s="291">
        <v>2</v>
      </c>
      <c r="I10" s="291"/>
      <c r="J10" s="291">
        <v>1</v>
      </c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325"/>
      <c r="AE10" s="291"/>
      <c r="AF10" s="291"/>
      <c r="AG10" s="291"/>
      <c r="AH10" s="291"/>
      <c r="AI10" s="291"/>
      <c r="AJ10" s="291"/>
      <c r="AK10" s="291"/>
      <c r="AL10" s="291"/>
      <c r="AM10" s="297"/>
      <c r="AN10" s="285">
        <f>H10*$C$10</f>
        <v>30</v>
      </c>
      <c r="AO10" s="285">
        <f t="shared" ref="AO10:BR10" si="10">I10*$C$10</f>
        <v>0</v>
      </c>
      <c r="AP10" s="285">
        <f t="shared" si="10"/>
        <v>15</v>
      </c>
      <c r="AQ10" s="285">
        <f t="shared" si="10"/>
        <v>0</v>
      </c>
      <c r="AR10" s="285">
        <f t="shared" si="10"/>
        <v>0</v>
      </c>
      <c r="AS10" s="285">
        <f t="shared" si="10"/>
        <v>0</v>
      </c>
      <c r="AT10" s="285">
        <f t="shared" si="10"/>
        <v>0</v>
      </c>
      <c r="AU10" s="285">
        <f t="shared" si="10"/>
        <v>0</v>
      </c>
      <c r="AV10" s="285">
        <f t="shared" si="10"/>
        <v>0</v>
      </c>
      <c r="AW10" s="285">
        <f t="shared" si="10"/>
        <v>0</v>
      </c>
      <c r="AX10" s="285">
        <f t="shared" si="10"/>
        <v>0</v>
      </c>
      <c r="AY10" s="285">
        <f t="shared" si="10"/>
        <v>0</v>
      </c>
      <c r="AZ10" s="285">
        <f t="shared" si="10"/>
        <v>0</v>
      </c>
      <c r="BA10" s="285">
        <f t="shared" si="10"/>
        <v>0</v>
      </c>
      <c r="BB10" s="285">
        <f t="shared" si="10"/>
        <v>0</v>
      </c>
      <c r="BC10" s="285">
        <f t="shared" si="10"/>
        <v>0</v>
      </c>
      <c r="BD10" s="285">
        <f t="shared" si="10"/>
        <v>0</v>
      </c>
      <c r="BE10" s="285">
        <f t="shared" si="10"/>
        <v>0</v>
      </c>
      <c r="BF10" s="285">
        <f t="shared" si="10"/>
        <v>0</v>
      </c>
      <c r="BG10" s="285">
        <f t="shared" si="10"/>
        <v>0</v>
      </c>
      <c r="BH10" s="285">
        <f t="shared" si="10"/>
        <v>0</v>
      </c>
      <c r="BI10" s="285">
        <f t="shared" si="10"/>
        <v>0</v>
      </c>
      <c r="BJ10" s="285">
        <f t="shared" si="10"/>
        <v>0</v>
      </c>
      <c r="BK10" s="285">
        <f t="shared" si="10"/>
        <v>0</v>
      </c>
      <c r="BL10" s="285">
        <f t="shared" si="10"/>
        <v>0</v>
      </c>
      <c r="BM10" s="285">
        <f t="shared" si="10"/>
        <v>0</v>
      </c>
      <c r="BN10" s="285">
        <f t="shared" si="10"/>
        <v>0</v>
      </c>
      <c r="BO10" s="285">
        <f t="shared" si="10"/>
        <v>0</v>
      </c>
      <c r="BP10" s="285">
        <f t="shared" si="10"/>
        <v>0</v>
      </c>
      <c r="BQ10" s="285">
        <f t="shared" si="10"/>
        <v>0</v>
      </c>
      <c r="BR10" s="285">
        <f t="shared" si="10"/>
        <v>0</v>
      </c>
      <c r="BS10" s="285" t="b">
        <f t="shared" si="5"/>
        <v>1</v>
      </c>
      <c r="BT10" s="313"/>
    </row>
    <row r="11" spans="1:72" s="314" customFormat="1" ht="42.75" customHeight="1">
      <c r="A11" s="248">
        <f>'حضور بنين'!A11</f>
        <v>8</v>
      </c>
      <c r="B11" s="331" t="str">
        <f>'حضور بنين'!B11</f>
        <v>جمال عبدالله</v>
      </c>
      <c r="C11" s="289">
        <v>15</v>
      </c>
      <c r="D11" s="317">
        <f t="shared" si="2"/>
        <v>3</v>
      </c>
      <c r="E11" s="317">
        <f t="shared" si="3"/>
        <v>45</v>
      </c>
      <c r="F11" s="317"/>
      <c r="G11" s="317">
        <f t="shared" si="0"/>
        <v>45</v>
      </c>
      <c r="H11" s="291">
        <v>2</v>
      </c>
      <c r="I11" s="291"/>
      <c r="J11" s="291">
        <v>1</v>
      </c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1"/>
      <c r="AD11" s="325"/>
      <c r="AE11" s="291"/>
      <c r="AF11" s="291"/>
      <c r="AG11" s="291"/>
      <c r="AH11" s="291"/>
      <c r="AI11" s="291"/>
      <c r="AJ11" s="291"/>
      <c r="AK11" s="291"/>
      <c r="AL11" s="291"/>
      <c r="AM11" s="297"/>
      <c r="AN11" s="285">
        <f>H11*$C$11</f>
        <v>30</v>
      </c>
      <c r="AO11" s="285">
        <f t="shared" ref="AO11:BR11" si="11">I11*$C$11</f>
        <v>0</v>
      </c>
      <c r="AP11" s="285">
        <f t="shared" si="11"/>
        <v>15</v>
      </c>
      <c r="AQ11" s="285">
        <f t="shared" si="11"/>
        <v>0</v>
      </c>
      <c r="AR11" s="285">
        <f t="shared" si="11"/>
        <v>0</v>
      </c>
      <c r="AS11" s="285">
        <f t="shared" si="11"/>
        <v>0</v>
      </c>
      <c r="AT11" s="285">
        <f t="shared" si="11"/>
        <v>0</v>
      </c>
      <c r="AU11" s="285">
        <f t="shared" si="11"/>
        <v>0</v>
      </c>
      <c r="AV11" s="285">
        <f t="shared" si="11"/>
        <v>0</v>
      </c>
      <c r="AW11" s="285">
        <f t="shared" si="11"/>
        <v>0</v>
      </c>
      <c r="AX11" s="285">
        <f t="shared" si="11"/>
        <v>0</v>
      </c>
      <c r="AY11" s="285">
        <f t="shared" si="11"/>
        <v>0</v>
      </c>
      <c r="AZ11" s="285">
        <f t="shared" si="11"/>
        <v>0</v>
      </c>
      <c r="BA11" s="285">
        <f t="shared" si="11"/>
        <v>0</v>
      </c>
      <c r="BB11" s="285">
        <f t="shared" si="11"/>
        <v>0</v>
      </c>
      <c r="BC11" s="285">
        <f t="shared" si="11"/>
        <v>0</v>
      </c>
      <c r="BD11" s="285">
        <f t="shared" si="11"/>
        <v>0</v>
      </c>
      <c r="BE11" s="285">
        <f t="shared" si="11"/>
        <v>0</v>
      </c>
      <c r="BF11" s="285">
        <f t="shared" si="11"/>
        <v>0</v>
      </c>
      <c r="BG11" s="285">
        <f t="shared" si="11"/>
        <v>0</v>
      </c>
      <c r="BH11" s="285">
        <f t="shared" si="11"/>
        <v>0</v>
      </c>
      <c r="BI11" s="285">
        <f t="shared" si="11"/>
        <v>0</v>
      </c>
      <c r="BJ11" s="285">
        <f t="shared" si="11"/>
        <v>0</v>
      </c>
      <c r="BK11" s="285">
        <f t="shared" si="11"/>
        <v>0</v>
      </c>
      <c r="BL11" s="285">
        <f t="shared" si="11"/>
        <v>0</v>
      </c>
      <c r="BM11" s="285">
        <f t="shared" si="11"/>
        <v>0</v>
      </c>
      <c r="BN11" s="285">
        <f t="shared" si="11"/>
        <v>0</v>
      </c>
      <c r="BO11" s="285">
        <f t="shared" si="11"/>
        <v>0</v>
      </c>
      <c r="BP11" s="285">
        <f t="shared" si="11"/>
        <v>0</v>
      </c>
      <c r="BQ11" s="285">
        <f t="shared" si="11"/>
        <v>0</v>
      </c>
      <c r="BR11" s="285">
        <f t="shared" si="11"/>
        <v>0</v>
      </c>
      <c r="BS11" s="285" t="b">
        <f t="shared" si="5"/>
        <v>1</v>
      </c>
      <c r="BT11" s="313"/>
    </row>
    <row r="12" spans="1:72" s="314" customFormat="1" ht="33.75" customHeight="1">
      <c r="A12" s="248">
        <f>'حضور بنين'!A12</f>
        <v>9</v>
      </c>
      <c r="B12" s="331" t="str">
        <f>'حضور بنين'!B12</f>
        <v>مصطفى شعبان</v>
      </c>
      <c r="C12" s="289">
        <v>15</v>
      </c>
      <c r="D12" s="317">
        <f t="shared" si="2"/>
        <v>3</v>
      </c>
      <c r="E12" s="317">
        <f t="shared" si="3"/>
        <v>45</v>
      </c>
      <c r="F12" s="317"/>
      <c r="G12" s="317">
        <f t="shared" si="0"/>
        <v>45</v>
      </c>
      <c r="H12" s="291">
        <v>2</v>
      </c>
      <c r="I12" s="291"/>
      <c r="J12" s="291">
        <v>1</v>
      </c>
      <c r="K12" s="291"/>
      <c r="L12" s="291"/>
      <c r="M12" s="291"/>
      <c r="N12" s="291"/>
      <c r="O12" s="291"/>
      <c r="P12" s="291"/>
      <c r="Q12" s="291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291"/>
      <c r="AC12" s="291"/>
      <c r="AD12" s="325"/>
      <c r="AE12" s="291"/>
      <c r="AF12" s="291"/>
      <c r="AG12" s="291"/>
      <c r="AH12" s="291"/>
      <c r="AI12" s="291"/>
      <c r="AJ12" s="291"/>
      <c r="AK12" s="291"/>
      <c r="AL12" s="291"/>
      <c r="AM12" s="297"/>
      <c r="AN12" s="285">
        <f>H12*$C$12</f>
        <v>30</v>
      </c>
      <c r="AO12" s="285">
        <f t="shared" ref="AO12:BR12" si="12">I12*$C$12</f>
        <v>0</v>
      </c>
      <c r="AP12" s="285">
        <f t="shared" si="12"/>
        <v>15</v>
      </c>
      <c r="AQ12" s="285">
        <f t="shared" si="12"/>
        <v>0</v>
      </c>
      <c r="AR12" s="285">
        <f t="shared" si="12"/>
        <v>0</v>
      </c>
      <c r="AS12" s="285">
        <f t="shared" si="12"/>
        <v>0</v>
      </c>
      <c r="AT12" s="285">
        <f t="shared" si="12"/>
        <v>0</v>
      </c>
      <c r="AU12" s="285">
        <f t="shared" si="12"/>
        <v>0</v>
      </c>
      <c r="AV12" s="285">
        <f t="shared" si="12"/>
        <v>0</v>
      </c>
      <c r="AW12" s="285">
        <f t="shared" si="12"/>
        <v>0</v>
      </c>
      <c r="AX12" s="285">
        <f t="shared" si="12"/>
        <v>0</v>
      </c>
      <c r="AY12" s="285">
        <f t="shared" si="12"/>
        <v>0</v>
      </c>
      <c r="AZ12" s="285">
        <f t="shared" si="12"/>
        <v>0</v>
      </c>
      <c r="BA12" s="285">
        <f t="shared" si="12"/>
        <v>0</v>
      </c>
      <c r="BB12" s="285">
        <f t="shared" si="12"/>
        <v>0</v>
      </c>
      <c r="BC12" s="285">
        <f t="shared" si="12"/>
        <v>0</v>
      </c>
      <c r="BD12" s="285">
        <f t="shared" si="12"/>
        <v>0</v>
      </c>
      <c r="BE12" s="285">
        <f t="shared" si="12"/>
        <v>0</v>
      </c>
      <c r="BF12" s="285">
        <f t="shared" si="12"/>
        <v>0</v>
      </c>
      <c r="BG12" s="285">
        <f t="shared" si="12"/>
        <v>0</v>
      </c>
      <c r="BH12" s="285">
        <f t="shared" si="12"/>
        <v>0</v>
      </c>
      <c r="BI12" s="285">
        <f t="shared" si="12"/>
        <v>0</v>
      </c>
      <c r="BJ12" s="285">
        <f t="shared" si="12"/>
        <v>0</v>
      </c>
      <c r="BK12" s="285">
        <f t="shared" si="12"/>
        <v>0</v>
      </c>
      <c r="BL12" s="285">
        <f t="shared" si="12"/>
        <v>0</v>
      </c>
      <c r="BM12" s="285">
        <f t="shared" si="12"/>
        <v>0</v>
      </c>
      <c r="BN12" s="285">
        <f t="shared" si="12"/>
        <v>0</v>
      </c>
      <c r="BO12" s="285">
        <f t="shared" si="12"/>
        <v>0</v>
      </c>
      <c r="BP12" s="285">
        <f t="shared" si="12"/>
        <v>0</v>
      </c>
      <c r="BQ12" s="285">
        <f t="shared" si="12"/>
        <v>0</v>
      </c>
      <c r="BR12" s="285">
        <f t="shared" si="12"/>
        <v>0</v>
      </c>
      <c r="BS12" s="285" t="b">
        <f t="shared" si="5"/>
        <v>1</v>
      </c>
      <c r="BT12" s="313"/>
    </row>
    <row r="13" spans="1:72" s="312" customFormat="1" ht="38.25" customHeight="1">
      <c r="A13" s="248">
        <f>'حضور بنين'!A13</f>
        <v>10</v>
      </c>
      <c r="B13" s="331" t="str">
        <f>'حضور بنين'!B13</f>
        <v>عمر</v>
      </c>
      <c r="C13" s="289">
        <v>15</v>
      </c>
      <c r="D13" s="317">
        <f t="shared" si="2"/>
        <v>3</v>
      </c>
      <c r="E13" s="317">
        <f t="shared" si="3"/>
        <v>45</v>
      </c>
      <c r="F13" s="317"/>
      <c r="G13" s="317">
        <f t="shared" si="0"/>
        <v>45</v>
      </c>
      <c r="H13" s="291">
        <v>2</v>
      </c>
      <c r="I13" s="291"/>
      <c r="J13" s="291">
        <v>1</v>
      </c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325"/>
      <c r="AE13" s="291"/>
      <c r="AF13" s="291"/>
      <c r="AG13" s="291"/>
      <c r="AH13" s="291"/>
      <c r="AI13" s="291"/>
      <c r="AJ13" s="291"/>
      <c r="AK13" s="291"/>
      <c r="AL13" s="291"/>
      <c r="AM13" s="296"/>
      <c r="AN13" s="286">
        <f>H13*$C$13</f>
        <v>30</v>
      </c>
      <c r="AO13" s="286">
        <f t="shared" ref="AO13:BR13" si="13">I13*$C$13</f>
        <v>0</v>
      </c>
      <c r="AP13" s="286">
        <f t="shared" si="13"/>
        <v>15</v>
      </c>
      <c r="AQ13" s="286">
        <f t="shared" si="13"/>
        <v>0</v>
      </c>
      <c r="AR13" s="286">
        <f t="shared" si="13"/>
        <v>0</v>
      </c>
      <c r="AS13" s="286">
        <f t="shared" si="13"/>
        <v>0</v>
      </c>
      <c r="AT13" s="286">
        <f t="shared" si="13"/>
        <v>0</v>
      </c>
      <c r="AU13" s="286">
        <f t="shared" si="13"/>
        <v>0</v>
      </c>
      <c r="AV13" s="286">
        <f t="shared" si="13"/>
        <v>0</v>
      </c>
      <c r="AW13" s="286">
        <f t="shared" si="13"/>
        <v>0</v>
      </c>
      <c r="AX13" s="286">
        <f t="shared" si="13"/>
        <v>0</v>
      </c>
      <c r="AY13" s="286">
        <f t="shared" si="13"/>
        <v>0</v>
      </c>
      <c r="AZ13" s="286">
        <f t="shared" si="13"/>
        <v>0</v>
      </c>
      <c r="BA13" s="286">
        <f t="shared" si="13"/>
        <v>0</v>
      </c>
      <c r="BB13" s="286">
        <f t="shared" si="13"/>
        <v>0</v>
      </c>
      <c r="BC13" s="286">
        <f t="shared" si="13"/>
        <v>0</v>
      </c>
      <c r="BD13" s="286">
        <f t="shared" si="13"/>
        <v>0</v>
      </c>
      <c r="BE13" s="286">
        <f t="shared" si="13"/>
        <v>0</v>
      </c>
      <c r="BF13" s="286">
        <f t="shared" si="13"/>
        <v>0</v>
      </c>
      <c r="BG13" s="286">
        <f t="shared" si="13"/>
        <v>0</v>
      </c>
      <c r="BH13" s="286">
        <f t="shared" si="13"/>
        <v>0</v>
      </c>
      <c r="BI13" s="286">
        <f t="shared" si="13"/>
        <v>0</v>
      </c>
      <c r="BJ13" s="286">
        <f t="shared" si="13"/>
        <v>0</v>
      </c>
      <c r="BK13" s="286">
        <f t="shared" si="13"/>
        <v>0</v>
      </c>
      <c r="BL13" s="286">
        <f t="shared" si="13"/>
        <v>0</v>
      </c>
      <c r="BM13" s="286">
        <f t="shared" si="13"/>
        <v>0</v>
      </c>
      <c r="BN13" s="286">
        <f t="shared" si="13"/>
        <v>0</v>
      </c>
      <c r="BO13" s="286">
        <f t="shared" si="13"/>
        <v>0</v>
      </c>
      <c r="BP13" s="286">
        <f t="shared" si="13"/>
        <v>0</v>
      </c>
      <c r="BQ13" s="286">
        <f t="shared" si="13"/>
        <v>0</v>
      </c>
      <c r="BR13" s="286">
        <f t="shared" si="13"/>
        <v>0</v>
      </c>
      <c r="BS13" s="286" t="b">
        <f t="shared" si="5"/>
        <v>1</v>
      </c>
      <c r="BT13" s="311"/>
    </row>
    <row r="14" spans="1:72" s="314" customFormat="1" ht="33.75">
      <c r="A14" s="248">
        <f>'حضور بنين'!A14</f>
        <v>11</v>
      </c>
      <c r="B14" s="331" t="str">
        <f>'حضور بنين'!B14</f>
        <v>كريم</v>
      </c>
      <c r="C14" s="289">
        <v>15</v>
      </c>
      <c r="D14" s="317">
        <f t="shared" si="2"/>
        <v>1</v>
      </c>
      <c r="E14" s="317">
        <f t="shared" si="3"/>
        <v>15</v>
      </c>
      <c r="F14" s="317"/>
      <c r="G14" s="317">
        <f t="shared" si="0"/>
        <v>15</v>
      </c>
      <c r="H14" s="291">
        <v>1</v>
      </c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325"/>
      <c r="AE14" s="291"/>
      <c r="AF14" s="291"/>
      <c r="AG14" s="291"/>
      <c r="AH14" s="291"/>
      <c r="AI14" s="291"/>
      <c r="AJ14" s="291"/>
      <c r="AK14" s="291"/>
      <c r="AL14" s="291"/>
      <c r="AM14" s="297"/>
      <c r="AN14" s="285">
        <f>H14*$C$14</f>
        <v>15</v>
      </c>
      <c r="AO14" s="285">
        <f t="shared" ref="AO14:BR14" si="14">I14*$C$14</f>
        <v>0</v>
      </c>
      <c r="AP14" s="285">
        <f t="shared" si="14"/>
        <v>0</v>
      </c>
      <c r="AQ14" s="285">
        <f t="shared" si="14"/>
        <v>0</v>
      </c>
      <c r="AR14" s="285">
        <f t="shared" si="14"/>
        <v>0</v>
      </c>
      <c r="AS14" s="285">
        <f t="shared" si="14"/>
        <v>0</v>
      </c>
      <c r="AT14" s="285">
        <f t="shared" si="14"/>
        <v>0</v>
      </c>
      <c r="AU14" s="285">
        <f t="shared" si="14"/>
        <v>0</v>
      </c>
      <c r="AV14" s="285">
        <f t="shared" si="14"/>
        <v>0</v>
      </c>
      <c r="AW14" s="285">
        <f t="shared" si="14"/>
        <v>0</v>
      </c>
      <c r="AX14" s="285">
        <f t="shared" si="14"/>
        <v>0</v>
      </c>
      <c r="AY14" s="285">
        <f t="shared" si="14"/>
        <v>0</v>
      </c>
      <c r="AZ14" s="285">
        <f t="shared" si="14"/>
        <v>0</v>
      </c>
      <c r="BA14" s="285">
        <f t="shared" si="14"/>
        <v>0</v>
      </c>
      <c r="BB14" s="285">
        <f t="shared" si="14"/>
        <v>0</v>
      </c>
      <c r="BC14" s="285">
        <f t="shared" si="14"/>
        <v>0</v>
      </c>
      <c r="BD14" s="285">
        <f t="shared" si="14"/>
        <v>0</v>
      </c>
      <c r="BE14" s="285">
        <f t="shared" si="14"/>
        <v>0</v>
      </c>
      <c r="BF14" s="285">
        <f t="shared" si="14"/>
        <v>0</v>
      </c>
      <c r="BG14" s="285">
        <f t="shared" si="14"/>
        <v>0</v>
      </c>
      <c r="BH14" s="285">
        <f t="shared" si="14"/>
        <v>0</v>
      </c>
      <c r="BI14" s="285">
        <f t="shared" si="14"/>
        <v>0</v>
      </c>
      <c r="BJ14" s="285">
        <f t="shared" si="14"/>
        <v>0</v>
      </c>
      <c r="BK14" s="285">
        <f t="shared" si="14"/>
        <v>0</v>
      </c>
      <c r="BL14" s="285">
        <f t="shared" si="14"/>
        <v>0</v>
      </c>
      <c r="BM14" s="285">
        <f t="shared" si="14"/>
        <v>0</v>
      </c>
      <c r="BN14" s="285">
        <f t="shared" si="14"/>
        <v>0</v>
      </c>
      <c r="BO14" s="285">
        <f t="shared" si="14"/>
        <v>0</v>
      </c>
      <c r="BP14" s="285">
        <f t="shared" si="14"/>
        <v>0</v>
      </c>
      <c r="BQ14" s="285">
        <f t="shared" si="14"/>
        <v>0</v>
      </c>
      <c r="BR14" s="285">
        <f t="shared" si="14"/>
        <v>0</v>
      </c>
      <c r="BS14" s="285" t="b">
        <f t="shared" si="5"/>
        <v>1</v>
      </c>
      <c r="BT14" s="313"/>
    </row>
    <row r="15" spans="1:72" s="314" customFormat="1" ht="33.75">
      <c r="A15" s="248">
        <f>'حضور بنين'!A15</f>
        <v>12</v>
      </c>
      <c r="B15" s="331">
        <f>'حضور بنين'!B15</f>
        <v>0</v>
      </c>
      <c r="C15" s="289">
        <v>15</v>
      </c>
      <c r="D15" s="317">
        <f t="shared" si="2"/>
        <v>0</v>
      </c>
      <c r="E15" s="317">
        <f t="shared" si="3"/>
        <v>0</v>
      </c>
      <c r="F15" s="317"/>
      <c r="G15" s="317">
        <f t="shared" si="0"/>
        <v>0</v>
      </c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325"/>
      <c r="AE15" s="291"/>
      <c r="AF15" s="291"/>
      <c r="AG15" s="291"/>
      <c r="AH15" s="291"/>
      <c r="AI15" s="291"/>
      <c r="AJ15" s="291"/>
      <c r="AK15" s="291"/>
      <c r="AL15" s="291"/>
      <c r="AM15" s="297"/>
      <c r="AN15" s="285">
        <f>H15*$C$15</f>
        <v>0</v>
      </c>
      <c r="AO15" s="285">
        <f t="shared" ref="AO15:BR15" si="15">I15*$C$15</f>
        <v>0</v>
      </c>
      <c r="AP15" s="285">
        <f t="shared" si="15"/>
        <v>0</v>
      </c>
      <c r="AQ15" s="285">
        <f t="shared" si="15"/>
        <v>0</v>
      </c>
      <c r="AR15" s="285">
        <f t="shared" si="15"/>
        <v>0</v>
      </c>
      <c r="AS15" s="285">
        <f t="shared" si="15"/>
        <v>0</v>
      </c>
      <c r="AT15" s="285">
        <f t="shared" si="15"/>
        <v>0</v>
      </c>
      <c r="AU15" s="285">
        <f t="shared" si="15"/>
        <v>0</v>
      </c>
      <c r="AV15" s="285">
        <f t="shared" si="15"/>
        <v>0</v>
      </c>
      <c r="AW15" s="285">
        <f t="shared" si="15"/>
        <v>0</v>
      </c>
      <c r="AX15" s="285">
        <f t="shared" si="15"/>
        <v>0</v>
      </c>
      <c r="AY15" s="285">
        <f t="shared" si="15"/>
        <v>0</v>
      </c>
      <c r="AZ15" s="285">
        <f t="shared" si="15"/>
        <v>0</v>
      </c>
      <c r="BA15" s="285">
        <f t="shared" si="15"/>
        <v>0</v>
      </c>
      <c r="BB15" s="285">
        <f t="shared" si="15"/>
        <v>0</v>
      </c>
      <c r="BC15" s="285">
        <f t="shared" si="15"/>
        <v>0</v>
      </c>
      <c r="BD15" s="285">
        <f t="shared" si="15"/>
        <v>0</v>
      </c>
      <c r="BE15" s="285">
        <f t="shared" si="15"/>
        <v>0</v>
      </c>
      <c r="BF15" s="285">
        <f t="shared" si="15"/>
        <v>0</v>
      </c>
      <c r="BG15" s="285">
        <f t="shared" si="15"/>
        <v>0</v>
      </c>
      <c r="BH15" s="285">
        <f t="shared" si="15"/>
        <v>0</v>
      </c>
      <c r="BI15" s="285">
        <f t="shared" si="15"/>
        <v>0</v>
      </c>
      <c r="BJ15" s="285">
        <f t="shared" si="15"/>
        <v>0</v>
      </c>
      <c r="BK15" s="285">
        <f t="shared" si="15"/>
        <v>0</v>
      </c>
      <c r="BL15" s="285">
        <f t="shared" si="15"/>
        <v>0</v>
      </c>
      <c r="BM15" s="285">
        <f t="shared" si="15"/>
        <v>0</v>
      </c>
      <c r="BN15" s="285">
        <f t="shared" si="15"/>
        <v>0</v>
      </c>
      <c r="BO15" s="285">
        <f t="shared" si="15"/>
        <v>0</v>
      </c>
      <c r="BP15" s="285">
        <f t="shared" si="15"/>
        <v>0</v>
      </c>
      <c r="BQ15" s="285">
        <f t="shared" si="15"/>
        <v>0</v>
      </c>
      <c r="BR15" s="285">
        <f t="shared" si="15"/>
        <v>0</v>
      </c>
      <c r="BS15" s="285" t="b">
        <f t="shared" si="5"/>
        <v>1</v>
      </c>
      <c r="BT15" s="313"/>
    </row>
    <row r="16" spans="1:72" s="314" customFormat="1" ht="33.75">
      <c r="A16" s="248">
        <f>'حضور بنين'!A16</f>
        <v>13</v>
      </c>
      <c r="B16" s="331">
        <f>'حضور بنين'!B16</f>
        <v>0</v>
      </c>
      <c r="C16" s="289">
        <v>15</v>
      </c>
      <c r="D16" s="317">
        <f t="shared" si="2"/>
        <v>0</v>
      </c>
      <c r="E16" s="317">
        <f t="shared" si="3"/>
        <v>0</v>
      </c>
      <c r="F16" s="317"/>
      <c r="G16" s="317">
        <f t="shared" si="0"/>
        <v>0</v>
      </c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291"/>
      <c r="AC16" s="291"/>
      <c r="AD16" s="325"/>
      <c r="AE16" s="291"/>
      <c r="AF16" s="291"/>
      <c r="AG16" s="291"/>
      <c r="AH16" s="291"/>
      <c r="AI16" s="291"/>
      <c r="AJ16" s="291"/>
      <c r="AK16" s="291"/>
      <c r="AL16" s="291"/>
      <c r="AM16" s="297"/>
      <c r="AN16" s="285">
        <f>H16*$C$16</f>
        <v>0</v>
      </c>
      <c r="AO16" s="285">
        <f t="shared" ref="AO16:BR16" si="16">I16*$C$16</f>
        <v>0</v>
      </c>
      <c r="AP16" s="285">
        <f t="shared" si="16"/>
        <v>0</v>
      </c>
      <c r="AQ16" s="285">
        <f t="shared" si="16"/>
        <v>0</v>
      </c>
      <c r="AR16" s="285">
        <f t="shared" si="16"/>
        <v>0</v>
      </c>
      <c r="AS16" s="285">
        <f t="shared" si="16"/>
        <v>0</v>
      </c>
      <c r="AT16" s="285">
        <f t="shared" si="16"/>
        <v>0</v>
      </c>
      <c r="AU16" s="285">
        <f t="shared" si="16"/>
        <v>0</v>
      </c>
      <c r="AV16" s="285">
        <f t="shared" si="16"/>
        <v>0</v>
      </c>
      <c r="AW16" s="285">
        <f t="shared" si="16"/>
        <v>0</v>
      </c>
      <c r="AX16" s="285">
        <f t="shared" si="16"/>
        <v>0</v>
      </c>
      <c r="AY16" s="285">
        <f t="shared" si="16"/>
        <v>0</v>
      </c>
      <c r="AZ16" s="285">
        <f t="shared" si="16"/>
        <v>0</v>
      </c>
      <c r="BA16" s="285">
        <f t="shared" si="16"/>
        <v>0</v>
      </c>
      <c r="BB16" s="285">
        <f t="shared" si="16"/>
        <v>0</v>
      </c>
      <c r="BC16" s="285">
        <f t="shared" si="16"/>
        <v>0</v>
      </c>
      <c r="BD16" s="285">
        <f t="shared" si="16"/>
        <v>0</v>
      </c>
      <c r="BE16" s="285">
        <f t="shared" si="16"/>
        <v>0</v>
      </c>
      <c r="BF16" s="285">
        <f t="shared" si="16"/>
        <v>0</v>
      </c>
      <c r="BG16" s="285">
        <f t="shared" si="16"/>
        <v>0</v>
      </c>
      <c r="BH16" s="285">
        <f t="shared" si="16"/>
        <v>0</v>
      </c>
      <c r="BI16" s="285">
        <f t="shared" si="16"/>
        <v>0</v>
      </c>
      <c r="BJ16" s="285">
        <f t="shared" si="16"/>
        <v>0</v>
      </c>
      <c r="BK16" s="285">
        <f t="shared" si="16"/>
        <v>0</v>
      </c>
      <c r="BL16" s="285">
        <f t="shared" si="16"/>
        <v>0</v>
      </c>
      <c r="BM16" s="285">
        <f t="shared" si="16"/>
        <v>0</v>
      </c>
      <c r="BN16" s="285">
        <f t="shared" si="16"/>
        <v>0</v>
      </c>
      <c r="BO16" s="285">
        <f t="shared" si="16"/>
        <v>0</v>
      </c>
      <c r="BP16" s="285">
        <f t="shared" si="16"/>
        <v>0</v>
      </c>
      <c r="BQ16" s="285">
        <f t="shared" si="16"/>
        <v>0</v>
      </c>
      <c r="BR16" s="285">
        <f t="shared" si="16"/>
        <v>0</v>
      </c>
      <c r="BS16" s="285" t="b">
        <f t="shared" si="5"/>
        <v>1</v>
      </c>
      <c r="BT16" s="313"/>
    </row>
    <row r="17" spans="1:72" s="314" customFormat="1" ht="33.75">
      <c r="A17" s="248">
        <f>'حضور بنين'!A17</f>
        <v>14</v>
      </c>
      <c r="B17" s="331">
        <f>'حضور بنين'!B17</f>
        <v>0</v>
      </c>
      <c r="C17" s="289">
        <v>15</v>
      </c>
      <c r="D17" s="317">
        <f t="shared" si="2"/>
        <v>0</v>
      </c>
      <c r="E17" s="317">
        <f t="shared" si="3"/>
        <v>0</v>
      </c>
      <c r="F17" s="317"/>
      <c r="G17" s="317">
        <f t="shared" si="0"/>
        <v>0</v>
      </c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291"/>
      <c r="AC17" s="291"/>
      <c r="AD17" s="325"/>
      <c r="AE17" s="291"/>
      <c r="AF17" s="291"/>
      <c r="AG17" s="291"/>
      <c r="AH17" s="291"/>
      <c r="AI17" s="291"/>
      <c r="AJ17" s="291"/>
      <c r="AK17" s="291"/>
      <c r="AL17" s="291"/>
      <c r="AM17" s="297"/>
      <c r="AN17" s="285">
        <f>H17*$C$17</f>
        <v>0</v>
      </c>
      <c r="AO17" s="285">
        <f t="shared" ref="AO17:BR17" si="17">I17*$C$17</f>
        <v>0</v>
      </c>
      <c r="AP17" s="285">
        <f t="shared" si="17"/>
        <v>0</v>
      </c>
      <c r="AQ17" s="285">
        <f t="shared" si="17"/>
        <v>0</v>
      </c>
      <c r="AR17" s="285">
        <f t="shared" si="17"/>
        <v>0</v>
      </c>
      <c r="AS17" s="285">
        <f t="shared" si="17"/>
        <v>0</v>
      </c>
      <c r="AT17" s="285">
        <f t="shared" si="17"/>
        <v>0</v>
      </c>
      <c r="AU17" s="285">
        <f t="shared" si="17"/>
        <v>0</v>
      </c>
      <c r="AV17" s="285">
        <f t="shared" si="17"/>
        <v>0</v>
      </c>
      <c r="AW17" s="285">
        <f t="shared" si="17"/>
        <v>0</v>
      </c>
      <c r="AX17" s="285">
        <f t="shared" si="17"/>
        <v>0</v>
      </c>
      <c r="AY17" s="285">
        <f t="shared" si="17"/>
        <v>0</v>
      </c>
      <c r="AZ17" s="285">
        <f t="shared" si="17"/>
        <v>0</v>
      </c>
      <c r="BA17" s="285">
        <f t="shared" si="17"/>
        <v>0</v>
      </c>
      <c r="BB17" s="285">
        <f t="shared" si="17"/>
        <v>0</v>
      </c>
      <c r="BC17" s="285">
        <f t="shared" si="17"/>
        <v>0</v>
      </c>
      <c r="BD17" s="285">
        <f t="shared" si="17"/>
        <v>0</v>
      </c>
      <c r="BE17" s="285">
        <f t="shared" si="17"/>
        <v>0</v>
      </c>
      <c r="BF17" s="285">
        <f t="shared" si="17"/>
        <v>0</v>
      </c>
      <c r="BG17" s="285">
        <f t="shared" si="17"/>
        <v>0</v>
      </c>
      <c r="BH17" s="285">
        <f t="shared" si="17"/>
        <v>0</v>
      </c>
      <c r="BI17" s="285">
        <f t="shared" si="17"/>
        <v>0</v>
      </c>
      <c r="BJ17" s="285">
        <f t="shared" si="17"/>
        <v>0</v>
      </c>
      <c r="BK17" s="285">
        <f t="shared" si="17"/>
        <v>0</v>
      </c>
      <c r="BL17" s="285">
        <f t="shared" si="17"/>
        <v>0</v>
      </c>
      <c r="BM17" s="285">
        <f t="shared" si="17"/>
        <v>0</v>
      </c>
      <c r="BN17" s="285">
        <f t="shared" si="17"/>
        <v>0</v>
      </c>
      <c r="BO17" s="285">
        <f t="shared" si="17"/>
        <v>0</v>
      </c>
      <c r="BP17" s="285">
        <f t="shared" si="17"/>
        <v>0</v>
      </c>
      <c r="BQ17" s="285">
        <f t="shared" si="17"/>
        <v>0</v>
      </c>
      <c r="BR17" s="285">
        <f t="shared" si="17"/>
        <v>0</v>
      </c>
      <c r="BS17" s="285" t="b">
        <f t="shared" si="5"/>
        <v>1</v>
      </c>
      <c r="BT17" s="313"/>
    </row>
    <row r="18" spans="1:72" s="314" customFormat="1" ht="33.75">
      <c r="A18" s="248">
        <f>'حضور بنين'!A18</f>
        <v>15</v>
      </c>
      <c r="B18" s="331" t="str">
        <f>'حضور بنين'!B18</f>
        <v>أم خالد</v>
      </c>
      <c r="C18" s="289">
        <v>15</v>
      </c>
      <c r="D18" s="317">
        <f t="shared" si="2"/>
        <v>2</v>
      </c>
      <c r="E18" s="317">
        <f t="shared" si="3"/>
        <v>30</v>
      </c>
      <c r="F18" s="317"/>
      <c r="G18" s="317">
        <f t="shared" si="0"/>
        <v>30</v>
      </c>
      <c r="H18" s="291">
        <v>2</v>
      </c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325"/>
      <c r="AE18" s="291"/>
      <c r="AF18" s="291"/>
      <c r="AG18" s="291"/>
      <c r="AH18" s="291"/>
      <c r="AI18" s="291"/>
      <c r="AJ18" s="291"/>
      <c r="AK18" s="291"/>
      <c r="AL18" s="291"/>
      <c r="AM18" s="298"/>
      <c r="AN18" s="299">
        <f>H18*$C$18</f>
        <v>30</v>
      </c>
      <c r="AO18" s="299">
        <f t="shared" ref="AO18:BR18" si="18">I18*$C$18</f>
        <v>0</v>
      </c>
      <c r="AP18" s="299">
        <f t="shared" si="18"/>
        <v>0</v>
      </c>
      <c r="AQ18" s="299">
        <f t="shared" si="18"/>
        <v>0</v>
      </c>
      <c r="AR18" s="299">
        <f t="shared" si="18"/>
        <v>0</v>
      </c>
      <c r="AS18" s="299">
        <f t="shared" si="18"/>
        <v>0</v>
      </c>
      <c r="AT18" s="299">
        <f t="shared" si="18"/>
        <v>0</v>
      </c>
      <c r="AU18" s="299">
        <f t="shared" si="18"/>
        <v>0</v>
      </c>
      <c r="AV18" s="299">
        <f t="shared" si="18"/>
        <v>0</v>
      </c>
      <c r="AW18" s="299">
        <f t="shared" si="18"/>
        <v>0</v>
      </c>
      <c r="AX18" s="299">
        <f t="shared" si="18"/>
        <v>0</v>
      </c>
      <c r="AY18" s="299">
        <f t="shared" si="18"/>
        <v>0</v>
      </c>
      <c r="AZ18" s="299">
        <f t="shared" si="18"/>
        <v>0</v>
      </c>
      <c r="BA18" s="299">
        <f t="shared" si="18"/>
        <v>0</v>
      </c>
      <c r="BB18" s="299">
        <f t="shared" si="18"/>
        <v>0</v>
      </c>
      <c r="BC18" s="299">
        <f t="shared" si="18"/>
        <v>0</v>
      </c>
      <c r="BD18" s="299">
        <f t="shared" si="18"/>
        <v>0</v>
      </c>
      <c r="BE18" s="299">
        <f t="shared" si="18"/>
        <v>0</v>
      </c>
      <c r="BF18" s="299">
        <f t="shared" si="18"/>
        <v>0</v>
      </c>
      <c r="BG18" s="299">
        <f t="shared" si="18"/>
        <v>0</v>
      </c>
      <c r="BH18" s="299">
        <f t="shared" si="18"/>
        <v>0</v>
      </c>
      <c r="BI18" s="299">
        <f t="shared" si="18"/>
        <v>0</v>
      </c>
      <c r="BJ18" s="299">
        <f t="shared" si="18"/>
        <v>0</v>
      </c>
      <c r="BK18" s="299">
        <f t="shared" si="18"/>
        <v>0</v>
      </c>
      <c r="BL18" s="299">
        <f t="shared" si="18"/>
        <v>0</v>
      </c>
      <c r="BM18" s="299">
        <f t="shared" si="18"/>
        <v>0</v>
      </c>
      <c r="BN18" s="299">
        <f t="shared" si="18"/>
        <v>0</v>
      </c>
      <c r="BO18" s="299">
        <f t="shared" si="18"/>
        <v>0</v>
      </c>
      <c r="BP18" s="299">
        <f t="shared" si="18"/>
        <v>0</v>
      </c>
      <c r="BQ18" s="299">
        <f t="shared" si="18"/>
        <v>0</v>
      </c>
      <c r="BR18" s="299">
        <f t="shared" si="18"/>
        <v>0</v>
      </c>
      <c r="BS18" s="299" t="b">
        <f t="shared" si="5"/>
        <v>1</v>
      </c>
    </row>
    <row r="19" spans="1:72" s="314" customFormat="1" ht="33.75">
      <c r="A19" s="248">
        <f>'حضور بنين'!A19</f>
        <v>16</v>
      </c>
      <c r="B19" s="331" t="str">
        <f>'حضور بنين'!B19</f>
        <v>أم هشام</v>
      </c>
      <c r="C19" s="289">
        <v>15</v>
      </c>
      <c r="D19" s="317">
        <f t="shared" si="2"/>
        <v>3</v>
      </c>
      <c r="E19" s="317">
        <f t="shared" si="3"/>
        <v>45</v>
      </c>
      <c r="F19" s="317"/>
      <c r="G19" s="317">
        <f t="shared" si="0"/>
        <v>45</v>
      </c>
      <c r="H19" s="291">
        <v>2</v>
      </c>
      <c r="I19" s="291"/>
      <c r="J19" s="291">
        <v>1</v>
      </c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291"/>
      <c r="AC19" s="291"/>
      <c r="AD19" s="325"/>
      <c r="AE19" s="291"/>
      <c r="AF19" s="291"/>
      <c r="AG19" s="291"/>
      <c r="AH19" s="291"/>
      <c r="AI19" s="291"/>
      <c r="AJ19" s="291"/>
      <c r="AK19" s="291"/>
      <c r="AL19" s="291"/>
      <c r="AM19" s="298"/>
      <c r="AN19" s="299">
        <f>H19*$C$19</f>
        <v>30</v>
      </c>
      <c r="AO19" s="299">
        <f t="shared" ref="AO19:BR19" si="19">I19*$C$19</f>
        <v>0</v>
      </c>
      <c r="AP19" s="299">
        <f t="shared" si="19"/>
        <v>15</v>
      </c>
      <c r="AQ19" s="299">
        <f t="shared" si="19"/>
        <v>0</v>
      </c>
      <c r="AR19" s="299">
        <f t="shared" si="19"/>
        <v>0</v>
      </c>
      <c r="AS19" s="299">
        <f t="shared" si="19"/>
        <v>0</v>
      </c>
      <c r="AT19" s="299">
        <f t="shared" si="19"/>
        <v>0</v>
      </c>
      <c r="AU19" s="299">
        <f t="shared" si="19"/>
        <v>0</v>
      </c>
      <c r="AV19" s="299">
        <f t="shared" si="19"/>
        <v>0</v>
      </c>
      <c r="AW19" s="299">
        <f t="shared" si="19"/>
        <v>0</v>
      </c>
      <c r="AX19" s="299">
        <f t="shared" si="19"/>
        <v>0</v>
      </c>
      <c r="AY19" s="299">
        <f t="shared" si="19"/>
        <v>0</v>
      </c>
      <c r="AZ19" s="299">
        <f t="shared" si="19"/>
        <v>0</v>
      </c>
      <c r="BA19" s="299">
        <f t="shared" si="19"/>
        <v>0</v>
      </c>
      <c r="BB19" s="299">
        <f t="shared" si="19"/>
        <v>0</v>
      </c>
      <c r="BC19" s="299">
        <f t="shared" si="19"/>
        <v>0</v>
      </c>
      <c r="BD19" s="299">
        <f t="shared" si="19"/>
        <v>0</v>
      </c>
      <c r="BE19" s="299">
        <f t="shared" si="19"/>
        <v>0</v>
      </c>
      <c r="BF19" s="299">
        <f t="shared" si="19"/>
        <v>0</v>
      </c>
      <c r="BG19" s="299">
        <f t="shared" si="19"/>
        <v>0</v>
      </c>
      <c r="BH19" s="299">
        <f t="shared" si="19"/>
        <v>0</v>
      </c>
      <c r="BI19" s="299">
        <f t="shared" si="19"/>
        <v>0</v>
      </c>
      <c r="BJ19" s="299">
        <f t="shared" si="19"/>
        <v>0</v>
      </c>
      <c r="BK19" s="299">
        <f t="shared" si="19"/>
        <v>0</v>
      </c>
      <c r="BL19" s="299">
        <f t="shared" si="19"/>
        <v>0</v>
      </c>
      <c r="BM19" s="299">
        <f t="shared" si="19"/>
        <v>0</v>
      </c>
      <c r="BN19" s="299">
        <f t="shared" si="19"/>
        <v>0</v>
      </c>
      <c r="BO19" s="299">
        <f t="shared" si="19"/>
        <v>0</v>
      </c>
      <c r="BP19" s="299">
        <f t="shared" si="19"/>
        <v>0</v>
      </c>
      <c r="BQ19" s="299">
        <f t="shared" si="19"/>
        <v>0</v>
      </c>
      <c r="BR19" s="299">
        <f t="shared" si="19"/>
        <v>0</v>
      </c>
      <c r="BS19" s="299" t="b">
        <f t="shared" si="5"/>
        <v>1</v>
      </c>
    </row>
    <row r="20" spans="1:72" s="314" customFormat="1" ht="33.75">
      <c r="A20" s="248">
        <f>'حضور بنين'!A20</f>
        <v>17</v>
      </c>
      <c r="B20" s="331" t="str">
        <f>'حضور بنين'!B20</f>
        <v>أم نداء</v>
      </c>
      <c r="C20" s="289">
        <v>15</v>
      </c>
      <c r="D20" s="317">
        <f t="shared" si="2"/>
        <v>3</v>
      </c>
      <c r="E20" s="317">
        <f t="shared" si="3"/>
        <v>45</v>
      </c>
      <c r="F20" s="317"/>
      <c r="G20" s="317">
        <f t="shared" si="0"/>
        <v>45</v>
      </c>
      <c r="H20" s="291">
        <v>2</v>
      </c>
      <c r="I20" s="291"/>
      <c r="J20" s="291">
        <v>1</v>
      </c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91"/>
      <c r="AB20" s="291"/>
      <c r="AC20" s="291"/>
      <c r="AD20" s="325"/>
      <c r="AE20" s="291"/>
      <c r="AF20" s="291"/>
      <c r="AG20" s="291"/>
      <c r="AH20" s="291"/>
      <c r="AI20" s="291"/>
      <c r="AJ20" s="291"/>
      <c r="AK20" s="291"/>
      <c r="AL20" s="291"/>
      <c r="AM20" s="298"/>
      <c r="AN20" s="299">
        <f>H20*$C$20</f>
        <v>30</v>
      </c>
      <c r="AO20" s="299">
        <f t="shared" ref="AO20:BR20" si="20">I20*$C$20</f>
        <v>0</v>
      </c>
      <c r="AP20" s="299">
        <f t="shared" si="20"/>
        <v>15</v>
      </c>
      <c r="AQ20" s="299">
        <f t="shared" si="20"/>
        <v>0</v>
      </c>
      <c r="AR20" s="299">
        <f t="shared" si="20"/>
        <v>0</v>
      </c>
      <c r="AS20" s="299">
        <f t="shared" si="20"/>
        <v>0</v>
      </c>
      <c r="AT20" s="299">
        <f t="shared" si="20"/>
        <v>0</v>
      </c>
      <c r="AU20" s="299">
        <f t="shared" si="20"/>
        <v>0</v>
      </c>
      <c r="AV20" s="299">
        <f t="shared" si="20"/>
        <v>0</v>
      </c>
      <c r="AW20" s="299">
        <f t="shared" si="20"/>
        <v>0</v>
      </c>
      <c r="AX20" s="299">
        <f t="shared" si="20"/>
        <v>0</v>
      </c>
      <c r="AY20" s="299">
        <f t="shared" si="20"/>
        <v>0</v>
      </c>
      <c r="AZ20" s="299">
        <f t="shared" si="20"/>
        <v>0</v>
      </c>
      <c r="BA20" s="299">
        <f t="shared" si="20"/>
        <v>0</v>
      </c>
      <c r="BB20" s="299">
        <f t="shared" si="20"/>
        <v>0</v>
      </c>
      <c r="BC20" s="299">
        <f t="shared" si="20"/>
        <v>0</v>
      </c>
      <c r="BD20" s="299">
        <f t="shared" si="20"/>
        <v>0</v>
      </c>
      <c r="BE20" s="299">
        <f t="shared" si="20"/>
        <v>0</v>
      </c>
      <c r="BF20" s="299">
        <f t="shared" si="20"/>
        <v>0</v>
      </c>
      <c r="BG20" s="299">
        <f t="shared" si="20"/>
        <v>0</v>
      </c>
      <c r="BH20" s="299">
        <f t="shared" si="20"/>
        <v>0</v>
      </c>
      <c r="BI20" s="299">
        <f t="shared" si="20"/>
        <v>0</v>
      </c>
      <c r="BJ20" s="299">
        <f t="shared" si="20"/>
        <v>0</v>
      </c>
      <c r="BK20" s="299">
        <f t="shared" si="20"/>
        <v>0</v>
      </c>
      <c r="BL20" s="299">
        <f t="shared" si="20"/>
        <v>0</v>
      </c>
      <c r="BM20" s="299">
        <f t="shared" si="20"/>
        <v>0</v>
      </c>
      <c r="BN20" s="299">
        <f t="shared" si="20"/>
        <v>0</v>
      </c>
      <c r="BO20" s="299">
        <f t="shared" si="20"/>
        <v>0</v>
      </c>
      <c r="BP20" s="299">
        <f t="shared" si="20"/>
        <v>0</v>
      </c>
      <c r="BQ20" s="299">
        <f t="shared" si="20"/>
        <v>0</v>
      </c>
      <c r="BR20" s="299">
        <f t="shared" si="20"/>
        <v>0</v>
      </c>
      <c r="BS20" s="299" t="b">
        <f t="shared" si="5"/>
        <v>1</v>
      </c>
    </row>
    <row r="21" spans="1:72" s="314" customFormat="1" ht="33.75">
      <c r="A21" s="248">
        <f>'حضور بنين'!A21</f>
        <v>18</v>
      </c>
      <c r="B21" s="331" t="str">
        <f>'حضور بنين'!B21</f>
        <v>عبير شعبان</v>
      </c>
      <c r="C21" s="289">
        <v>15</v>
      </c>
      <c r="D21" s="317">
        <f t="shared" si="2"/>
        <v>3</v>
      </c>
      <c r="E21" s="317">
        <f t="shared" si="3"/>
        <v>45</v>
      </c>
      <c r="F21" s="317"/>
      <c r="G21" s="317">
        <f t="shared" si="0"/>
        <v>45</v>
      </c>
      <c r="H21" s="291">
        <v>2</v>
      </c>
      <c r="I21" s="291"/>
      <c r="J21" s="291">
        <v>1</v>
      </c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/>
      <c r="AB21" s="291"/>
      <c r="AC21" s="291"/>
      <c r="AD21" s="325"/>
      <c r="AE21" s="291"/>
      <c r="AF21" s="291"/>
      <c r="AG21" s="291"/>
      <c r="AH21" s="291"/>
      <c r="AI21" s="291"/>
      <c r="AJ21" s="291"/>
      <c r="AK21" s="291"/>
      <c r="AL21" s="291"/>
      <c r="AM21" s="298"/>
      <c r="AN21" s="299">
        <f>H21*$C$21</f>
        <v>30</v>
      </c>
      <c r="AO21" s="299">
        <f t="shared" ref="AO21:BR21" si="21">I21*$C$21</f>
        <v>0</v>
      </c>
      <c r="AP21" s="299">
        <f t="shared" si="21"/>
        <v>15</v>
      </c>
      <c r="AQ21" s="299">
        <f t="shared" si="21"/>
        <v>0</v>
      </c>
      <c r="AR21" s="299">
        <f t="shared" si="21"/>
        <v>0</v>
      </c>
      <c r="AS21" s="299">
        <f t="shared" si="21"/>
        <v>0</v>
      </c>
      <c r="AT21" s="299">
        <f t="shared" si="21"/>
        <v>0</v>
      </c>
      <c r="AU21" s="299">
        <f t="shared" si="21"/>
        <v>0</v>
      </c>
      <c r="AV21" s="299">
        <f t="shared" si="21"/>
        <v>0</v>
      </c>
      <c r="AW21" s="299">
        <f t="shared" si="21"/>
        <v>0</v>
      </c>
      <c r="AX21" s="299">
        <f t="shared" si="21"/>
        <v>0</v>
      </c>
      <c r="AY21" s="299">
        <f t="shared" si="21"/>
        <v>0</v>
      </c>
      <c r="AZ21" s="299">
        <f t="shared" si="21"/>
        <v>0</v>
      </c>
      <c r="BA21" s="299">
        <f t="shared" si="21"/>
        <v>0</v>
      </c>
      <c r="BB21" s="299">
        <f t="shared" si="21"/>
        <v>0</v>
      </c>
      <c r="BC21" s="299">
        <f t="shared" si="21"/>
        <v>0</v>
      </c>
      <c r="BD21" s="299">
        <f t="shared" si="21"/>
        <v>0</v>
      </c>
      <c r="BE21" s="299">
        <f t="shared" si="21"/>
        <v>0</v>
      </c>
      <c r="BF21" s="299">
        <f t="shared" si="21"/>
        <v>0</v>
      </c>
      <c r="BG21" s="299">
        <f t="shared" si="21"/>
        <v>0</v>
      </c>
      <c r="BH21" s="299">
        <f t="shared" si="21"/>
        <v>0</v>
      </c>
      <c r="BI21" s="299">
        <f t="shared" si="21"/>
        <v>0</v>
      </c>
      <c r="BJ21" s="299">
        <f t="shared" si="21"/>
        <v>0</v>
      </c>
      <c r="BK21" s="299">
        <f t="shared" si="21"/>
        <v>0</v>
      </c>
      <c r="BL21" s="299">
        <f t="shared" si="21"/>
        <v>0</v>
      </c>
      <c r="BM21" s="299">
        <f t="shared" si="21"/>
        <v>0</v>
      </c>
      <c r="BN21" s="299">
        <f t="shared" si="21"/>
        <v>0</v>
      </c>
      <c r="BO21" s="299">
        <f t="shared" si="21"/>
        <v>0</v>
      </c>
      <c r="BP21" s="299">
        <f t="shared" si="21"/>
        <v>0</v>
      </c>
      <c r="BQ21" s="299">
        <f t="shared" si="21"/>
        <v>0</v>
      </c>
      <c r="BR21" s="299">
        <f t="shared" si="21"/>
        <v>0</v>
      </c>
      <c r="BS21" s="299" t="b">
        <f t="shared" si="5"/>
        <v>1</v>
      </c>
    </row>
    <row r="22" spans="1:72" s="314" customFormat="1" ht="33.75">
      <c r="A22" s="248">
        <f>'حضور بنين'!A22</f>
        <v>19</v>
      </c>
      <c r="B22" s="331" t="str">
        <f>'حضور بنين'!B22</f>
        <v>عطايات جمال</v>
      </c>
      <c r="C22" s="289">
        <v>15</v>
      </c>
      <c r="D22" s="317">
        <f t="shared" si="2"/>
        <v>3</v>
      </c>
      <c r="E22" s="317">
        <f t="shared" si="3"/>
        <v>45</v>
      </c>
      <c r="F22" s="317"/>
      <c r="G22" s="317">
        <f t="shared" si="0"/>
        <v>45</v>
      </c>
      <c r="H22" s="291">
        <v>2</v>
      </c>
      <c r="I22" s="291"/>
      <c r="J22" s="291">
        <v>1</v>
      </c>
      <c r="K22" s="291"/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/>
      <c r="AB22" s="291"/>
      <c r="AC22" s="291"/>
      <c r="AD22" s="325"/>
      <c r="AE22" s="291"/>
      <c r="AF22" s="291"/>
      <c r="AG22" s="291"/>
      <c r="AH22" s="291"/>
      <c r="AI22" s="291"/>
      <c r="AJ22" s="291"/>
      <c r="AK22" s="291"/>
      <c r="AL22" s="291"/>
      <c r="AM22" s="298"/>
      <c r="AN22" s="299">
        <f>H22*$C$22</f>
        <v>30</v>
      </c>
      <c r="AO22" s="299">
        <f t="shared" ref="AO22:BR22" si="22">I22*$C$22</f>
        <v>0</v>
      </c>
      <c r="AP22" s="299">
        <f t="shared" si="22"/>
        <v>15</v>
      </c>
      <c r="AQ22" s="299">
        <f t="shared" si="22"/>
        <v>0</v>
      </c>
      <c r="AR22" s="299">
        <f t="shared" si="22"/>
        <v>0</v>
      </c>
      <c r="AS22" s="299">
        <f t="shared" si="22"/>
        <v>0</v>
      </c>
      <c r="AT22" s="299">
        <f t="shared" si="22"/>
        <v>0</v>
      </c>
      <c r="AU22" s="299">
        <f t="shared" si="22"/>
        <v>0</v>
      </c>
      <c r="AV22" s="299">
        <f t="shared" si="22"/>
        <v>0</v>
      </c>
      <c r="AW22" s="299">
        <f t="shared" si="22"/>
        <v>0</v>
      </c>
      <c r="AX22" s="299">
        <f t="shared" si="22"/>
        <v>0</v>
      </c>
      <c r="AY22" s="299">
        <f t="shared" si="22"/>
        <v>0</v>
      </c>
      <c r="AZ22" s="299">
        <f t="shared" si="22"/>
        <v>0</v>
      </c>
      <c r="BA22" s="299">
        <f t="shared" si="22"/>
        <v>0</v>
      </c>
      <c r="BB22" s="299">
        <f t="shared" si="22"/>
        <v>0</v>
      </c>
      <c r="BC22" s="299">
        <f t="shared" si="22"/>
        <v>0</v>
      </c>
      <c r="BD22" s="299">
        <f t="shared" si="22"/>
        <v>0</v>
      </c>
      <c r="BE22" s="299">
        <f t="shared" si="22"/>
        <v>0</v>
      </c>
      <c r="BF22" s="299">
        <f t="shared" si="22"/>
        <v>0</v>
      </c>
      <c r="BG22" s="299">
        <f t="shared" si="22"/>
        <v>0</v>
      </c>
      <c r="BH22" s="299">
        <f t="shared" si="22"/>
        <v>0</v>
      </c>
      <c r="BI22" s="299">
        <f t="shared" si="22"/>
        <v>0</v>
      </c>
      <c r="BJ22" s="299">
        <f t="shared" si="22"/>
        <v>0</v>
      </c>
      <c r="BK22" s="299">
        <f t="shared" si="22"/>
        <v>0</v>
      </c>
      <c r="BL22" s="299">
        <f t="shared" si="22"/>
        <v>0</v>
      </c>
      <c r="BM22" s="299">
        <f t="shared" si="22"/>
        <v>0</v>
      </c>
      <c r="BN22" s="299">
        <f t="shared" si="22"/>
        <v>0</v>
      </c>
      <c r="BO22" s="299">
        <f t="shared" si="22"/>
        <v>0</v>
      </c>
      <c r="BP22" s="299">
        <f t="shared" si="22"/>
        <v>0</v>
      </c>
      <c r="BQ22" s="299">
        <f t="shared" si="22"/>
        <v>0</v>
      </c>
      <c r="BR22" s="299">
        <f t="shared" si="22"/>
        <v>0</v>
      </c>
      <c r="BS22" s="299" t="b">
        <f t="shared" si="5"/>
        <v>1</v>
      </c>
    </row>
    <row r="23" spans="1:72" s="314" customFormat="1" ht="33.75">
      <c r="A23" s="248">
        <f>'حضور بنين'!A23</f>
        <v>20</v>
      </c>
      <c r="B23" s="331" t="str">
        <f>'حضور بنين'!B23</f>
        <v>فريجة فريد ام يوسف</v>
      </c>
      <c r="C23" s="289">
        <v>15</v>
      </c>
      <c r="D23" s="317">
        <f t="shared" si="2"/>
        <v>3</v>
      </c>
      <c r="E23" s="317">
        <f t="shared" si="3"/>
        <v>45</v>
      </c>
      <c r="F23" s="317"/>
      <c r="G23" s="317">
        <f t="shared" si="0"/>
        <v>45</v>
      </c>
      <c r="H23" s="291">
        <v>2</v>
      </c>
      <c r="I23" s="291"/>
      <c r="J23" s="291">
        <v>1</v>
      </c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325"/>
      <c r="AE23" s="291"/>
      <c r="AF23" s="291"/>
      <c r="AG23" s="291"/>
      <c r="AH23" s="291"/>
      <c r="AI23" s="291"/>
      <c r="AJ23" s="291"/>
      <c r="AK23" s="291"/>
      <c r="AL23" s="291"/>
      <c r="AM23" s="298"/>
      <c r="AN23" s="299">
        <f>H23*$C$23</f>
        <v>30</v>
      </c>
      <c r="AO23" s="299">
        <f t="shared" ref="AO23:BR23" si="23">I23*$C$23</f>
        <v>0</v>
      </c>
      <c r="AP23" s="299">
        <f t="shared" si="23"/>
        <v>15</v>
      </c>
      <c r="AQ23" s="299">
        <f t="shared" si="23"/>
        <v>0</v>
      </c>
      <c r="AR23" s="299">
        <f t="shared" si="23"/>
        <v>0</v>
      </c>
      <c r="AS23" s="299">
        <f t="shared" si="23"/>
        <v>0</v>
      </c>
      <c r="AT23" s="299">
        <f t="shared" si="23"/>
        <v>0</v>
      </c>
      <c r="AU23" s="299">
        <f t="shared" si="23"/>
        <v>0</v>
      </c>
      <c r="AV23" s="299">
        <f t="shared" si="23"/>
        <v>0</v>
      </c>
      <c r="AW23" s="299">
        <f t="shared" si="23"/>
        <v>0</v>
      </c>
      <c r="AX23" s="299">
        <f t="shared" si="23"/>
        <v>0</v>
      </c>
      <c r="AY23" s="299">
        <f t="shared" si="23"/>
        <v>0</v>
      </c>
      <c r="AZ23" s="299">
        <f t="shared" si="23"/>
        <v>0</v>
      </c>
      <c r="BA23" s="299">
        <f t="shared" si="23"/>
        <v>0</v>
      </c>
      <c r="BB23" s="299">
        <f t="shared" si="23"/>
        <v>0</v>
      </c>
      <c r="BC23" s="299">
        <f t="shared" si="23"/>
        <v>0</v>
      </c>
      <c r="BD23" s="299">
        <f t="shared" si="23"/>
        <v>0</v>
      </c>
      <c r="BE23" s="299">
        <f t="shared" si="23"/>
        <v>0</v>
      </c>
      <c r="BF23" s="299">
        <f t="shared" si="23"/>
        <v>0</v>
      </c>
      <c r="BG23" s="299">
        <f t="shared" si="23"/>
        <v>0</v>
      </c>
      <c r="BH23" s="299">
        <f t="shared" si="23"/>
        <v>0</v>
      </c>
      <c r="BI23" s="299">
        <f t="shared" si="23"/>
        <v>0</v>
      </c>
      <c r="BJ23" s="299">
        <f t="shared" si="23"/>
        <v>0</v>
      </c>
      <c r="BK23" s="299">
        <f t="shared" si="23"/>
        <v>0</v>
      </c>
      <c r="BL23" s="299">
        <f t="shared" si="23"/>
        <v>0</v>
      </c>
      <c r="BM23" s="299">
        <f t="shared" si="23"/>
        <v>0</v>
      </c>
      <c r="BN23" s="299">
        <f t="shared" si="23"/>
        <v>0</v>
      </c>
      <c r="BO23" s="299">
        <f t="shared" si="23"/>
        <v>0</v>
      </c>
      <c r="BP23" s="299">
        <f t="shared" si="23"/>
        <v>0</v>
      </c>
      <c r="BQ23" s="299">
        <f t="shared" si="23"/>
        <v>0</v>
      </c>
      <c r="BR23" s="299">
        <f t="shared" si="23"/>
        <v>0</v>
      </c>
      <c r="BS23" s="299" t="b">
        <f t="shared" si="5"/>
        <v>1</v>
      </c>
    </row>
    <row r="24" spans="1:72" s="314" customFormat="1" ht="33.75">
      <c r="A24" s="248">
        <f>'حضور بنين'!A24</f>
        <v>21</v>
      </c>
      <c r="B24" s="331" t="str">
        <f>'حضور بنين'!B24</f>
        <v>فريجة قرني ام كريم</v>
      </c>
      <c r="C24" s="289">
        <v>15</v>
      </c>
      <c r="D24" s="317">
        <f t="shared" si="2"/>
        <v>3</v>
      </c>
      <c r="E24" s="317">
        <f t="shared" si="3"/>
        <v>45</v>
      </c>
      <c r="F24" s="317"/>
      <c r="G24" s="317">
        <f t="shared" si="0"/>
        <v>45</v>
      </c>
      <c r="H24" s="291">
        <v>2</v>
      </c>
      <c r="I24" s="291"/>
      <c r="J24" s="291">
        <v>1</v>
      </c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  <c r="Y24" s="291"/>
      <c r="Z24" s="291"/>
      <c r="AA24" s="291"/>
      <c r="AB24" s="291"/>
      <c r="AC24" s="291"/>
      <c r="AD24" s="325"/>
      <c r="AE24" s="291"/>
      <c r="AF24" s="291"/>
      <c r="AG24" s="291"/>
      <c r="AH24" s="291"/>
      <c r="AI24" s="291"/>
      <c r="AJ24" s="291"/>
      <c r="AK24" s="291"/>
      <c r="AL24" s="291"/>
      <c r="AM24" s="298"/>
      <c r="AN24" s="299">
        <f>H24*$C$24</f>
        <v>30</v>
      </c>
      <c r="AO24" s="299">
        <f t="shared" ref="AO24:BR24" si="24">I24*$C$24</f>
        <v>0</v>
      </c>
      <c r="AP24" s="299">
        <f t="shared" si="24"/>
        <v>15</v>
      </c>
      <c r="AQ24" s="299">
        <f t="shared" si="24"/>
        <v>0</v>
      </c>
      <c r="AR24" s="299">
        <f t="shared" si="24"/>
        <v>0</v>
      </c>
      <c r="AS24" s="299">
        <f t="shared" si="24"/>
        <v>0</v>
      </c>
      <c r="AT24" s="299">
        <f t="shared" si="24"/>
        <v>0</v>
      </c>
      <c r="AU24" s="299">
        <f t="shared" si="24"/>
        <v>0</v>
      </c>
      <c r="AV24" s="299">
        <f t="shared" si="24"/>
        <v>0</v>
      </c>
      <c r="AW24" s="299">
        <f t="shared" si="24"/>
        <v>0</v>
      </c>
      <c r="AX24" s="299">
        <f t="shared" si="24"/>
        <v>0</v>
      </c>
      <c r="AY24" s="299">
        <f t="shared" si="24"/>
        <v>0</v>
      </c>
      <c r="AZ24" s="299">
        <f t="shared" si="24"/>
        <v>0</v>
      </c>
      <c r="BA24" s="299">
        <f t="shared" si="24"/>
        <v>0</v>
      </c>
      <c r="BB24" s="299">
        <f t="shared" si="24"/>
        <v>0</v>
      </c>
      <c r="BC24" s="299">
        <f t="shared" si="24"/>
        <v>0</v>
      </c>
      <c r="BD24" s="299">
        <f t="shared" si="24"/>
        <v>0</v>
      </c>
      <c r="BE24" s="299">
        <f t="shared" si="24"/>
        <v>0</v>
      </c>
      <c r="BF24" s="299">
        <f t="shared" si="24"/>
        <v>0</v>
      </c>
      <c r="BG24" s="299">
        <f t="shared" si="24"/>
        <v>0</v>
      </c>
      <c r="BH24" s="299">
        <f t="shared" si="24"/>
        <v>0</v>
      </c>
      <c r="BI24" s="299">
        <f t="shared" si="24"/>
        <v>0</v>
      </c>
      <c r="BJ24" s="299">
        <f t="shared" si="24"/>
        <v>0</v>
      </c>
      <c r="BK24" s="299">
        <f t="shared" si="24"/>
        <v>0</v>
      </c>
      <c r="BL24" s="299">
        <f t="shared" si="24"/>
        <v>0</v>
      </c>
      <c r="BM24" s="299">
        <f t="shared" si="24"/>
        <v>0</v>
      </c>
      <c r="BN24" s="299">
        <f t="shared" si="24"/>
        <v>0</v>
      </c>
      <c r="BO24" s="299">
        <f t="shared" si="24"/>
        <v>0</v>
      </c>
      <c r="BP24" s="299">
        <f t="shared" si="24"/>
        <v>0</v>
      </c>
      <c r="BQ24" s="299">
        <f t="shared" si="24"/>
        <v>0</v>
      </c>
      <c r="BR24" s="299">
        <f t="shared" si="24"/>
        <v>0</v>
      </c>
      <c r="BS24" s="299" t="b">
        <f t="shared" si="5"/>
        <v>1</v>
      </c>
    </row>
    <row r="25" spans="1:72" s="314" customFormat="1" ht="33.75">
      <c r="A25" s="248">
        <f>'حضور بنين'!A25</f>
        <v>22</v>
      </c>
      <c r="B25" s="331" t="str">
        <f>'حضور بنين'!B25</f>
        <v>ولاء عامر ام احمد</v>
      </c>
      <c r="C25" s="289">
        <v>15</v>
      </c>
      <c r="D25" s="317">
        <f>SUM(H25:AL25)</f>
        <v>0</v>
      </c>
      <c r="E25" s="317">
        <f t="shared" si="3"/>
        <v>0</v>
      </c>
      <c r="F25" s="317"/>
      <c r="G25" s="317">
        <f t="shared" si="0"/>
        <v>0</v>
      </c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325"/>
      <c r="AE25" s="291"/>
      <c r="AF25" s="291"/>
      <c r="AG25" s="291"/>
      <c r="AH25" s="291"/>
      <c r="AI25" s="291"/>
      <c r="AJ25" s="291"/>
      <c r="AK25" s="291"/>
      <c r="AL25" s="291"/>
      <c r="AM25" s="298"/>
      <c r="AN25" s="299">
        <f>H25*$C$25</f>
        <v>0</v>
      </c>
      <c r="AO25" s="299">
        <f t="shared" ref="AO25:BR25" si="25">I25*$C$25</f>
        <v>0</v>
      </c>
      <c r="AP25" s="299">
        <f t="shared" si="25"/>
        <v>0</v>
      </c>
      <c r="AQ25" s="299">
        <f t="shared" si="25"/>
        <v>0</v>
      </c>
      <c r="AR25" s="299">
        <f t="shared" si="25"/>
        <v>0</v>
      </c>
      <c r="AS25" s="299">
        <f t="shared" si="25"/>
        <v>0</v>
      </c>
      <c r="AT25" s="299">
        <f t="shared" si="25"/>
        <v>0</v>
      </c>
      <c r="AU25" s="299">
        <f t="shared" si="25"/>
        <v>0</v>
      </c>
      <c r="AV25" s="299">
        <f t="shared" si="25"/>
        <v>0</v>
      </c>
      <c r="AW25" s="299">
        <f t="shared" si="25"/>
        <v>0</v>
      </c>
      <c r="AX25" s="299">
        <f t="shared" si="25"/>
        <v>0</v>
      </c>
      <c r="AY25" s="299">
        <f t="shared" si="25"/>
        <v>0</v>
      </c>
      <c r="AZ25" s="299">
        <f t="shared" si="25"/>
        <v>0</v>
      </c>
      <c r="BA25" s="299">
        <f t="shared" si="25"/>
        <v>0</v>
      </c>
      <c r="BB25" s="299">
        <f t="shared" si="25"/>
        <v>0</v>
      </c>
      <c r="BC25" s="299">
        <f t="shared" si="25"/>
        <v>0</v>
      </c>
      <c r="BD25" s="299">
        <f t="shared" si="25"/>
        <v>0</v>
      </c>
      <c r="BE25" s="299">
        <f t="shared" si="25"/>
        <v>0</v>
      </c>
      <c r="BF25" s="299">
        <f t="shared" si="25"/>
        <v>0</v>
      </c>
      <c r="BG25" s="299">
        <f t="shared" si="25"/>
        <v>0</v>
      </c>
      <c r="BH25" s="299">
        <f t="shared" si="25"/>
        <v>0</v>
      </c>
      <c r="BI25" s="299">
        <f t="shared" si="25"/>
        <v>0</v>
      </c>
      <c r="BJ25" s="299">
        <f t="shared" si="25"/>
        <v>0</v>
      </c>
      <c r="BK25" s="299">
        <f t="shared" si="25"/>
        <v>0</v>
      </c>
      <c r="BL25" s="299">
        <f t="shared" si="25"/>
        <v>0</v>
      </c>
      <c r="BM25" s="299">
        <f t="shared" si="25"/>
        <v>0</v>
      </c>
      <c r="BN25" s="299">
        <f t="shared" si="25"/>
        <v>0</v>
      </c>
      <c r="BO25" s="299">
        <f t="shared" si="25"/>
        <v>0</v>
      </c>
      <c r="BP25" s="299">
        <f t="shared" si="25"/>
        <v>0</v>
      </c>
      <c r="BQ25" s="299">
        <f t="shared" si="25"/>
        <v>0</v>
      </c>
      <c r="BR25" s="299">
        <f t="shared" si="25"/>
        <v>0</v>
      </c>
      <c r="BS25" s="299" t="b">
        <f t="shared" si="5"/>
        <v>1</v>
      </c>
    </row>
    <row r="26" spans="1:72" s="314" customFormat="1" ht="33.75">
      <c r="A26" s="248">
        <f>'حضور بنين'!A26</f>
        <v>23</v>
      </c>
      <c r="B26" s="331">
        <f>'حضور بنين'!B26</f>
        <v>0</v>
      </c>
      <c r="C26" s="289">
        <f>'حضور بنين'!C32</f>
        <v>0</v>
      </c>
      <c r="D26" s="317">
        <f t="shared" si="2"/>
        <v>0</v>
      </c>
      <c r="E26" s="317">
        <f t="shared" si="3"/>
        <v>0</v>
      </c>
      <c r="F26" s="317"/>
      <c r="G26" s="317">
        <f t="shared" si="0"/>
        <v>0</v>
      </c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  <c r="AB26" s="291"/>
      <c r="AC26" s="291"/>
      <c r="AD26" s="325"/>
      <c r="AE26" s="291"/>
      <c r="AF26" s="291"/>
      <c r="AG26" s="291"/>
      <c r="AH26" s="291"/>
      <c r="AI26" s="291"/>
      <c r="AJ26" s="291"/>
      <c r="AK26" s="291"/>
      <c r="AL26" s="291"/>
      <c r="AM26" s="298"/>
      <c r="AN26" s="299">
        <f>H26*$C$26</f>
        <v>0</v>
      </c>
      <c r="AO26" s="299">
        <f t="shared" ref="AO26:BR26" si="26">I26*$C$26</f>
        <v>0</v>
      </c>
      <c r="AP26" s="299">
        <f t="shared" si="26"/>
        <v>0</v>
      </c>
      <c r="AQ26" s="299">
        <f t="shared" si="26"/>
        <v>0</v>
      </c>
      <c r="AR26" s="299">
        <f t="shared" si="26"/>
        <v>0</v>
      </c>
      <c r="AS26" s="299">
        <f t="shared" si="26"/>
        <v>0</v>
      </c>
      <c r="AT26" s="299">
        <f t="shared" si="26"/>
        <v>0</v>
      </c>
      <c r="AU26" s="299">
        <f t="shared" si="26"/>
        <v>0</v>
      </c>
      <c r="AV26" s="299">
        <f t="shared" si="26"/>
        <v>0</v>
      </c>
      <c r="AW26" s="299">
        <f t="shared" si="26"/>
        <v>0</v>
      </c>
      <c r="AX26" s="299">
        <f t="shared" si="26"/>
        <v>0</v>
      </c>
      <c r="AY26" s="299">
        <f t="shared" si="26"/>
        <v>0</v>
      </c>
      <c r="AZ26" s="299">
        <f t="shared" si="26"/>
        <v>0</v>
      </c>
      <c r="BA26" s="299">
        <f t="shared" si="26"/>
        <v>0</v>
      </c>
      <c r="BB26" s="299">
        <f t="shared" si="26"/>
        <v>0</v>
      </c>
      <c r="BC26" s="299">
        <f t="shared" si="26"/>
        <v>0</v>
      </c>
      <c r="BD26" s="299">
        <f t="shared" si="26"/>
        <v>0</v>
      </c>
      <c r="BE26" s="299">
        <f t="shared" si="26"/>
        <v>0</v>
      </c>
      <c r="BF26" s="299">
        <f t="shared" si="26"/>
        <v>0</v>
      </c>
      <c r="BG26" s="299">
        <f t="shared" si="26"/>
        <v>0</v>
      </c>
      <c r="BH26" s="299">
        <f t="shared" si="26"/>
        <v>0</v>
      </c>
      <c r="BI26" s="299">
        <f t="shared" si="26"/>
        <v>0</v>
      </c>
      <c r="BJ26" s="299">
        <f t="shared" si="26"/>
        <v>0</v>
      </c>
      <c r="BK26" s="299">
        <f t="shared" si="26"/>
        <v>0</v>
      </c>
      <c r="BL26" s="299">
        <f t="shared" si="26"/>
        <v>0</v>
      </c>
      <c r="BM26" s="299">
        <f t="shared" si="26"/>
        <v>0</v>
      </c>
      <c r="BN26" s="299">
        <f t="shared" si="26"/>
        <v>0</v>
      </c>
      <c r="BO26" s="299">
        <f t="shared" si="26"/>
        <v>0</v>
      </c>
      <c r="BP26" s="299">
        <f t="shared" si="26"/>
        <v>0</v>
      </c>
      <c r="BQ26" s="299">
        <f t="shared" si="26"/>
        <v>0</v>
      </c>
      <c r="BR26" s="299">
        <f t="shared" si="26"/>
        <v>0</v>
      </c>
      <c r="BS26" s="299" t="b">
        <f t="shared" si="5"/>
        <v>1</v>
      </c>
    </row>
    <row r="27" spans="1:72" s="310" customFormat="1" ht="34.5" thickBot="1">
      <c r="A27" s="248">
        <f>'حضور بنين'!A27</f>
        <v>24</v>
      </c>
      <c r="B27" s="331">
        <f>'حضور بنين'!B27</f>
        <v>0</v>
      </c>
      <c r="C27" s="289">
        <f>'حضور بنين'!C33</f>
        <v>0</v>
      </c>
      <c r="D27" s="317">
        <f t="shared" si="2"/>
        <v>0</v>
      </c>
      <c r="E27" s="317">
        <f t="shared" si="3"/>
        <v>0</v>
      </c>
      <c r="F27" s="317"/>
      <c r="G27" s="317">
        <f t="shared" si="0"/>
        <v>0</v>
      </c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325"/>
      <c r="AE27" s="291"/>
      <c r="AF27" s="291"/>
      <c r="AG27" s="291"/>
      <c r="AH27" s="291"/>
      <c r="AI27" s="291"/>
      <c r="AJ27" s="291"/>
      <c r="AK27" s="291"/>
      <c r="AL27" s="291"/>
      <c r="AM27" s="300"/>
      <c r="AN27" s="301">
        <f>H27*$C$27</f>
        <v>0</v>
      </c>
      <c r="AO27" s="301">
        <f t="shared" ref="AO27:BR27" si="27">I27*$C$27</f>
        <v>0</v>
      </c>
      <c r="AP27" s="301">
        <f t="shared" si="27"/>
        <v>0</v>
      </c>
      <c r="AQ27" s="301">
        <f t="shared" si="27"/>
        <v>0</v>
      </c>
      <c r="AR27" s="301">
        <f t="shared" si="27"/>
        <v>0</v>
      </c>
      <c r="AS27" s="301">
        <f t="shared" si="27"/>
        <v>0</v>
      </c>
      <c r="AT27" s="301">
        <f t="shared" si="27"/>
        <v>0</v>
      </c>
      <c r="AU27" s="301">
        <f t="shared" si="27"/>
        <v>0</v>
      </c>
      <c r="AV27" s="301">
        <f t="shared" si="27"/>
        <v>0</v>
      </c>
      <c r="AW27" s="301">
        <f t="shared" si="27"/>
        <v>0</v>
      </c>
      <c r="AX27" s="301">
        <f t="shared" si="27"/>
        <v>0</v>
      </c>
      <c r="AY27" s="301">
        <f t="shared" si="27"/>
        <v>0</v>
      </c>
      <c r="AZ27" s="301">
        <f t="shared" si="27"/>
        <v>0</v>
      </c>
      <c r="BA27" s="301">
        <f t="shared" si="27"/>
        <v>0</v>
      </c>
      <c r="BB27" s="301">
        <f t="shared" si="27"/>
        <v>0</v>
      </c>
      <c r="BC27" s="301">
        <f t="shared" si="27"/>
        <v>0</v>
      </c>
      <c r="BD27" s="301">
        <f t="shared" si="27"/>
        <v>0</v>
      </c>
      <c r="BE27" s="301">
        <f t="shared" si="27"/>
        <v>0</v>
      </c>
      <c r="BF27" s="301">
        <f t="shared" si="27"/>
        <v>0</v>
      </c>
      <c r="BG27" s="301">
        <f t="shared" si="27"/>
        <v>0</v>
      </c>
      <c r="BH27" s="301">
        <f t="shared" si="27"/>
        <v>0</v>
      </c>
      <c r="BI27" s="301">
        <f t="shared" si="27"/>
        <v>0</v>
      </c>
      <c r="BJ27" s="301">
        <f t="shared" si="27"/>
        <v>0</v>
      </c>
      <c r="BK27" s="301">
        <f t="shared" si="27"/>
        <v>0</v>
      </c>
      <c r="BL27" s="301">
        <f t="shared" si="27"/>
        <v>0</v>
      </c>
      <c r="BM27" s="301">
        <f t="shared" si="27"/>
        <v>0</v>
      </c>
      <c r="BN27" s="301">
        <f t="shared" si="27"/>
        <v>0</v>
      </c>
      <c r="BO27" s="301">
        <f t="shared" si="27"/>
        <v>0</v>
      </c>
      <c r="BP27" s="301">
        <f t="shared" si="27"/>
        <v>0</v>
      </c>
      <c r="BQ27" s="301">
        <f t="shared" si="27"/>
        <v>0</v>
      </c>
      <c r="BR27" s="301">
        <f t="shared" si="27"/>
        <v>0</v>
      </c>
      <c r="BS27" s="302" t="b">
        <f t="shared" si="5"/>
        <v>1</v>
      </c>
    </row>
    <row r="28" spans="1:72" s="310" customFormat="1" ht="34.5" thickBot="1">
      <c r="A28" s="248">
        <f>'حضور بنين'!A28</f>
        <v>25</v>
      </c>
      <c r="B28" s="331" t="str">
        <f>'حضور بنين'!B28</f>
        <v>هشام خالد</v>
      </c>
      <c r="C28" s="289">
        <f>'حضور بنين'!C34</f>
        <v>0</v>
      </c>
      <c r="D28" s="317">
        <f t="shared" si="2"/>
        <v>0</v>
      </c>
      <c r="E28" s="317">
        <f t="shared" si="3"/>
        <v>0</v>
      </c>
      <c r="F28" s="317"/>
      <c r="G28" s="317">
        <f t="shared" si="0"/>
        <v>0</v>
      </c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303"/>
      <c r="AN28" s="304">
        <f>H28*$C$28</f>
        <v>0</v>
      </c>
      <c r="AO28" s="304">
        <f t="shared" ref="AO28:BR28" si="28">I28*$C$28</f>
        <v>0</v>
      </c>
      <c r="AP28" s="304">
        <f t="shared" si="28"/>
        <v>0</v>
      </c>
      <c r="AQ28" s="304">
        <f t="shared" si="28"/>
        <v>0</v>
      </c>
      <c r="AR28" s="304">
        <f t="shared" si="28"/>
        <v>0</v>
      </c>
      <c r="AS28" s="304">
        <f t="shared" si="28"/>
        <v>0</v>
      </c>
      <c r="AT28" s="304">
        <f t="shared" si="28"/>
        <v>0</v>
      </c>
      <c r="AU28" s="304">
        <f t="shared" si="28"/>
        <v>0</v>
      </c>
      <c r="AV28" s="304">
        <f t="shared" si="28"/>
        <v>0</v>
      </c>
      <c r="AW28" s="304">
        <f t="shared" si="28"/>
        <v>0</v>
      </c>
      <c r="AX28" s="304">
        <f t="shared" si="28"/>
        <v>0</v>
      </c>
      <c r="AY28" s="304">
        <f t="shared" si="28"/>
        <v>0</v>
      </c>
      <c r="AZ28" s="304">
        <f t="shared" si="28"/>
        <v>0</v>
      </c>
      <c r="BA28" s="304">
        <f t="shared" si="28"/>
        <v>0</v>
      </c>
      <c r="BB28" s="304">
        <f t="shared" si="28"/>
        <v>0</v>
      </c>
      <c r="BC28" s="304">
        <f t="shared" si="28"/>
        <v>0</v>
      </c>
      <c r="BD28" s="304">
        <f t="shared" si="28"/>
        <v>0</v>
      </c>
      <c r="BE28" s="304">
        <f t="shared" si="28"/>
        <v>0</v>
      </c>
      <c r="BF28" s="304">
        <f t="shared" si="28"/>
        <v>0</v>
      </c>
      <c r="BG28" s="304">
        <f t="shared" si="28"/>
        <v>0</v>
      </c>
      <c r="BH28" s="304">
        <f t="shared" si="28"/>
        <v>0</v>
      </c>
      <c r="BI28" s="304">
        <f t="shared" si="28"/>
        <v>0</v>
      </c>
      <c r="BJ28" s="304">
        <f t="shared" si="28"/>
        <v>0</v>
      </c>
      <c r="BK28" s="304">
        <f t="shared" si="28"/>
        <v>0</v>
      </c>
      <c r="BL28" s="304">
        <f t="shared" si="28"/>
        <v>0</v>
      </c>
      <c r="BM28" s="304">
        <f t="shared" si="28"/>
        <v>0</v>
      </c>
      <c r="BN28" s="304">
        <f t="shared" si="28"/>
        <v>0</v>
      </c>
      <c r="BO28" s="304">
        <f t="shared" si="28"/>
        <v>0</v>
      </c>
      <c r="BP28" s="304">
        <f t="shared" si="28"/>
        <v>0</v>
      </c>
      <c r="BQ28" s="304">
        <f t="shared" si="28"/>
        <v>0</v>
      </c>
      <c r="BR28" s="304">
        <f t="shared" si="28"/>
        <v>0</v>
      </c>
      <c r="BS28" s="302" t="b">
        <f t="shared" si="5"/>
        <v>1</v>
      </c>
    </row>
    <row r="29" spans="1:72" s="310" customFormat="1" ht="34.5" thickBot="1">
      <c r="A29" s="248">
        <f>'حضور بنين'!A29</f>
        <v>26</v>
      </c>
      <c r="B29" s="331" t="str">
        <f>'حضور بنين'!B29</f>
        <v>مروان خالد</v>
      </c>
      <c r="C29" s="289">
        <f>'حضور بنين'!C35</f>
        <v>0</v>
      </c>
      <c r="D29" s="317">
        <f t="shared" si="2"/>
        <v>0</v>
      </c>
      <c r="E29" s="317">
        <f t="shared" si="3"/>
        <v>0</v>
      </c>
      <c r="F29" s="317"/>
      <c r="G29" s="317">
        <f t="shared" si="0"/>
        <v>0</v>
      </c>
      <c r="H29" s="291"/>
      <c r="I29" s="291"/>
      <c r="J29" s="291"/>
      <c r="K29" s="291"/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303"/>
      <c r="AN29" s="304">
        <f>H29*$C$29</f>
        <v>0</v>
      </c>
      <c r="AO29" s="304">
        <f t="shared" ref="AO29:BR29" si="29">I29*$C$29</f>
        <v>0</v>
      </c>
      <c r="AP29" s="304">
        <f t="shared" si="29"/>
        <v>0</v>
      </c>
      <c r="AQ29" s="304">
        <f t="shared" si="29"/>
        <v>0</v>
      </c>
      <c r="AR29" s="304">
        <f t="shared" si="29"/>
        <v>0</v>
      </c>
      <c r="AS29" s="304">
        <f t="shared" si="29"/>
        <v>0</v>
      </c>
      <c r="AT29" s="304">
        <f t="shared" si="29"/>
        <v>0</v>
      </c>
      <c r="AU29" s="304">
        <f t="shared" si="29"/>
        <v>0</v>
      </c>
      <c r="AV29" s="304">
        <f t="shared" si="29"/>
        <v>0</v>
      </c>
      <c r="AW29" s="304">
        <f t="shared" si="29"/>
        <v>0</v>
      </c>
      <c r="AX29" s="304">
        <f t="shared" si="29"/>
        <v>0</v>
      </c>
      <c r="AY29" s="304">
        <f t="shared" si="29"/>
        <v>0</v>
      </c>
      <c r="AZ29" s="304">
        <f t="shared" si="29"/>
        <v>0</v>
      </c>
      <c r="BA29" s="304">
        <f t="shared" si="29"/>
        <v>0</v>
      </c>
      <c r="BB29" s="304">
        <f t="shared" si="29"/>
        <v>0</v>
      </c>
      <c r="BC29" s="304">
        <f t="shared" si="29"/>
        <v>0</v>
      </c>
      <c r="BD29" s="304">
        <f t="shared" si="29"/>
        <v>0</v>
      </c>
      <c r="BE29" s="304">
        <f t="shared" si="29"/>
        <v>0</v>
      </c>
      <c r="BF29" s="304">
        <f t="shared" si="29"/>
        <v>0</v>
      </c>
      <c r="BG29" s="304">
        <f t="shared" si="29"/>
        <v>0</v>
      </c>
      <c r="BH29" s="304">
        <f t="shared" si="29"/>
        <v>0</v>
      </c>
      <c r="BI29" s="304">
        <f t="shared" si="29"/>
        <v>0</v>
      </c>
      <c r="BJ29" s="304">
        <f t="shared" si="29"/>
        <v>0</v>
      </c>
      <c r="BK29" s="304">
        <f t="shared" si="29"/>
        <v>0</v>
      </c>
      <c r="BL29" s="304">
        <f t="shared" si="29"/>
        <v>0</v>
      </c>
      <c r="BM29" s="304">
        <f t="shared" si="29"/>
        <v>0</v>
      </c>
      <c r="BN29" s="304">
        <f t="shared" si="29"/>
        <v>0</v>
      </c>
      <c r="BO29" s="304">
        <f t="shared" si="29"/>
        <v>0</v>
      </c>
      <c r="BP29" s="304">
        <f t="shared" si="29"/>
        <v>0</v>
      </c>
      <c r="BQ29" s="304">
        <f t="shared" si="29"/>
        <v>0</v>
      </c>
      <c r="BR29" s="304">
        <f t="shared" si="29"/>
        <v>0</v>
      </c>
      <c r="BS29" s="302" t="b">
        <f t="shared" si="5"/>
        <v>1</v>
      </c>
    </row>
    <row r="30" spans="1:72" s="310" customFormat="1" ht="34.5" thickBot="1">
      <c r="A30" s="248">
        <f>'حضور بنين'!A30</f>
        <v>27</v>
      </c>
      <c r="B30" s="331" t="str">
        <f>'حضور بنين'!B30</f>
        <v>احمد جمال</v>
      </c>
      <c r="C30" s="289">
        <f>'حضور بنين'!C36</f>
        <v>0</v>
      </c>
      <c r="D30" s="317">
        <f t="shared" si="2"/>
        <v>0</v>
      </c>
      <c r="E30" s="317">
        <f t="shared" si="3"/>
        <v>0</v>
      </c>
      <c r="F30" s="317"/>
      <c r="G30" s="317">
        <f t="shared" si="0"/>
        <v>0</v>
      </c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303"/>
      <c r="AN30" s="304">
        <f>H30*$C$30</f>
        <v>0</v>
      </c>
      <c r="AO30" s="304">
        <f t="shared" ref="AO30:BR30" si="30">I30*$C$30</f>
        <v>0</v>
      </c>
      <c r="AP30" s="304">
        <f t="shared" si="30"/>
        <v>0</v>
      </c>
      <c r="AQ30" s="304">
        <f t="shared" si="30"/>
        <v>0</v>
      </c>
      <c r="AR30" s="304">
        <f t="shared" si="30"/>
        <v>0</v>
      </c>
      <c r="AS30" s="304">
        <f t="shared" si="30"/>
        <v>0</v>
      </c>
      <c r="AT30" s="304">
        <f t="shared" si="30"/>
        <v>0</v>
      </c>
      <c r="AU30" s="304">
        <f t="shared" si="30"/>
        <v>0</v>
      </c>
      <c r="AV30" s="304">
        <f t="shared" si="30"/>
        <v>0</v>
      </c>
      <c r="AW30" s="304">
        <f t="shared" si="30"/>
        <v>0</v>
      </c>
      <c r="AX30" s="304">
        <f t="shared" si="30"/>
        <v>0</v>
      </c>
      <c r="AY30" s="304">
        <f t="shared" si="30"/>
        <v>0</v>
      </c>
      <c r="AZ30" s="304">
        <f t="shared" si="30"/>
        <v>0</v>
      </c>
      <c r="BA30" s="304">
        <f t="shared" si="30"/>
        <v>0</v>
      </c>
      <c r="BB30" s="304">
        <f t="shared" si="30"/>
        <v>0</v>
      </c>
      <c r="BC30" s="304">
        <f t="shared" si="30"/>
        <v>0</v>
      </c>
      <c r="BD30" s="304">
        <f t="shared" si="30"/>
        <v>0</v>
      </c>
      <c r="BE30" s="304">
        <f t="shared" si="30"/>
        <v>0</v>
      </c>
      <c r="BF30" s="304">
        <f t="shared" si="30"/>
        <v>0</v>
      </c>
      <c r="BG30" s="304">
        <f t="shared" si="30"/>
        <v>0</v>
      </c>
      <c r="BH30" s="304">
        <f t="shared" si="30"/>
        <v>0</v>
      </c>
      <c r="BI30" s="304">
        <f t="shared" si="30"/>
        <v>0</v>
      </c>
      <c r="BJ30" s="304">
        <f t="shared" si="30"/>
        <v>0</v>
      </c>
      <c r="BK30" s="304">
        <f t="shared" si="30"/>
        <v>0</v>
      </c>
      <c r="BL30" s="304">
        <f t="shared" si="30"/>
        <v>0</v>
      </c>
      <c r="BM30" s="304">
        <f t="shared" si="30"/>
        <v>0</v>
      </c>
      <c r="BN30" s="304">
        <f t="shared" si="30"/>
        <v>0</v>
      </c>
      <c r="BO30" s="304">
        <f t="shared" si="30"/>
        <v>0</v>
      </c>
      <c r="BP30" s="304">
        <f t="shared" si="30"/>
        <v>0</v>
      </c>
      <c r="BQ30" s="304">
        <f t="shared" si="30"/>
        <v>0</v>
      </c>
      <c r="BR30" s="304">
        <f t="shared" si="30"/>
        <v>0</v>
      </c>
      <c r="BS30" s="302" t="b">
        <f t="shared" si="5"/>
        <v>1</v>
      </c>
    </row>
    <row r="31" spans="1:72" s="310" customFormat="1" ht="34.5" thickBot="1">
      <c r="A31" s="248">
        <f>'حضور بنين'!A31</f>
        <v>28</v>
      </c>
      <c r="B31" s="331" t="str">
        <f>'حضور بنين'!B31</f>
        <v>يوسف محمود</v>
      </c>
      <c r="C31" s="289">
        <f>'حضور بنين'!C37</f>
        <v>0</v>
      </c>
      <c r="D31" s="317">
        <f t="shared" si="2"/>
        <v>1</v>
      </c>
      <c r="E31" s="317">
        <f t="shared" si="3"/>
        <v>0</v>
      </c>
      <c r="F31" s="317"/>
      <c r="G31" s="317">
        <f t="shared" si="0"/>
        <v>0</v>
      </c>
      <c r="H31" s="291"/>
      <c r="I31" s="291"/>
      <c r="J31" s="291">
        <v>1</v>
      </c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303"/>
      <c r="AN31" s="304">
        <f>H31*$C$31</f>
        <v>0</v>
      </c>
      <c r="AO31" s="304">
        <f t="shared" ref="AO31:BR31" si="31">I31*$C$31</f>
        <v>0</v>
      </c>
      <c r="AP31" s="304">
        <f t="shared" si="31"/>
        <v>0</v>
      </c>
      <c r="AQ31" s="304">
        <f t="shared" si="31"/>
        <v>0</v>
      </c>
      <c r="AR31" s="304">
        <f t="shared" si="31"/>
        <v>0</v>
      </c>
      <c r="AS31" s="304">
        <f t="shared" si="31"/>
        <v>0</v>
      </c>
      <c r="AT31" s="304">
        <f t="shared" si="31"/>
        <v>0</v>
      </c>
      <c r="AU31" s="304">
        <f t="shared" si="31"/>
        <v>0</v>
      </c>
      <c r="AV31" s="304">
        <f t="shared" si="31"/>
        <v>0</v>
      </c>
      <c r="AW31" s="304">
        <f t="shared" si="31"/>
        <v>0</v>
      </c>
      <c r="AX31" s="304">
        <f t="shared" si="31"/>
        <v>0</v>
      </c>
      <c r="AY31" s="304">
        <f t="shared" si="31"/>
        <v>0</v>
      </c>
      <c r="AZ31" s="304">
        <f t="shared" si="31"/>
        <v>0</v>
      </c>
      <c r="BA31" s="304">
        <f t="shared" si="31"/>
        <v>0</v>
      </c>
      <c r="BB31" s="304">
        <f t="shared" si="31"/>
        <v>0</v>
      </c>
      <c r="BC31" s="304">
        <f t="shared" si="31"/>
        <v>0</v>
      </c>
      <c r="BD31" s="304">
        <f t="shared" si="31"/>
        <v>0</v>
      </c>
      <c r="BE31" s="304">
        <f t="shared" si="31"/>
        <v>0</v>
      </c>
      <c r="BF31" s="304">
        <f t="shared" si="31"/>
        <v>0</v>
      </c>
      <c r="BG31" s="304">
        <f t="shared" si="31"/>
        <v>0</v>
      </c>
      <c r="BH31" s="304">
        <f t="shared" si="31"/>
        <v>0</v>
      </c>
      <c r="BI31" s="304">
        <f t="shared" si="31"/>
        <v>0</v>
      </c>
      <c r="BJ31" s="304">
        <f t="shared" si="31"/>
        <v>0</v>
      </c>
      <c r="BK31" s="304">
        <f t="shared" si="31"/>
        <v>0</v>
      </c>
      <c r="BL31" s="304">
        <f t="shared" si="31"/>
        <v>0</v>
      </c>
      <c r="BM31" s="304">
        <f t="shared" si="31"/>
        <v>0</v>
      </c>
      <c r="BN31" s="304">
        <f t="shared" si="31"/>
        <v>0</v>
      </c>
      <c r="BO31" s="304">
        <f t="shared" si="31"/>
        <v>0</v>
      </c>
      <c r="BP31" s="304">
        <f t="shared" si="31"/>
        <v>0</v>
      </c>
      <c r="BQ31" s="304">
        <f t="shared" si="31"/>
        <v>0</v>
      </c>
      <c r="BR31" s="304">
        <f t="shared" si="31"/>
        <v>0</v>
      </c>
      <c r="BS31" s="302" t="b">
        <f t="shared" si="5"/>
        <v>1</v>
      </c>
    </row>
    <row r="32" spans="1:72" s="310" customFormat="1" ht="34.5" thickBot="1">
      <c r="A32" s="248">
        <f>'حضور بنين'!A32</f>
        <v>29</v>
      </c>
      <c r="B32" s="331">
        <f>'حضور بنين'!B32</f>
        <v>0</v>
      </c>
      <c r="C32" s="289">
        <f>'حضور بنين'!C38</f>
        <v>0</v>
      </c>
      <c r="D32" s="317">
        <f>SUM(H32:AL32)</f>
        <v>0</v>
      </c>
      <c r="E32" s="317">
        <f t="shared" si="3"/>
        <v>0</v>
      </c>
      <c r="F32" s="317"/>
      <c r="G32" s="317">
        <f t="shared" si="0"/>
        <v>0</v>
      </c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303"/>
      <c r="AN32" s="304">
        <f>H32*$C$32</f>
        <v>0</v>
      </c>
      <c r="AO32" s="304">
        <f t="shared" ref="AO32:BR32" si="32">I32*$C$32</f>
        <v>0</v>
      </c>
      <c r="AP32" s="304">
        <f t="shared" si="32"/>
        <v>0</v>
      </c>
      <c r="AQ32" s="304">
        <f t="shared" si="32"/>
        <v>0</v>
      </c>
      <c r="AR32" s="304">
        <f t="shared" si="32"/>
        <v>0</v>
      </c>
      <c r="AS32" s="304">
        <f t="shared" si="32"/>
        <v>0</v>
      </c>
      <c r="AT32" s="304">
        <f t="shared" si="32"/>
        <v>0</v>
      </c>
      <c r="AU32" s="304">
        <f t="shared" si="32"/>
        <v>0</v>
      </c>
      <c r="AV32" s="304">
        <f t="shared" si="32"/>
        <v>0</v>
      </c>
      <c r="AW32" s="304">
        <f t="shared" si="32"/>
        <v>0</v>
      </c>
      <c r="AX32" s="304">
        <f t="shared" si="32"/>
        <v>0</v>
      </c>
      <c r="AY32" s="304">
        <f t="shared" si="32"/>
        <v>0</v>
      </c>
      <c r="AZ32" s="304">
        <f t="shared" si="32"/>
        <v>0</v>
      </c>
      <c r="BA32" s="304">
        <f t="shared" si="32"/>
        <v>0</v>
      </c>
      <c r="BB32" s="304">
        <f t="shared" si="32"/>
        <v>0</v>
      </c>
      <c r="BC32" s="304">
        <f t="shared" si="32"/>
        <v>0</v>
      </c>
      <c r="BD32" s="304">
        <f t="shared" si="32"/>
        <v>0</v>
      </c>
      <c r="BE32" s="304">
        <f t="shared" si="32"/>
        <v>0</v>
      </c>
      <c r="BF32" s="304">
        <f t="shared" si="32"/>
        <v>0</v>
      </c>
      <c r="BG32" s="304">
        <f t="shared" si="32"/>
        <v>0</v>
      </c>
      <c r="BH32" s="304">
        <f t="shared" si="32"/>
        <v>0</v>
      </c>
      <c r="BI32" s="304">
        <f t="shared" si="32"/>
        <v>0</v>
      </c>
      <c r="BJ32" s="304">
        <f t="shared" si="32"/>
        <v>0</v>
      </c>
      <c r="BK32" s="304">
        <f t="shared" si="32"/>
        <v>0</v>
      </c>
      <c r="BL32" s="304">
        <f t="shared" si="32"/>
        <v>0</v>
      </c>
      <c r="BM32" s="304">
        <f t="shared" si="32"/>
        <v>0</v>
      </c>
      <c r="BN32" s="304">
        <f t="shared" si="32"/>
        <v>0</v>
      </c>
      <c r="BO32" s="304">
        <f t="shared" si="32"/>
        <v>0</v>
      </c>
      <c r="BP32" s="304">
        <f t="shared" si="32"/>
        <v>0</v>
      </c>
      <c r="BQ32" s="304">
        <f t="shared" si="32"/>
        <v>0</v>
      </c>
      <c r="BR32" s="304">
        <f t="shared" si="32"/>
        <v>0</v>
      </c>
      <c r="BS32" s="302" t="b">
        <f t="shared" si="5"/>
        <v>1</v>
      </c>
    </row>
    <row r="33" spans="1:71" s="310" customFormat="1" ht="34.5" thickBot="1">
      <c r="A33" s="248">
        <f>'حضور بنين'!A33</f>
        <v>30</v>
      </c>
      <c r="B33" s="331">
        <f>'حضور بنين'!B33</f>
        <v>0</v>
      </c>
      <c r="C33" s="289">
        <f>'حضور بنين'!C39</f>
        <v>0</v>
      </c>
      <c r="D33" s="317">
        <f t="shared" si="2"/>
        <v>0</v>
      </c>
      <c r="E33" s="317">
        <f t="shared" si="3"/>
        <v>0</v>
      </c>
      <c r="F33" s="317"/>
      <c r="G33" s="317">
        <f t="shared" si="0"/>
        <v>0</v>
      </c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1"/>
      <c r="AK33" s="291"/>
      <c r="AL33" s="291"/>
      <c r="AM33" s="303"/>
      <c r="AN33" s="304">
        <f>H33*$C$33</f>
        <v>0</v>
      </c>
      <c r="AO33" s="304">
        <f t="shared" ref="AO33:BR33" si="33">I33*$C$33</f>
        <v>0</v>
      </c>
      <c r="AP33" s="304">
        <f t="shared" si="33"/>
        <v>0</v>
      </c>
      <c r="AQ33" s="304">
        <f t="shared" si="33"/>
        <v>0</v>
      </c>
      <c r="AR33" s="304">
        <f t="shared" si="33"/>
        <v>0</v>
      </c>
      <c r="AS33" s="304">
        <f t="shared" si="33"/>
        <v>0</v>
      </c>
      <c r="AT33" s="304">
        <f t="shared" si="33"/>
        <v>0</v>
      </c>
      <c r="AU33" s="304">
        <f t="shared" si="33"/>
        <v>0</v>
      </c>
      <c r="AV33" s="304">
        <f t="shared" si="33"/>
        <v>0</v>
      </c>
      <c r="AW33" s="304">
        <f t="shared" si="33"/>
        <v>0</v>
      </c>
      <c r="AX33" s="304">
        <f t="shared" si="33"/>
        <v>0</v>
      </c>
      <c r="AY33" s="304">
        <f t="shared" si="33"/>
        <v>0</v>
      </c>
      <c r="AZ33" s="304">
        <f t="shared" si="33"/>
        <v>0</v>
      </c>
      <c r="BA33" s="304">
        <f t="shared" si="33"/>
        <v>0</v>
      </c>
      <c r="BB33" s="304">
        <f t="shared" si="33"/>
        <v>0</v>
      </c>
      <c r="BC33" s="304">
        <f t="shared" si="33"/>
        <v>0</v>
      </c>
      <c r="BD33" s="304">
        <f t="shared" si="33"/>
        <v>0</v>
      </c>
      <c r="BE33" s="304">
        <f t="shared" si="33"/>
        <v>0</v>
      </c>
      <c r="BF33" s="304">
        <f t="shared" si="33"/>
        <v>0</v>
      </c>
      <c r="BG33" s="304">
        <f t="shared" si="33"/>
        <v>0</v>
      </c>
      <c r="BH33" s="304">
        <f t="shared" si="33"/>
        <v>0</v>
      </c>
      <c r="BI33" s="304">
        <f t="shared" si="33"/>
        <v>0</v>
      </c>
      <c r="BJ33" s="304">
        <f t="shared" si="33"/>
        <v>0</v>
      </c>
      <c r="BK33" s="304">
        <f t="shared" si="33"/>
        <v>0</v>
      </c>
      <c r="BL33" s="304">
        <f t="shared" si="33"/>
        <v>0</v>
      </c>
      <c r="BM33" s="304">
        <f t="shared" si="33"/>
        <v>0</v>
      </c>
      <c r="BN33" s="304">
        <f t="shared" si="33"/>
        <v>0</v>
      </c>
      <c r="BO33" s="304">
        <f t="shared" si="33"/>
        <v>0</v>
      </c>
      <c r="BP33" s="304">
        <f t="shared" si="33"/>
        <v>0</v>
      </c>
      <c r="BQ33" s="304">
        <f t="shared" si="33"/>
        <v>0</v>
      </c>
      <c r="BR33" s="304">
        <f t="shared" si="33"/>
        <v>0</v>
      </c>
      <c r="BS33" s="302" t="b">
        <f t="shared" si="5"/>
        <v>1</v>
      </c>
    </row>
    <row r="34" spans="1:71" s="310" customFormat="1" ht="34.5" thickBot="1">
      <c r="A34" s="248">
        <f>'حضور بنين'!A34</f>
        <v>31</v>
      </c>
      <c r="B34" s="331">
        <f>'حضور بنين'!B34</f>
        <v>0</v>
      </c>
      <c r="C34" s="289">
        <f>'حضور بنين'!C40</f>
        <v>0</v>
      </c>
      <c r="D34" s="317">
        <f t="shared" si="2"/>
        <v>0</v>
      </c>
      <c r="E34" s="317">
        <f t="shared" si="3"/>
        <v>0</v>
      </c>
      <c r="F34" s="317"/>
      <c r="G34" s="317">
        <f t="shared" si="0"/>
        <v>0</v>
      </c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303"/>
      <c r="AN34" s="304">
        <f>H34*$C$34</f>
        <v>0</v>
      </c>
      <c r="AO34" s="304">
        <f t="shared" ref="AO34:BR34" si="34">I34*$C$34</f>
        <v>0</v>
      </c>
      <c r="AP34" s="304">
        <f t="shared" si="34"/>
        <v>0</v>
      </c>
      <c r="AQ34" s="304">
        <f t="shared" si="34"/>
        <v>0</v>
      </c>
      <c r="AR34" s="304">
        <f t="shared" si="34"/>
        <v>0</v>
      </c>
      <c r="AS34" s="304">
        <f t="shared" si="34"/>
        <v>0</v>
      </c>
      <c r="AT34" s="304">
        <f t="shared" si="34"/>
        <v>0</v>
      </c>
      <c r="AU34" s="304">
        <f t="shared" si="34"/>
        <v>0</v>
      </c>
      <c r="AV34" s="304">
        <f t="shared" si="34"/>
        <v>0</v>
      </c>
      <c r="AW34" s="304">
        <f t="shared" si="34"/>
        <v>0</v>
      </c>
      <c r="AX34" s="304">
        <f t="shared" si="34"/>
        <v>0</v>
      </c>
      <c r="AY34" s="304">
        <f t="shared" si="34"/>
        <v>0</v>
      </c>
      <c r="AZ34" s="304">
        <f t="shared" si="34"/>
        <v>0</v>
      </c>
      <c r="BA34" s="304">
        <f t="shared" si="34"/>
        <v>0</v>
      </c>
      <c r="BB34" s="304">
        <f t="shared" si="34"/>
        <v>0</v>
      </c>
      <c r="BC34" s="304">
        <f t="shared" si="34"/>
        <v>0</v>
      </c>
      <c r="BD34" s="304">
        <f t="shared" si="34"/>
        <v>0</v>
      </c>
      <c r="BE34" s="304">
        <f t="shared" si="34"/>
        <v>0</v>
      </c>
      <c r="BF34" s="304">
        <f t="shared" si="34"/>
        <v>0</v>
      </c>
      <c r="BG34" s="304">
        <f t="shared" si="34"/>
        <v>0</v>
      </c>
      <c r="BH34" s="304">
        <f t="shared" si="34"/>
        <v>0</v>
      </c>
      <c r="BI34" s="304">
        <f t="shared" si="34"/>
        <v>0</v>
      </c>
      <c r="BJ34" s="304">
        <f t="shared" si="34"/>
        <v>0</v>
      </c>
      <c r="BK34" s="304">
        <f t="shared" si="34"/>
        <v>0</v>
      </c>
      <c r="BL34" s="304">
        <f t="shared" si="34"/>
        <v>0</v>
      </c>
      <c r="BM34" s="304">
        <f t="shared" si="34"/>
        <v>0</v>
      </c>
      <c r="BN34" s="304">
        <f t="shared" si="34"/>
        <v>0</v>
      </c>
      <c r="BO34" s="304">
        <f t="shared" si="34"/>
        <v>0</v>
      </c>
      <c r="BP34" s="304">
        <f t="shared" si="34"/>
        <v>0</v>
      </c>
      <c r="BQ34" s="304">
        <f t="shared" si="34"/>
        <v>0</v>
      </c>
      <c r="BR34" s="304">
        <f t="shared" si="34"/>
        <v>0</v>
      </c>
      <c r="BS34" s="302" t="b">
        <f t="shared" si="5"/>
        <v>1</v>
      </c>
    </row>
    <row r="35" spans="1:71" s="310" customFormat="1" ht="34.5" thickBot="1">
      <c r="A35" s="248">
        <f>'حضور بنين'!A35</f>
        <v>32</v>
      </c>
      <c r="B35" s="331">
        <f>'حضور بنين'!B35</f>
        <v>0</v>
      </c>
      <c r="C35" s="289">
        <f>'حضور بنين'!C41</f>
        <v>0</v>
      </c>
      <c r="D35" s="317">
        <f t="shared" si="2"/>
        <v>0</v>
      </c>
      <c r="E35" s="317">
        <f t="shared" si="3"/>
        <v>0</v>
      </c>
      <c r="F35" s="317"/>
      <c r="G35" s="317">
        <f t="shared" si="0"/>
        <v>0</v>
      </c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291"/>
      <c r="AL35" s="291"/>
      <c r="AM35" s="303"/>
      <c r="AN35" s="304">
        <f>H35*$C$35</f>
        <v>0</v>
      </c>
      <c r="AO35" s="304">
        <f t="shared" ref="AO35:BR35" si="35">I35*$C$35</f>
        <v>0</v>
      </c>
      <c r="AP35" s="304">
        <f t="shared" si="35"/>
        <v>0</v>
      </c>
      <c r="AQ35" s="304">
        <f t="shared" si="35"/>
        <v>0</v>
      </c>
      <c r="AR35" s="304">
        <f t="shared" si="35"/>
        <v>0</v>
      </c>
      <c r="AS35" s="304">
        <f t="shared" si="35"/>
        <v>0</v>
      </c>
      <c r="AT35" s="304">
        <f t="shared" si="35"/>
        <v>0</v>
      </c>
      <c r="AU35" s="304">
        <f t="shared" si="35"/>
        <v>0</v>
      </c>
      <c r="AV35" s="304">
        <f t="shared" si="35"/>
        <v>0</v>
      </c>
      <c r="AW35" s="304">
        <f t="shared" si="35"/>
        <v>0</v>
      </c>
      <c r="AX35" s="304">
        <f t="shared" si="35"/>
        <v>0</v>
      </c>
      <c r="AY35" s="304">
        <f t="shared" si="35"/>
        <v>0</v>
      </c>
      <c r="AZ35" s="304">
        <f t="shared" si="35"/>
        <v>0</v>
      </c>
      <c r="BA35" s="304">
        <f t="shared" si="35"/>
        <v>0</v>
      </c>
      <c r="BB35" s="304">
        <f t="shared" si="35"/>
        <v>0</v>
      </c>
      <c r="BC35" s="304">
        <f t="shared" si="35"/>
        <v>0</v>
      </c>
      <c r="BD35" s="304">
        <f t="shared" si="35"/>
        <v>0</v>
      </c>
      <c r="BE35" s="304">
        <f t="shared" si="35"/>
        <v>0</v>
      </c>
      <c r="BF35" s="304">
        <f t="shared" si="35"/>
        <v>0</v>
      </c>
      <c r="BG35" s="304">
        <f t="shared" si="35"/>
        <v>0</v>
      </c>
      <c r="BH35" s="304">
        <f t="shared" si="35"/>
        <v>0</v>
      </c>
      <c r="BI35" s="304">
        <f t="shared" si="35"/>
        <v>0</v>
      </c>
      <c r="BJ35" s="304">
        <f t="shared" si="35"/>
        <v>0</v>
      </c>
      <c r="BK35" s="304">
        <f t="shared" si="35"/>
        <v>0</v>
      </c>
      <c r="BL35" s="304">
        <f t="shared" si="35"/>
        <v>0</v>
      </c>
      <c r="BM35" s="304">
        <f t="shared" si="35"/>
        <v>0</v>
      </c>
      <c r="BN35" s="304">
        <f t="shared" si="35"/>
        <v>0</v>
      </c>
      <c r="BO35" s="304">
        <f t="shared" si="35"/>
        <v>0</v>
      </c>
      <c r="BP35" s="304">
        <f t="shared" si="35"/>
        <v>0</v>
      </c>
      <c r="BQ35" s="304">
        <f t="shared" si="35"/>
        <v>0</v>
      </c>
      <c r="BR35" s="304">
        <f t="shared" si="35"/>
        <v>0</v>
      </c>
      <c r="BS35" s="302" t="b">
        <f t="shared" si="5"/>
        <v>1</v>
      </c>
    </row>
    <row r="36" spans="1:71" s="310" customFormat="1" ht="34.5" thickBot="1">
      <c r="A36" s="248">
        <f>'حضور بنين'!A36</f>
        <v>33</v>
      </c>
      <c r="B36" s="331">
        <f>'حضور بنين'!B36</f>
        <v>0</v>
      </c>
      <c r="C36" s="289">
        <f>'حضور بنين'!C42</f>
        <v>0</v>
      </c>
      <c r="D36" s="317">
        <f t="shared" si="2"/>
        <v>0</v>
      </c>
      <c r="E36" s="317">
        <f t="shared" si="3"/>
        <v>0</v>
      </c>
      <c r="F36" s="317"/>
      <c r="G36" s="317">
        <f t="shared" ref="G36:G66" si="36">E36-F36</f>
        <v>0</v>
      </c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291"/>
      <c r="AM36" s="303"/>
      <c r="AN36" s="304">
        <f>H36*$C$36</f>
        <v>0</v>
      </c>
      <c r="AO36" s="304">
        <f t="shared" ref="AO36:BR36" si="37">I36*$C$36</f>
        <v>0</v>
      </c>
      <c r="AP36" s="304">
        <f t="shared" si="37"/>
        <v>0</v>
      </c>
      <c r="AQ36" s="304">
        <f t="shared" si="37"/>
        <v>0</v>
      </c>
      <c r="AR36" s="304">
        <f t="shared" si="37"/>
        <v>0</v>
      </c>
      <c r="AS36" s="304">
        <f t="shared" si="37"/>
        <v>0</v>
      </c>
      <c r="AT36" s="304">
        <f t="shared" si="37"/>
        <v>0</v>
      </c>
      <c r="AU36" s="304">
        <f t="shared" si="37"/>
        <v>0</v>
      </c>
      <c r="AV36" s="304">
        <f t="shared" si="37"/>
        <v>0</v>
      </c>
      <c r="AW36" s="304">
        <f t="shared" si="37"/>
        <v>0</v>
      </c>
      <c r="AX36" s="304">
        <f t="shared" si="37"/>
        <v>0</v>
      </c>
      <c r="AY36" s="304">
        <f t="shared" si="37"/>
        <v>0</v>
      </c>
      <c r="AZ36" s="304">
        <f t="shared" si="37"/>
        <v>0</v>
      </c>
      <c r="BA36" s="304">
        <f t="shared" si="37"/>
        <v>0</v>
      </c>
      <c r="BB36" s="304">
        <f t="shared" si="37"/>
        <v>0</v>
      </c>
      <c r="BC36" s="304">
        <f t="shared" si="37"/>
        <v>0</v>
      </c>
      <c r="BD36" s="304">
        <f t="shared" si="37"/>
        <v>0</v>
      </c>
      <c r="BE36" s="304">
        <f t="shared" si="37"/>
        <v>0</v>
      </c>
      <c r="BF36" s="304">
        <f t="shared" si="37"/>
        <v>0</v>
      </c>
      <c r="BG36" s="304">
        <f t="shared" si="37"/>
        <v>0</v>
      </c>
      <c r="BH36" s="304">
        <f t="shared" si="37"/>
        <v>0</v>
      </c>
      <c r="BI36" s="304">
        <f t="shared" si="37"/>
        <v>0</v>
      </c>
      <c r="BJ36" s="304">
        <f t="shared" si="37"/>
        <v>0</v>
      </c>
      <c r="BK36" s="304">
        <f t="shared" si="37"/>
        <v>0</v>
      </c>
      <c r="BL36" s="304">
        <f t="shared" si="37"/>
        <v>0</v>
      </c>
      <c r="BM36" s="304">
        <f t="shared" si="37"/>
        <v>0</v>
      </c>
      <c r="BN36" s="304">
        <f t="shared" si="37"/>
        <v>0</v>
      </c>
      <c r="BO36" s="304">
        <f t="shared" si="37"/>
        <v>0</v>
      </c>
      <c r="BP36" s="304">
        <f t="shared" si="37"/>
        <v>0</v>
      </c>
      <c r="BQ36" s="304">
        <f t="shared" si="37"/>
        <v>0</v>
      </c>
      <c r="BR36" s="304">
        <f t="shared" si="37"/>
        <v>0</v>
      </c>
      <c r="BS36" s="302" t="b">
        <f t="shared" si="5"/>
        <v>1</v>
      </c>
    </row>
    <row r="37" spans="1:71" s="310" customFormat="1" ht="34.5" thickBot="1">
      <c r="A37" s="248">
        <f>'حضور بنين'!A37</f>
        <v>34</v>
      </c>
      <c r="B37" s="331">
        <f>'حضور بنين'!B37</f>
        <v>0</v>
      </c>
      <c r="C37" s="289">
        <f>'حضور بنين'!C43</f>
        <v>0</v>
      </c>
      <c r="D37" s="317">
        <f t="shared" si="2"/>
        <v>0</v>
      </c>
      <c r="E37" s="317">
        <f t="shared" si="3"/>
        <v>0</v>
      </c>
      <c r="F37" s="317"/>
      <c r="G37" s="317">
        <f t="shared" si="36"/>
        <v>0</v>
      </c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303"/>
      <c r="AN37" s="304">
        <f>H37*$C$37</f>
        <v>0</v>
      </c>
      <c r="AO37" s="304">
        <f t="shared" ref="AO37:BR37" si="38">I37*$C$37</f>
        <v>0</v>
      </c>
      <c r="AP37" s="304">
        <f t="shared" si="38"/>
        <v>0</v>
      </c>
      <c r="AQ37" s="304">
        <f t="shared" si="38"/>
        <v>0</v>
      </c>
      <c r="AR37" s="304">
        <f t="shared" si="38"/>
        <v>0</v>
      </c>
      <c r="AS37" s="304">
        <f t="shared" si="38"/>
        <v>0</v>
      </c>
      <c r="AT37" s="304">
        <f t="shared" si="38"/>
        <v>0</v>
      </c>
      <c r="AU37" s="304">
        <f t="shared" si="38"/>
        <v>0</v>
      </c>
      <c r="AV37" s="304">
        <f t="shared" si="38"/>
        <v>0</v>
      </c>
      <c r="AW37" s="304">
        <f t="shared" si="38"/>
        <v>0</v>
      </c>
      <c r="AX37" s="304">
        <f t="shared" si="38"/>
        <v>0</v>
      </c>
      <c r="AY37" s="304">
        <f t="shared" si="38"/>
        <v>0</v>
      </c>
      <c r="AZ37" s="304">
        <f t="shared" si="38"/>
        <v>0</v>
      </c>
      <c r="BA37" s="304">
        <f t="shared" si="38"/>
        <v>0</v>
      </c>
      <c r="BB37" s="304">
        <f t="shared" si="38"/>
        <v>0</v>
      </c>
      <c r="BC37" s="304">
        <f t="shared" si="38"/>
        <v>0</v>
      </c>
      <c r="BD37" s="304">
        <f t="shared" si="38"/>
        <v>0</v>
      </c>
      <c r="BE37" s="304">
        <f t="shared" si="38"/>
        <v>0</v>
      </c>
      <c r="BF37" s="304">
        <f t="shared" si="38"/>
        <v>0</v>
      </c>
      <c r="BG37" s="304">
        <f t="shared" si="38"/>
        <v>0</v>
      </c>
      <c r="BH37" s="304">
        <f t="shared" si="38"/>
        <v>0</v>
      </c>
      <c r="BI37" s="304">
        <f t="shared" si="38"/>
        <v>0</v>
      </c>
      <c r="BJ37" s="304">
        <f t="shared" si="38"/>
        <v>0</v>
      </c>
      <c r="BK37" s="304">
        <f t="shared" si="38"/>
        <v>0</v>
      </c>
      <c r="BL37" s="304">
        <f t="shared" si="38"/>
        <v>0</v>
      </c>
      <c r="BM37" s="304">
        <f t="shared" si="38"/>
        <v>0</v>
      </c>
      <c r="BN37" s="304">
        <f t="shared" si="38"/>
        <v>0</v>
      </c>
      <c r="BO37" s="304">
        <f t="shared" si="38"/>
        <v>0</v>
      </c>
      <c r="BP37" s="304">
        <f t="shared" si="38"/>
        <v>0</v>
      </c>
      <c r="BQ37" s="304">
        <f t="shared" si="38"/>
        <v>0</v>
      </c>
      <c r="BR37" s="304">
        <f t="shared" si="38"/>
        <v>0</v>
      </c>
      <c r="BS37" s="302" t="b">
        <f t="shared" si="5"/>
        <v>1</v>
      </c>
    </row>
    <row r="38" spans="1:71" s="310" customFormat="1" ht="34.5" thickBot="1">
      <c r="A38" s="248">
        <f>'حضور بنين'!A38</f>
        <v>35</v>
      </c>
      <c r="B38" s="289">
        <f>'حضور بنين'!B44</f>
        <v>0</v>
      </c>
      <c r="C38" s="289">
        <f>'حضور بنين'!C44</f>
        <v>0</v>
      </c>
      <c r="D38" s="317">
        <f t="shared" si="2"/>
        <v>0</v>
      </c>
      <c r="E38" s="317">
        <f t="shared" si="3"/>
        <v>0</v>
      </c>
      <c r="F38" s="317"/>
      <c r="G38" s="317">
        <f t="shared" si="36"/>
        <v>0</v>
      </c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291"/>
      <c r="AC38" s="291"/>
      <c r="AD38" s="291"/>
      <c r="AE38" s="291"/>
      <c r="AF38" s="248"/>
      <c r="AG38" s="248"/>
      <c r="AH38" s="248"/>
      <c r="AI38" s="248"/>
      <c r="AJ38" s="248"/>
      <c r="AK38" s="248"/>
      <c r="AL38" s="248"/>
      <c r="AM38" s="303"/>
      <c r="AN38" s="304">
        <f>H38*$C$38</f>
        <v>0</v>
      </c>
      <c r="AO38" s="304">
        <f t="shared" ref="AO38:BR38" si="39">I38*$C$38</f>
        <v>0</v>
      </c>
      <c r="AP38" s="304">
        <f t="shared" si="39"/>
        <v>0</v>
      </c>
      <c r="AQ38" s="304">
        <f t="shared" si="39"/>
        <v>0</v>
      </c>
      <c r="AR38" s="304">
        <f t="shared" si="39"/>
        <v>0</v>
      </c>
      <c r="AS38" s="304">
        <f t="shared" si="39"/>
        <v>0</v>
      </c>
      <c r="AT38" s="304">
        <f t="shared" si="39"/>
        <v>0</v>
      </c>
      <c r="AU38" s="304">
        <f t="shared" si="39"/>
        <v>0</v>
      </c>
      <c r="AV38" s="304">
        <f t="shared" si="39"/>
        <v>0</v>
      </c>
      <c r="AW38" s="304">
        <f t="shared" si="39"/>
        <v>0</v>
      </c>
      <c r="AX38" s="304">
        <f t="shared" si="39"/>
        <v>0</v>
      </c>
      <c r="AY38" s="304">
        <f t="shared" si="39"/>
        <v>0</v>
      </c>
      <c r="AZ38" s="304">
        <f t="shared" si="39"/>
        <v>0</v>
      </c>
      <c r="BA38" s="304">
        <f t="shared" si="39"/>
        <v>0</v>
      </c>
      <c r="BB38" s="304">
        <f t="shared" si="39"/>
        <v>0</v>
      </c>
      <c r="BC38" s="304">
        <f t="shared" si="39"/>
        <v>0</v>
      </c>
      <c r="BD38" s="304">
        <f t="shared" si="39"/>
        <v>0</v>
      </c>
      <c r="BE38" s="304">
        <f t="shared" si="39"/>
        <v>0</v>
      </c>
      <c r="BF38" s="304">
        <f t="shared" si="39"/>
        <v>0</v>
      </c>
      <c r="BG38" s="304">
        <f t="shared" si="39"/>
        <v>0</v>
      </c>
      <c r="BH38" s="304">
        <f t="shared" si="39"/>
        <v>0</v>
      </c>
      <c r="BI38" s="304">
        <f t="shared" si="39"/>
        <v>0</v>
      </c>
      <c r="BJ38" s="304">
        <f t="shared" si="39"/>
        <v>0</v>
      </c>
      <c r="BK38" s="304">
        <f t="shared" si="39"/>
        <v>0</v>
      </c>
      <c r="BL38" s="304">
        <f t="shared" si="39"/>
        <v>0</v>
      </c>
      <c r="BM38" s="304">
        <f t="shared" si="39"/>
        <v>0</v>
      </c>
      <c r="BN38" s="304">
        <f t="shared" si="39"/>
        <v>0</v>
      </c>
      <c r="BO38" s="304">
        <f t="shared" si="39"/>
        <v>0</v>
      </c>
      <c r="BP38" s="304">
        <f t="shared" si="39"/>
        <v>0</v>
      </c>
      <c r="BQ38" s="304">
        <f t="shared" si="39"/>
        <v>0</v>
      </c>
      <c r="BR38" s="304">
        <f t="shared" si="39"/>
        <v>0</v>
      </c>
      <c r="BS38" s="302" t="b">
        <f t="shared" si="5"/>
        <v>1</v>
      </c>
    </row>
    <row r="39" spans="1:71" s="310" customFormat="1" ht="34.5" thickBot="1">
      <c r="A39" s="248">
        <f>'حضور بنين'!A39</f>
        <v>36</v>
      </c>
      <c r="B39" s="289">
        <f>'حضور بنين'!B45</f>
        <v>0</v>
      </c>
      <c r="C39" s="289">
        <f>'حضور بنين'!C45</f>
        <v>0</v>
      </c>
      <c r="D39" s="317">
        <f t="shared" si="2"/>
        <v>0</v>
      </c>
      <c r="E39" s="317">
        <f t="shared" si="3"/>
        <v>0</v>
      </c>
      <c r="F39" s="317"/>
      <c r="G39" s="317">
        <f t="shared" si="36"/>
        <v>0</v>
      </c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48"/>
      <c r="AG39" s="248"/>
      <c r="AH39" s="248"/>
      <c r="AI39" s="248"/>
      <c r="AJ39" s="248"/>
      <c r="AK39" s="248"/>
      <c r="AL39" s="248"/>
      <c r="AM39" s="303"/>
      <c r="AN39" s="304">
        <f>H39*$C$39</f>
        <v>0</v>
      </c>
      <c r="AO39" s="304">
        <f t="shared" ref="AO39:BR39" si="40">I39*$C$39</f>
        <v>0</v>
      </c>
      <c r="AP39" s="304">
        <f t="shared" si="40"/>
        <v>0</v>
      </c>
      <c r="AQ39" s="304">
        <f t="shared" si="40"/>
        <v>0</v>
      </c>
      <c r="AR39" s="304">
        <f t="shared" si="40"/>
        <v>0</v>
      </c>
      <c r="AS39" s="304">
        <f t="shared" si="40"/>
        <v>0</v>
      </c>
      <c r="AT39" s="304">
        <f t="shared" si="40"/>
        <v>0</v>
      </c>
      <c r="AU39" s="304">
        <f t="shared" si="40"/>
        <v>0</v>
      </c>
      <c r="AV39" s="304">
        <f t="shared" si="40"/>
        <v>0</v>
      </c>
      <c r="AW39" s="304">
        <f t="shared" si="40"/>
        <v>0</v>
      </c>
      <c r="AX39" s="304">
        <f t="shared" si="40"/>
        <v>0</v>
      </c>
      <c r="AY39" s="304">
        <f t="shared" si="40"/>
        <v>0</v>
      </c>
      <c r="AZ39" s="304">
        <f t="shared" si="40"/>
        <v>0</v>
      </c>
      <c r="BA39" s="304">
        <f t="shared" si="40"/>
        <v>0</v>
      </c>
      <c r="BB39" s="304">
        <f t="shared" si="40"/>
        <v>0</v>
      </c>
      <c r="BC39" s="304">
        <f t="shared" si="40"/>
        <v>0</v>
      </c>
      <c r="BD39" s="304">
        <f t="shared" si="40"/>
        <v>0</v>
      </c>
      <c r="BE39" s="304">
        <f t="shared" si="40"/>
        <v>0</v>
      </c>
      <c r="BF39" s="304">
        <f t="shared" si="40"/>
        <v>0</v>
      </c>
      <c r="BG39" s="304">
        <f t="shared" si="40"/>
        <v>0</v>
      </c>
      <c r="BH39" s="304">
        <f t="shared" si="40"/>
        <v>0</v>
      </c>
      <c r="BI39" s="304">
        <f t="shared" si="40"/>
        <v>0</v>
      </c>
      <c r="BJ39" s="304">
        <f t="shared" si="40"/>
        <v>0</v>
      </c>
      <c r="BK39" s="304">
        <f t="shared" si="40"/>
        <v>0</v>
      </c>
      <c r="BL39" s="304">
        <f t="shared" si="40"/>
        <v>0</v>
      </c>
      <c r="BM39" s="304">
        <f t="shared" si="40"/>
        <v>0</v>
      </c>
      <c r="BN39" s="304">
        <f t="shared" si="40"/>
        <v>0</v>
      </c>
      <c r="BO39" s="304">
        <f t="shared" si="40"/>
        <v>0</v>
      </c>
      <c r="BP39" s="304">
        <f t="shared" si="40"/>
        <v>0</v>
      </c>
      <c r="BQ39" s="304">
        <f t="shared" si="40"/>
        <v>0</v>
      </c>
      <c r="BR39" s="304">
        <f t="shared" si="40"/>
        <v>0</v>
      </c>
      <c r="BS39" s="302" t="b">
        <f t="shared" si="5"/>
        <v>1</v>
      </c>
    </row>
    <row r="40" spans="1:71" s="310" customFormat="1" ht="34.5" thickBot="1">
      <c r="A40" s="248">
        <f>'حضور بنين'!A40</f>
        <v>0</v>
      </c>
      <c r="B40" s="289">
        <f>'حضور بنين'!B46</f>
        <v>0</v>
      </c>
      <c r="C40" s="289">
        <f>'حضور بنين'!C46</f>
        <v>0</v>
      </c>
      <c r="D40" s="317">
        <f t="shared" si="2"/>
        <v>0</v>
      </c>
      <c r="E40" s="317">
        <f t="shared" si="3"/>
        <v>0</v>
      </c>
      <c r="F40" s="317"/>
      <c r="G40" s="317">
        <f t="shared" si="36"/>
        <v>0</v>
      </c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48"/>
      <c r="AG40" s="248"/>
      <c r="AH40" s="248"/>
      <c r="AI40" s="248"/>
      <c r="AJ40" s="248"/>
      <c r="AK40" s="248"/>
      <c r="AL40" s="248"/>
      <c r="AM40" s="303"/>
      <c r="AN40" s="304">
        <f>H40*$C$40</f>
        <v>0</v>
      </c>
      <c r="AO40" s="304">
        <f t="shared" ref="AO40:BR40" si="41">I40*$C$40</f>
        <v>0</v>
      </c>
      <c r="AP40" s="304">
        <f t="shared" si="41"/>
        <v>0</v>
      </c>
      <c r="AQ40" s="304">
        <f t="shared" si="41"/>
        <v>0</v>
      </c>
      <c r="AR40" s="304">
        <f t="shared" si="41"/>
        <v>0</v>
      </c>
      <c r="AS40" s="304">
        <f t="shared" si="41"/>
        <v>0</v>
      </c>
      <c r="AT40" s="304">
        <f t="shared" si="41"/>
        <v>0</v>
      </c>
      <c r="AU40" s="304">
        <f t="shared" si="41"/>
        <v>0</v>
      </c>
      <c r="AV40" s="304">
        <f t="shared" si="41"/>
        <v>0</v>
      </c>
      <c r="AW40" s="304">
        <f t="shared" si="41"/>
        <v>0</v>
      </c>
      <c r="AX40" s="304">
        <f t="shared" si="41"/>
        <v>0</v>
      </c>
      <c r="AY40" s="304">
        <f t="shared" si="41"/>
        <v>0</v>
      </c>
      <c r="AZ40" s="304">
        <f t="shared" si="41"/>
        <v>0</v>
      </c>
      <c r="BA40" s="304">
        <f t="shared" si="41"/>
        <v>0</v>
      </c>
      <c r="BB40" s="304">
        <f t="shared" si="41"/>
        <v>0</v>
      </c>
      <c r="BC40" s="304">
        <f t="shared" si="41"/>
        <v>0</v>
      </c>
      <c r="BD40" s="304">
        <f t="shared" si="41"/>
        <v>0</v>
      </c>
      <c r="BE40" s="304">
        <f t="shared" si="41"/>
        <v>0</v>
      </c>
      <c r="BF40" s="304">
        <f t="shared" si="41"/>
        <v>0</v>
      </c>
      <c r="BG40" s="304">
        <f t="shared" si="41"/>
        <v>0</v>
      </c>
      <c r="BH40" s="304">
        <f t="shared" si="41"/>
        <v>0</v>
      </c>
      <c r="BI40" s="304">
        <f t="shared" si="41"/>
        <v>0</v>
      </c>
      <c r="BJ40" s="304">
        <f t="shared" si="41"/>
        <v>0</v>
      </c>
      <c r="BK40" s="304">
        <f t="shared" si="41"/>
        <v>0</v>
      </c>
      <c r="BL40" s="304">
        <f t="shared" si="41"/>
        <v>0</v>
      </c>
      <c r="BM40" s="304">
        <f t="shared" si="41"/>
        <v>0</v>
      </c>
      <c r="BN40" s="304">
        <f t="shared" si="41"/>
        <v>0</v>
      </c>
      <c r="BO40" s="304">
        <f t="shared" si="41"/>
        <v>0</v>
      </c>
      <c r="BP40" s="304">
        <f t="shared" si="41"/>
        <v>0</v>
      </c>
      <c r="BQ40" s="304">
        <f t="shared" si="41"/>
        <v>0</v>
      </c>
      <c r="BR40" s="304">
        <f t="shared" si="41"/>
        <v>0</v>
      </c>
      <c r="BS40" s="302" t="b">
        <f t="shared" si="5"/>
        <v>1</v>
      </c>
    </row>
    <row r="41" spans="1:71" s="310" customFormat="1" ht="34.5" thickBot="1">
      <c r="A41" s="248">
        <f>'حضور بنين'!A41</f>
        <v>0</v>
      </c>
      <c r="B41" s="289">
        <f>'حضور بنين'!B47</f>
        <v>0</v>
      </c>
      <c r="C41" s="289">
        <f>'حضور بنين'!C47</f>
        <v>0</v>
      </c>
      <c r="D41" s="317">
        <f t="shared" si="2"/>
        <v>0</v>
      </c>
      <c r="E41" s="317">
        <f t="shared" si="3"/>
        <v>0</v>
      </c>
      <c r="F41" s="317"/>
      <c r="G41" s="317">
        <f t="shared" si="36"/>
        <v>0</v>
      </c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48"/>
      <c r="AG41" s="248"/>
      <c r="AH41" s="248"/>
      <c r="AI41" s="248"/>
      <c r="AJ41" s="248"/>
      <c r="AK41" s="248"/>
      <c r="AL41" s="248"/>
      <c r="AM41" s="303"/>
      <c r="AN41" s="304">
        <f>H41*$C$41</f>
        <v>0</v>
      </c>
      <c r="AO41" s="304">
        <f t="shared" ref="AO41:BR41" si="42">I41*$C$41</f>
        <v>0</v>
      </c>
      <c r="AP41" s="304">
        <f t="shared" si="42"/>
        <v>0</v>
      </c>
      <c r="AQ41" s="304">
        <f t="shared" si="42"/>
        <v>0</v>
      </c>
      <c r="AR41" s="304">
        <f t="shared" si="42"/>
        <v>0</v>
      </c>
      <c r="AS41" s="304">
        <f t="shared" si="42"/>
        <v>0</v>
      </c>
      <c r="AT41" s="304">
        <f t="shared" si="42"/>
        <v>0</v>
      </c>
      <c r="AU41" s="304">
        <f t="shared" si="42"/>
        <v>0</v>
      </c>
      <c r="AV41" s="304">
        <f t="shared" si="42"/>
        <v>0</v>
      </c>
      <c r="AW41" s="304">
        <f t="shared" si="42"/>
        <v>0</v>
      </c>
      <c r="AX41" s="304">
        <f t="shared" si="42"/>
        <v>0</v>
      </c>
      <c r="AY41" s="304">
        <f t="shared" si="42"/>
        <v>0</v>
      </c>
      <c r="AZ41" s="304">
        <f t="shared" si="42"/>
        <v>0</v>
      </c>
      <c r="BA41" s="304">
        <f t="shared" si="42"/>
        <v>0</v>
      </c>
      <c r="BB41" s="304">
        <f t="shared" si="42"/>
        <v>0</v>
      </c>
      <c r="BC41" s="304">
        <f t="shared" si="42"/>
        <v>0</v>
      </c>
      <c r="BD41" s="304">
        <f t="shared" si="42"/>
        <v>0</v>
      </c>
      <c r="BE41" s="304">
        <f t="shared" si="42"/>
        <v>0</v>
      </c>
      <c r="BF41" s="304">
        <f t="shared" si="42"/>
        <v>0</v>
      </c>
      <c r="BG41" s="304">
        <f t="shared" si="42"/>
        <v>0</v>
      </c>
      <c r="BH41" s="304">
        <f t="shared" si="42"/>
        <v>0</v>
      </c>
      <c r="BI41" s="304">
        <f t="shared" si="42"/>
        <v>0</v>
      </c>
      <c r="BJ41" s="304">
        <f t="shared" si="42"/>
        <v>0</v>
      </c>
      <c r="BK41" s="304">
        <f t="shared" si="42"/>
        <v>0</v>
      </c>
      <c r="BL41" s="304">
        <f t="shared" si="42"/>
        <v>0</v>
      </c>
      <c r="BM41" s="304">
        <f t="shared" si="42"/>
        <v>0</v>
      </c>
      <c r="BN41" s="304">
        <f t="shared" si="42"/>
        <v>0</v>
      </c>
      <c r="BO41" s="304">
        <f t="shared" si="42"/>
        <v>0</v>
      </c>
      <c r="BP41" s="304">
        <f t="shared" si="42"/>
        <v>0</v>
      </c>
      <c r="BQ41" s="304">
        <f t="shared" si="42"/>
        <v>0</v>
      </c>
      <c r="BR41" s="304">
        <f t="shared" si="42"/>
        <v>0</v>
      </c>
      <c r="BS41" s="302" t="b">
        <f t="shared" si="5"/>
        <v>1</v>
      </c>
    </row>
    <row r="42" spans="1:71" s="310" customFormat="1" ht="34.5" thickBot="1">
      <c r="A42" s="248">
        <f>'حضور بنين'!A42</f>
        <v>0</v>
      </c>
      <c r="B42" s="289">
        <f>'حضور بنين'!B48</f>
        <v>0</v>
      </c>
      <c r="C42" s="289">
        <f>'حضور بنين'!C48</f>
        <v>0</v>
      </c>
      <c r="D42" s="317">
        <f t="shared" si="2"/>
        <v>0</v>
      </c>
      <c r="E42" s="317">
        <f t="shared" si="3"/>
        <v>0</v>
      </c>
      <c r="F42" s="317"/>
      <c r="G42" s="317">
        <f t="shared" si="36"/>
        <v>0</v>
      </c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48"/>
      <c r="AG42" s="248"/>
      <c r="AH42" s="248"/>
      <c r="AI42" s="248"/>
      <c r="AJ42" s="248"/>
      <c r="AK42" s="248"/>
      <c r="AL42" s="248"/>
      <c r="AM42" s="303"/>
      <c r="AN42" s="304">
        <f>H42*$C$42</f>
        <v>0</v>
      </c>
      <c r="AO42" s="304">
        <f t="shared" ref="AO42:BR42" si="43">I42*$C$42</f>
        <v>0</v>
      </c>
      <c r="AP42" s="304">
        <f t="shared" si="43"/>
        <v>0</v>
      </c>
      <c r="AQ42" s="304">
        <f t="shared" si="43"/>
        <v>0</v>
      </c>
      <c r="AR42" s="304">
        <f t="shared" si="43"/>
        <v>0</v>
      </c>
      <c r="AS42" s="304">
        <f t="shared" si="43"/>
        <v>0</v>
      </c>
      <c r="AT42" s="304">
        <f t="shared" si="43"/>
        <v>0</v>
      </c>
      <c r="AU42" s="304">
        <f t="shared" si="43"/>
        <v>0</v>
      </c>
      <c r="AV42" s="304">
        <f t="shared" si="43"/>
        <v>0</v>
      </c>
      <c r="AW42" s="304">
        <f t="shared" si="43"/>
        <v>0</v>
      </c>
      <c r="AX42" s="304">
        <f t="shared" si="43"/>
        <v>0</v>
      </c>
      <c r="AY42" s="304">
        <f t="shared" si="43"/>
        <v>0</v>
      </c>
      <c r="AZ42" s="304">
        <f t="shared" si="43"/>
        <v>0</v>
      </c>
      <c r="BA42" s="304">
        <f t="shared" si="43"/>
        <v>0</v>
      </c>
      <c r="BB42" s="304">
        <f t="shared" si="43"/>
        <v>0</v>
      </c>
      <c r="BC42" s="304">
        <f t="shared" si="43"/>
        <v>0</v>
      </c>
      <c r="BD42" s="304">
        <f t="shared" si="43"/>
        <v>0</v>
      </c>
      <c r="BE42" s="304">
        <f t="shared" si="43"/>
        <v>0</v>
      </c>
      <c r="BF42" s="304">
        <f t="shared" si="43"/>
        <v>0</v>
      </c>
      <c r="BG42" s="304">
        <f t="shared" si="43"/>
        <v>0</v>
      </c>
      <c r="BH42" s="304">
        <f t="shared" si="43"/>
        <v>0</v>
      </c>
      <c r="BI42" s="304">
        <f t="shared" si="43"/>
        <v>0</v>
      </c>
      <c r="BJ42" s="304">
        <f t="shared" si="43"/>
        <v>0</v>
      </c>
      <c r="BK42" s="304">
        <f t="shared" si="43"/>
        <v>0</v>
      </c>
      <c r="BL42" s="304">
        <f t="shared" si="43"/>
        <v>0</v>
      </c>
      <c r="BM42" s="304">
        <f t="shared" si="43"/>
        <v>0</v>
      </c>
      <c r="BN42" s="304">
        <f t="shared" si="43"/>
        <v>0</v>
      </c>
      <c r="BO42" s="304">
        <f t="shared" si="43"/>
        <v>0</v>
      </c>
      <c r="BP42" s="304">
        <f t="shared" si="43"/>
        <v>0</v>
      </c>
      <c r="BQ42" s="304">
        <f t="shared" si="43"/>
        <v>0</v>
      </c>
      <c r="BR42" s="304">
        <f t="shared" si="43"/>
        <v>0</v>
      </c>
      <c r="BS42" s="302" t="b">
        <f t="shared" si="5"/>
        <v>1</v>
      </c>
    </row>
    <row r="43" spans="1:71" s="310" customFormat="1" ht="34.5" thickBot="1">
      <c r="A43" s="248">
        <f>'حضور بنين'!A43</f>
        <v>0</v>
      </c>
      <c r="B43" s="289">
        <f>'حضور بنين'!B49</f>
        <v>0</v>
      </c>
      <c r="C43" s="289">
        <f>'حضور بنين'!C49</f>
        <v>0</v>
      </c>
      <c r="D43" s="317">
        <f t="shared" si="2"/>
        <v>0</v>
      </c>
      <c r="E43" s="317">
        <f t="shared" si="3"/>
        <v>0</v>
      </c>
      <c r="F43" s="317"/>
      <c r="G43" s="317">
        <f t="shared" si="36"/>
        <v>0</v>
      </c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48"/>
      <c r="AG43" s="248"/>
      <c r="AH43" s="248"/>
      <c r="AI43" s="248"/>
      <c r="AJ43" s="248"/>
      <c r="AK43" s="248"/>
      <c r="AL43" s="248"/>
      <c r="AM43" s="303"/>
      <c r="AN43" s="304">
        <f>H43*$C$43</f>
        <v>0</v>
      </c>
      <c r="AO43" s="304">
        <f t="shared" ref="AO43:BR43" si="44">I43*$C$43</f>
        <v>0</v>
      </c>
      <c r="AP43" s="304">
        <f t="shared" si="44"/>
        <v>0</v>
      </c>
      <c r="AQ43" s="304">
        <f t="shared" si="44"/>
        <v>0</v>
      </c>
      <c r="AR43" s="304">
        <f t="shared" si="44"/>
        <v>0</v>
      </c>
      <c r="AS43" s="304">
        <f t="shared" si="44"/>
        <v>0</v>
      </c>
      <c r="AT43" s="304">
        <f t="shared" si="44"/>
        <v>0</v>
      </c>
      <c r="AU43" s="304">
        <f t="shared" si="44"/>
        <v>0</v>
      </c>
      <c r="AV43" s="304">
        <f t="shared" si="44"/>
        <v>0</v>
      </c>
      <c r="AW43" s="304">
        <f t="shared" si="44"/>
        <v>0</v>
      </c>
      <c r="AX43" s="304">
        <f t="shared" si="44"/>
        <v>0</v>
      </c>
      <c r="AY43" s="304">
        <f t="shared" si="44"/>
        <v>0</v>
      </c>
      <c r="AZ43" s="304">
        <f t="shared" si="44"/>
        <v>0</v>
      </c>
      <c r="BA43" s="304">
        <f t="shared" si="44"/>
        <v>0</v>
      </c>
      <c r="BB43" s="304">
        <f t="shared" si="44"/>
        <v>0</v>
      </c>
      <c r="BC43" s="304">
        <f t="shared" si="44"/>
        <v>0</v>
      </c>
      <c r="BD43" s="304">
        <f t="shared" si="44"/>
        <v>0</v>
      </c>
      <c r="BE43" s="304">
        <f t="shared" si="44"/>
        <v>0</v>
      </c>
      <c r="BF43" s="304">
        <f t="shared" si="44"/>
        <v>0</v>
      </c>
      <c r="BG43" s="304">
        <f t="shared" si="44"/>
        <v>0</v>
      </c>
      <c r="BH43" s="304">
        <f t="shared" si="44"/>
        <v>0</v>
      </c>
      <c r="BI43" s="304">
        <f t="shared" si="44"/>
        <v>0</v>
      </c>
      <c r="BJ43" s="304">
        <f t="shared" si="44"/>
        <v>0</v>
      </c>
      <c r="BK43" s="304">
        <f t="shared" si="44"/>
        <v>0</v>
      </c>
      <c r="BL43" s="304">
        <f t="shared" si="44"/>
        <v>0</v>
      </c>
      <c r="BM43" s="304">
        <f t="shared" si="44"/>
        <v>0</v>
      </c>
      <c r="BN43" s="304">
        <f t="shared" si="44"/>
        <v>0</v>
      </c>
      <c r="BO43" s="304">
        <f t="shared" si="44"/>
        <v>0</v>
      </c>
      <c r="BP43" s="304">
        <f t="shared" si="44"/>
        <v>0</v>
      </c>
      <c r="BQ43" s="304">
        <f t="shared" si="44"/>
        <v>0</v>
      </c>
      <c r="BR43" s="304">
        <f t="shared" si="44"/>
        <v>0</v>
      </c>
      <c r="BS43" s="302" t="b">
        <f t="shared" si="5"/>
        <v>1</v>
      </c>
    </row>
    <row r="44" spans="1:71" s="310" customFormat="1" ht="34.5" thickBot="1">
      <c r="A44" s="248">
        <f>'حضور بنين'!A44</f>
        <v>0</v>
      </c>
      <c r="B44" s="289">
        <f>'حضور بنين'!B50</f>
        <v>0</v>
      </c>
      <c r="C44" s="289">
        <f>'حضور بنين'!C50</f>
        <v>0</v>
      </c>
      <c r="D44" s="317">
        <f t="shared" si="2"/>
        <v>0</v>
      </c>
      <c r="E44" s="317">
        <f t="shared" si="3"/>
        <v>0</v>
      </c>
      <c r="F44" s="317"/>
      <c r="G44" s="317">
        <f t="shared" si="36"/>
        <v>0</v>
      </c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91"/>
      <c r="AC44" s="291"/>
      <c r="AD44" s="291"/>
      <c r="AE44" s="291"/>
      <c r="AF44" s="248"/>
      <c r="AG44" s="248"/>
      <c r="AH44" s="248"/>
      <c r="AI44" s="248"/>
      <c r="AJ44" s="248"/>
      <c r="AK44" s="248"/>
      <c r="AL44" s="248"/>
      <c r="AM44" s="303"/>
      <c r="AN44" s="304">
        <f>H44*$C$44</f>
        <v>0</v>
      </c>
      <c r="AO44" s="304">
        <f t="shared" ref="AO44:BR44" si="45">I44*$C$44</f>
        <v>0</v>
      </c>
      <c r="AP44" s="304">
        <f t="shared" si="45"/>
        <v>0</v>
      </c>
      <c r="AQ44" s="304">
        <f t="shared" si="45"/>
        <v>0</v>
      </c>
      <c r="AR44" s="304">
        <f t="shared" si="45"/>
        <v>0</v>
      </c>
      <c r="AS44" s="304">
        <f t="shared" si="45"/>
        <v>0</v>
      </c>
      <c r="AT44" s="304">
        <f t="shared" si="45"/>
        <v>0</v>
      </c>
      <c r="AU44" s="304">
        <f t="shared" si="45"/>
        <v>0</v>
      </c>
      <c r="AV44" s="304">
        <f t="shared" si="45"/>
        <v>0</v>
      </c>
      <c r="AW44" s="304">
        <f t="shared" si="45"/>
        <v>0</v>
      </c>
      <c r="AX44" s="304">
        <f t="shared" si="45"/>
        <v>0</v>
      </c>
      <c r="AY44" s="304">
        <f t="shared" si="45"/>
        <v>0</v>
      </c>
      <c r="AZ44" s="304">
        <f t="shared" si="45"/>
        <v>0</v>
      </c>
      <c r="BA44" s="304">
        <f t="shared" si="45"/>
        <v>0</v>
      </c>
      <c r="BB44" s="304">
        <f t="shared" si="45"/>
        <v>0</v>
      </c>
      <c r="BC44" s="304">
        <f t="shared" si="45"/>
        <v>0</v>
      </c>
      <c r="BD44" s="304">
        <f t="shared" si="45"/>
        <v>0</v>
      </c>
      <c r="BE44" s="304">
        <f t="shared" si="45"/>
        <v>0</v>
      </c>
      <c r="BF44" s="304">
        <f t="shared" si="45"/>
        <v>0</v>
      </c>
      <c r="BG44" s="304">
        <f t="shared" si="45"/>
        <v>0</v>
      </c>
      <c r="BH44" s="304">
        <f t="shared" si="45"/>
        <v>0</v>
      </c>
      <c r="BI44" s="304">
        <f t="shared" si="45"/>
        <v>0</v>
      </c>
      <c r="BJ44" s="304">
        <f t="shared" si="45"/>
        <v>0</v>
      </c>
      <c r="BK44" s="304">
        <f t="shared" si="45"/>
        <v>0</v>
      </c>
      <c r="BL44" s="304">
        <f t="shared" si="45"/>
        <v>0</v>
      </c>
      <c r="BM44" s="304">
        <f t="shared" si="45"/>
        <v>0</v>
      </c>
      <c r="BN44" s="304">
        <f t="shared" si="45"/>
        <v>0</v>
      </c>
      <c r="BO44" s="304">
        <f t="shared" si="45"/>
        <v>0</v>
      </c>
      <c r="BP44" s="304">
        <f t="shared" si="45"/>
        <v>0</v>
      </c>
      <c r="BQ44" s="304">
        <f t="shared" si="45"/>
        <v>0</v>
      </c>
      <c r="BR44" s="304">
        <f t="shared" si="45"/>
        <v>0</v>
      </c>
      <c r="BS44" s="302" t="b">
        <f t="shared" si="5"/>
        <v>1</v>
      </c>
    </row>
    <row r="45" spans="1:71" s="310" customFormat="1" ht="34.5" thickBot="1">
      <c r="A45" s="248">
        <f>'حضور بنين'!A45</f>
        <v>0</v>
      </c>
      <c r="B45" s="289">
        <f>'حضور بنين'!B51</f>
        <v>0</v>
      </c>
      <c r="C45" s="289">
        <f>'حضور بنين'!C51</f>
        <v>0</v>
      </c>
      <c r="D45" s="317">
        <f t="shared" si="2"/>
        <v>0</v>
      </c>
      <c r="E45" s="317">
        <f t="shared" si="3"/>
        <v>0</v>
      </c>
      <c r="F45" s="317"/>
      <c r="G45" s="317">
        <f t="shared" si="36"/>
        <v>0</v>
      </c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48"/>
      <c r="AG45" s="248"/>
      <c r="AH45" s="248"/>
      <c r="AI45" s="248"/>
      <c r="AJ45" s="248"/>
      <c r="AK45" s="248"/>
      <c r="AL45" s="248"/>
      <c r="AM45" s="303"/>
      <c r="AN45" s="304">
        <f>H45*$C$45</f>
        <v>0</v>
      </c>
      <c r="AO45" s="304">
        <f t="shared" ref="AO45:BR45" si="46">I45*$C$45</f>
        <v>0</v>
      </c>
      <c r="AP45" s="304">
        <f t="shared" si="46"/>
        <v>0</v>
      </c>
      <c r="AQ45" s="304">
        <f t="shared" si="46"/>
        <v>0</v>
      </c>
      <c r="AR45" s="304">
        <f t="shared" si="46"/>
        <v>0</v>
      </c>
      <c r="AS45" s="304">
        <f t="shared" si="46"/>
        <v>0</v>
      </c>
      <c r="AT45" s="304">
        <f t="shared" si="46"/>
        <v>0</v>
      </c>
      <c r="AU45" s="304">
        <f t="shared" si="46"/>
        <v>0</v>
      </c>
      <c r="AV45" s="304">
        <f t="shared" si="46"/>
        <v>0</v>
      </c>
      <c r="AW45" s="304">
        <f t="shared" si="46"/>
        <v>0</v>
      </c>
      <c r="AX45" s="304">
        <f t="shared" si="46"/>
        <v>0</v>
      </c>
      <c r="AY45" s="304">
        <f t="shared" si="46"/>
        <v>0</v>
      </c>
      <c r="AZ45" s="304">
        <f t="shared" si="46"/>
        <v>0</v>
      </c>
      <c r="BA45" s="304">
        <f t="shared" si="46"/>
        <v>0</v>
      </c>
      <c r="BB45" s="304">
        <f t="shared" si="46"/>
        <v>0</v>
      </c>
      <c r="BC45" s="304">
        <f t="shared" si="46"/>
        <v>0</v>
      </c>
      <c r="BD45" s="304">
        <f t="shared" si="46"/>
        <v>0</v>
      </c>
      <c r="BE45" s="304">
        <f t="shared" si="46"/>
        <v>0</v>
      </c>
      <c r="BF45" s="304">
        <f t="shared" si="46"/>
        <v>0</v>
      </c>
      <c r="BG45" s="304">
        <f t="shared" si="46"/>
        <v>0</v>
      </c>
      <c r="BH45" s="304">
        <f t="shared" si="46"/>
        <v>0</v>
      </c>
      <c r="BI45" s="304">
        <f t="shared" si="46"/>
        <v>0</v>
      </c>
      <c r="BJ45" s="304">
        <f t="shared" si="46"/>
        <v>0</v>
      </c>
      <c r="BK45" s="304">
        <f t="shared" si="46"/>
        <v>0</v>
      </c>
      <c r="BL45" s="304">
        <f t="shared" si="46"/>
        <v>0</v>
      </c>
      <c r="BM45" s="304">
        <f t="shared" si="46"/>
        <v>0</v>
      </c>
      <c r="BN45" s="304">
        <f t="shared" si="46"/>
        <v>0</v>
      </c>
      <c r="BO45" s="304">
        <f t="shared" si="46"/>
        <v>0</v>
      </c>
      <c r="BP45" s="304">
        <f t="shared" si="46"/>
        <v>0</v>
      </c>
      <c r="BQ45" s="304">
        <f t="shared" si="46"/>
        <v>0</v>
      </c>
      <c r="BR45" s="304">
        <f t="shared" si="46"/>
        <v>0</v>
      </c>
      <c r="BS45" s="302" t="b">
        <f t="shared" si="5"/>
        <v>1</v>
      </c>
    </row>
    <row r="46" spans="1:71" s="310" customFormat="1" ht="34.5" thickBot="1">
      <c r="A46" s="248">
        <f>'حضور بنين'!A46</f>
        <v>0</v>
      </c>
      <c r="B46" s="289">
        <f>'حضور بنين'!B52</f>
        <v>0</v>
      </c>
      <c r="C46" s="289">
        <f>'حضور بنين'!C52</f>
        <v>0</v>
      </c>
      <c r="D46" s="317">
        <f t="shared" si="2"/>
        <v>0</v>
      </c>
      <c r="E46" s="317">
        <f t="shared" si="3"/>
        <v>0</v>
      </c>
      <c r="F46" s="317"/>
      <c r="G46" s="317">
        <f t="shared" si="36"/>
        <v>0</v>
      </c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48"/>
      <c r="AG46" s="248"/>
      <c r="AH46" s="248"/>
      <c r="AI46" s="248"/>
      <c r="AJ46" s="248"/>
      <c r="AK46" s="248"/>
      <c r="AL46" s="248"/>
      <c r="AM46" s="303"/>
      <c r="AN46" s="304">
        <f>H46*$C$46</f>
        <v>0</v>
      </c>
      <c r="AO46" s="304">
        <f t="shared" ref="AO46:BR46" si="47">I46*$C$46</f>
        <v>0</v>
      </c>
      <c r="AP46" s="304">
        <f t="shared" si="47"/>
        <v>0</v>
      </c>
      <c r="AQ46" s="304">
        <f t="shared" si="47"/>
        <v>0</v>
      </c>
      <c r="AR46" s="304">
        <f t="shared" si="47"/>
        <v>0</v>
      </c>
      <c r="AS46" s="304">
        <f t="shared" si="47"/>
        <v>0</v>
      </c>
      <c r="AT46" s="304">
        <f t="shared" si="47"/>
        <v>0</v>
      </c>
      <c r="AU46" s="304">
        <f t="shared" si="47"/>
        <v>0</v>
      </c>
      <c r="AV46" s="304">
        <f t="shared" si="47"/>
        <v>0</v>
      </c>
      <c r="AW46" s="304">
        <f t="shared" si="47"/>
        <v>0</v>
      </c>
      <c r="AX46" s="304">
        <f t="shared" si="47"/>
        <v>0</v>
      </c>
      <c r="AY46" s="304">
        <f t="shared" si="47"/>
        <v>0</v>
      </c>
      <c r="AZ46" s="304">
        <f t="shared" si="47"/>
        <v>0</v>
      </c>
      <c r="BA46" s="304">
        <f t="shared" si="47"/>
        <v>0</v>
      </c>
      <c r="BB46" s="304">
        <f t="shared" si="47"/>
        <v>0</v>
      </c>
      <c r="BC46" s="304">
        <f t="shared" si="47"/>
        <v>0</v>
      </c>
      <c r="BD46" s="304">
        <f t="shared" si="47"/>
        <v>0</v>
      </c>
      <c r="BE46" s="304">
        <f t="shared" si="47"/>
        <v>0</v>
      </c>
      <c r="BF46" s="304">
        <f t="shared" si="47"/>
        <v>0</v>
      </c>
      <c r="BG46" s="304">
        <f t="shared" si="47"/>
        <v>0</v>
      </c>
      <c r="BH46" s="304">
        <f t="shared" si="47"/>
        <v>0</v>
      </c>
      <c r="BI46" s="304">
        <f t="shared" si="47"/>
        <v>0</v>
      </c>
      <c r="BJ46" s="304">
        <f t="shared" si="47"/>
        <v>0</v>
      </c>
      <c r="BK46" s="304">
        <f t="shared" si="47"/>
        <v>0</v>
      </c>
      <c r="BL46" s="304">
        <f t="shared" si="47"/>
        <v>0</v>
      </c>
      <c r="BM46" s="304">
        <f t="shared" si="47"/>
        <v>0</v>
      </c>
      <c r="BN46" s="304">
        <f t="shared" si="47"/>
        <v>0</v>
      </c>
      <c r="BO46" s="304">
        <f t="shared" si="47"/>
        <v>0</v>
      </c>
      <c r="BP46" s="304">
        <f t="shared" si="47"/>
        <v>0</v>
      </c>
      <c r="BQ46" s="304">
        <f t="shared" si="47"/>
        <v>0</v>
      </c>
      <c r="BR46" s="304">
        <f t="shared" si="47"/>
        <v>0</v>
      </c>
      <c r="BS46" s="302" t="b">
        <f t="shared" si="5"/>
        <v>1</v>
      </c>
    </row>
    <row r="47" spans="1:71" s="310" customFormat="1" ht="34.5" thickBot="1">
      <c r="A47" s="248">
        <f>'حضور بنين'!A47</f>
        <v>0</v>
      </c>
      <c r="B47" s="289">
        <f>'حضور بنين'!B53</f>
        <v>0</v>
      </c>
      <c r="C47" s="289">
        <f>'حضور بنين'!C53</f>
        <v>0</v>
      </c>
      <c r="D47" s="317">
        <f t="shared" si="2"/>
        <v>0</v>
      </c>
      <c r="E47" s="317">
        <f t="shared" si="3"/>
        <v>0</v>
      </c>
      <c r="F47" s="317"/>
      <c r="G47" s="317">
        <f t="shared" si="36"/>
        <v>0</v>
      </c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48"/>
      <c r="AG47" s="248"/>
      <c r="AH47" s="248"/>
      <c r="AI47" s="248"/>
      <c r="AJ47" s="248"/>
      <c r="AK47" s="248"/>
      <c r="AL47" s="248"/>
      <c r="AM47" s="303"/>
      <c r="AN47" s="304">
        <f>H47*$C$47</f>
        <v>0</v>
      </c>
      <c r="AO47" s="304">
        <f t="shared" ref="AO47:BR47" si="48">I47*$C$47</f>
        <v>0</v>
      </c>
      <c r="AP47" s="304">
        <f t="shared" si="48"/>
        <v>0</v>
      </c>
      <c r="AQ47" s="304">
        <f t="shared" si="48"/>
        <v>0</v>
      </c>
      <c r="AR47" s="304">
        <f t="shared" si="48"/>
        <v>0</v>
      </c>
      <c r="AS47" s="304">
        <f t="shared" si="48"/>
        <v>0</v>
      </c>
      <c r="AT47" s="304">
        <f t="shared" si="48"/>
        <v>0</v>
      </c>
      <c r="AU47" s="304">
        <f t="shared" si="48"/>
        <v>0</v>
      </c>
      <c r="AV47" s="304">
        <f t="shared" si="48"/>
        <v>0</v>
      </c>
      <c r="AW47" s="304">
        <f t="shared" si="48"/>
        <v>0</v>
      </c>
      <c r="AX47" s="304">
        <f t="shared" si="48"/>
        <v>0</v>
      </c>
      <c r="AY47" s="304">
        <f t="shared" si="48"/>
        <v>0</v>
      </c>
      <c r="AZ47" s="304">
        <f t="shared" si="48"/>
        <v>0</v>
      </c>
      <c r="BA47" s="304">
        <f t="shared" si="48"/>
        <v>0</v>
      </c>
      <c r="BB47" s="304">
        <f t="shared" si="48"/>
        <v>0</v>
      </c>
      <c r="BC47" s="304">
        <f t="shared" si="48"/>
        <v>0</v>
      </c>
      <c r="BD47" s="304">
        <f t="shared" si="48"/>
        <v>0</v>
      </c>
      <c r="BE47" s="304">
        <f t="shared" si="48"/>
        <v>0</v>
      </c>
      <c r="BF47" s="304">
        <f t="shared" si="48"/>
        <v>0</v>
      </c>
      <c r="BG47" s="304">
        <f t="shared" si="48"/>
        <v>0</v>
      </c>
      <c r="BH47" s="304">
        <f t="shared" si="48"/>
        <v>0</v>
      </c>
      <c r="BI47" s="304">
        <f t="shared" si="48"/>
        <v>0</v>
      </c>
      <c r="BJ47" s="304">
        <f t="shared" si="48"/>
        <v>0</v>
      </c>
      <c r="BK47" s="304">
        <f t="shared" si="48"/>
        <v>0</v>
      </c>
      <c r="BL47" s="304">
        <f t="shared" si="48"/>
        <v>0</v>
      </c>
      <c r="BM47" s="304">
        <f t="shared" si="48"/>
        <v>0</v>
      </c>
      <c r="BN47" s="304">
        <f t="shared" si="48"/>
        <v>0</v>
      </c>
      <c r="BO47" s="304">
        <f t="shared" si="48"/>
        <v>0</v>
      </c>
      <c r="BP47" s="304">
        <f t="shared" si="48"/>
        <v>0</v>
      </c>
      <c r="BQ47" s="304">
        <f t="shared" si="48"/>
        <v>0</v>
      </c>
      <c r="BR47" s="304">
        <f t="shared" si="48"/>
        <v>0</v>
      </c>
      <c r="BS47" s="302" t="b">
        <f t="shared" si="5"/>
        <v>1</v>
      </c>
    </row>
    <row r="48" spans="1:71" s="310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7">
        <f t="shared" si="2"/>
        <v>0</v>
      </c>
      <c r="E48" s="317">
        <f t="shared" si="3"/>
        <v>0</v>
      </c>
      <c r="F48" s="317"/>
      <c r="G48" s="317">
        <f t="shared" si="36"/>
        <v>0</v>
      </c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48"/>
      <c r="AG48" s="248"/>
      <c r="AH48" s="248"/>
      <c r="AI48" s="248"/>
      <c r="AJ48" s="248"/>
      <c r="AK48" s="248"/>
      <c r="AL48" s="248"/>
      <c r="AM48" s="303"/>
      <c r="AN48" s="304">
        <f>H48*$C$48</f>
        <v>0</v>
      </c>
      <c r="AO48" s="304">
        <f t="shared" ref="AO48:BR48" si="49">I48*$C$48</f>
        <v>0</v>
      </c>
      <c r="AP48" s="304">
        <f t="shared" si="49"/>
        <v>0</v>
      </c>
      <c r="AQ48" s="304">
        <f t="shared" si="49"/>
        <v>0</v>
      </c>
      <c r="AR48" s="304">
        <f t="shared" si="49"/>
        <v>0</v>
      </c>
      <c r="AS48" s="304">
        <f t="shared" si="49"/>
        <v>0</v>
      </c>
      <c r="AT48" s="304">
        <f t="shared" si="49"/>
        <v>0</v>
      </c>
      <c r="AU48" s="304">
        <f t="shared" si="49"/>
        <v>0</v>
      </c>
      <c r="AV48" s="304">
        <f t="shared" si="49"/>
        <v>0</v>
      </c>
      <c r="AW48" s="304">
        <f t="shared" si="49"/>
        <v>0</v>
      </c>
      <c r="AX48" s="304">
        <f t="shared" si="49"/>
        <v>0</v>
      </c>
      <c r="AY48" s="304">
        <f t="shared" si="49"/>
        <v>0</v>
      </c>
      <c r="AZ48" s="304">
        <f t="shared" si="49"/>
        <v>0</v>
      </c>
      <c r="BA48" s="304">
        <f t="shared" si="49"/>
        <v>0</v>
      </c>
      <c r="BB48" s="304">
        <f t="shared" si="49"/>
        <v>0</v>
      </c>
      <c r="BC48" s="304">
        <f t="shared" si="49"/>
        <v>0</v>
      </c>
      <c r="BD48" s="304">
        <f t="shared" si="49"/>
        <v>0</v>
      </c>
      <c r="BE48" s="304">
        <f t="shared" si="49"/>
        <v>0</v>
      </c>
      <c r="BF48" s="304">
        <f t="shared" si="49"/>
        <v>0</v>
      </c>
      <c r="BG48" s="304">
        <f t="shared" si="49"/>
        <v>0</v>
      </c>
      <c r="BH48" s="304">
        <f t="shared" si="49"/>
        <v>0</v>
      </c>
      <c r="BI48" s="304">
        <f t="shared" si="49"/>
        <v>0</v>
      </c>
      <c r="BJ48" s="304">
        <f t="shared" si="49"/>
        <v>0</v>
      </c>
      <c r="BK48" s="304">
        <f t="shared" si="49"/>
        <v>0</v>
      </c>
      <c r="BL48" s="304">
        <f t="shared" si="49"/>
        <v>0</v>
      </c>
      <c r="BM48" s="304">
        <f t="shared" si="49"/>
        <v>0</v>
      </c>
      <c r="BN48" s="304">
        <f t="shared" si="49"/>
        <v>0</v>
      </c>
      <c r="BO48" s="304">
        <f t="shared" si="49"/>
        <v>0</v>
      </c>
      <c r="BP48" s="304">
        <f t="shared" si="49"/>
        <v>0</v>
      </c>
      <c r="BQ48" s="304">
        <f t="shared" si="49"/>
        <v>0</v>
      </c>
      <c r="BR48" s="304">
        <f t="shared" si="49"/>
        <v>0</v>
      </c>
      <c r="BS48" s="302" t="b">
        <f t="shared" si="5"/>
        <v>1</v>
      </c>
    </row>
    <row r="49" spans="1:71" s="310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7">
        <f t="shared" si="2"/>
        <v>0</v>
      </c>
      <c r="E49" s="317">
        <f t="shared" si="3"/>
        <v>0</v>
      </c>
      <c r="F49" s="317"/>
      <c r="G49" s="317">
        <f t="shared" si="36"/>
        <v>0</v>
      </c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48"/>
      <c r="AG49" s="248"/>
      <c r="AH49" s="248"/>
      <c r="AI49" s="248"/>
      <c r="AJ49" s="248"/>
      <c r="AK49" s="248"/>
      <c r="AL49" s="248"/>
      <c r="AM49" s="303"/>
      <c r="AN49" s="304">
        <f>H49*$C$49</f>
        <v>0</v>
      </c>
      <c r="AO49" s="304">
        <f t="shared" ref="AO49:BR49" si="50">I49*$C$49</f>
        <v>0</v>
      </c>
      <c r="AP49" s="304">
        <f t="shared" si="50"/>
        <v>0</v>
      </c>
      <c r="AQ49" s="304">
        <f t="shared" si="50"/>
        <v>0</v>
      </c>
      <c r="AR49" s="304">
        <f t="shared" si="50"/>
        <v>0</v>
      </c>
      <c r="AS49" s="304">
        <f t="shared" si="50"/>
        <v>0</v>
      </c>
      <c r="AT49" s="304">
        <f t="shared" si="50"/>
        <v>0</v>
      </c>
      <c r="AU49" s="304">
        <f t="shared" si="50"/>
        <v>0</v>
      </c>
      <c r="AV49" s="304">
        <f t="shared" si="50"/>
        <v>0</v>
      </c>
      <c r="AW49" s="304">
        <f t="shared" si="50"/>
        <v>0</v>
      </c>
      <c r="AX49" s="304">
        <f t="shared" si="50"/>
        <v>0</v>
      </c>
      <c r="AY49" s="304">
        <f t="shared" si="50"/>
        <v>0</v>
      </c>
      <c r="AZ49" s="304">
        <f t="shared" si="50"/>
        <v>0</v>
      </c>
      <c r="BA49" s="304">
        <f t="shared" si="50"/>
        <v>0</v>
      </c>
      <c r="BB49" s="304">
        <f t="shared" si="50"/>
        <v>0</v>
      </c>
      <c r="BC49" s="304">
        <f t="shared" si="50"/>
        <v>0</v>
      </c>
      <c r="BD49" s="304">
        <f t="shared" si="50"/>
        <v>0</v>
      </c>
      <c r="BE49" s="304">
        <f t="shared" si="50"/>
        <v>0</v>
      </c>
      <c r="BF49" s="304">
        <f t="shared" si="50"/>
        <v>0</v>
      </c>
      <c r="BG49" s="304">
        <f t="shared" si="50"/>
        <v>0</v>
      </c>
      <c r="BH49" s="304">
        <f t="shared" si="50"/>
        <v>0</v>
      </c>
      <c r="BI49" s="304">
        <f t="shared" si="50"/>
        <v>0</v>
      </c>
      <c r="BJ49" s="304">
        <f t="shared" si="50"/>
        <v>0</v>
      </c>
      <c r="BK49" s="304">
        <f t="shared" si="50"/>
        <v>0</v>
      </c>
      <c r="BL49" s="304">
        <f t="shared" si="50"/>
        <v>0</v>
      </c>
      <c r="BM49" s="304">
        <f t="shared" si="50"/>
        <v>0</v>
      </c>
      <c r="BN49" s="304">
        <f t="shared" si="50"/>
        <v>0</v>
      </c>
      <c r="BO49" s="304">
        <f t="shared" si="50"/>
        <v>0</v>
      </c>
      <c r="BP49" s="304">
        <f t="shared" si="50"/>
        <v>0</v>
      </c>
      <c r="BQ49" s="304">
        <f t="shared" si="50"/>
        <v>0</v>
      </c>
      <c r="BR49" s="304">
        <f t="shared" si="50"/>
        <v>0</v>
      </c>
      <c r="BS49" s="302" t="b">
        <f t="shared" si="5"/>
        <v>1</v>
      </c>
    </row>
    <row r="50" spans="1:71" s="310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7">
        <f t="shared" si="2"/>
        <v>0</v>
      </c>
      <c r="E50" s="317">
        <f t="shared" si="3"/>
        <v>0</v>
      </c>
      <c r="F50" s="317"/>
      <c r="G50" s="317">
        <f t="shared" si="36"/>
        <v>0</v>
      </c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48"/>
      <c r="AG50" s="248"/>
      <c r="AH50" s="248"/>
      <c r="AI50" s="248"/>
      <c r="AJ50" s="248"/>
      <c r="AK50" s="248"/>
      <c r="AL50" s="248"/>
      <c r="AM50" s="303"/>
      <c r="AN50" s="304">
        <f>H50*$C$50</f>
        <v>0</v>
      </c>
      <c r="AO50" s="304">
        <f t="shared" ref="AO50:BR50" si="51">I50*$C$50</f>
        <v>0</v>
      </c>
      <c r="AP50" s="304">
        <f t="shared" si="51"/>
        <v>0</v>
      </c>
      <c r="AQ50" s="304">
        <f t="shared" si="51"/>
        <v>0</v>
      </c>
      <c r="AR50" s="304">
        <f t="shared" si="51"/>
        <v>0</v>
      </c>
      <c r="AS50" s="304">
        <f t="shared" si="51"/>
        <v>0</v>
      </c>
      <c r="AT50" s="304">
        <f t="shared" si="51"/>
        <v>0</v>
      </c>
      <c r="AU50" s="304">
        <f t="shared" si="51"/>
        <v>0</v>
      </c>
      <c r="AV50" s="304">
        <f t="shared" si="51"/>
        <v>0</v>
      </c>
      <c r="AW50" s="304">
        <f t="shared" si="51"/>
        <v>0</v>
      </c>
      <c r="AX50" s="304">
        <f t="shared" si="51"/>
        <v>0</v>
      </c>
      <c r="AY50" s="304">
        <f t="shared" si="51"/>
        <v>0</v>
      </c>
      <c r="AZ50" s="304">
        <f t="shared" si="51"/>
        <v>0</v>
      </c>
      <c r="BA50" s="304">
        <f t="shared" si="51"/>
        <v>0</v>
      </c>
      <c r="BB50" s="304">
        <f t="shared" si="51"/>
        <v>0</v>
      </c>
      <c r="BC50" s="304">
        <f t="shared" si="51"/>
        <v>0</v>
      </c>
      <c r="BD50" s="304">
        <f t="shared" si="51"/>
        <v>0</v>
      </c>
      <c r="BE50" s="304">
        <f t="shared" si="51"/>
        <v>0</v>
      </c>
      <c r="BF50" s="304">
        <f t="shared" si="51"/>
        <v>0</v>
      </c>
      <c r="BG50" s="304">
        <f t="shared" si="51"/>
        <v>0</v>
      </c>
      <c r="BH50" s="304">
        <f t="shared" si="51"/>
        <v>0</v>
      </c>
      <c r="BI50" s="304">
        <f t="shared" si="51"/>
        <v>0</v>
      </c>
      <c r="BJ50" s="304">
        <f t="shared" si="51"/>
        <v>0</v>
      </c>
      <c r="BK50" s="304">
        <f t="shared" si="51"/>
        <v>0</v>
      </c>
      <c r="BL50" s="304">
        <f t="shared" si="51"/>
        <v>0</v>
      </c>
      <c r="BM50" s="304">
        <f t="shared" si="51"/>
        <v>0</v>
      </c>
      <c r="BN50" s="304">
        <f t="shared" si="51"/>
        <v>0</v>
      </c>
      <c r="BO50" s="304">
        <f t="shared" si="51"/>
        <v>0</v>
      </c>
      <c r="BP50" s="304">
        <f t="shared" si="51"/>
        <v>0</v>
      </c>
      <c r="BQ50" s="304">
        <f t="shared" si="51"/>
        <v>0</v>
      </c>
      <c r="BR50" s="304">
        <f t="shared" si="51"/>
        <v>0</v>
      </c>
      <c r="BS50" s="302" t="b">
        <f t="shared" si="5"/>
        <v>1</v>
      </c>
    </row>
    <row r="51" spans="1:71" s="310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7">
        <f t="shared" si="2"/>
        <v>0</v>
      </c>
      <c r="E51" s="317">
        <f t="shared" si="3"/>
        <v>0</v>
      </c>
      <c r="F51" s="317"/>
      <c r="G51" s="317">
        <f t="shared" si="36"/>
        <v>0</v>
      </c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48"/>
      <c r="AG51" s="248"/>
      <c r="AH51" s="248"/>
      <c r="AI51" s="248"/>
      <c r="AJ51" s="248"/>
      <c r="AK51" s="248"/>
      <c r="AL51" s="248"/>
      <c r="AM51" s="303"/>
      <c r="AN51" s="304">
        <f>H51*$C$51</f>
        <v>0</v>
      </c>
      <c r="AO51" s="304">
        <f t="shared" ref="AO51:BR51" si="52">I51*$C$51</f>
        <v>0</v>
      </c>
      <c r="AP51" s="304">
        <f t="shared" si="52"/>
        <v>0</v>
      </c>
      <c r="AQ51" s="304">
        <f t="shared" si="52"/>
        <v>0</v>
      </c>
      <c r="AR51" s="304">
        <f t="shared" si="52"/>
        <v>0</v>
      </c>
      <c r="AS51" s="304">
        <f t="shared" si="52"/>
        <v>0</v>
      </c>
      <c r="AT51" s="304">
        <f t="shared" si="52"/>
        <v>0</v>
      </c>
      <c r="AU51" s="304">
        <f t="shared" si="52"/>
        <v>0</v>
      </c>
      <c r="AV51" s="304">
        <f t="shared" si="52"/>
        <v>0</v>
      </c>
      <c r="AW51" s="304">
        <f t="shared" si="52"/>
        <v>0</v>
      </c>
      <c r="AX51" s="304">
        <f t="shared" si="52"/>
        <v>0</v>
      </c>
      <c r="AY51" s="304">
        <f t="shared" si="52"/>
        <v>0</v>
      </c>
      <c r="AZ51" s="304">
        <f t="shared" si="52"/>
        <v>0</v>
      </c>
      <c r="BA51" s="304">
        <f t="shared" si="52"/>
        <v>0</v>
      </c>
      <c r="BB51" s="304">
        <f t="shared" si="52"/>
        <v>0</v>
      </c>
      <c r="BC51" s="304">
        <f t="shared" si="52"/>
        <v>0</v>
      </c>
      <c r="BD51" s="304">
        <f t="shared" si="52"/>
        <v>0</v>
      </c>
      <c r="BE51" s="304">
        <f t="shared" si="52"/>
        <v>0</v>
      </c>
      <c r="BF51" s="304">
        <f t="shared" si="52"/>
        <v>0</v>
      </c>
      <c r="BG51" s="304">
        <f t="shared" si="52"/>
        <v>0</v>
      </c>
      <c r="BH51" s="304">
        <f t="shared" si="52"/>
        <v>0</v>
      </c>
      <c r="BI51" s="304">
        <f t="shared" si="52"/>
        <v>0</v>
      </c>
      <c r="BJ51" s="304">
        <f t="shared" si="52"/>
        <v>0</v>
      </c>
      <c r="BK51" s="304">
        <f t="shared" si="52"/>
        <v>0</v>
      </c>
      <c r="BL51" s="304">
        <f t="shared" si="52"/>
        <v>0</v>
      </c>
      <c r="BM51" s="304">
        <f t="shared" si="52"/>
        <v>0</v>
      </c>
      <c r="BN51" s="304">
        <f t="shared" si="52"/>
        <v>0</v>
      </c>
      <c r="BO51" s="304">
        <f t="shared" si="52"/>
        <v>0</v>
      </c>
      <c r="BP51" s="304">
        <f t="shared" si="52"/>
        <v>0</v>
      </c>
      <c r="BQ51" s="304">
        <f t="shared" si="52"/>
        <v>0</v>
      </c>
      <c r="BR51" s="304">
        <f t="shared" si="52"/>
        <v>0</v>
      </c>
      <c r="BS51" s="302" t="b">
        <f t="shared" si="5"/>
        <v>1</v>
      </c>
    </row>
    <row r="52" spans="1:71" s="310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7">
        <f t="shared" si="2"/>
        <v>0</v>
      </c>
      <c r="E52" s="317">
        <f t="shared" si="3"/>
        <v>0</v>
      </c>
      <c r="F52" s="317"/>
      <c r="G52" s="317">
        <f t="shared" si="36"/>
        <v>0</v>
      </c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48"/>
      <c r="AG52" s="248"/>
      <c r="AH52" s="248"/>
      <c r="AI52" s="248"/>
      <c r="AJ52" s="248"/>
      <c r="AK52" s="248"/>
      <c r="AL52" s="248"/>
      <c r="AM52" s="303"/>
      <c r="AN52" s="304">
        <f>H52*$C$52</f>
        <v>0</v>
      </c>
      <c r="AO52" s="304">
        <f t="shared" ref="AO52:BR52" si="53">I52*$C$52</f>
        <v>0</v>
      </c>
      <c r="AP52" s="304">
        <f t="shared" si="53"/>
        <v>0</v>
      </c>
      <c r="AQ52" s="304">
        <f t="shared" si="53"/>
        <v>0</v>
      </c>
      <c r="AR52" s="304">
        <f t="shared" si="53"/>
        <v>0</v>
      </c>
      <c r="AS52" s="304">
        <f t="shared" si="53"/>
        <v>0</v>
      </c>
      <c r="AT52" s="304">
        <f t="shared" si="53"/>
        <v>0</v>
      </c>
      <c r="AU52" s="304">
        <f t="shared" si="53"/>
        <v>0</v>
      </c>
      <c r="AV52" s="304">
        <f t="shared" si="53"/>
        <v>0</v>
      </c>
      <c r="AW52" s="304">
        <f t="shared" si="53"/>
        <v>0</v>
      </c>
      <c r="AX52" s="304">
        <f t="shared" si="53"/>
        <v>0</v>
      </c>
      <c r="AY52" s="304">
        <f t="shared" si="53"/>
        <v>0</v>
      </c>
      <c r="AZ52" s="304">
        <f t="shared" si="53"/>
        <v>0</v>
      </c>
      <c r="BA52" s="304">
        <f t="shared" si="53"/>
        <v>0</v>
      </c>
      <c r="BB52" s="304">
        <f t="shared" si="53"/>
        <v>0</v>
      </c>
      <c r="BC52" s="304">
        <f t="shared" si="53"/>
        <v>0</v>
      </c>
      <c r="BD52" s="304">
        <f t="shared" si="53"/>
        <v>0</v>
      </c>
      <c r="BE52" s="304">
        <f t="shared" si="53"/>
        <v>0</v>
      </c>
      <c r="BF52" s="304">
        <f t="shared" si="53"/>
        <v>0</v>
      </c>
      <c r="BG52" s="304">
        <f t="shared" si="53"/>
        <v>0</v>
      </c>
      <c r="BH52" s="304">
        <f t="shared" si="53"/>
        <v>0</v>
      </c>
      <c r="BI52" s="304">
        <f t="shared" si="53"/>
        <v>0</v>
      </c>
      <c r="BJ52" s="304">
        <f t="shared" si="53"/>
        <v>0</v>
      </c>
      <c r="BK52" s="304">
        <f t="shared" si="53"/>
        <v>0</v>
      </c>
      <c r="BL52" s="304">
        <f t="shared" si="53"/>
        <v>0</v>
      </c>
      <c r="BM52" s="304">
        <f t="shared" si="53"/>
        <v>0</v>
      </c>
      <c r="BN52" s="304">
        <f t="shared" si="53"/>
        <v>0</v>
      </c>
      <c r="BO52" s="304">
        <f t="shared" si="53"/>
        <v>0</v>
      </c>
      <c r="BP52" s="304">
        <f t="shared" si="53"/>
        <v>0</v>
      </c>
      <c r="BQ52" s="304">
        <f t="shared" si="53"/>
        <v>0</v>
      </c>
      <c r="BR52" s="304">
        <f t="shared" si="53"/>
        <v>0</v>
      </c>
      <c r="BS52" s="302" t="b">
        <f t="shared" si="5"/>
        <v>1</v>
      </c>
    </row>
    <row r="53" spans="1:71" s="312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7">
        <f t="shared" si="2"/>
        <v>0</v>
      </c>
      <c r="E53" s="317">
        <f t="shared" si="3"/>
        <v>0</v>
      </c>
      <c r="F53" s="317"/>
      <c r="G53" s="317">
        <f t="shared" si="36"/>
        <v>0</v>
      </c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48"/>
      <c r="AG53" s="248"/>
      <c r="AH53" s="248"/>
      <c r="AI53" s="248"/>
      <c r="AJ53" s="248"/>
      <c r="AK53" s="248"/>
      <c r="AL53" s="248"/>
      <c r="AM53" s="305"/>
      <c r="AN53" s="306">
        <f>H53*$C$53</f>
        <v>0</v>
      </c>
      <c r="AO53" s="306">
        <f t="shared" ref="AO53:BR53" si="54">I53*$C$53</f>
        <v>0</v>
      </c>
      <c r="AP53" s="306">
        <f t="shared" si="54"/>
        <v>0</v>
      </c>
      <c r="AQ53" s="306">
        <f t="shared" si="54"/>
        <v>0</v>
      </c>
      <c r="AR53" s="306">
        <f t="shared" si="54"/>
        <v>0</v>
      </c>
      <c r="AS53" s="306">
        <f t="shared" si="54"/>
        <v>0</v>
      </c>
      <c r="AT53" s="306">
        <f t="shared" si="54"/>
        <v>0</v>
      </c>
      <c r="AU53" s="306">
        <f t="shared" si="54"/>
        <v>0</v>
      </c>
      <c r="AV53" s="306">
        <f t="shared" si="54"/>
        <v>0</v>
      </c>
      <c r="AW53" s="306">
        <f t="shared" si="54"/>
        <v>0</v>
      </c>
      <c r="AX53" s="306">
        <f t="shared" si="54"/>
        <v>0</v>
      </c>
      <c r="AY53" s="306">
        <f t="shared" si="54"/>
        <v>0</v>
      </c>
      <c r="AZ53" s="306">
        <f t="shared" si="54"/>
        <v>0</v>
      </c>
      <c r="BA53" s="306">
        <f t="shared" si="54"/>
        <v>0</v>
      </c>
      <c r="BB53" s="306">
        <f t="shared" si="54"/>
        <v>0</v>
      </c>
      <c r="BC53" s="306">
        <f t="shared" si="54"/>
        <v>0</v>
      </c>
      <c r="BD53" s="306">
        <f t="shared" si="54"/>
        <v>0</v>
      </c>
      <c r="BE53" s="306">
        <f t="shared" si="54"/>
        <v>0</v>
      </c>
      <c r="BF53" s="306">
        <f t="shared" si="54"/>
        <v>0</v>
      </c>
      <c r="BG53" s="306">
        <f t="shared" si="54"/>
        <v>0</v>
      </c>
      <c r="BH53" s="306">
        <f t="shared" si="54"/>
        <v>0</v>
      </c>
      <c r="BI53" s="306">
        <f t="shared" si="54"/>
        <v>0</v>
      </c>
      <c r="BJ53" s="306">
        <f t="shared" si="54"/>
        <v>0</v>
      </c>
      <c r="BK53" s="306">
        <f t="shared" si="54"/>
        <v>0</v>
      </c>
      <c r="BL53" s="306">
        <f t="shared" si="54"/>
        <v>0</v>
      </c>
      <c r="BM53" s="306">
        <f t="shared" si="54"/>
        <v>0</v>
      </c>
      <c r="BN53" s="306">
        <f t="shared" si="54"/>
        <v>0</v>
      </c>
      <c r="BO53" s="306">
        <f t="shared" si="54"/>
        <v>0</v>
      </c>
      <c r="BP53" s="306">
        <f t="shared" si="54"/>
        <v>0</v>
      </c>
      <c r="BQ53" s="306">
        <f t="shared" si="54"/>
        <v>0</v>
      </c>
      <c r="BR53" s="306">
        <f t="shared" si="54"/>
        <v>0</v>
      </c>
      <c r="BS53" s="307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7">
        <f t="shared" si="2"/>
        <v>0</v>
      </c>
      <c r="E54" s="317">
        <f t="shared" si="3"/>
        <v>0</v>
      </c>
      <c r="F54" s="317"/>
      <c r="G54" s="317">
        <f t="shared" si="36"/>
        <v>0</v>
      </c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48"/>
      <c r="AG54" s="248"/>
      <c r="AH54" s="248"/>
      <c r="AI54" s="248"/>
      <c r="AJ54" s="248"/>
      <c r="AK54" s="248"/>
      <c r="AL54" s="248"/>
      <c r="AM54" s="300"/>
      <c r="AN54" s="301">
        <f>H54*$C$54</f>
        <v>0</v>
      </c>
      <c r="AO54" s="301">
        <f t="shared" ref="AO54:BR54" si="55">I54*$C$54</f>
        <v>0</v>
      </c>
      <c r="AP54" s="301">
        <f t="shared" si="55"/>
        <v>0</v>
      </c>
      <c r="AQ54" s="301">
        <f t="shared" si="55"/>
        <v>0</v>
      </c>
      <c r="AR54" s="301">
        <f t="shared" si="55"/>
        <v>0</v>
      </c>
      <c r="AS54" s="301">
        <f t="shared" si="55"/>
        <v>0</v>
      </c>
      <c r="AT54" s="301">
        <f t="shared" si="55"/>
        <v>0</v>
      </c>
      <c r="AU54" s="301">
        <f t="shared" si="55"/>
        <v>0</v>
      </c>
      <c r="AV54" s="301">
        <f t="shared" si="55"/>
        <v>0</v>
      </c>
      <c r="AW54" s="301">
        <f t="shared" si="55"/>
        <v>0</v>
      </c>
      <c r="AX54" s="301">
        <f t="shared" si="55"/>
        <v>0</v>
      </c>
      <c r="AY54" s="301">
        <f t="shared" si="55"/>
        <v>0</v>
      </c>
      <c r="AZ54" s="301">
        <f t="shared" si="55"/>
        <v>0</v>
      </c>
      <c r="BA54" s="301">
        <f t="shared" si="55"/>
        <v>0</v>
      </c>
      <c r="BB54" s="301">
        <f t="shared" si="55"/>
        <v>0</v>
      </c>
      <c r="BC54" s="301">
        <f t="shared" si="55"/>
        <v>0</v>
      </c>
      <c r="BD54" s="301">
        <f t="shared" si="55"/>
        <v>0</v>
      </c>
      <c r="BE54" s="301">
        <f t="shared" si="55"/>
        <v>0</v>
      </c>
      <c r="BF54" s="301">
        <f t="shared" si="55"/>
        <v>0</v>
      </c>
      <c r="BG54" s="301">
        <f t="shared" si="55"/>
        <v>0</v>
      </c>
      <c r="BH54" s="301">
        <f t="shared" si="55"/>
        <v>0</v>
      </c>
      <c r="BI54" s="301">
        <f t="shared" si="55"/>
        <v>0</v>
      </c>
      <c r="BJ54" s="301">
        <f t="shared" si="55"/>
        <v>0</v>
      </c>
      <c r="BK54" s="301">
        <f t="shared" si="55"/>
        <v>0</v>
      </c>
      <c r="BL54" s="301">
        <f t="shared" si="55"/>
        <v>0</v>
      </c>
      <c r="BM54" s="301">
        <f t="shared" si="55"/>
        <v>0</v>
      </c>
      <c r="BN54" s="301">
        <f t="shared" si="55"/>
        <v>0</v>
      </c>
      <c r="BO54" s="301">
        <f t="shared" si="55"/>
        <v>0</v>
      </c>
      <c r="BP54" s="301">
        <f t="shared" si="55"/>
        <v>0</v>
      </c>
      <c r="BQ54" s="301">
        <f t="shared" si="55"/>
        <v>0</v>
      </c>
      <c r="BR54" s="301">
        <f t="shared" si="55"/>
        <v>0</v>
      </c>
      <c r="BS54" s="302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7">
        <f t="shared" si="2"/>
        <v>0</v>
      </c>
      <c r="E55" s="317">
        <f t="shared" si="3"/>
        <v>0</v>
      </c>
      <c r="F55" s="317"/>
      <c r="G55" s="317">
        <f t="shared" si="36"/>
        <v>0</v>
      </c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48"/>
      <c r="AG55" s="248"/>
      <c r="AH55" s="248"/>
      <c r="AI55" s="248"/>
      <c r="AJ55" s="248"/>
      <c r="AK55" s="248"/>
      <c r="AL55" s="248"/>
      <c r="AM55" s="303"/>
      <c r="AN55" s="304">
        <f>H55*$C$55</f>
        <v>0</v>
      </c>
      <c r="AO55" s="304">
        <f t="shared" ref="AO55:BR55" si="56">I55*$C$55</f>
        <v>0</v>
      </c>
      <c r="AP55" s="304">
        <f t="shared" si="56"/>
        <v>0</v>
      </c>
      <c r="AQ55" s="304">
        <f t="shared" si="56"/>
        <v>0</v>
      </c>
      <c r="AR55" s="304">
        <f t="shared" si="56"/>
        <v>0</v>
      </c>
      <c r="AS55" s="304">
        <f t="shared" si="56"/>
        <v>0</v>
      </c>
      <c r="AT55" s="304">
        <f t="shared" si="56"/>
        <v>0</v>
      </c>
      <c r="AU55" s="304">
        <f t="shared" si="56"/>
        <v>0</v>
      </c>
      <c r="AV55" s="304">
        <f t="shared" si="56"/>
        <v>0</v>
      </c>
      <c r="AW55" s="304">
        <f t="shared" si="56"/>
        <v>0</v>
      </c>
      <c r="AX55" s="304">
        <f t="shared" si="56"/>
        <v>0</v>
      </c>
      <c r="AY55" s="304">
        <f t="shared" si="56"/>
        <v>0</v>
      </c>
      <c r="AZ55" s="304">
        <f t="shared" si="56"/>
        <v>0</v>
      </c>
      <c r="BA55" s="304">
        <f t="shared" si="56"/>
        <v>0</v>
      </c>
      <c r="BB55" s="304">
        <f t="shared" si="56"/>
        <v>0</v>
      </c>
      <c r="BC55" s="304">
        <f t="shared" si="56"/>
        <v>0</v>
      </c>
      <c r="BD55" s="304">
        <f t="shared" si="56"/>
        <v>0</v>
      </c>
      <c r="BE55" s="304">
        <f t="shared" si="56"/>
        <v>0</v>
      </c>
      <c r="BF55" s="304">
        <f t="shared" si="56"/>
        <v>0</v>
      </c>
      <c r="BG55" s="304">
        <f t="shared" si="56"/>
        <v>0</v>
      </c>
      <c r="BH55" s="304">
        <f t="shared" si="56"/>
        <v>0</v>
      </c>
      <c r="BI55" s="304">
        <f t="shared" si="56"/>
        <v>0</v>
      </c>
      <c r="BJ55" s="304">
        <f t="shared" si="56"/>
        <v>0</v>
      </c>
      <c r="BK55" s="304">
        <f t="shared" si="56"/>
        <v>0</v>
      </c>
      <c r="BL55" s="304">
        <f t="shared" si="56"/>
        <v>0</v>
      </c>
      <c r="BM55" s="304">
        <f t="shared" si="56"/>
        <v>0</v>
      </c>
      <c r="BN55" s="304">
        <f t="shared" si="56"/>
        <v>0</v>
      </c>
      <c r="BO55" s="304">
        <f t="shared" si="56"/>
        <v>0</v>
      </c>
      <c r="BP55" s="304">
        <f t="shared" si="56"/>
        <v>0</v>
      </c>
      <c r="BQ55" s="304">
        <f t="shared" si="56"/>
        <v>0</v>
      </c>
      <c r="BR55" s="304">
        <f t="shared" si="56"/>
        <v>0</v>
      </c>
      <c r="BS55" s="302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7">
        <f t="shared" si="2"/>
        <v>0</v>
      </c>
      <c r="E56" s="317">
        <f t="shared" si="3"/>
        <v>0</v>
      </c>
      <c r="F56" s="317"/>
      <c r="G56" s="317">
        <f t="shared" si="36"/>
        <v>0</v>
      </c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48"/>
      <c r="AG56" s="248"/>
      <c r="AH56" s="248"/>
      <c r="AI56" s="248"/>
      <c r="AJ56" s="248"/>
      <c r="AK56" s="248"/>
      <c r="AL56" s="248"/>
      <c r="AM56" s="303"/>
      <c r="AN56" s="304">
        <f>H56*$C$56</f>
        <v>0</v>
      </c>
      <c r="AO56" s="304">
        <f t="shared" ref="AO56:BR56" si="57">I56*$C$56</f>
        <v>0</v>
      </c>
      <c r="AP56" s="304">
        <f t="shared" si="57"/>
        <v>0</v>
      </c>
      <c r="AQ56" s="304">
        <f t="shared" si="57"/>
        <v>0</v>
      </c>
      <c r="AR56" s="304">
        <f t="shared" si="57"/>
        <v>0</v>
      </c>
      <c r="AS56" s="304">
        <f t="shared" si="57"/>
        <v>0</v>
      </c>
      <c r="AT56" s="304">
        <f t="shared" si="57"/>
        <v>0</v>
      </c>
      <c r="AU56" s="304">
        <f t="shared" si="57"/>
        <v>0</v>
      </c>
      <c r="AV56" s="304">
        <f t="shared" si="57"/>
        <v>0</v>
      </c>
      <c r="AW56" s="304">
        <f t="shared" si="57"/>
        <v>0</v>
      </c>
      <c r="AX56" s="304">
        <f t="shared" si="57"/>
        <v>0</v>
      </c>
      <c r="AY56" s="304">
        <f t="shared" si="57"/>
        <v>0</v>
      </c>
      <c r="AZ56" s="304">
        <f t="shared" si="57"/>
        <v>0</v>
      </c>
      <c r="BA56" s="304">
        <f t="shared" si="57"/>
        <v>0</v>
      </c>
      <c r="BB56" s="304">
        <f t="shared" si="57"/>
        <v>0</v>
      </c>
      <c r="BC56" s="304">
        <f t="shared" si="57"/>
        <v>0</v>
      </c>
      <c r="BD56" s="304">
        <f t="shared" si="57"/>
        <v>0</v>
      </c>
      <c r="BE56" s="304">
        <f t="shared" si="57"/>
        <v>0</v>
      </c>
      <c r="BF56" s="304">
        <f t="shared" si="57"/>
        <v>0</v>
      </c>
      <c r="BG56" s="304">
        <f t="shared" si="57"/>
        <v>0</v>
      </c>
      <c r="BH56" s="304">
        <f t="shared" si="57"/>
        <v>0</v>
      </c>
      <c r="BI56" s="304">
        <f t="shared" si="57"/>
        <v>0</v>
      </c>
      <c r="BJ56" s="304">
        <f t="shared" si="57"/>
        <v>0</v>
      </c>
      <c r="BK56" s="304">
        <f t="shared" si="57"/>
        <v>0</v>
      </c>
      <c r="BL56" s="304">
        <f t="shared" si="57"/>
        <v>0</v>
      </c>
      <c r="BM56" s="304">
        <f t="shared" si="57"/>
        <v>0</v>
      </c>
      <c r="BN56" s="304">
        <f t="shared" si="57"/>
        <v>0</v>
      </c>
      <c r="BO56" s="304">
        <f t="shared" si="57"/>
        <v>0</v>
      </c>
      <c r="BP56" s="304">
        <f t="shared" si="57"/>
        <v>0</v>
      </c>
      <c r="BQ56" s="304">
        <f t="shared" si="57"/>
        <v>0</v>
      </c>
      <c r="BR56" s="304">
        <f t="shared" si="57"/>
        <v>0</v>
      </c>
      <c r="BS56" s="302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7">
        <f t="shared" si="2"/>
        <v>0</v>
      </c>
      <c r="E57" s="317">
        <f t="shared" si="3"/>
        <v>0</v>
      </c>
      <c r="F57" s="317"/>
      <c r="G57" s="317">
        <f t="shared" si="36"/>
        <v>0</v>
      </c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291"/>
      <c r="V57" s="291"/>
      <c r="W57" s="291"/>
      <c r="X57" s="291"/>
      <c r="Y57" s="291"/>
      <c r="Z57" s="291"/>
      <c r="AA57" s="291"/>
      <c r="AB57" s="291"/>
      <c r="AC57" s="291"/>
      <c r="AD57" s="291"/>
      <c r="AE57" s="291"/>
      <c r="AF57" s="248"/>
      <c r="AG57" s="248"/>
      <c r="AH57" s="248"/>
      <c r="AI57" s="248"/>
      <c r="AJ57" s="248"/>
      <c r="AK57" s="248"/>
      <c r="AL57" s="248"/>
      <c r="AM57" s="303"/>
      <c r="AN57" s="304">
        <f>H57*$C$57</f>
        <v>0</v>
      </c>
      <c r="AO57" s="304">
        <f t="shared" ref="AO57:BR57" si="58">I57*$C$57</f>
        <v>0</v>
      </c>
      <c r="AP57" s="304">
        <f t="shared" si="58"/>
        <v>0</v>
      </c>
      <c r="AQ57" s="304">
        <f t="shared" si="58"/>
        <v>0</v>
      </c>
      <c r="AR57" s="304">
        <f t="shared" si="58"/>
        <v>0</v>
      </c>
      <c r="AS57" s="304">
        <f t="shared" si="58"/>
        <v>0</v>
      </c>
      <c r="AT57" s="304">
        <f t="shared" si="58"/>
        <v>0</v>
      </c>
      <c r="AU57" s="304">
        <f t="shared" si="58"/>
        <v>0</v>
      </c>
      <c r="AV57" s="304">
        <f t="shared" si="58"/>
        <v>0</v>
      </c>
      <c r="AW57" s="304">
        <f t="shared" si="58"/>
        <v>0</v>
      </c>
      <c r="AX57" s="304">
        <f t="shared" si="58"/>
        <v>0</v>
      </c>
      <c r="AY57" s="304">
        <f t="shared" si="58"/>
        <v>0</v>
      </c>
      <c r="AZ57" s="304">
        <f t="shared" si="58"/>
        <v>0</v>
      </c>
      <c r="BA57" s="304">
        <f t="shared" si="58"/>
        <v>0</v>
      </c>
      <c r="BB57" s="304">
        <f t="shared" si="58"/>
        <v>0</v>
      </c>
      <c r="BC57" s="304">
        <f t="shared" si="58"/>
        <v>0</v>
      </c>
      <c r="BD57" s="304">
        <f t="shared" si="58"/>
        <v>0</v>
      </c>
      <c r="BE57" s="304">
        <f t="shared" si="58"/>
        <v>0</v>
      </c>
      <c r="BF57" s="304">
        <f t="shared" si="58"/>
        <v>0</v>
      </c>
      <c r="BG57" s="304">
        <f t="shared" si="58"/>
        <v>0</v>
      </c>
      <c r="BH57" s="304">
        <f t="shared" si="58"/>
        <v>0</v>
      </c>
      <c r="BI57" s="304">
        <f t="shared" si="58"/>
        <v>0</v>
      </c>
      <c r="BJ57" s="304">
        <f t="shared" si="58"/>
        <v>0</v>
      </c>
      <c r="BK57" s="304">
        <f t="shared" si="58"/>
        <v>0</v>
      </c>
      <c r="BL57" s="304">
        <f t="shared" si="58"/>
        <v>0</v>
      </c>
      <c r="BM57" s="304">
        <f t="shared" si="58"/>
        <v>0</v>
      </c>
      <c r="BN57" s="304">
        <f t="shared" si="58"/>
        <v>0</v>
      </c>
      <c r="BO57" s="304">
        <f t="shared" si="58"/>
        <v>0</v>
      </c>
      <c r="BP57" s="304">
        <f t="shared" si="58"/>
        <v>0</v>
      </c>
      <c r="BQ57" s="304">
        <f t="shared" si="58"/>
        <v>0</v>
      </c>
      <c r="BR57" s="304">
        <f t="shared" si="58"/>
        <v>0</v>
      </c>
      <c r="BS57" s="302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7">
        <f t="shared" si="2"/>
        <v>0</v>
      </c>
      <c r="E58" s="317">
        <f t="shared" si="3"/>
        <v>0</v>
      </c>
      <c r="F58" s="317"/>
      <c r="G58" s="317">
        <f t="shared" si="36"/>
        <v>0</v>
      </c>
      <c r="H58" s="291"/>
      <c r="I58" s="291"/>
      <c r="J58" s="291"/>
      <c r="K58" s="291"/>
      <c r="L58" s="291"/>
      <c r="M58" s="291"/>
      <c r="N58" s="291"/>
      <c r="O58" s="291"/>
      <c r="P58" s="291"/>
      <c r="Q58" s="291"/>
      <c r="R58" s="291"/>
      <c r="S58" s="291"/>
      <c r="T58" s="291"/>
      <c r="U58" s="291"/>
      <c r="V58" s="291"/>
      <c r="W58" s="291"/>
      <c r="X58" s="291"/>
      <c r="Y58" s="291"/>
      <c r="Z58" s="291"/>
      <c r="AA58" s="291"/>
      <c r="AB58" s="291"/>
      <c r="AC58" s="291"/>
      <c r="AD58" s="291"/>
      <c r="AE58" s="291"/>
      <c r="AF58" s="248"/>
      <c r="AG58" s="248"/>
      <c r="AH58" s="248"/>
      <c r="AI58" s="248"/>
      <c r="AJ58" s="248"/>
      <c r="AK58" s="248"/>
      <c r="AL58" s="248"/>
      <c r="AM58" s="303"/>
      <c r="AN58" s="304">
        <f>H58*$C$58</f>
        <v>0</v>
      </c>
      <c r="AO58" s="304">
        <f t="shared" ref="AO58:BR58" si="59">I58*$C$58</f>
        <v>0</v>
      </c>
      <c r="AP58" s="304">
        <f t="shared" si="59"/>
        <v>0</v>
      </c>
      <c r="AQ58" s="304">
        <f t="shared" si="59"/>
        <v>0</v>
      </c>
      <c r="AR58" s="304">
        <f t="shared" si="59"/>
        <v>0</v>
      </c>
      <c r="AS58" s="304">
        <f t="shared" si="59"/>
        <v>0</v>
      </c>
      <c r="AT58" s="304">
        <f t="shared" si="59"/>
        <v>0</v>
      </c>
      <c r="AU58" s="304">
        <f t="shared" si="59"/>
        <v>0</v>
      </c>
      <c r="AV58" s="304">
        <f t="shared" si="59"/>
        <v>0</v>
      </c>
      <c r="AW58" s="304">
        <f t="shared" si="59"/>
        <v>0</v>
      </c>
      <c r="AX58" s="304">
        <f t="shared" si="59"/>
        <v>0</v>
      </c>
      <c r="AY58" s="304">
        <f t="shared" si="59"/>
        <v>0</v>
      </c>
      <c r="AZ58" s="304">
        <f t="shared" si="59"/>
        <v>0</v>
      </c>
      <c r="BA58" s="304">
        <f t="shared" si="59"/>
        <v>0</v>
      </c>
      <c r="BB58" s="304">
        <f t="shared" si="59"/>
        <v>0</v>
      </c>
      <c r="BC58" s="304">
        <f t="shared" si="59"/>
        <v>0</v>
      </c>
      <c r="BD58" s="304">
        <f t="shared" si="59"/>
        <v>0</v>
      </c>
      <c r="BE58" s="304">
        <f t="shared" si="59"/>
        <v>0</v>
      </c>
      <c r="BF58" s="304">
        <f t="shared" si="59"/>
        <v>0</v>
      </c>
      <c r="BG58" s="304">
        <f t="shared" si="59"/>
        <v>0</v>
      </c>
      <c r="BH58" s="304">
        <f t="shared" si="59"/>
        <v>0</v>
      </c>
      <c r="BI58" s="304">
        <f t="shared" si="59"/>
        <v>0</v>
      </c>
      <c r="BJ58" s="304">
        <f t="shared" si="59"/>
        <v>0</v>
      </c>
      <c r="BK58" s="304">
        <f t="shared" si="59"/>
        <v>0</v>
      </c>
      <c r="BL58" s="304">
        <f t="shared" si="59"/>
        <v>0</v>
      </c>
      <c r="BM58" s="304">
        <f t="shared" si="59"/>
        <v>0</v>
      </c>
      <c r="BN58" s="304">
        <f t="shared" si="59"/>
        <v>0</v>
      </c>
      <c r="BO58" s="304">
        <f t="shared" si="59"/>
        <v>0</v>
      </c>
      <c r="BP58" s="304">
        <f t="shared" si="59"/>
        <v>0</v>
      </c>
      <c r="BQ58" s="304">
        <f t="shared" si="59"/>
        <v>0</v>
      </c>
      <c r="BR58" s="304">
        <f t="shared" si="59"/>
        <v>0</v>
      </c>
      <c r="BS58" s="302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7">
        <f t="shared" si="2"/>
        <v>0</v>
      </c>
      <c r="E59" s="317">
        <f t="shared" si="3"/>
        <v>0</v>
      </c>
      <c r="F59" s="317"/>
      <c r="G59" s="317">
        <f t="shared" si="36"/>
        <v>0</v>
      </c>
      <c r="H59" s="291"/>
      <c r="I59" s="291"/>
      <c r="J59" s="291"/>
      <c r="K59" s="291"/>
      <c r="L59" s="291"/>
      <c r="M59" s="291"/>
      <c r="N59" s="291"/>
      <c r="O59" s="291"/>
      <c r="P59" s="291"/>
      <c r="Q59" s="291"/>
      <c r="R59" s="291"/>
      <c r="S59" s="291"/>
      <c r="T59" s="291"/>
      <c r="U59" s="291"/>
      <c r="V59" s="291"/>
      <c r="W59" s="291"/>
      <c r="X59" s="291"/>
      <c r="Y59" s="291"/>
      <c r="Z59" s="291"/>
      <c r="AA59" s="291"/>
      <c r="AB59" s="291"/>
      <c r="AC59" s="291"/>
      <c r="AD59" s="291"/>
      <c r="AE59" s="291"/>
      <c r="AF59" s="248"/>
      <c r="AG59" s="248"/>
      <c r="AH59" s="248"/>
      <c r="AI59" s="248"/>
      <c r="AJ59" s="248"/>
      <c r="AK59" s="248"/>
      <c r="AL59" s="248"/>
      <c r="AM59" s="303"/>
      <c r="AN59" s="304">
        <f>H59*$C$59</f>
        <v>0</v>
      </c>
      <c r="AO59" s="304">
        <f t="shared" ref="AO59:BR59" si="60">I59*$C$59</f>
        <v>0</v>
      </c>
      <c r="AP59" s="304">
        <f t="shared" si="60"/>
        <v>0</v>
      </c>
      <c r="AQ59" s="304">
        <f t="shared" si="60"/>
        <v>0</v>
      </c>
      <c r="AR59" s="304">
        <f t="shared" si="60"/>
        <v>0</v>
      </c>
      <c r="AS59" s="304">
        <f t="shared" si="60"/>
        <v>0</v>
      </c>
      <c r="AT59" s="304">
        <f t="shared" si="60"/>
        <v>0</v>
      </c>
      <c r="AU59" s="304">
        <f t="shared" si="60"/>
        <v>0</v>
      </c>
      <c r="AV59" s="304">
        <f t="shared" si="60"/>
        <v>0</v>
      </c>
      <c r="AW59" s="304">
        <f t="shared" si="60"/>
        <v>0</v>
      </c>
      <c r="AX59" s="304">
        <f t="shared" si="60"/>
        <v>0</v>
      </c>
      <c r="AY59" s="304">
        <f t="shared" si="60"/>
        <v>0</v>
      </c>
      <c r="AZ59" s="304">
        <f t="shared" si="60"/>
        <v>0</v>
      </c>
      <c r="BA59" s="304">
        <f t="shared" si="60"/>
        <v>0</v>
      </c>
      <c r="BB59" s="304">
        <f t="shared" si="60"/>
        <v>0</v>
      </c>
      <c r="BC59" s="304">
        <f t="shared" si="60"/>
        <v>0</v>
      </c>
      <c r="BD59" s="304">
        <f t="shared" si="60"/>
        <v>0</v>
      </c>
      <c r="BE59" s="304">
        <f t="shared" si="60"/>
        <v>0</v>
      </c>
      <c r="BF59" s="304">
        <f t="shared" si="60"/>
        <v>0</v>
      </c>
      <c r="BG59" s="304">
        <f t="shared" si="60"/>
        <v>0</v>
      </c>
      <c r="BH59" s="304">
        <f t="shared" si="60"/>
        <v>0</v>
      </c>
      <c r="BI59" s="304">
        <f t="shared" si="60"/>
        <v>0</v>
      </c>
      <c r="BJ59" s="304">
        <f t="shared" si="60"/>
        <v>0</v>
      </c>
      <c r="BK59" s="304">
        <f t="shared" si="60"/>
        <v>0</v>
      </c>
      <c r="BL59" s="304">
        <f t="shared" si="60"/>
        <v>0</v>
      </c>
      <c r="BM59" s="304">
        <f t="shared" si="60"/>
        <v>0</v>
      </c>
      <c r="BN59" s="304">
        <f t="shared" si="60"/>
        <v>0</v>
      </c>
      <c r="BO59" s="304">
        <f t="shared" si="60"/>
        <v>0</v>
      </c>
      <c r="BP59" s="304">
        <f t="shared" si="60"/>
        <v>0</v>
      </c>
      <c r="BQ59" s="304">
        <f t="shared" si="60"/>
        <v>0</v>
      </c>
      <c r="BR59" s="304">
        <f t="shared" si="60"/>
        <v>0</v>
      </c>
      <c r="BS59" s="302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7">
        <f t="shared" si="2"/>
        <v>0</v>
      </c>
      <c r="E60" s="317">
        <f t="shared" si="3"/>
        <v>0</v>
      </c>
      <c r="F60" s="317"/>
      <c r="G60" s="317">
        <f t="shared" si="36"/>
        <v>0</v>
      </c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91"/>
      <c r="AB60" s="291"/>
      <c r="AC60" s="291"/>
      <c r="AD60" s="291"/>
      <c r="AE60" s="291"/>
      <c r="AF60" s="248"/>
      <c r="AG60" s="248"/>
      <c r="AH60" s="248"/>
      <c r="AI60" s="248"/>
      <c r="AJ60" s="248"/>
      <c r="AK60" s="248"/>
      <c r="AL60" s="248"/>
      <c r="AM60" s="303"/>
      <c r="AN60" s="304">
        <f>H60*$C$60</f>
        <v>0</v>
      </c>
      <c r="AO60" s="304">
        <f t="shared" ref="AO60:BR60" si="61">I60*$C$60</f>
        <v>0</v>
      </c>
      <c r="AP60" s="304">
        <f t="shared" si="61"/>
        <v>0</v>
      </c>
      <c r="AQ60" s="304">
        <f t="shared" si="61"/>
        <v>0</v>
      </c>
      <c r="AR60" s="304">
        <f t="shared" si="61"/>
        <v>0</v>
      </c>
      <c r="AS60" s="304">
        <f t="shared" si="61"/>
        <v>0</v>
      </c>
      <c r="AT60" s="304">
        <f t="shared" si="61"/>
        <v>0</v>
      </c>
      <c r="AU60" s="304">
        <f t="shared" si="61"/>
        <v>0</v>
      </c>
      <c r="AV60" s="304">
        <f t="shared" si="61"/>
        <v>0</v>
      </c>
      <c r="AW60" s="304">
        <f t="shared" si="61"/>
        <v>0</v>
      </c>
      <c r="AX60" s="304">
        <f t="shared" si="61"/>
        <v>0</v>
      </c>
      <c r="AY60" s="304">
        <f t="shared" si="61"/>
        <v>0</v>
      </c>
      <c r="AZ60" s="304">
        <f t="shared" si="61"/>
        <v>0</v>
      </c>
      <c r="BA60" s="304">
        <f t="shared" si="61"/>
        <v>0</v>
      </c>
      <c r="BB60" s="304">
        <f t="shared" si="61"/>
        <v>0</v>
      </c>
      <c r="BC60" s="304">
        <f t="shared" si="61"/>
        <v>0</v>
      </c>
      <c r="BD60" s="304">
        <f t="shared" si="61"/>
        <v>0</v>
      </c>
      <c r="BE60" s="304">
        <f t="shared" si="61"/>
        <v>0</v>
      </c>
      <c r="BF60" s="304">
        <f t="shared" si="61"/>
        <v>0</v>
      </c>
      <c r="BG60" s="304">
        <f t="shared" si="61"/>
        <v>0</v>
      </c>
      <c r="BH60" s="304">
        <f t="shared" si="61"/>
        <v>0</v>
      </c>
      <c r="BI60" s="304">
        <f t="shared" si="61"/>
        <v>0</v>
      </c>
      <c r="BJ60" s="304">
        <f t="shared" si="61"/>
        <v>0</v>
      </c>
      <c r="BK60" s="304">
        <f t="shared" si="61"/>
        <v>0</v>
      </c>
      <c r="BL60" s="304">
        <f t="shared" si="61"/>
        <v>0</v>
      </c>
      <c r="BM60" s="304">
        <f t="shared" si="61"/>
        <v>0</v>
      </c>
      <c r="BN60" s="304">
        <f t="shared" si="61"/>
        <v>0</v>
      </c>
      <c r="BO60" s="304">
        <f t="shared" si="61"/>
        <v>0</v>
      </c>
      <c r="BP60" s="304">
        <f t="shared" si="61"/>
        <v>0</v>
      </c>
      <c r="BQ60" s="304">
        <f t="shared" si="61"/>
        <v>0</v>
      </c>
      <c r="BR60" s="304">
        <f t="shared" si="61"/>
        <v>0</v>
      </c>
      <c r="BS60" s="302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7">
        <f t="shared" si="2"/>
        <v>0</v>
      </c>
      <c r="E61" s="317">
        <f t="shared" si="3"/>
        <v>0</v>
      </c>
      <c r="F61" s="317"/>
      <c r="G61" s="317">
        <f t="shared" si="36"/>
        <v>0</v>
      </c>
      <c r="H61" s="291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48"/>
      <c r="AG61" s="248"/>
      <c r="AH61" s="248"/>
      <c r="AI61" s="248"/>
      <c r="AJ61" s="248"/>
      <c r="AK61" s="248"/>
      <c r="AL61" s="248"/>
      <c r="AM61" s="303"/>
      <c r="AN61" s="304">
        <f>H61*$C$61</f>
        <v>0</v>
      </c>
      <c r="AO61" s="304">
        <f t="shared" ref="AO61:BR61" si="62">I61*$C$61</f>
        <v>0</v>
      </c>
      <c r="AP61" s="304">
        <f t="shared" si="62"/>
        <v>0</v>
      </c>
      <c r="AQ61" s="304">
        <f t="shared" si="62"/>
        <v>0</v>
      </c>
      <c r="AR61" s="304">
        <f t="shared" si="62"/>
        <v>0</v>
      </c>
      <c r="AS61" s="304">
        <f t="shared" si="62"/>
        <v>0</v>
      </c>
      <c r="AT61" s="304">
        <f t="shared" si="62"/>
        <v>0</v>
      </c>
      <c r="AU61" s="304">
        <f t="shared" si="62"/>
        <v>0</v>
      </c>
      <c r="AV61" s="304">
        <f t="shared" si="62"/>
        <v>0</v>
      </c>
      <c r="AW61" s="304">
        <f t="shared" si="62"/>
        <v>0</v>
      </c>
      <c r="AX61" s="304">
        <f t="shared" si="62"/>
        <v>0</v>
      </c>
      <c r="AY61" s="304">
        <f t="shared" si="62"/>
        <v>0</v>
      </c>
      <c r="AZ61" s="304">
        <f t="shared" si="62"/>
        <v>0</v>
      </c>
      <c r="BA61" s="304">
        <f t="shared" si="62"/>
        <v>0</v>
      </c>
      <c r="BB61" s="304">
        <f t="shared" si="62"/>
        <v>0</v>
      </c>
      <c r="BC61" s="304">
        <f t="shared" si="62"/>
        <v>0</v>
      </c>
      <c r="BD61" s="304">
        <f t="shared" si="62"/>
        <v>0</v>
      </c>
      <c r="BE61" s="304">
        <f t="shared" si="62"/>
        <v>0</v>
      </c>
      <c r="BF61" s="304">
        <f t="shared" si="62"/>
        <v>0</v>
      </c>
      <c r="BG61" s="304">
        <f t="shared" si="62"/>
        <v>0</v>
      </c>
      <c r="BH61" s="304">
        <f t="shared" si="62"/>
        <v>0</v>
      </c>
      <c r="BI61" s="304">
        <f t="shared" si="62"/>
        <v>0</v>
      </c>
      <c r="BJ61" s="304">
        <f t="shared" si="62"/>
        <v>0</v>
      </c>
      <c r="BK61" s="304">
        <f t="shared" si="62"/>
        <v>0</v>
      </c>
      <c r="BL61" s="304">
        <f t="shared" si="62"/>
        <v>0</v>
      </c>
      <c r="BM61" s="304">
        <f t="shared" si="62"/>
        <v>0</v>
      </c>
      <c r="BN61" s="304">
        <f t="shared" si="62"/>
        <v>0</v>
      </c>
      <c r="BO61" s="304">
        <f t="shared" si="62"/>
        <v>0</v>
      </c>
      <c r="BP61" s="304">
        <f t="shared" si="62"/>
        <v>0</v>
      </c>
      <c r="BQ61" s="304">
        <f t="shared" si="62"/>
        <v>0</v>
      </c>
      <c r="BR61" s="304">
        <f t="shared" si="62"/>
        <v>0</v>
      </c>
      <c r="BS61" s="302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7">
        <f t="shared" si="2"/>
        <v>0</v>
      </c>
      <c r="E62" s="317">
        <f t="shared" si="3"/>
        <v>0</v>
      </c>
      <c r="F62" s="317"/>
      <c r="G62" s="317">
        <f t="shared" si="36"/>
        <v>0</v>
      </c>
      <c r="H62" s="291"/>
      <c r="I62" s="291"/>
      <c r="J62" s="291"/>
      <c r="K62" s="291"/>
      <c r="L62" s="291"/>
      <c r="M62" s="291"/>
      <c r="N62" s="291"/>
      <c r="O62" s="291"/>
      <c r="P62" s="291"/>
      <c r="Q62" s="291"/>
      <c r="R62" s="291"/>
      <c r="S62" s="291"/>
      <c r="T62" s="291"/>
      <c r="U62" s="291"/>
      <c r="V62" s="291"/>
      <c r="W62" s="291"/>
      <c r="X62" s="291"/>
      <c r="Y62" s="291"/>
      <c r="Z62" s="291"/>
      <c r="AA62" s="291"/>
      <c r="AB62" s="291"/>
      <c r="AC62" s="291"/>
      <c r="AD62" s="291"/>
      <c r="AE62" s="291"/>
      <c r="AF62" s="248"/>
      <c r="AG62" s="248"/>
      <c r="AH62" s="248"/>
      <c r="AI62" s="248"/>
      <c r="AJ62" s="248"/>
      <c r="AK62" s="248"/>
      <c r="AL62" s="248"/>
      <c r="AM62" s="303"/>
      <c r="AN62" s="304">
        <f>H62*$C$62</f>
        <v>0</v>
      </c>
      <c r="AO62" s="304">
        <f t="shared" ref="AO62:BR62" si="63">I62*$C$62</f>
        <v>0</v>
      </c>
      <c r="AP62" s="304">
        <f t="shared" si="63"/>
        <v>0</v>
      </c>
      <c r="AQ62" s="304">
        <f t="shared" si="63"/>
        <v>0</v>
      </c>
      <c r="AR62" s="304">
        <f t="shared" si="63"/>
        <v>0</v>
      </c>
      <c r="AS62" s="304">
        <f t="shared" si="63"/>
        <v>0</v>
      </c>
      <c r="AT62" s="304">
        <f t="shared" si="63"/>
        <v>0</v>
      </c>
      <c r="AU62" s="304">
        <f t="shared" si="63"/>
        <v>0</v>
      </c>
      <c r="AV62" s="304">
        <f t="shared" si="63"/>
        <v>0</v>
      </c>
      <c r="AW62" s="304">
        <f t="shared" si="63"/>
        <v>0</v>
      </c>
      <c r="AX62" s="304">
        <f t="shared" si="63"/>
        <v>0</v>
      </c>
      <c r="AY62" s="304">
        <f t="shared" si="63"/>
        <v>0</v>
      </c>
      <c r="AZ62" s="304">
        <f t="shared" si="63"/>
        <v>0</v>
      </c>
      <c r="BA62" s="304">
        <f t="shared" si="63"/>
        <v>0</v>
      </c>
      <c r="BB62" s="304">
        <f t="shared" si="63"/>
        <v>0</v>
      </c>
      <c r="BC62" s="304">
        <f t="shared" si="63"/>
        <v>0</v>
      </c>
      <c r="BD62" s="304">
        <f t="shared" si="63"/>
        <v>0</v>
      </c>
      <c r="BE62" s="304">
        <f t="shared" si="63"/>
        <v>0</v>
      </c>
      <c r="BF62" s="304">
        <f t="shared" si="63"/>
        <v>0</v>
      </c>
      <c r="BG62" s="304">
        <f t="shared" si="63"/>
        <v>0</v>
      </c>
      <c r="BH62" s="304">
        <f t="shared" si="63"/>
        <v>0</v>
      </c>
      <c r="BI62" s="304">
        <f t="shared" si="63"/>
        <v>0</v>
      </c>
      <c r="BJ62" s="304">
        <f t="shared" si="63"/>
        <v>0</v>
      </c>
      <c r="BK62" s="304">
        <f t="shared" si="63"/>
        <v>0</v>
      </c>
      <c r="BL62" s="304">
        <f t="shared" si="63"/>
        <v>0</v>
      </c>
      <c r="BM62" s="304">
        <f t="shared" si="63"/>
        <v>0</v>
      </c>
      <c r="BN62" s="304">
        <f t="shared" si="63"/>
        <v>0</v>
      </c>
      <c r="BO62" s="304">
        <f t="shared" si="63"/>
        <v>0</v>
      </c>
      <c r="BP62" s="304">
        <f t="shared" si="63"/>
        <v>0</v>
      </c>
      <c r="BQ62" s="304">
        <f t="shared" si="63"/>
        <v>0</v>
      </c>
      <c r="BR62" s="304">
        <f t="shared" si="63"/>
        <v>0</v>
      </c>
      <c r="BS62" s="302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7">
        <f t="shared" si="2"/>
        <v>0</v>
      </c>
      <c r="E63" s="317">
        <f t="shared" si="3"/>
        <v>0</v>
      </c>
      <c r="F63" s="317"/>
      <c r="G63" s="317">
        <f t="shared" si="36"/>
        <v>0</v>
      </c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291"/>
      <c r="U63" s="291"/>
      <c r="V63" s="291"/>
      <c r="W63" s="291"/>
      <c r="X63" s="291"/>
      <c r="Y63" s="291"/>
      <c r="Z63" s="291"/>
      <c r="AA63" s="291"/>
      <c r="AB63" s="291"/>
      <c r="AC63" s="291"/>
      <c r="AD63" s="291"/>
      <c r="AE63" s="291"/>
      <c r="AF63" s="248"/>
      <c r="AG63" s="248"/>
      <c r="AH63" s="248"/>
      <c r="AI63" s="248"/>
      <c r="AJ63" s="248"/>
      <c r="AK63" s="248"/>
      <c r="AL63" s="248"/>
      <c r="AM63" s="303"/>
      <c r="AN63" s="304"/>
      <c r="AO63" s="304"/>
      <c r="AP63" s="304"/>
      <c r="AQ63" s="304"/>
      <c r="AR63" s="304"/>
      <c r="AS63" s="304"/>
      <c r="AT63" s="304"/>
      <c r="AU63" s="304"/>
      <c r="AV63" s="304"/>
      <c r="AW63" s="304"/>
      <c r="AX63" s="304"/>
      <c r="AY63" s="304"/>
      <c r="AZ63" s="304"/>
      <c r="BA63" s="304"/>
      <c r="BB63" s="304"/>
      <c r="BC63" s="304"/>
      <c r="BD63" s="304"/>
      <c r="BE63" s="304"/>
      <c r="BF63" s="304"/>
      <c r="BG63" s="304"/>
      <c r="BH63" s="304"/>
      <c r="BI63" s="304"/>
      <c r="BJ63" s="304"/>
      <c r="BK63" s="304"/>
      <c r="BL63" s="304"/>
      <c r="BM63" s="304"/>
      <c r="BN63" s="304"/>
      <c r="BO63" s="304"/>
      <c r="BP63" s="304"/>
      <c r="BQ63" s="304"/>
      <c r="BR63" s="304"/>
      <c r="BS63" s="302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7">
        <f t="shared" si="2"/>
        <v>0</v>
      </c>
      <c r="E64" s="317">
        <f t="shared" si="3"/>
        <v>0</v>
      </c>
      <c r="F64" s="317"/>
      <c r="G64" s="317">
        <f t="shared" si="36"/>
        <v>0</v>
      </c>
      <c r="H64" s="291"/>
      <c r="I64" s="291"/>
      <c r="J64" s="291"/>
      <c r="K64" s="291"/>
      <c r="L64" s="291"/>
      <c r="M64" s="291"/>
      <c r="N64" s="291"/>
      <c r="O64" s="291"/>
      <c r="P64" s="291"/>
      <c r="Q64" s="291"/>
      <c r="R64" s="291"/>
      <c r="S64" s="291"/>
      <c r="T64" s="291"/>
      <c r="U64" s="291"/>
      <c r="V64" s="291"/>
      <c r="W64" s="291"/>
      <c r="X64" s="291"/>
      <c r="Y64" s="291"/>
      <c r="Z64" s="291"/>
      <c r="AA64" s="291"/>
      <c r="AB64" s="291"/>
      <c r="AC64" s="291"/>
      <c r="AD64" s="291"/>
      <c r="AE64" s="291"/>
      <c r="AF64" s="248"/>
      <c r="AG64" s="248"/>
      <c r="AH64" s="248"/>
      <c r="AI64" s="248"/>
      <c r="AJ64" s="248"/>
      <c r="AK64" s="248"/>
      <c r="AL64" s="248"/>
      <c r="AM64" s="303"/>
      <c r="AN64" s="304"/>
      <c r="AO64" s="304"/>
      <c r="AP64" s="304"/>
      <c r="AQ64" s="304"/>
      <c r="AR64" s="304"/>
      <c r="AS64" s="304"/>
      <c r="AT64" s="304"/>
      <c r="AU64" s="304"/>
      <c r="AV64" s="304"/>
      <c r="AW64" s="304"/>
      <c r="AX64" s="304"/>
      <c r="AY64" s="304"/>
      <c r="AZ64" s="304"/>
      <c r="BA64" s="304"/>
      <c r="BB64" s="304"/>
      <c r="BC64" s="304"/>
      <c r="BD64" s="304"/>
      <c r="BE64" s="304"/>
      <c r="BF64" s="304"/>
      <c r="BG64" s="304"/>
      <c r="BH64" s="304"/>
      <c r="BI64" s="304"/>
      <c r="BJ64" s="304"/>
      <c r="BK64" s="304"/>
      <c r="BL64" s="304"/>
      <c r="BM64" s="304"/>
      <c r="BN64" s="304"/>
      <c r="BO64" s="304"/>
      <c r="BP64" s="304"/>
      <c r="BQ64" s="304"/>
      <c r="BR64" s="304"/>
      <c r="BS64" s="302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7">
        <f t="shared" si="2"/>
        <v>0</v>
      </c>
      <c r="E65" s="317">
        <f t="shared" si="3"/>
        <v>0</v>
      </c>
      <c r="F65" s="317"/>
      <c r="G65" s="317">
        <f t="shared" si="36"/>
        <v>0</v>
      </c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48"/>
      <c r="AG65" s="248"/>
      <c r="AH65" s="248"/>
      <c r="AI65" s="248"/>
      <c r="AJ65" s="248"/>
      <c r="AK65" s="248"/>
      <c r="AL65" s="248"/>
      <c r="AM65" s="303"/>
      <c r="AN65" s="304"/>
      <c r="AO65" s="304"/>
      <c r="AP65" s="304"/>
      <c r="AQ65" s="304"/>
      <c r="AR65" s="304"/>
      <c r="AS65" s="304"/>
      <c r="AT65" s="304"/>
      <c r="AU65" s="304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304"/>
      <c r="BP65" s="304"/>
      <c r="BQ65" s="304"/>
      <c r="BR65" s="304"/>
      <c r="BS65" s="302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7">
        <f t="shared" si="2"/>
        <v>0</v>
      </c>
      <c r="E66" s="317">
        <f t="shared" si="3"/>
        <v>0</v>
      </c>
      <c r="F66" s="317"/>
      <c r="G66" s="317">
        <f t="shared" si="36"/>
        <v>0</v>
      </c>
      <c r="H66" s="291"/>
      <c r="I66" s="291"/>
      <c r="J66" s="291"/>
      <c r="K66" s="291"/>
      <c r="L66" s="291"/>
      <c r="M66" s="291"/>
      <c r="N66" s="291"/>
      <c r="O66" s="291"/>
      <c r="P66" s="291"/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1"/>
      <c r="AC66" s="291"/>
      <c r="AD66" s="291"/>
      <c r="AE66" s="291"/>
      <c r="AF66" s="248"/>
      <c r="AG66" s="248"/>
      <c r="AH66" s="248"/>
      <c r="AI66" s="248"/>
      <c r="AJ66" s="248"/>
      <c r="AK66" s="248"/>
      <c r="AL66" s="248"/>
      <c r="AM66" s="303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304"/>
      <c r="BP66" s="304"/>
      <c r="BQ66" s="304"/>
      <c r="BR66" s="304"/>
      <c r="BS66" s="302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7">
        <f t="shared" si="2"/>
        <v>0</v>
      </c>
      <c r="E67" s="317">
        <f t="shared" si="3"/>
        <v>0</v>
      </c>
      <c r="F67" s="317"/>
      <c r="G67" s="317">
        <f t="shared" ref="G67:G98" si="64">E67-F67</f>
        <v>0</v>
      </c>
      <c r="H67" s="291"/>
      <c r="I67" s="291"/>
      <c r="J67" s="291"/>
      <c r="K67" s="291"/>
      <c r="L67" s="291"/>
      <c r="M67" s="291"/>
      <c r="N67" s="291"/>
      <c r="O67" s="291"/>
      <c r="P67" s="291"/>
      <c r="Q67" s="291"/>
      <c r="R67" s="291"/>
      <c r="S67" s="291"/>
      <c r="T67" s="291"/>
      <c r="U67" s="291"/>
      <c r="V67" s="291"/>
      <c r="W67" s="291"/>
      <c r="X67" s="291"/>
      <c r="Y67" s="291"/>
      <c r="Z67" s="291"/>
      <c r="AA67" s="291"/>
      <c r="AB67" s="291"/>
      <c r="AC67" s="291"/>
      <c r="AD67" s="291"/>
      <c r="AE67" s="291"/>
      <c r="AF67" s="248"/>
      <c r="AG67" s="248"/>
      <c r="AH67" s="248"/>
      <c r="AI67" s="248"/>
      <c r="AJ67" s="248"/>
      <c r="AK67" s="248"/>
      <c r="AL67" s="248"/>
      <c r="AM67" s="303"/>
      <c r="AN67" s="304"/>
      <c r="AO67" s="304"/>
      <c r="AP67" s="304"/>
      <c r="AQ67" s="304"/>
      <c r="AR67" s="304"/>
      <c r="AS67" s="304"/>
      <c r="AT67" s="304"/>
      <c r="AU67" s="304"/>
      <c r="AV67" s="304"/>
      <c r="AW67" s="304"/>
      <c r="AX67" s="304"/>
      <c r="AY67" s="304"/>
      <c r="AZ67" s="304"/>
      <c r="BA67" s="304"/>
      <c r="BB67" s="304"/>
      <c r="BC67" s="304"/>
      <c r="BD67" s="304"/>
      <c r="BE67" s="304"/>
      <c r="BF67" s="304"/>
      <c r="BG67" s="304"/>
      <c r="BH67" s="304"/>
      <c r="BI67" s="304"/>
      <c r="BJ67" s="304"/>
      <c r="BK67" s="304"/>
      <c r="BL67" s="304"/>
      <c r="BM67" s="304"/>
      <c r="BN67" s="304"/>
      <c r="BO67" s="304"/>
      <c r="BP67" s="304"/>
      <c r="BQ67" s="304"/>
      <c r="BR67" s="304"/>
      <c r="BS67" s="302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7">
        <f t="shared" ref="D68:D102" si="65">SUM(H68:AL68)</f>
        <v>0</v>
      </c>
      <c r="E68" s="317">
        <f t="shared" ref="E68:E102" si="66">D68*C68</f>
        <v>0</v>
      </c>
      <c r="F68" s="317"/>
      <c r="G68" s="317">
        <f t="shared" si="64"/>
        <v>0</v>
      </c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48"/>
      <c r="AG68" s="248"/>
      <c r="AH68" s="248"/>
      <c r="AI68" s="248"/>
      <c r="AJ68" s="248"/>
      <c r="AK68" s="248"/>
      <c r="AL68" s="248"/>
      <c r="AM68" s="303"/>
      <c r="AN68" s="304"/>
      <c r="AO68" s="304"/>
      <c r="AP68" s="304"/>
      <c r="AQ68" s="304"/>
      <c r="AR68" s="304"/>
      <c r="AS68" s="304"/>
      <c r="AT68" s="304"/>
      <c r="AU68" s="304"/>
      <c r="AV68" s="304"/>
      <c r="AW68" s="304"/>
      <c r="AX68" s="304"/>
      <c r="AY68" s="304"/>
      <c r="AZ68" s="304"/>
      <c r="BA68" s="304"/>
      <c r="BB68" s="304"/>
      <c r="BC68" s="304"/>
      <c r="BD68" s="304"/>
      <c r="BE68" s="304"/>
      <c r="BF68" s="304"/>
      <c r="BG68" s="304"/>
      <c r="BH68" s="304"/>
      <c r="BI68" s="304"/>
      <c r="BJ68" s="304"/>
      <c r="BK68" s="304"/>
      <c r="BL68" s="304"/>
      <c r="BM68" s="304"/>
      <c r="BN68" s="304"/>
      <c r="BO68" s="304"/>
      <c r="BP68" s="304"/>
      <c r="BQ68" s="304"/>
      <c r="BR68" s="304"/>
      <c r="BS68" s="302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7">
        <f t="shared" si="65"/>
        <v>0</v>
      </c>
      <c r="E69" s="317">
        <f t="shared" si="66"/>
        <v>0</v>
      </c>
      <c r="F69" s="317"/>
      <c r="G69" s="317">
        <f t="shared" si="64"/>
        <v>0</v>
      </c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1"/>
      <c r="S69" s="291"/>
      <c r="T69" s="291"/>
      <c r="U69" s="291"/>
      <c r="V69" s="291"/>
      <c r="W69" s="291"/>
      <c r="X69" s="291"/>
      <c r="Y69" s="291"/>
      <c r="Z69" s="291"/>
      <c r="AA69" s="291"/>
      <c r="AB69" s="291"/>
      <c r="AC69" s="291"/>
      <c r="AD69" s="291"/>
      <c r="AE69" s="291"/>
      <c r="AF69" s="248"/>
      <c r="AG69" s="248"/>
      <c r="AH69" s="248"/>
      <c r="AI69" s="248"/>
      <c r="AJ69" s="248"/>
      <c r="AK69" s="248"/>
      <c r="AL69" s="248"/>
      <c r="AM69" s="303"/>
      <c r="AN69" s="304"/>
      <c r="AO69" s="304"/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304"/>
      <c r="BP69" s="304"/>
      <c r="BQ69" s="304"/>
      <c r="BR69" s="304"/>
      <c r="BS69" s="302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7">
        <f t="shared" si="65"/>
        <v>0</v>
      </c>
      <c r="E70" s="317">
        <f t="shared" si="66"/>
        <v>0</v>
      </c>
      <c r="F70" s="317"/>
      <c r="G70" s="317">
        <f t="shared" si="64"/>
        <v>0</v>
      </c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  <c r="Y70" s="291"/>
      <c r="Z70" s="291"/>
      <c r="AA70" s="291"/>
      <c r="AB70" s="291"/>
      <c r="AC70" s="291"/>
      <c r="AD70" s="291"/>
      <c r="AE70" s="291"/>
      <c r="AF70" s="248"/>
      <c r="AG70" s="248"/>
      <c r="AH70" s="248"/>
      <c r="AI70" s="248"/>
      <c r="AJ70" s="248"/>
      <c r="AK70" s="248"/>
      <c r="AL70" s="248"/>
      <c r="AM70" s="303"/>
      <c r="AN70" s="304"/>
      <c r="AO70" s="304"/>
      <c r="AP70" s="304"/>
      <c r="AQ70" s="304"/>
      <c r="AR70" s="304"/>
      <c r="AS70" s="304"/>
      <c r="AT70" s="304"/>
      <c r="AU70" s="304"/>
      <c r="AV70" s="304"/>
      <c r="AW70" s="304"/>
      <c r="AX70" s="304"/>
      <c r="AY70" s="304"/>
      <c r="AZ70" s="304"/>
      <c r="BA70" s="304"/>
      <c r="BB70" s="304"/>
      <c r="BC70" s="304"/>
      <c r="BD70" s="304"/>
      <c r="BE70" s="304"/>
      <c r="BF70" s="304"/>
      <c r="BG70" s="304"/>
      <c r="BH70" s="304"/>
      <c r="BI70" s="304"/>
      <c r="BJ70" s="304"/>
      <c r="BK70" s="304"/>
      <c r="BL70" s="304"/>
      <c r="BM70" s="304"/>
      <c r="BN70" s="304"/>
      <c r="BO70" s="304"/>
      <c r="BP70" s="304"/>
      <c r="BQ70" s="304"/>
      <c r="BR70" s="304"/>
      <c r="BS70" s="302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7">
        <f t="shared" si="65"/>
        <v>0</v>
      </c>
      <c r="E71" s="317">
        <f t="shared" si="66"/>
        <v>0</v>
      </c>
      <c r="F71" s="317"/>
      <c r="G71" s="317">
        <f t="shared" si="64"/>
        <v>0</v>
      </c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48"/>
      <c r="AG71" s="248"/>
      <c r="AH71" s="248"/>
      <c r="AI71" s="248"/>
      <c r="AJ71" s="248"/>
      <c r="AK71" s="248"/>
      <c r="AL71" s="248"/>
      <c r="AM71" s="303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304"/>
      <c r="BP71" s="304"/>
      <c r="BQ71" s="304"/>
      <c r="BR71" s="304"/>
      <c r="BS71" s="302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7">
        <f t="shared" si="65"/>
        <v>0</v>
      </c>
      <c r="E72" s="317">
        <f t="shared" si="66"/>
        <v>0</v>
      </c>
      <c r="F72" s="317"/>
      <c r="G72" s="317">
        <f t="shared" si="64"/>
        <v>0</v>
      </c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91"/>
      <c r="AF72" s="248"/>
      <c r="AG72" s="248"/>
      <c r="AH72" s="248"/>
      <c r="AI72" s="248"/>
      <c r="AJ72" s="248"/>
      <c r="AK72" s="248"/>
      <c r="AL72" s="248"/>
      <c r="AM72" s="303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2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7">
        <f t="shared" si="65"/>
        <v>0</v>
      </c>
      <c r="E73" s="317">
        <f t="shared" si="66"/>
        <v>0</v>
      </c>
      <c r="F73" s="317"/>
      <c r="G73" s="317">
        <f t="shared" si="64"/>
        <v>0</v>
      </c>
      <c r="H73" s="291"/>
      <c r="I73" s="291"/>
      <c r="J73" s="291"/>
      <c r="K73" s="291"/>
      <c r="L73" s="291"/>
      <c r="M73" s="291"/>
      <c r="N73" s="291"/>
      <c r="O73" s="291"/>
      <c r="P73" s="291"/>
      <c r="Q73" s="291"/>
      <c r="R73" s="291"/>
      <c r="S73" s="291"/>
      <c r="T73" s="291"/>
      <c r="U73" s="291"/>
      <c r="V73" s="291"/>
      <c r="W73" s="291"/>
      <c r="X73" s="291"/>
      <c r="Y73" s="291"/>
      <c r="Z73" s="291"/>
      <c r="AA73" s="291"/>
      <c r="AB73" s="291"/>
      <c r="AC73" s="291"/>
      <c r="AD73" s="291"/>
      <c r="AE73" s="291"/>
      <c r="AF73" s="248"/>
      <c r="AG73" s="248"/>
      <c r="AH73" s="248"/>
      <c r="AI73" s="248"/>
      <c r="AJ73" s="248"/>
      <c r="AK73" s="248"/>
      <c r="AL73" s="248"/>
      <c r="AM73" s="303"/>
      <c r="AN73" s="304"/>
      <c r="AO73" s="304"/>
      <c r="AP73" s="304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304"/>
      <c r="BP73" s="304"/>
      <c r="BQ73" s="304"/>
      <c r="BR73" s="304"/>
      <c r="BS73" s="302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7">
        <f t="shared" si="65"/>
        <v>0</v>
      </c>
      <c r="E74" s="317">
        <f t="shared" si="66"/>
        <v>0</v>
      </c>
      <c r="F74" s="317"/>
      <c r="G74" s="317">
        <f t="shared" si="64"/>
        <v>0</v>
      </c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  <c r="Y74" s="291"/>
      <c r="Z74" s="291"/>
      <c r="AA74" s="291"/>
      <c r="AB74" s="291"/>
      <c r="AC74" s="291"/>
      <c r="AD74" s="291"/>
      <c r="AE74" s="291"/>
      <c r="AF74" s="248"/>
      <c r="AG74" s="248"/>
      <c r="AH74" s="248"/>
      <c r="AI74" s="248"/>
      <c r="AJ74" s="248"/>
      <c r="AK74" s="248"/>
      <c r="AL74" s="248"/>
      <c r="AM74" s="303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2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7">
        <f t="shared" si="65"/>
        <v>0</v>
      </c>
      <c r="E75" s="317">
        <f t="shared" si="66"/>
        <v>0</v>
      </c>
      <c r="F75" s="317"/>
      <c r="G75" s="317">
        <f t="shared" si="64"/>
        <v>0</v>
      </c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  <c r="Y75" s="291"/>
      <c r="Z75" s="291"/>
      <c r="AA75" s="291"/>
      <c r="AB75" s="291"/>
      <c r="AC75" s="291"/>
      <c r="AD75" s="291"/>
      <c r="AE75" s="291"/>
      <c r="AF75" s="248"/>
      <c r="AG75" s="248"/>
      <c r="AH75" s="248"/>
      <c r="AI75" s="248"/>
      <c r="AJ75" s="248"/>
      <c r="AK75" s="248"/>
      <c r="AL75" s="248"/>
      <c r="AM75" s="303"/>
      <c r="AN75" s="304"/>
      <c r="AO75" s="304"/>
      <c r="AP75" s="304"/>
      <c r="AQ75" s="304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  <c r="BC75" s="304"/>
      <c r="BD75" s="304"/>
      <c r="BE75" s="304"/>
      <c r="BF75" s="304"/>
      <c r="BG75" s="304"/>
      <c r="BH75" s="304"/>
      <c r="BI75" s="304"/>
      <c r="BJ75" s="304"/>
      <c r="BK75" s="304"/>
      <c r="BL75" s="304"/>
      <c r="BM75" s="304"/>
      <c r="BN75" s="304"/>
      <c r="BO75" s="304"/>
      <c r="BP75" s="304"/>
      <c r="BQ75" s="304"/>
      <c r="BR75" s="304"/>
      <c r="BS75" s="302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7">
        <f t="shared" si="65"/>
        <v>0</v>
      </c>
      <c r="E76" s="317">
        <f t="shared" si="66"/>
        <v>0</v>
      </c>
      <c r="F76" s="317"/>
      <c r="G76" s="317">
        <f t="shared" si="64"/>
        <v>0</v>
      </c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91"/>
      <c r="S76" s="291"/>
      <c r="T76" s="291"/>
      <c r="U76" s="291"/>
      <c r="V76" s="291"/>
      <c r="W76" s="291"/>
      <c r="X76" s="291"/>
      <c r="Y76" s="291"/>
      <c r="Z76" s="291"/>
      <c r="AA76" s="291"/>
      <c r="AB76" s="291"/>
      <c r="AC76" s="291"/>
      <c r="AD76" s="291"/>
      <c r="AE76" s="291"/>
      <c r="AF76" s="248"/>
      <c r="AG76" s="248"/>
      <c r="AH76" s="248"/>
      <c r="AI76" s="248"/>
      <c r="AJ76" s="248"/>
      <c r="AK76" s="248"/>
      <c r="AL76" s="248"/>
      <c r="AM76" s="303"/>
      <c r="AN76" s="304"/>
      <c r="AO76" s="304"/>
      <c r="AP76" s="304"/>
      <c r="AQ76" s="304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  <c r="BC76" s="304"/>
      <c r="BD76" s="304"/>
      <c r="BE76" s="304"/>
      <c r="BF76" s="304"/>
      <c r="BG76" s="304"/>
      <c r="BH76" s="304"/>
      <c r="BI76" s="304"/>
      <c r="BJ76" s="304"/>
      <c r="BK76" s="304"/>
      <c r="BL76" s="304"/>
      <c r="BM76" s="304"/>
      <c r="BN76" s="304"/>
      <c r="BO76" s="304"/>
      <c r="BP76" s="304"/>
      <c r="BQ76" s="304"/>
      <c r="BR76" s="304"/>
      <c r="BS76" s="302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7">
        <f t="shared" si="65"/>
        <v>0</v>
      </c>
      <c r="E77" s="317">
        <f t="shared" si="66"/>
        <v>0</v>
      </c>
      <c r="F77" s="317"/>
      <c r="G77" s="317">
        <f t="shared" si="64"/>
        <v>0</v>
      </c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91"/>
      <c r="AB77" s="291"/>
      <c r="AC77" s="291"/>
      <c r="AD77" s="291"/>
      <c r="AE77" s="291"/>
      <c r="AF77" s="248"/>
      <c r="AG77" s="248"/>
      <c r="AH77" s="248"/>
      <c r="AI77" s="248"/>
      <c r="AJ77" s="248"/>
      <c r="AK77" s="248"/>
      <c r="AL77" s="248"/>
      <c r="AM77" s="303"/>
      <c r="AN77" s="304"/>
      <c r="AO77" s="304"/>
      <c r="AP77" s="304"/>
      <c r="AQ77" s="304"/>
      <c r="AR77" s="304"/>
      <c r="AS77" s="304"/>
      <c r="AT77" s="304"/>
      <c r="AU77" s="304"/>
      <c r="AV77" s="304"/>
      <c r="AW77" s="304"/>
      <c r="AX77" s="304"/>
      <c r="AY77" s="304"/>
      <c r="AZ77" s="304"/>
      <c r="BA77" s="304"/>
      <c r="BB77" s="304"/>
      <c r="BC77" s="304"/>
      <c r="BD77" s="304"/>
      <c r="BE77" s="304"/>
      <c r="BF77" s="304"/>
      <c r="BG77" s="304"/>
      <c r="BH77" s="304"/>
      <c r="BI77" s="304"/>
      <c r="BJ77" s="304"/>
      <c r="BK77" s="304"/>
      <c r="BL77" s="304"/>
      <c r="BM77" s="304"/>
      <c r="BN77" s="304"/>
      <c r="BO77" s="304"/>
      <c r="BP77" s="304"/>
      <c r="BQ77" s="304"/>
      <c r="BR77" s="304"/>
      <c r="BS77" s="302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7">
        <f t="shared" si="65"/>
        <v>0</v>
      </c>
      <c r="E78" s="317">
        <f t="shared" si="66"/>
        <v>0</v>
      </c>
      <c r="F78" s="317"/>
      <c r="G78" s="317">
        <f t="shared" si="64"/>
        <v>0</v>
      </c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91"/>
      <c r="AB78" s="291"/>
      <c r="AC78" s="291"/>
      <c r="AD78" s="291"/>
      <c r="AE78" s="291"/>
      <c r="AF78" s="248"/>
      <c r="AG78" s="248"/>
      <c r="AH78" s="248"/>
      <c r="AI78" s="248"/>
      <c r="AJ78" s="248"/>
      <c r="AK78" s="248"/>
      <c r="AL78" s="248"/>
      <c r="AM78" s="303"/>
      <c r="AN78" s="304"/>
      <c r="AO78" s="304"/>
      <c r="AP78" s="304"/>
      <c r="AQ78" s="304"/>
      <c r="AR78" s="304"/>
      <c r="AS78" s="304"/>
      <c r="AT78" s="304"/>
      <c r="AU78" s="304"/>
      <c r="AV78" s="304"/>
      <c r="AW78" s="304"/>
      <c r="AX78" s="304"/>
      <c r="AY78" s="304"/>
      <c r="AZ78" s="304"/>
      <c r="BA78" s="304"/>
      <c r="BB78" s="304"/>
      <c r="BC78" s="304"/>
      <c r="BD78" s="304"/>
      <c r="BE78" s="304"/>
      <c r="BF78" s="304"/>
      <c r="BG78" s="304"/>
      <c r="BH78" s="304"/>
      <c r="BI78" s="304"/>
      <c r="BJ78" s="304"/>
      <c r="BK78" s="304"/>
      <c r="BL78" s="304"/>
      <c r="BM78" s="304"/>
      <c r="BN78" s="304"/>
      <c r="BO78" s="304"/>
      <c r="BP78" s="304"/>
      <c r="BQ78" s="304"/>
      <c r="BR78" s="304"/>
      <c r="BS78" s="302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7">
        <f t="shared" si="65"/>
        <v>0</v>
      </c>
      <c r="E79" s="317">
        <f t="shared" si="66"/>
        <v>0</v>
      </c>
      <c r="F79" s="317"/>
      <c r="G79" s="317">
        <f t="shared" si="64"/>
        <v>0</v>
      </c>
      <c r="H79" s="291"/>
      <c r="I79" s="291"/>
      <c r="J79" s="291"/>
      <c r="K79" s="291"/>
      <c r="L79" s="291"/>
      <c r="M79" s="291"/>
      <c r="N79" s="291"/>
      <c r="O79" s="291"/>
      <c r="P79" s="291"/>
      <c r="Q79" s="291"/>
      <c r="R79" s="291"/>
      <c r="S79" s="291"/>
      <c r="T79" s="291"/>
      <c r="U79" s="291"/>
      <c r="V79" s="291"/>
      <c r="W79" s="291"/>
      <c r="X79" s="291"/>
      <c r="Y79" s="291"/>
      <c r="Z79" s="291"/>
      <c r="AA79" s="291"/>
      <c r="AB79" s="291"/>
      <c r="AC79" s="291"/>
      <c r="AD79" s="291"/>
      <c r="AE79" s="291"/>
      <c r="AF79" s="248"/>
      <c r="AG79" s="248"/>
      <c r="AH79" s="248"/>
      <c r="AI79" s="248"/>
      <c r="AJ79" s="248"/>
      <c r="AK79" s="248"/>
      <c r="AL79" s="248"/>
      <c r="AM79" s="303"/>
      <c r="AN79" s="304"/>
      <c r="AO79" s="304"/>
      <c r="AP79" s="304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4"/>
      <c r="BI79" s="304"/>
      <c r="BJ79" s="304"/>
      <c r="BK79" s="304"/>
      <c r="BL79" s="304"/>
      <c r="BM79" s="304"/>
      <c r="BN79" s="304"/>
      <c r="BO79" s="304"/>
      <c r="BP79" s="304"/>
      <c r="BQ79" s="304"/>
      <c r="BR79" s="304"/>
      <c r="BS79" s="302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7">
        <f t="shared" si="65"/>
        <v>0</v>
      </c>
      <c r="E80" s="317">
        <f t="shared" si="66"/>
        <v>0</v>
      </c>
      <c r="F80" s="317"/>
      <c r="G80" s="317">
        <f t="shared" si="64"/>
        <v>0</v>
      </c>
      <c r="H80" s="291"/>
      <c r="I80" s="291"/>
      <c r="J80" s="291"/>
      <c r="K80" s="291"/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1"/>
      <c r="X80" s="291"/>
      <c r="Y80" s="291"/>
      <c r="Z80" s="291"/>
      <c r="AA80" s="291"/>
      <c r="AB80" s="291"/>
      <c r="AC80" s="291"/>
      <c r="AD80" s="291"/>
      <c r="AE80" s="291"/>
      <c r="AF80" s="248"/>
      <c r="AG80" s="248"/>
      <c r="AH80" s="248"/>
      <c r="AI80" s="248"/>
      <c r="AJ80" s="248"/>
      <c r="AK80" s="248"/>
      <c r="AL80" s="248"/>
      <c r="AM80" s="303"/>
      <c r="AN80" s="304"/>
      <c r="AO80" s="304"/>
      <c r="AP80" s="304"/>
      <c r="AQ80" s="304"/>
      <c r="AR80" s="304"/>
      <c r="AS80" s="304"/>
      <c r="AT80" s="304"/>
      <c r="AU80" s="304"/>
      <c r="AV80" s="304"/>
      <c r="AW80" s="304"/>
      <c r="AX80" s="304"/>
      <c r="AY80" s="304"/>
      <c r="AZ80" s="304"/>
      <c r="BA80" s="304"/>
      <c r="BB80" s="304"/>
      <c r="BC80" s="304"/>
      <c r="BD80" s="304"/>
      <c r="BE80" s="304"/>
      <c r="BF80" s="304"/>
      <c r="BG80" s="304"/>
      <c r="BH80" s="304"/>
      <c r="BI80" s="304"/>
      <c r="BJ80" s="304"/>
      <c r="BK80" s="304"/>
      <c r="BL80" s="304"/>
      <c r="BM80" s="304"/>
      <c r="BN80" s="304"/>
      <c r="BO80" s="304"/>
      <c r="BP80" s="304"/>
      <c r="BQ80" s="304"/>
      <c r="BR80" s="304"/>
      <c r="BS80" s="302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7">
        <f t="shared" si="65"/>
        <v>0</v>
      </c>
      <c r="E81" s="317">
        <f t="shared" si="66"/>
        <v>0</v>
      </c>
      <c r="F81" s="317"/>
      <c r="G81" s="317">
        <f t="shared" si="64"/>
        <v>0</v>
      </c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291"/>
      <c r="V81" s="291"/>
      <c r="W81" s="291"/>
      <c r="X81" s="291"/>
      <c r="Y81" s="291"/>
      <c r="Z81" s="291"/>
      <c r="AA81" s="291"/>
      <c r="AB81" s="291"/>
      <c r="AC81" s="291"/>
      <c r="AD81" s="291"/>
      <c r="AE81" s="291"/>
      <c r="AF81" s="248"/>
      <c r="AG81" s="248"/>
      <c r="AH81" s="248"/>
      <c r="AI81" s="248"/>
      <c r="AJ81" s="248"/>
      <c r="AK81" s="248"/>
      <c r="AL81" s="248"/>
      <c r="AM81" s="303"/>
      <c r="AN81" s="304"/>
      <c r="AO81" s="304"/>
      <c r="AP81" s="304"/>
      <c r="AQ81" s="304"/>
      <c r="AR81" s="304"/>
      <c r="AS81" s="304"/>
      <c r="AT81" s="304"/>
      <c r="AU81" s="304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2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7">
        <f t="shared" si="65"/>
        <v>0</v>
      </c>
      <c r="E82" s="317">
        <f t="shared" si="66"/>
        <v>0</v>
      </c>
      <c r="F82" s="317"/>
      <c r="G82" s="317">
        <f t="shared" si="64"/>
        <v>0</v>
      </c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91"/>
      <c r="AB82" s="291"/>
      <c r="AC82" s="291"/>
      <c r="AD82" s="291"/>
      <c r="AE82" s="291"/>
      <c r="AF82" s="248"/>
      <c r="AG82" s="248"/>
      <c r="AH82" s="248"/>
      <c r="AI82" s="248"/>
      <c r="AJ82" s="248"/>
      <c r="AK82" s="248"/>
      <c r="AL82" s="248"/>
      <c r="AM82" s="303"/>
      <c r="AN82" s="304"/>
      <c r="AO82" s="304"/>
      <c r="AP82" s="304"/>
      <c r="AQ82" s="304"/>
      <c r="AR82" s="304"/>
      <c r="AS82" s="304"/>
      <c r="AT82" s="304"/>
      <c r="AU82" s="304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04"/>
      <c r="BL82" s="304"/>
      <c r="BM82" s="304"/>
      <c r="BN82" s="304"/>
      <c r="BO82" s="304"/>
      <c r="BP82" s="304"/>
      <c r="BQ82" s="304"/>
      <c r="BR82" s="304"/>
      <c r="BS82" s="302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7">
        <f t="shared" si="65"/>
        <v>0</v>
      </c>
      <c r="E83" s="317">
        <f t="shared" si="66"/>
        <v>0</v>
      </c>
      <c r="F83" s="317"/>
      <c r="G83" s="317">
        <f t="shared" si="64"/>
        <v>0</v>
      </c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91"/>
      <c r="AB83" s="291"/>
      <c r="AC83" s="291"/>
      <c r="AD83" s="291"/>
      <c r="AE83" s="291"/>
      <c r="AF83" s="248"/>
      <c r="AG83" s="248"/>
      <c r="AH83" s="248"/>
      <c r="AI83" s="248"/>
      <c r="AJ83" s="248"/>
      <c r="AK83" s="248"/>
      <c r="AL83" s="248"/>
      <c r="AM83" s="303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304"/>
      <c r="BP83" s="304"/>
      <c r="BQ83" s="304"/>
      <c r="BR83" s="304"/>
      <c r="BS83" s="302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7">
        <f t="shared" si="65"/>
        <v>0</v>
      </c>
      <c r="E84" s="317">
        <f t="shared" si="66"/>
        <v>0</v>
      </c>
      <c r="F84" s="317"/>
      <c r="G84" s="317">
        <f t="shared" si="64"/>
        <v>0</v>
      </c>
      <c r="H84" s="291"/>
      <c r="I84" s="291"/>
      <c r="J84" s="291"/>
      <c r="K84" s="291"/>
      <c r="L84" s="291"/>
      <c r="M84" s="291"/>
      <c r="N84" s="291"/>
      <c r="O84" s="291"/>
      <c r="P84" s="291"/>
      <c r="Q84" s="291"/>
      <c r="R84" s="291"/>
      <c r="S84" s="291"/>
      <c r="T84" s="291"/>
      <c r="U84" s="291"/>
      <c r="V84" s="291"/>
      <c r="W84" s="291"/>
      <c r="X84" s="291"/>
      <c r="Y84" s="291"/>
      <c r="Z84" s="291"/>
      <c r="AA84" s="291"/>
      <c r="AB84" s="291"/>
      <c r="AC84" s="291"/>
      <c r="AD84" s="291"/>
      <c r="AE84" s="291"/>
      <c r="AF84" s="248"/>
      <c r="AG84" s="248"/>
      <c r="AH84" s="248"/>
      <c r="AI84" s="248"/>
      <c r="AJ84" s="248"/>
      <c r="AK84" s="248"/>
      <c r="AL84" s="248"/>
      <c r="AM84" s="303"/>
      <c r="AN84" s="304"/>
      <c r="AO84" s="304"/>
      <c r="AP84" s="304"/>
      <c r="AQ84" s="304"/>
      <c r="AR84" s="304"/>
      <c r="AS84" s="304"/>
      <c r="AT84" s="304"/>
      <c r="AU84" s="304"/>
      <c r="AV84" s="304"/>
      <c r="AW84" s="304"/>
      <c r="AX84" s="304"/>
      <c r="AY84" s="304"/>
      <c r="AZ84" s="304"/>
      <c r="BA84" s="304"/>
      <c r="BB84" s="304"/>
      <c r="BC84" s="304"/>
      <c r="BD84" s="304"/>
      <c r="BE84" s="304"/>
      <c r="BF84" s="304"/>
      <c r="BG84" s="304"/>
      <c r="BH84" s="304"/>
      <c r="BI84" s="304"/>
      <c r="BJ84" s="304"/>
      <c r="BK84" s="304"/>
      <c r="BL84" s="304"/>
      <c r="BM84" s="304"/>
      <c r="BN84" s="304"/>
      <c r="BO84" s="304"/>
      <c r="BP84" s="304"/>
      <c r="BQ84" s="304"/>
      <c r="BR84" s="304"/>
      <c r="BS84" s="302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7">
        <f t="shared" si="65"/>
        <v>0</v>
      </c>
      <c r="E85" s="317">
        <f t="shared" si="66"/>
        <v>0</v>
      </c>
      <c r="F85" s="317"/>
      <c r="G85" s="317">
        <f t="shared" si="64"/>
        <v>0</v>
      </c>
      <c r="H85" s="291"/>
      <c r="I85" s="291"/>
      <c r="J85" s="291"/>
      <c r="K85" s="291"/>
      <c r="L85" s="291"/>
      <c r="M85" s="291"/>
      <c r="N85" s="291"/>
      <c r="O85" s="291"/>
      <c r="P85" s="291"/>
      <c r="Q85" s="291"/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1"/>
      <c r="AC85" s="291"/>
      <c r="AD85" s="291"/>
      <c r="AE85" s="291"/>
      <c r="AF85" s="248"/>
      <c r="AG85" s="248"/>
      <c r="AH85" s="248"/>
      <c r="AI85" s="248"/>
      <c r="AJ85" s="248"/>
      <c r="AK85" s="248"/>
      <c r="AL85" s="248"/>
      <c r="AM85" s="303"/>
      <c r="AN85" s="304"/>
      <c r="AO85" s="304"/>
      <c r="AP85" s="304"/>
      <c r="AQ85" s="304"/>
      <c r="AR85" s="304"/>
      <c r="AS85" s="304"/>
      <c r="AT85" s="304"/>
      <c r="AU85" s="304"/>
      <c r="AV85" s="304"/>
      <c r="AW85" s="304"/>
      <c r="AX85" s="304"/>
      <c r="AY85" s="304"/>
      <c r="AZ85" s="304"/>
      <c r="BA85" s="304"/>
      <c r="BB85" s="304"/>
      <c r="BC85" s="304"/>
      <c r="BD85" s="304"/>
      <c r="BE85" s="304"/>
      <c r="BF85" s="304"/>
      <c r="BG85" s="304"/>
      <c r="BH85" s="304"/>
      <c r="BI85" s="304"/>
      <c r="BJ85" s="304"/>
      <c r="BK85" s="304"/>
      <c r="BL85" s="304"/>
      <c r="BM85" s="304"/>
      <c r="BN85" s="304"/>
      <c r="BO85" s="304"/>
      <c r="BP85" s="304"/>
      <c r="BQ85" s="304"/>
      <c r="BR85" s="304"/>
      <c r="BS85" s="302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7">
        <f t="shared" si="65"/>
        <v>0</v>
      </c>
      <c r="E86" s="317">
        <f t="shared" si="66"/>
        <v>0</v>
      </c>
      <c r="F86" s="317"/>
      <c r="G86" s="317">
        <f t="shared" si="64"/>
        <v>0</v>
      </c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1"/>
      <c r="AC86" s="291"/>
      <c r="AD86" s="291"/>
      <c r="AE86" s="291"/>
      <c r="AF86" s="248"/>
      <c r="AG86" s="248"/>
      <c r="AH86" s="248"/>
      <c r="AI86" s="248"/>
      <c r="AJ86" s="248"/>
      <c r="AK86" s="248"/>
      <c r="AL86" s="248"/>
      <c r="AM86" s="303"/>
      <c r="AN86" s="304"/>
      <c r="AO86" s="304"/>
      <c r="AP86" s="304"/>
      <c r="AQ86" s="304"/>
      <c r="AR86" s="304"/>
      <c r="AS86" s="304"/>
      <c r="AT86" s="304"/>
      <c r="AU86" s="304"/>
      <c r="AV86" s="304"/>
      <c r="AW86" s="304"/>
      <c r="AX86" s="304"/>
      <c r="AY86" s="304"/>
      <c r="AZ86" s="304"/>
      <c r="BA86" s="304"/>
      <c r="BB86" s="304"/>
      <c r="BC86" s="304"/>
      <c r="BD86" s="304"/>
      <c r="BE86" s="304"/>
      <c r="BF86" s="304"/>
      <c r="BG86" s="304"/>
      <c r="BH86" s="304"/>
      <c r="BI86" s="304"/>
      <c r="BJ86" s="304"/>
      <c r="BK86" s="304"/>
      <c r="BL86" s="304"/>
      <c r="BM86" s="304"/>
      <c r="BN86" s="304"/>
      <c r="BO86" s="304"/>
      <c r="BP86" s="304"/>
      <c r="BQ86" s="304"/>
      <c r="BR86" s="304"/>
      <c r="BS86" s="302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7">
        <f t="shared" si="65"/>
        <v>0</v>
      </c>
      <c r="E87" s="317">
        <f t="shared" si="66"/>
        <v>0</v>
      </c>
      <c r="F87" s="317"/>
      <c r="G87" s="317">
        <f t="shared" si="64"/>
        <v>0</v>
      </c>
      <c r="H87" s="291"/>
      <c r="I87" s="291"/>
      <c r="J87" s="291"/>
      <c r="K87" s="291"/>
      <c r="L87" s="291"/>
      <c r="M87" s="291"/>
      <c r="N87" s="291"/>
      <c r="O87" s="291"/>
      <c r="P87" s="291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1"/>
      <c r="AC87" s="291"/>
      <c r="AD87" s="291"/>
      <c r="AE87" s="291"/>
      <c r="AF87" s="248"/>
      <c r="AG87" s="248"/>
      <c r="AH87" s="248"/>
      <c r="AI87" s="248"/>
      <c r="AJ87" s="248"/>
      <c r="AK87" s="248"/>
      <c r="AL87" s="248"/>
      <c r="AM87" s="303"/>
      <c r="AN87" s="304"/>
      <c r="AO87" s="304"/>
      <c r="AP87" s="304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304"/>
      <c r="BP87" s="304"/>
      <c r="BQ87" s="304"/>
      <c r="BR87" s="304"/>
      <c r="BS87" s="302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7">
        <f t="shared" si="65"/>
        <v>0</v>
      </c>
      <c r="E88" s="317">
        <f t="shared" si="66"/>
        <v>0</v>
      </c>
      <c r="F88" s="317"/>
      <c r="G88" s="317">
        <f t="shared" si="64"/>
        <v>0</v>
      </c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1"/>
      <c r="AC88" s="291"/>
      <c r="AD88" s="291"/>
      <c r="AE88" s="291"/>
      <c r="AF88" s="248"/>
      <c r="AG88" s="248"/>
      <c r="AH88" s="248"/>
      <c r="AI88" s="248"/>
      <c r="AJ88" s="248"/>
      <c r="AK88" s="248"/>
      <c r="AL88" s="248"/>
      <c r="AM88" s="303"/>
      <c r="AN88" s="304"/>
      <c r="AO88" s="304"/>
      <c r="AP88" s="304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  <c r="BC88" s="304"/>
      <c r="BD88" s="304"/>
      <c r="BE88" s="304"/>
      <c r="BF88" s="304"/>
      <c r="BG88" s="304"/>
      <c r="BH88" s="304"/>
      <c r="BI88" s="304"/>
      <c r="BJ88" s="304"/>
      <c r="BK88" s="304"/>
      <c r="BL88" s="304"/>
      <c r="BM88" s="304"/>
      <c r="BN88" s="304"/>
      <c r="BO88" s="304"/>
      <c r="BP88" s="304"/>
      <c r="BQ88" s="304"/>
      <c r="BR88" s="304"/>
      <c r="BS88" s="302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7">
        <f t="shared" si="65"/>
        <v>0</v>
      </c>
      <c r="E89" s="317">
        <f t="shared" si="66"/>
        <v>0</v>
      </c>
      <c r="F89" s="317"/>
      <c r="G89" s="317">
        <f t="shared" si="64"/>
        <v>0</v>
      </c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48"/>
      <c r="AG89" s="248"/>
      <c r="AH89" s="248"/>
      <c r="AI89" s="248"/>
      <c r="AJ89" s="248"/>
      <c r="AK89" s="248"/>
      <c r="AL89" s="248"/>
      <c r="AM89" s="303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304"/>
      <c r="BP89" s="304"/>
      <c r="BQ89" s="304"/>
      <c r="BR89" s="304"/>
      <c r="BS89" s="302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7">
        <f t="shared" si="65"/>
        <v>0</v>
      </c>
      <c r="E90" s="317">
        <f t="shared" si="66"/>
        <v>0</v>
      </c>
      <c r="F90" s="317"/>
      <c r="G90" s="317">
        <f t="shared" si="64"/>
        <v>0</v>
      </c>
      <c r="H90" s="291"/>
      <c r="I90" s="291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291"/>
      <c r="V90" s="291"/>
      <c r="W90" s="291"/>
      <c r="X90" s="291"/>
      <c r="Y90" s="291"/>
      <c r="Z90" s="291"/>
      <c r="AA90" s="291"/>
      <c r="AB90" s="291"/>
      <c r="AC90" s="291"/>
      <c r="AD90" s="291"/>
      <c r="AE90" s="291"/>
      <c r="AF90" s="248"/>
      <c r="AG90" s="248"/>
      <c r="AH90" s="248"/>
      <c r="AI90" s="248"/>
      <c r="AJ90" s="248"/>
      <c r="AK90" s="248"/>
      <c r="AL90" s="248"/>
      <c r="AM90" s="303"/>
      <c r="AN90" s="304"/>
      <c r="AO90" s="304"/>
      <c r="AP90" s="304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304"/>
      <c r="BP90" s="304"/>
      <c r="BQ90" s="304"/>
      <c r="BR90" s="304"/>
      <c r="BS90" s="302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7">
        <f t="shared" si="65"/>
        <v>0</v>
      </c>
      <c r="E91" s="317">
        <f t="shared" si="66"/>
        <v>0</v>
      </c>
      <c r="F91" s="317"/>
      <c r="G91" s="317">
        <f t="shared" si="64"/>
        <v>0</v>
      </c>
      <c r="H91" s="291"/>
      <c r="I91" s="291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291"/>
      <c r="V91" s="291"/>
      <c r="W91" s="291"/>
      <c r="X91" s="291"/>
      <c r="Y91" s="291"/>
      <c r="Z91" s="291"/>
      <c r="AA91" s="291"/>
      <c r="AB91" s="291"/>
      <c r="AC91" s="291"/>
      <c r="AD91" s="291"/>
      <c r="AE91" s="291"/>
      <c r="AF91" s="248"/>
      <c r="AG91" s="248"/>
      <c r="AH91" s="248"/>
      <c r="AI91" s="248"/>
      <c r="AJ91" s="248"/>
      <c r="AK91" s="248"/>
      <c r="AL91" s="248"/>
      <c r="AM91" s="303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304"/>
      <c r="BP91" s="304"/>
      <c r="BQ91" s="304"/>
      <c r="BR91" s="304"/>
      <c r="BS91" s="302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7">
        <f t="shared" si="65"/>
        <v>0</v>
      </c>
      <c r="E92" s="317">
        <f t="shared" si="66"/>
        <v>0</v>
      </c>
      <c r="F92" s="317"/>
      <c r="G92" s="317">
        <f t="shared" si="64"/>
        <v>0</v>
      </c>
      <c r="H92" s="291"/>
      <c r="I92" s="291"/>
      <c r="J92" s="291"/>
      <c r="K92" s="291"/>
      <c r="L92" s="291"/>
      <c r="M92" s="291"/>
      <c r="N92" s="291"/>
      <c r="O92" s="291"/>
      <c r="P92" s="291"/>
      <c r="Q92" s="291"/>
      <c r="R92" s="291"/>
      <c r="S92" s="291"/>
      <c r="T92" s="291"/>
      <c r="U92" s="291"/>
      <c r="V92" s="291"/>
      <c r="W92" s="291"/>
      <c r="X92" s="291"/>
      <c r="Y92" s="291"/>
      <c r="Z92" s="291"/>
      <c r="AA92" s="291"/>
      <c r="AB92" s="291"/>
      <c r="AC92" s="291"/>
      <c r="AD92" s="291"/>
      <c r="AE92" s="291"/>
      <c r="AF92" s="248"/>
      <c r="AG92" s="248"/>
      <c r="AH92" s="248"/>
      <c r="AI92" s="248"/>
      <c r="AJ92" s="248"/>
      <c r="AK92" s="248"/>
      <c r="AL92" s="248"/>
      <c r="AM92" s="303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304"/>
      <c r="BE92" s="304"/>
      <c r="BF92" s="304"/>
      <c r="BG92" s="304"/>
      <c r="BH92" s="304"/>
      <c r="BI92" s="304"/>
      <c r="BJ92" s="304"/>
      <c r="BK92" s="304"/>
      <c r="BL92" s="304"/>
      <c r="BM92" s="304"/>
      <c r="BN92" s="304"/>
      <c r="BO92" s="304"/>
      <c r="BP92" s="304"/>
      <c r="BQ92" s="304"/>
      <c r="BR92" s="304"/>
      <c r="BS92" s="302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7">
        <f t="shared" si="65"/>
        <v>0</v>
      </c>
      <c r="E93" s="317">
        <f t="shared" si="66"/>
        <v>0</v>
      </c>
      <c r="F93" s="317"/>
      <c r="G93" s="317">
        <f t="shared" si="64"/>
        <v>0</v>
      </c>
      <c r="H93" s="291"/>
      <c r="I93" s="291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48"/>
      <c r="AG93" s="248"/>
      <c r="AH93" s="248"/>
      <c r="AI93" s="248"/>
      <c r="AJ93" s="248"/>
      <c r="AK93" s="248"/>
      <c r="AL93" s="248"/>
      <c r="AM93" s="303"/>
      <c r="AN93" s="304"/>
      <c r="AO93" s="304"/>
      <c r="AP93" s="304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304"/>
      <c r="BP93" s="304"/>
      <c r="BQ93" s="304"/>
      <c r="BR93" s="304"/>
      <c r="BS93" s="302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7">
        <f t="shared" si="65"/>
        <v>0</v>
      </c>
      <c r="E94" s="317">
        <f t="shared" si="66"/>
        <v>0</v>
      </c>
      <c r="F94" s="317"/>
      <c r="G94" s="317">
        <f t="shared" si="64"/>
        <v>0</v>
      </c>
      <c r="H94" s="291"/>
      <c r="I94" s="291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AD94" s="291"/>
      <c r="AE94" s="291"/>
      <c r="AF94" s="248"/>
      <c r="AG94" s="248"/>
      <c r="AH94" s="248"/>
      <c r="AI94" s="248"/>
      <c r="AJ94" s="248"/>
      <c r="AK94" s="248"/>
      <c r="AL94" s="248"/>
      <c r="AM94" s="303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304"/>
      <c r="BP94" s="304"/>
      <c r="BQ94" s="304"/>
      <c r="BR94" s="304"/>
      <c r="BS94" s="302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7">
        <f t="shared" si="65"/>
        <v>0</v>
      </c>
      <c r="E95" s="317">
        <f t="shared" si="66"/>
        <v>0</v>
      </c>
      <c r="F95" s="317"/>
      <c r="G95" s="317">
        <f t="shared" si="64"/>
        <v>0</v>
      </c>
      <c r="H95" s="291"/>
      <c r="I95" s="291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48"/>
      <c r="AG95" s="248"/>
      <c r="AH95" s="248"/>
      <c r="AI95" s="248"/>
      <c r="AJ95" s="248"/>
      <c r="AK95" s="248"/>
      <c r="AL95" s="248"/>
      <c r="AM95" s="303"/>
      <c r="AN95" s="304"/>
      <c r="AO95" s="304"/>
      <c r="AP95" s="304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304"/>
      <c r="BP95" s="304"/>
      <c r="BQ95" s="304"/>
      <c r="BR95" s="304"/>
      <c r="BS95" s="302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7">
        <f t="shared" si="65"/>
        <v>0</v>
      </c>
      <c r="E96" s="317">
        <f t="shared" si="66"/>
        <v>0</v>
      </c>
      <c r="F96" s="317"/>
      <c r="G96" s="317">
        <f t="shared" si="64"/>
        <v>0</v>
      </c>
      <c r="H96" s="291"/>
      <c r="I96" s="291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  <c r="V96" s="291"/>
      <c r="W96" s="291"/>
      <c r="X96" s="291"/>
      <c r="Y96" s="291"/>
      <c r="Z96" s="291"/>
      <c r="AA96" s="291"/>
      <c r="AB96" s="291"/>
      <c r="AC96" s="291"/>
      <c r="AD96" s="291"/>
      <c r="AE96" s="291"/>
      <c r="AF96" s="248"/>
      <c r="AG96" s="248"/>
      <c r="AH96" s="248"/>
      <c r="AI96" s="248"/>
      <c r="AJ96" s="248"/>
      <c r="AK96" s="248"/>
      <c r="AL96" s="248"/>
      <c r="AM96" s="303"/>
      <c r="AN96" s="304"/>
      <c r="AO96" s="304"/>
      <c r="AP96" s="304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  <c r="BC96" s="304"/>
      <c r="BD96" s="304"/>
      <c r="BE96" s="304"/>
      <c r="BF96" s="304"/>
      <c r="BG96" s="304"/>
      <c r="BH96" s="304"/>
      <c r="BI96" s="304"/>
      <c r="BJ96" s="304"/>
      <c r="BK96" s="304"/>
      <c r="BL96" s="304"/>
      <c r="BM96" s="304"/>
      <c r="BN96" s="304"/>
      <c r="BO96" s="304"/>
      <c r="BP96" s="304"/>
      <c r="BQ96" s="304"/>
      <c r="BR96" s="304"/>
      <c r="BS96" s="302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7">
        <f t="shared" si="65"/>
        <v>0</v>
      </c>
      <c r="E97" s="317">
        <f t="shared" si="66"/>
        <v>0</v>
      </c>
      <c r="F97" s="317"/>
      <c r="G97" s="317">
        <f t="shared" si="64"/>
        <v>0</v>
      </c>
      <c r="H97" s="291"/>
      <c r="I97" s="291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291"/>
      <c r="W97" s="291"/>
      <c r="X97" s="291"/>
      <c r="Y97" s="291"/>
      <c r="Z97" s="291"/>
      <c r="AA97" s="291"/>
      <c r="AB97" s="291"/>
      <c r="AC97" s="291"/>
      <c r="AD97" s="291"/>
      <c r="AE97" s="291"/>
      <c r="AF97" s="248"/>
      <c r="AG97" s="248"/>
      <c r="AH97" s="248"/>
      <c r="AI97" s="248"/>
      <c r="AJ97" s="248"/>
      <c r="AK97" s="248"/>
      <c r="AL97" s="248"/>
      <c r="AM97" s="303"/>
      <c r="AN97" s="304"/>
      <c r="AO97" s="304"/>
      <c r="AP97" s="304"/>
      <c r="AQ97" s="304"/>
      <c r="AR97" s="304"/>
      <c r="AS97" s="304"/>
      <c r="AT97" s="304"/>
      <c r="AU97" s="304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304"/>
      <c r="BP97" s="304"/>
      <c r="BQ97" s="304"/>
      <c r="BR97" s="304"/>
      <c r="BS97" s="302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7">
        <f t="shared" si="65"/>
        <v>0</v>
      </c>
      <c r="E98" s="317">
        <f t="shared" si="66"/>
        <v>0</v>
      </c>
      <c r="F98" s="317"/>
      <c r="G98" s="317">
        <f t="shared" si="64"/>
        <v>0</v>
      </c>
      <c r="H98" s="318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4"/>
      <c r="AG98" s="284"/>
      <c r="AH98" s="284"/>
      <c r="AI98" s="284"/>
      <c r="AJ98" s="284"/>
      <c r="AK98" s="284"/>
      <c r="AL98" s="284"/>
      <c r="AM98" s="268"/>
      <c r="AN98" s="304"/>
      <c r="AO98" s="304"/>
      <c r="AP98" s="304"/>
      <c r="AQ98" s="304"/>
      <c r="AR98" s="304"/>
      <c r="AS98" s="304"/>
      <c r="AT98" s="304"/>
      <c r="AU98" s="304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304"/>
      <c r="BP98" s="304"/>
      <c r="BQ98" s="304"/>
      <c r="BR98" s="304"/>
      <c r="BS98" s="302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7">
        <f t="shared" si="65"/>
        <v>0</v>
      </c>
      <c r="E99" s="317">
        <f t="shared" si="66"/>
        <v>0</v>
      </c>
      <c r="F99" s="317"/>
      <c r="G99" s="317">
        <f>E99-F99</f>
        <v>0</v>
      </c>
      <c r="H99" s="319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8"/>
      <c r="AG99" s="268"/>
      <c r="AH99" s="268"/>
      <c r="AI99" s="268"/>
      <c r="AJ99" s="268"/>
      <c r="AK99" s="268"/>
      <c r="AL99" s="268"/>
      <c r="AM99" s="268"/>
      <c r="AN99" s="304"/>
      <c r="AO99" s="304"/>
      <c r="AP99" s="304"/>
      <c r="AQ99" s="304"/>
      <c r="AR99" s="304"/>
      <c r="AS99" s="304"/>
      <c r="AT99" s="304"/>
      <c r="AU99" s="304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304"/>
      <c r="BP99" s="304"/>
      <c r="BQ99" s="304"/>
      <c r="BR99" s="304"/>
      <c r="BS99" s="302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7">
        <f t="shared" si="65"/>
        <v>0</v>
      </c>
      <c r="E100" s="317">
        <f t="shared" si="66"/>
        <v>0</v>
      </c>
      <c r="F100" s="317"/>
      <c r="G100" s="317">
        <f>E100-F100</f>
        <v>0</v>
      </c>
      <c r="H100" s="319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8"/>
      <c r="AG100" s="268"/>
      <c r="AH100" s="268"/>
      <c r="AI100" s="268"/>
      <c r="AJ100" s="268"/>
      <c r="AK100" s="268"/>
      <c r="AL100" s="268"/>
      <c r="AM100" s="268"/>
      <c r="AN100" s="304"/>
      <c r="AO100" s="304"/>
      <c r="AP100" s="304"/>
      <c r="AQ100" s="304"/>
      <c r="AR100" s="304"/>
      <c r="AS100" s="304"/>
      <c r="AT100" s="304"/>
      <c r="AU100" s="304"/>
      <c r="AV100" s="304"/>
      <c r="AW100" s="304"/>
      <c r="AX100" s="304"/>
      <c r="AY100" s="304"/>
      <c r="AZ100" s="304"/>
      <c r="BA100" s="304"/>
      <c r="BB100" s="304"/>
      <c r="BC100" s="304"/>
      <c r="BD100" s="304"/>
      <c r="BE100" s="304"/>
      <c r="BF100" s="304"/>
      <c r="BG100" s="304"/>
      <c r="BH100" s="304"/>
      <c r="BI100" s="304"/>
      <c r="BJ100" s="304"/>
      <c r="BK100" s="304"/>
      <c r="BL100" s="304"/>
      <c r="BM100" s="304"/>
      <c r="BN100" s="304"/>
      <c r="BO100" s="304"/>
      <c r="BP100" s="304"/>
      <c r="BQ100" s="304"/>
      <c r="BR100" s="304"/>
      <c r="BS100" s="302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7">
        <f t="shared" si="65"/>
        <v>0</v>
      </c>
      <c r="E101" s="317">
        <f t="shared" si="66"/>
        <v>0</v>
      </c>
      <c r="F101" s="317"/>
      <c r="G101" s="317">
        <f>E101-F101</f>
        <v>0</v>
      </c>
      <c r="H101" s="319"/>
      <c r="I101" s="267"/>
      <c r="J101" s="267"/>
      <c r="K101" s="267"/>
      <c r="L101" s="267"/>
      <c r="M101" s="267"/>
      <c r="N101" s="267"/>
      <c r="O101" s="267"/>
      <c r="P101" s="267"/>
      <c r="Q101" s="267"/>
      <c r="R101" s="267"/>
      <c r="S101" s="267"/>
      <c r="T101" s="267"/>
      <c r="U101" s="267"/>
      <c r="V101" s="267"/>
      <c r="W101" s="267"/>
      <c r="X101" s="267"/>
      <c r="Y101" s="267"/>
      <c r="Z101" s="267"/>
      <c r="AA101" s="267"/>
      <c r="AB101" s="267"/>
      <c r="AC101" s="267"/>
      <c r="AD101" s="267"/>
      <c r="AE101" s="267"/>
      <c r="AF101" s="268"/>
      <c r="AG101" s="268"/>
      <c r="AH101" s="268"/>
      <c r="AI101" s="268"/>
      <c r="AJ101" s="268"/>
      <c r="AK101" s="268"/>
      <c r="AL101" s="268"/>
      <c r="AM101" s="268"/>
      <c r="AN101" s="304"/>
      <c r="AO101" s="304"/>
      <c r="AP101" s="304"/>
      <c r="AQ101" s="304"/>
      <c r="AR101" s="304"/>
      <c r="AS101" s="304"/>
      <c r="AT101" s="304"/>
      <c r="AU101" s="304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304"/>
      <c r="BP101" s="304"/>
      <c r="BQ101" s="304"/>
      <c r="BR101" s="304"/>
      <c r="BS101" s="302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7">
        <f t="shared" si="65"/>
        <v>0</v>
      </c>
      <c r="E102" s="317">
        <f t="shared" si="66"/>
        <v>0</v>
      </c>
      <c r="F102" s="317"/>
      <c r="G102" s="317">
        <f>E102-F102</f>
        <v>0</v>
      </c>
      <c r="H102" s="319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7"/>
      <c r="X102" s="267"/>
      <c r="Y102" s="267"/>
      <c r="Z102" s="267"/>
      <c r="AA102" s="267"/>
      <c r="AB102" s="267"/>
      <c r="AC102" s="267"/>
      <c r="AD102" s="267"/>
      <c r="AE102" s="267"/>
      <c r="AF102" s="268"/>
      <c r="AG102" s="268"/>
      <c r="AH102" s="268"/>
      <c r="AI102" s="268"/>
      <c r="AJ102" s="268"/>
      <c r="AK102" s="268"/>
      <c r="AL102" s="268"/>
      <c r="AM102" s="268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304"/>
      <c r="BP102" s="304"/>
      <c r="BQ102" s="304"/>
      <c r="BR102" s="304"/>
      <c r="BS102" s="302" t="b">
        <f t="shared" si="67"/>
        <v>1</v>
      </c>
    </row>
    <row r="103" spans="1:71" s="316" customFormat="1" ht="34.5" thickBot="1">
      <c r="A103" s="289"/>
      <c r="B103" s="402" t="str">
        <f>'حضور بنين'!B117</f>
        <v>اجمالى الحضور</v>
      </c>
      <c r="C103" s="402"/>
      <c r="D103" s="317">
        <f>SUM(D4:D102)</f>
        <v>55</v>
      </c>
      <c r="E103" s="317">
        <f>SUM(E4:E102)</f>
        <v>810</v>
      </c>
      <c r="F103" s="317">
        <f>SUM(F4:F102)</f>
        <v>0</v>
      </c>
      <c r="G103" s="317">
        <f>SUM(G4:G102)</f>
        <v>810</v>
      </c>
      <c r="H103" s="315">
        <f t="shared" ref="H103:AL103" si="68">SUM(H4:H102)</f>
        <v>35</v>
      </c>
      <c r="I103" s="269">
        <f>SUM(I4:I102)</f>
        <v>2</v>
      </c>
      <c r="J103" s="269">
        <f t="shared" si="68"/>
        <v>18</v>
      </c>
      <c r="K103" s="269">
        <f t="shared" si="68"/>
        <v>0</v>
      </c>
      <c r="L103" s="269">
        <f t="shared" si="68"/>
        <v>0</v>
      </c>
      <c r="M103" s="269">
        <f t="shared" si="68"/>
        <v>0</v>
      </c>
      <c r="N103" s="269">
        <f t="shared" si="68"/>
        <v>0</v>
      </c>
      <c r="O103" s="269">
        <f t="shared" si="68"/>
        <v>0</v>
      </c>
      <c r="P103" s="269">
        <f t="shared" si="68"/>
        <v>0</v>
      </c>
      <c r="Q103" s="269">
        <f t="shared" si="68"/>
        <v>0</v>
      </c>
      <c r="R103" s="269">
        <f t="shared" si="68"/>
        <v>0</v>
      </c>
      <c r="S103" s="269">
        <f t="shared" si="68"/>
        <v>0</v>
      </c>
      <c r="T103" s="269">
        <f t="shared" si="68"/>
        <v>0</v>
      </c>
      <c r="U103" s="269">
        <f t="shared" si="68"/>
        <v>0</v>
      </c>
      <c r="V103" s="269">
        <f t="shared" si="68"/>
        <v>0</v>
      </c>
      <c r="W103" s="269">
        <f t="shared" si="68"/>
        <v>0</v>
      </c>
      <c r="X103" s="269">
        <f t="shared" si="68"/>
        <v>0</v>
      </c>
      <c r="Y103" s="269">
        <f t="shared" si="68"/>
        <v>0</v>
      </c>
      <c r="Z103" s="269">
        <f t="shared" si="68"/>
        <v>0</v>
      </c>
      <c r="AA103" s="269">
        <f t="shared" si="68"/>
        <v>0</v>
      </c>
      <c r="AB103" s="269">
        <f t="shared" si="68"/>
        <v>0</v>
      </c>
      <c r="AC103" s="269">
        <f t="shared" si="68"/>
        <v>0</v>
      </c>
      <c r="AD103" s="269">
        <f t="shared" si="68"/>
        <v>0</v>
      </c>
      <c r="AE103" s="269">
        <f t="shared" si="68"/>
        <v>0</v>
      </c>
      <c r="AF103" s="269">
        <f t="shared" si="68"/>
        <v>0</v>
      </c>
      <c r="AG103" s="269">
        <f t="shared" si="68"/>
        <v>0</v>
      </c>
      <c r="AH103" s="269">
        <f t="shared" si="68"/>
        <v>0</v>
      </c>
      <c r="AI103" s="269">
        <f t="shared" si="68"/>
        <v>0</v>
      </c>
      <c r="AJ103" s="269">
        <f t="shared" si="68"/>
        <v>0</v>
      </c>
      <c r="AK103" s="269">
        <f t="shared" si="68"/>
        <v>0</v>
      </c>
      <c r="AL103" s="269">
        <f t="shared" si="68"/>
        <v>0</v>
      </c>
      <c r="AM103" s="269"/>
      <c r="AN103" s="269">
        <f>SUM(AN4:AN102)</f>
        <v>525</v>
      </c>
      <c r="AO103" s="269">
        <f>SUM(AO4:AO102)</f>
        <v>30</v>
      </c>
      <c r="AP103" s="269">
        <f t="shared" ref="AP103:BR103" si="69">SUM(AP4:AP102)</f>
        <v>255</v>
      </c>
      <c r="AQ103" s="269">
        <f t="shared" si="69"/>
        <v>0</v>
      </c>
      <c r="AR103" s="269">
        <f t="shared" si="69"/>
        <v>0</v>
      </c>
      <c r="AS103" s="269">
        <f t="shared" si="69"/>
        <v>0</v>
      </c>
      <c r="AT103" s="269">
        <f t="shared" si="69"/>
        <v>0</v>
      </c>
      <c r="AU103" s="269">
        <f t="shared" si="69"/>
        <v>0</v>
      </c>
      <c r="AV103" s="269">
        <f t="shared" si="69"/>
        <v>0</v>
      </c>
      <c r="AW103" s="269">
        <f t="shared" si="69"/>
        <v>0</v>
      </c>
      <c r="AX103" s="269">
        <f t="shared" si="69"/>
        <v>0</v>
      </c>
      <c r="AY103" s="269">
        <f t="shared" si="69"/>
        <v>0</v>
      </c>
      <c r="AZ103" s="269">
        <f t="shared" si="69"/>
        <v>0</v>
      </c>
      <c r="BA103" s="269">
        <f t="shared" si="69"/>
        <v>0</v>
      </c>
      <c r="BB103" s="269">
        <f t="shared" si="69"/>
        <v>0</v>
      </c>
      <c r="BC103" s="269">
        <f t="shared" si="69"/>
        <v>0</v>
      </c>
      <c r="BD103" s="269">
        <f t="shared" si="69"/>
        <v>0</v>
      </c>
      <c r="BE103" s="269">
        <f t="shared" si="69"/>
        <v>0</v>
      </c>
      <c r="BF103" s="269">
        <f t="shared" si="69"/>
        <v>0</v>
      </c>
      <c r="BG103" s="269">
        <f t="shared" si="69"/>
        <v>0</v>
      </c>
      <c r="BH103" s="269">
        <f t="shared" si="69"/>
        <v>0</v>
      </c>
      <c r="BI103" s="269">
        <f t="shared" si="69"/>
        <v>0</v>
      </c>
      <c r="BJ103" s="269">
        <f t="shared" si="69"/>
        <v>0</v>
      </c>
      <c r="BK103" s="269">
        <f t="shared" si="69"/>
        <v>0</v>
      </c>
      <c r="BL103" s="269">
        <f t="shared" si="69"/>
        <v>0</v>
      </c>
      <c r="BM103" s="269">
        <f t="shared" si="69"/>
        <v>0</v>
      </c>
      <c r="BN103" s="269">
        <f t="shared" si="69"/>
        <v>0</v>
      </c>
      <c r="BO103" s="269">
        <f t="shared" si="69"/>
        <v>0</v>
      </c>
      <c r="BP103" s="269">
        <f t="shared" si="69"/>
        <v>0</v>
      </c>
      <c r="BQ103" s="269">
        <f t="shared" si="69"/>
        <v>0</v>
      </c>
      <c r="BR103" s="269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B9:O9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2" t="s">
        <v>115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0"/>
    </row>
    <row r="2" spans="1:71" ht="16.5" customHeight="1" thickBo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1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7" t="str">
        <f>'حضور بنات'!A104</f>
        <v>اجمالى الحضور</v>
      </c>
      <c r="B104" s="408"/>
      <c r="C104" s="409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4" t="s">
        <v>121</v>
      </c>
      <c r="C1" s="414"/>
      <c r="D1" s="414"/>
      <c r="E1" s="414"/>
      <c r="F1" s="414"/>
      <c r="G1" s="414"/>
      <c r="H1" s="414"/>
      <c r="I1" s="414"/>
      <c r="J1"/>
    </row>
    <row r="2" spans="1:11" ht="20.25" customHeight="1">
      <c r="B2" s="414"/>
      <c r="C2" s="414"/>
      <c r="D2" s="414"/>
      <c r="E2" s="414"/>
      <c r="F2" s="414"/>
      <c r="G2" s="414"/>
      <c r="H2" s="414"/>
      <c r="I2" s="414"/>
      <c r="J2"/>
    </row>
    <row r="3" spans="1:11" ht="31.5" customHeight="1">
      <c r="A3" s="105" t="s">
        <v>0</v>
      </c>
      <c r="B3" s="415" t="s">
        <v>72</v>
      </c>
      <c r="C3" s="415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6">
        <v>43466</v>
      </c>
      <c r="C4" s="416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6">
        <v>43467</v>
      </c>
      <c r="C5" s="416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6">
        <v>43468</v>
      </c>
      <c r="C6" s="416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6">
        <v>43469</v>
      </c>
      <c r="C7" s="416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6">
        <v>43470</v>
      </c>
      <c r="C8" s="416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6">
        <v>43471</v>
      </c>
      <c r="C9" s="416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6">
        <v>43472</v>
      </c>
      <c r="C10" s="416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6">
        <v>43473</v>
      </c>
      <c r="C11" s="416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6">
        <v>43474</v>
      </c>
      <c r="C12" s="416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6">
        <v>43475</v>
      </c>
      <c r="C13" s="416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6">
        <v>43476</v>
      </c>
      <c r="C14" s="416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6">
        <v>43477</v>
      </c>
      <c r="C15" s="416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6">
        <v>43478</v>
      </c>
      <c r="C16" s="416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6">
        <v>43479</v>
      </c>
      <c r="C17" s="416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6">
        <v>43480</v>
      </c>
      <c r="C18" s="416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6">
        <v>43481</v>
      </c>
      <c r="C19" s="416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6">
        <v>43482</v>
      </c>
      <c r="C20" s="416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6">
        <v>43483</v>
      </c>
      <c r="C21" s="416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6">
        <v>43484</v>
      </c>
      <c r="C22" s="416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6">
        <v>43485</v>
      </c>
      <c r="C23" s="416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6">
        <v>43486</v>
      </c>
      <c r="C24" s="416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6">
        <v>43487</v>
      </c>
      <c r="C25" s="416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6">
        <v>43488</v>
      </c>
      <c r="C26" s="416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6">
        <v>43489</v>
      </c>
      <c r="C27" s="416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6">
        <v>43490</v>
      </c>
      <c r="C28" s="416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6">
        <v>43491</v>
      </c>
      <c r="C29" s="416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6">
        <v>43492</v>
      </c>
      <c r="C30" s="416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6">
        <v>43493</v>
      </c>
      <c r="C31" s="416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6">
        <v>43494</v>
      </c>
      <c r="C32" s="416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6">
        <v>43495</v>
      </c>
      <c r="C33" s="416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6">
        <v>43496</v>
      </c>
      <c r="C34" s="416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7" t="s">
        <v>76</v>
      </c>
      <c r="B35" s="417"/>
      <c r="C35" s="417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8" t="s">
        <v>106</v>
      </c>
      <c r="B1" s="418"/>
      <c r="C1" s="418"/>
      <c r="D1" s="418"/>
      <c r="E1" s="418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19" t="s">
        <v>101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19" t="s">
        <v>102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3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3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3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3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3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3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3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3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>
        <f>'حضور بنين'!B15</f>
        <v>0</v>
      </c>
      <c r="C12" s="132">
        <f>'حضور بنين'!C15</f>
        <v>170</v>
      </c>
      <c r="D12" s="154">
        <f>'حضور بنين'!E15</f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170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3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2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3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3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3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3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3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3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3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5" t="s">
        <v>117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</row>
    <row r="2" spans="1:69" ht="13.5" thickBo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7" t="s">
        <v>22</v>
      </c>
      <c r="B104" s="358"/>
      <c r="C104" s="35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8" sqref="C8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51">
        <f>SUBTOTAL(9,Table1[المبلغ])</f>
        <v>0</v>
      </c>
    </row>
    <row r="3" spans="1:7" ht="20.25">
      <c r="A3" s="336" t="s">
        <v>0</v>
      </c>
      <c r="B3" s="337" t="s">
        <v>79</v>
      </c>
      <c r="C3" s="337" t="s">
        <v>19</v>
      </c>
      <c r="D3" s="337" t="s">
        <v>143</v>
      </c>
      <c r="E3" s="338" t="s">
        <v>96</v>
      </c>
    </row>
    <row r="4" spans="1:7" ht="18">
      <c r="A4" s="342">
        <v>1</v>
      </c>
      <c r="B4" s="343"/>
      <c r="C4" s="332"/>
      <c r="D4" s="345"/>
      <c r="E4" s="335"/>
    </row>
    <row r="5" spans="1:7" ht="18">
      <c r="A5" s="342">
        <f>A4+1</f>
        <v>2</v>
      </c>
      <c r="B5" s="343"/>
      <c r="C5" s="332"/>
      <c r="D5" s="345"/>
      <c r="E5" s="335"/>
    </row>
    <row r="6" spans="1:7" ht="18">
      <c r="A6" s="342">
        <f t="shared" ref="A6:A37" si="0">A5+1</f>
        <v>3</v>
      </c>
      <c r="B6" s="343"/>
      <c r="C6" s="332"/>
      <c r="D6" s="334"/>
      <c r="E6" s="335"/>
    </row>
    <row r="7" spans="1:7" ht="18">
      <c r="A7" s="342">
        <f t="shared" si="0"/>
        <v>4</v>
      </c>
      <c r="B7" s="343"/>
      <c r="C7" s="332"/>
      <c r="D7" s="332"/>
      <c r="E7" s="335"/>
      <c r="G7" s="219"/>
    </row>
    <row r="8" spans="1:7" ht="18">
      <c r="A8" s="342">
        <f t="shared" si="0"/>
        <v>5</v>
      </c>
      <c r="B8" s="343"/>
      <c r="C8" s="332"/>
      <c r="D8" s="332"/>
      <c r="E8" s="335"/>
      <c r="G8" s="219"/>
    </row>
    <row r="9" spans="1:7" ht="18">
      <c r="A9" s="342">
        <f t="shared" si="0"/>
        <v>6</v>
      </c>
      <c r="B9" s="333"/>
      <c r="C9" s="332"/>
      <c r="D9" s="334"/>
      <c r="E9" s="335"/>
      <c r="G9" s="219"/>
    </row>
    <row r="10" spans="1:7" ht="18">
      <c r="A10" s="342">
        <f t="shared" si="0"/>
        <v>7</v>
      </c>
      <c r="B10" s="333"/>
      <c r="C10" s="332"/>
      <c r="D10" s="334"/>
      <c r="E10" s="335"/>
      <c r="G10" s="219"/>
    </row>
    <row r="11" spans="1:7" ht="18">
      <c r="A11" s="342">
        <f t="shared" si="0"/>
        <v>8</v>
      </c>
      <c r="B11" s="333"/>
      <c r="C11" s="332"/>
      <c r="D11" s="334"/>
      <c r="E11" s="335"/>
    </row>
    <row r="12" spans="1:7" ht="18">
      <c r="A12" s="342">
        <f t="shared" si="0"/>
        <v>9</v>
      </c>
      <c r="B12" s="333"/>
      <c r="C12" s="332"/>
      <c r="D12" s="334"/>
      <c r="E12" s="335"/>
    </row>
    <row r="13" spans="1:7" ht="18">
      <c r="A13" s="342">
        <f t="shared" si="0"/>
        <v>10</v>
      </c>
      <c r="B13" s="333"/>
      <c r="C13" s="332"/>
      <c r="D13" s="334"/>
      <c r="E13" s="335"/>
    </row>
    <row r="14" spans="1:7" ht="18">
      <c r="A14" s="342">
        <f t="shared" si="0"/>
        <v>11</v>
      </c>
      <c r="B14" s="333"/>
      <c r="C14" s="332"/>
      <c r="D14" s="334"/>
      <c r="E14" s="335"/>
    </row>
    <row r="15" spans="1:7" ht="18">
      <c r="A15" s="342">
        <f t="shared" si="0"/>
        <v>12</v>
      </c>
      <c r="B15" s="333"/>
      <c r="C15" s="332"/>
      <c r="D15" s="334"/>
      <c r="E15" s="335"/>
    </row>
    <row r="16" spans="1:7" ht="18">
      <c r="A16" s="342">
        <f t="shared" si="0"/>
        <v>13</v>
      </c>
      <c r="B16" s="333"/>
      <c r="C16" s="332"/>
      <c r="D16" s="334"/>
      <c r="E16" s="335"/>
    </row>
    <row r="17" spans="1:5" ht="18">
      <c r="A17" s="342">
        <f t="shared" si="0"/>
        <v>14</v>
      </c>
      <c r="B17" s="333"/>
      <c r="C17" s="332"/>
      <c r="D17" s="334"/>
      <c r="E17" s="335"/>
    </row>
    <row r="18" spans="1:5" ht="18">
      <c r="A18" s="342">
        <f t="shared" si="0"/>
        <v>15</v>
      </c>
      <c r="B18" s="333"/>
      <c r="C18" s="332"/>
      <c r="D18" s="334"/>
      <c r="E18" s="335"/>
    </row>
    <row r="19" spans="1:5" ht="18">
      <c r="A19" s="342">
        <f t="shared" si="0"/>
        <v>16</v>
      </c>
      <c r="B19" s="333"/>
      <c r="C19" s="332"/>
      <c r="D19" s="334"/>
      <c r="E19" s="335"/>
    </row>
    <row r="20" spans="1:5" ht="18">
      <c r="A20" s="342">
        <f t="shared" si="0"/>
        <v>17</v>
      </c>
      <c r="B20" s="333"/>
      <c r="C20" s="332"/>
      <c r="D20" s="334"/>
      <c r="E20" s="335"/>
    </row>
    <row r="21" spans="1:5" ht="18">
      <c r="A21" s="342">
        <f t="shared" si="0"/>
        <v>18</v>
      </c>
      <c r="B21" s="333"/>
      <c r="C21" s="332"/>
      <c r="D21" s="334"/>
      <c r="E21" s="335"/>
    </row>
    <row r="22" spans="1:5" ht="18">
      <c r="A22" s="342">
        <f t="shared" si="0"/>
        <v>19</v>
      </c>
      <c r="B22" s="333"/>
      <c r="C22" s="332"/>
      <c r="D22" s="334"/>
      <c r="E22" s="335"/>
    </row>
    <row r="23" spans="1:5" ht="18">
      <c r="A23" s="342">
        <f t="shared" si="0"/>
        <v>20</v>
      </c>
      <c r="B23" s="333"/>
      <c r="C23" s="339"/>
      <c r="D23" s="340"/>
      <c r="E23" s="341"/>
    </row>
    <row r="24" spans="1:5" ht="18">
      <c r="A24" s="342">
        <f t="shared" si="0"/>
        <v>21</v>
      </c>
      <c r="B24" s="352"/>
      <c r="C24" s="339"/>
      <c r="D24" s="340"/>
      <c r="E24" s="341"/>
    </row>
    <row r="25" spans="1:5" ht="18">
      <c r="A25" s="342">
        <f t="shared" si="0"/>
        <v>22</v>
      </c>
      <c r="B25" s="343"/>
      <c r="C25" s="344"/>
      <c r="D25" s="345"/>
      <c r="E25" s="346"/>
    </row>
    <row r="26" spans="1:5" ht="18">
      <c r="A26" s="342">
        <f t="shared" si="0"/>
        <v>23</v>
      </c>
      <c r="B26" s="347"/>
      <c r="C26" s="348"/>
      <c r="D26" s="349"/>
      <c r="E26" s="350"/>
    </row>
    <row r="27" spans="1:5" ht="18">
      <c r="A27" s="342">
        <f t="shared" si="0"/>
        <v>24</v>
      </c>
      <c r="B27" s="347"/>
      <c r="C27" s="348"/>
      <c r="D27" s="349"/>
      <c r="E27" s="350"/>
    </row>
    <row r="28" spans="1:5" ht="18">
      <c r="A28" s="342">
        <f t="shared" si="0"/>
        <v>25</v>
      </c>
      <c r="B28" s="347"/>
      <c r="C28" s="348"/>
      <c r="D28" s="349"/>
      <c r="E28" s="350"/>
    </row>
    <row r="29" spans="1:5" ht="18">
      <c r="A29" s="342">
        <f t="shared" si="0"/>
        <v>26</v>
      </c>
      <c r="B29" s="347"/>
      <c r="C29" s="348"/>
      <c r="D29" s="349"/>
      <c r="E29" s="350"/>
    </row>
    <row r="30" spans="1:5" ht="18">
      <c r="A30" s="342">
        <f t="shared" si="0"/>
        <v>27</v>
      </c>
      <c r="B30" s="347"/>
      <c r="C30" s="348"/>
      <c r="D30" s="349"/>
      <c r="E30" s="350"/>
    </row>
    <row r="31" spans="1:5" ht="18">
      <c r="A31" s="342">
        <f t="shared" si="0"/>
        <v>28</v>
      </c>
      <c r="B31" s="343"/>
      <c r="C31" s="344"/>
      <c r="D31" s="345"/>
      <c r="E31" s="346"/>
    </row>
    <row r="32" spans="1:5" ht="18">
      <c r="A32" s="342">
        <f t="shared" si="0"/>
        <v>29</v>
      </c>
      <c r="B32" s="343"/>
      <c r="C32" s="344"/>
      <c r="D32" s="345"/>
      <c r="E32" s="346"/>
    </row>
    <row r="33" spans="1:5" ht="18">
      <c r="A33" s="342">
        <f t="shared" si="0"/>
        <v>30</v>
      </c>
      <c r="B33" s="343"/>
      <c r="C33" s="344"/>
      <c r="D33" s="345"/>
      <c r="E33" s="346"/>
    </row>
    <row r="34" spans="1:5" ht="18">
      <c r="A34" s="342">
        <f t="shared" si="0"/>
        <v>31</v>
      </c>
      <c r="B34" s="343"/>
      <c r="C34" s="344"/>
      <c r="D34" s="345"/>
      <c r="E34" s="346"/>
    </row>
    <row r="35" spans="1:5" ht="18">
      <c r="A35" s="342">
        <f t="shared" si="0"/>
        <v>32</v>
      </c>
      <c r="B35" s="343"/>
      <c r="C35" s="344"/>
      <c r="D35" s="345"/>
      <c r="E35" s="346"/>
    </row>
    <row r="36" spans="1:5" ht="18">
      <c r="A36" s="342">
        <f t="shared" si="0"/>
        <v>33</v>
      </c>
      <c r="B36" s="343"/>
      <c r="C36" s="344"/>
      <c r="D36" s="345"/>
      <c r="E36" s="346"/>
    </row>
    <row r="37" spans="1:5" ht="18">
      <c r="A37" s="342">
        <f t="shared" si="0"/>
        <v>34</v>
      </c>
      <c r="B37" s="347"/>
      <c r="C37" s="348"/>
      <c r="D37" s="349"/>
      <c r="E37" s="350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182"/>
  <sheetViews>
    <sheetView rightToLeft="1" tabSelected="1" zoomScale="62" zoomScaleNormal="62" workbookViewId="0">
      <pane xSplit="5" ySplit="3" topLeftCell="F20" activePane="bottomRight" state="frozen"/>
      <selection pane="topRight" activeCell="E1" sqref="E1"/>
      <selection pane="bottomLeft" activeCell="A4" sqref="A4"/>
      <selection pane="bottomRight" activeCell="H25" sqref="H25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6" width="10.8554687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0" t="s">
        <v>151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</row>
    <row r="2" spans="1:69" s="283" customFormat="1" ht="24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</row>
    <row r="3" spans="1:69" s="279" customFormat="1" ht="36.75" customHeight="1">
      <c r="A3" s="280" t="s">
        <v>18</v>
      </c>
      <c r="B3" s="280" t="s">
        <v>19</v>
      </c>
      <c r="C3" s="280" t="s">
        <v>20</v>
      </c>
      <c r="D3" s="280" t="s">
        <v>25</v>
      </c>
      <c r="E3" s="281" t="s">
        <v>21</v>
      </c>
      <c r="F3" s="280">
        <v>1</v>
      </c>
      <c r="G3" s="280">
        <v>2</v>
      </c>
      <c r="H3" s="280">
        <v>3</v>
      </c>
      <c r="I3" s="280">
        <v>4</v>
      </c>
      <c r="J3" s="280">
        <v>5</v>
      </c>
      <c r="K3" s="280">
        <v>6</v>
      </c>
      <c r="L3" s="280">
        <v>7</v>
      </c>
      <c r="M3" s="280">
        <v>8</v>
      </c>
      <c r="N3" s="280">
        <v>9</v>
      </c>
      <c r="O3" s="280">
        <v>10</v>
      </c>
      <c r="P3" s="280">
        <v>11</v>
      </c>
      <c r="Q3" s="280">
        <v>12</v>
      </c>
      <c r="R3" s="280">
        <v>13</v>
      </c>
      <c r="S3" s="280">
        <v>14</v>
      </c>
      <c r="T3" s="280">
        <v>15</v>
      </c>
      <c r="U3" s="280">
        <v>16</v>
      </c>
      <c r="V3" s="280">
        <v>17</v>
      </c>
      <c r="W3" s="280">
        <v>18</v>
      </c>
      <c r="X3" s="280">
        <v>19</v>
      </c>
      <c r="Y3" s="280">
        <v>20</v>
      </c>
      <c r="Z3" s="280">
        <v>21</v>
      </c>
      <c r="AA3" s="280">
        <v>22</v>
      </c>
      <c r="AB3" s="280">
        <v>23</v>
      </c>
      <c r="AC3" s="280">
        <v>24</v>
      </c>
      <c r="AD3" s="280">
        <v>25</v>
      </c>
      <c r="AE3" s="280">
        <v>26</v>
      </c>
      <c r="AF3" s="280">
        <v>27</v>
      </c>
      <c r="AG3" s="280">
        <v>28</v>
      </c>
      <c r="AH3" s="280">
        <v>29</v>
      </c>
      <c r="AI3" s="280">
        <v>30</v>
      </c>
      <c r="AJ3" s="280">
        <v>31</v>
      </c>
      <c r="AK3" s="280" t="s">
        <v>23</v>
      </c>
      <c r="AL3" s="280" t="s">
        <v>24</v>
      </c>
      <c r="AM3" s="282">
        <v>1</v>
      </c>
      <c r="AN3" s="282">
        <v>2</v>
      </c>
      <c r="AO3" s="282">
        <v>3</v>
      </c>
      <c r="AP3" s="282">
        <v>4</v>
      </c>
      <c r="AQ3" s="282">
        <v>5</v>
      </c>
      <c r="AR3" s="282">
        <v>6</v>
      </c>
      <c r="AS3" s="282">
        <v>7</v>
      </c>
      <c r="AT3" s="282">
        <v>8</v>
      </c>
      <c r="AU3" s="282">
        <v>9</v>
      </c>
      <c r="AV3" s="282">
        <v>10</v>
      </c>
      <c r="AW3" s="282">
        <v>11</v>
      </c>
      <c r="AX3" s="282">
        <v>12</v>
      </c>
      <c r="AY3" s="282">
        <v>13</v>
      </c>
      <c r="AZ3" s="282">
        <v>14</v>
      </c>
      <c r="BA3" s="282">
        <v>15</v>
      </c>
      <c r="BB3" s="282">
        <v>16</v>
      </c>
      <c r="BC3" s="282">
        <v>17</v>
      </c>
      <c r="BD3" s="282">
        <v>18</v>
      </c>
      <c r="BE3" s="282">
        <v>19</v>
      </c>
      <c r="BF3" s="282">
        <v>20</v>
      </c>
      <c r="BG3" s="282">
        <v>21</v>
      </c>
      <c r="BH3" s="282">
        <v>22</v>
      </c>
      <c r="BI3" s="282">
        <v>23</v>
      </c>
      <c r="BJ3" s="282">
        <v>24</v>
      </c>
      <c r="BK3" s="282">
        <v>25</v>
      </c>
      <c r="BL3" s="282">
        <v>26</v>
      </c>
      <c r="BM3" s="282">
        <v>27</v>
      </c>
      <c r="BN3" s="282">
        <v>28</v>
      </c>
      <c r="BO3" s="282">
        <v>29</v>
      </c>
      <c r="BP3" s="282">
        <v>30</v>
      </c>
      <c r="BQ3" s="282">
        <v>31</v>
      </c>
    </row>
    <row r="4" spans="1:69" ht="33.75" customHeight="1" thickBot="1">
      <c r="A4" s="276">
        <v>1</v>
      </c>
      <c r="B4" s="277" t="s">
        <v>126</v>
      </c>
      <c r="C4" s="197">
        <v>170</v>
      </c>
      <c r="D4" s="197"/>
      <c r="E4" s="276">
        <f>SUM(F4:AJ4)</f>
        <v>3</v>
      </c>
      <c r="F4" s="324">
        <v>1</v>
      </c>
      <c r="G4" s="324">
        <v>1</v>
      </c>
      <c r="H4" s="324">
        <v>1</v>
      </c>
      <c r="I4" s="324"/>
      <c r="J4" s="324"/>
      <c r="K4" s="324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276"/>
      <c r="AG4" s="276"/>
      <c r="AH4" s="276"/>
      <c r="AI4" s="276"/>
      <c r="AJ4" s="276"/>
      <c r="AK4" s="278" t="b">
        <f>E4='مرتبات البنين'!C5</f>
        <v>1</v>
      </c>
      <c r="AL4" s="278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0</v>
      </c>
      <c r="AQ4" s="181">
        <f t="shared" si="0"/>
        <v>0</v>
      </c>
      <c r="AR4" s="181">
        <f t="shared" si="0"/>
        <v>0</v>
      </c>
      <c r="AS4" s="181">
        <f t="shared" si="0"/>
        <v>0</v>
      </c>
      <c r="AT4" s="181">
        <f t="shared" si="0"/>
        <v>0</v>
      </c>
      <c r="AU4" s="181">
        <f t="shared" si="0"/>
        <v>0</v>
      </c>
      <c r="AV4" s="181">
        <f t="shared" si="0"/>
        <v>0</v>
      </c>
      <c r="AW4" s="181">
        <f t="shared" si="0"/>
        <v>0</v>
      </c>
      <c r="AX4" s="181">
        <f t="shared" si="0"/>
        <v>0</v>
      </c>
      <c r="AY4" s="181">
        <f t="shared" si="0"/>
        <v>0</v>
      </c>
      <c r="AZ4" s="181">
        <f t="shared" si="0"/>
        <v>0</v>
      </c>
      <c r="BA4" s="181">
        <f t="shared" si="0"/>
        <v>0</v>
      </c>
      <c r="BB4" s="181">
        <f t="shared" si="0"/>
        <v>0</v>
      </c>
      <c r="BC4" s="181">
        <f t="shared" si="0"/>
        <v>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0</v>
      </c>
      <c r="BI4" s="181">
        <f t="shared" si="0"/>
        <v>0</v>
      </c>
      <c r="BJ4" s="181">
        <f t="shared" si="0"/>
        <v>0</v>
      </c>
      <c r="BK4" s="181">
        <f t="shared" si="0"/>
        <v>0</v>
      </c>
      <c r="BL4" s="181">
        <f t="shared" si="0"/>
        <v>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3</v>
      </c>
      <c r="F5" s="324">
        <v>1</v>
      </c>
      <c r="G5" s="324">
        <v>1</v>
      </c>
      <c r="H5" s="324">
        <v>1</v>
      </c>
      <c r="I5" s="324"/>
      <c r="J5" s="324"/>
      <c r="K5" s="324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76"/>
      <c r="AG5" s="276"/>
      <c r="AH5" s="276"/>
      <c r="AI5" s="276"/>
      <c r="AJ5" s="276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0</v>
      </c>
      <c r="AQ5" s="91">
        <f t="shared" si="2"/>
        <v>0</v>
      </c>
      <c r="AR5" s="91">
        <f t="shared" si="2"/>
        <v>0</v>
      </c>
      <c r="AS5" s="91">
        <f t="shared" si="2"/>
        <v>0</v>
      </c>
      <c r="AT5" s="91">
        <f t="shared" si="2"/>
        <v>0</v>
      </c>
      <c r="AU5" s="91">
        <f t="shared" si="2"/>
        <v>0</v>
      </c>
      <c r="AV5" s="91">
        <f t="shared" si="2"/>
        <v>0</v>
      </c>
      <c r="AW5" s="91">
        <f t="shared" si="2"/>
        <v>0</v>
      </c>
      <c r="AX5" s="91">
        <f t="shared" si="2"/>
        <v>0</v>
      </c>
      <c r="AY5" s="91">
        <f t="shared" si="2"/>
        <v>0</v>
      </c>
      <c r="AZ5" s="91">
        <f t="shared" si="2"/>
        <v>0</v>
      </c>
      <c r="BA5" s="91">
        <f t="shared" si="2"/>
        <v>0</v>
      </c>
      <c r="BB5" s="91">
        <f t="shared" si="2"/>
        <v>0</v>
      </c>
      <c r="BC5" s="91">
        <f t="shared" si="2"/>
        <v>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3</v>
      </c>
      <c r="F6" s="324">
        <v>1</v>
      </c>
      <c r="G6" s="324">
        <v>1</v>
      </c>
      <c r="H6" s="324">
        <v>1</v>
      </c>
      <c r="I6" s="324"/>
      <c r="J6" s="324"/>
      <c r="K6" s="324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276"/>
      <c r="AG6" s="276"/>
      <c r="AH6" s="276"/>
      <c r="AI6" s="276"/>
      <c r="AJ6" s="276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0</v>
      </c>
      <c r="AQ6" s="91">
        <f t="shared" si="4"/>
        <v>0</v>
      </c>
      <c r="AR6" s="91">
        <f t="shared" si="4"/>
        <v>0</v>
      </c>
      <c r="AS6" s="91">
        <f t="shared" si="4"/>
        <v>0</v>
      </c>
      <c r="AT6" s="91">
        <f t="shared" si="4"/>
        <v>0</v>
      </c>
      <c r="AU6" s="91">
        <f t="shared" si="4"/>
        <v>0</v>
      </c>
      <c r="AV6" s="91">
        <f t="shared" si="4"/>
        <v>0</v>
      </c>
      <c r="AW6" s="91">
        <f t="shared" si="4"/>
        <v>0</v>
      </c>
      <c r="AX6" s="91">
        <f t="shared" si="4"/>
        <v>0</v>
      </c>
      <c r="AY6" s="91">
        <f t="shared" si="4"/>
        <v>0</v>
      </c>
      <c r="AZ6" s="91">
        <f t="shared" si="4"/>
        <v>0</v>
      </c>
      <c r="BA6" s="91">
        <f t="shared" si="4"/>
        <v>0</v>
      </c>
      <c r="BB6" s="91">
        <f t="shared" si="4"/>
        <v>0</v>
      </c>
      <c r="BC6" s="91">
        <f t="shared" si="4"/>
        <v>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3</v>
      </c>
      <c r="F7" s="324">
        <v>1</v>
      </c>
      <c r="G7" s="324">
        <v>1</v>
      </c>
      <c r="H7" s="324">
        <v>1</v>
      </c>
      <c r="I7" s="324"/>
      <c r="J7" s="324"/>
      <c r="K7" s="324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276"/>
      <c r="AG7" s="276"/>
      <c r="AH7" s="276"/>
      <c r="AI7" s="276"/>
      <c r="AJ7" s="276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0</v>
      </c>
      <c r="AQ7" s="91">
        <f t="shared" si="5"/>
        <v>0</v>
      </c>
      <c r="AR7" s="91">
        <f t="shared" si="5"/>
        <v>0</v>
      </c>
      <c r="AS7" s="91">
        <f t="shared" si="5"/>
        <v>0</v>
      </c>
      <c r="AT7" s="91">
        <f t="shared" si="5"/>
        <v>0</v>
      </c>
      <c r="AU7" s="91">
        <f t="shared" si="5"/>
        <v>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3</v>
      </c>
      <c r="F8" s="324">
        <v>1</v>
      </c>
      <c r="G8" s="324">
        <v>1</v>
      </c>
      <c r="H8" s="324">
        <v>1</v>
      </c>
      <c r="I8" s="324"/>
      <c r="J8" s="324"/>
      <c r="K8" s="324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325"/>
      <c r="AF8" s="276"/>
      <c r="AG8" s="276"/>
      <c r="AH8" s="276"/>
      <c r="AI8" s="276"/>
      <c r="AJ8" s="276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0</v>
      </c>
      <c r="AQ8" s="91">
        <f t="shared" si="6"/>
        <v>0</v>
      </c>
      <c r="AR8" s="91">
        <f t="shared" si="6"/>
        <v>0</v>
      </c>
      <c r="AS8" s="91">
        <f t="shared" si="6"/>
        <v>0</v>
      </c>
      <c r="AT8" s="91">
        <f t="shared" si="6"/>
        <v>0</v>
      </c>
      <c r="AU8" s="91">
        <f t="shared" si="6"/>
        <v>0</v>
      </c>
      <c r="AV8" s="91">
        <f t="shared" si="6"/>
        <v>0</v>
      </c>
      <c r="AW8" s="91">
        <f t="shared" si="6"/>
        <v>0</v>
      </c>
      <c r="AX8" s="91">
        <f t="shared" si="6"/>
        <v>0</v>
      </c>
      <c r="AY8" s="91">
        <f t="shared" si="6"/>
        <v>0</v>
      </c>
      <c r="AZ8" s="91">
        <f t="shared" si="6"/>
        <v>0</v>
      </c>
      <c r="BA8" s="91">
        <f t="shared" si="6"/>
        <v>0</v>
      </c>
      <c r="BB8" s="91">
        <f t="shared" si="6"/>
        <v>0</v>
      </c>
      <c r="BC8" s="91">
        <f t="shared" si="6"/>
        <v>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141</v>
      </c>
      <c r="C9" s="197">
        <v>170</v>
      </c>
      <c r="D9" s="197"/>
      <c r="E9" s="41">
        <f t="shared" si="1"/>
        <v>3</v>
      </c>
      <c r="F9" s="324">
        <v>1</v>
      </c>
      <c r="G9" s="324">
        <v>1</v>
      </c>
      <c r="H9" s="324">
        <v>1</v>
      </c>
      <c r="I9" s="324"/>
      <c r="J9" s="324"/>
      <c r="K9" s="324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  <c r="Z9" s="325"/>
      <c r="AA9" s="325"/>
      <c r="AB9" s="325"/>
      <c r="AC9" s="325"/>
      <c r="AD9" s="325"/>
      <c r="AE9" s="325"/>
      <c r="AF9" s="276"/>
      <c r="AG9" s="276"/>
      <c r="AH9" s="276"/>
      <c r="AI9" s="276"/>
      <c r="AJ9" s="276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0</v>
      </c>
      <c r="AQ9" s="91">
        <f t="shared" si="7"/>
        <v>0</v>
      </c>
      <c r="AR9" s="91">
        <f t="shared" si="7"/>
        <v>0</v>
      </c>
      <c r="AS9" s="91">
        <f t="shared" si="7"/>
        <v>0</v>
      </c>
      <c r="AT9" s="91">
        <f t="shared" si="7"/>
        <v>0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0</v>
      </c>
      <c r="BC9" s="91">
        <f t="shared" si="7"/>
        <v>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2.5</v>
      </c>
      <c r="F10" s="324">
        <v>0.5</v>
      </c>
      <c r="G10" s="324">
        <v>1</v>
      </c>
      <c r="H10" s="324">
        <v>1</v>
      </c>
      <c r="I10" s="324"/>
      <c r="J10" s="324"/>
      <c r="K10" s="324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5"/>
      <c r="AC10" s="325"/>
      <c r="AD10" s="325"/>
      <c r="AE10" s="325"/>
      <c r="AF10" s="276"/>
      <c r="AG10" s="276"/>
      <c r="AH10" s="276"/>
      <c r="AI10" s="276"/>
      <c r="AJ10" s="276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85</v>
      </c>
      <c r="AN10" s="91">
        <f t="shared" si="8"/>
        <v>170</v>
      </c>
      <c r="AO10" s="91">
        <f t="shared" si="8"/>
        <v>170</v>
      </c>
      <c r="AP10" s="91">
        <f t="shared" si="8"/>
        <v>0</v>
      </c>
      <c r="AQ10" s="91">
        <f t="shared" si="8"/>
        <v>0</v>
      </c>
      <c r="AR10" s="91">
        <f t="shared" si="8"/>
        <v>0</v>
      </c>
      <c r="AS10" s="91">
        <f t="shared" si="8"/>
        <v>0</v>
      </c>
      <c r="AT10" s="91">
        <f t="shared" si="8"/>
        <v>0</v>
      </c>
      <c r="AU10" s="91">
        <f t="shared" si="8"/>
        <v>0</v>
      </c>
      <c r="AV10" s="91">
        <f t="shared" si="8"/>
        <v>0</v>
      </c>
      <c r="AW10" s="91">
        <f t="shared" si="8"/>
        <v>0</v>
      </c>
      <c r="AX10" s="91">
        <f t="shared" si="8"/>
        <v>0</v>
      </c>
      <c r="AY10" s="91">
        <f t="shared" si="8"/>
        <v>0</v>
      </c>
      <c r="AZ10" s="91">
        <f t="shared" si="8"/>
        <v>0</v>
      </c>
      <c r="BA10" s="91">
        <f t="shared" si="8"/>
        <v>0</v>
      </c>
      <c r="BB10" s="91">
        <f t="shared" si="8"/>
        <v>0</v>
      </c>
      <c r="BC10" s="91">
        <f t="shared" si="8"/>
        <v>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3</v>
      </c>
      <c r="F11" s="324">
        <v>1</v>
      </c>
      <c r="G11" s="324">
        <v>1</v>
      </c>
      <c r="H11" s="324">
        <v>1</v>
      </c>
      <c r="I11" s="324"/>
      <c r="J11" s="324"/>
      <c r="K11" s="324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276"/>
      <c r="AG11" s="276"/>
      <c r="AH11" s="276"/>
      <c r="AI11" s="276"/>
      <c r="AJ11" s="276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0</v>
      </c>
      <c r="AQ11" s="91">
        <f t="shared" si="9"/>
        <v>0</v>
      </c>
      <c r="AR11" s="91">
        <f t="shared" si="9"/>
        <v>0</v>
      </c>
      <c r="AS11" s="91">
        <f t="shared" si="9"/>
        <v>0</v>
      </c>
      <c r="AT11" s="91">
        <f t="shared" si="9"/>
        <v>0</v>
      </c>
      <c r="AU11" s="91">
        <f t="shared" si="9"/>
        <v>0</v>
      </c>
      <c r="AV11" s="91">
        <f t="shared" si="9"/>
        <v>0</v>
      </c>
      <c r="AW11" s="91">
        <f t="shared" si="9"/>
        <v>0</v>
      </c>
      <c r="AX11" s="91">
        <f t="shared" si="9"/>
        <v>0</v>
      </c>
      <c r="AY11" s="91">
        <f t="shared" si="9"/>
        <v>0</v>
      </c>
      <c r="AZ11" s="91">
        <f t="shared" si="9"/>
        <v>0</v>
      </c>
      <c r="BA11" s="91">
        <f t="shared" si="9"/>
        <v>0</v>
      </c>
      <c r="BB11" s="91">
        <f t="shared" si="9"/>
        <v>0</v>
      </c>
      <c r="BC11" s="91">
        <f t="shared" si="9"/>
        <v>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142</v>
      </c>
      <c r="C12" s="197">
        <v>170</v>
      </c>
      <c r="D12" s="197"/>
      <c r="E12" s="41">
        <f t="shared" ref="E12:E31" si="10">SUM(F12:AJ12)</f>
        <v>3</v>
      </c>
      <c r="F12" s="324">
        <v>1</v>
      </c>
      <c r="G12" s="324">
        <v>1</v>
      </c>
      <c r="H12" s="324">
        <v>1</v>
      </c>
      <c r="I12" s="324"/>
      <c r="J12" s="324"/>
      <c r="K12" s="324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276"/>
      <c r="AG12" s="276"/>
      <c r="AH12" s="276"/>
      <c r="AI12" s="276"/>
      <c r="AJ12" s="276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0</v>
      </c>
      <c r="AQ12" s="91">
        <f t="shared" si="11"/>
        <v>0</v>
      </c>
      <c r="AR12" s="91">
        <f t="shared" si="11"/>
        <v>0</v>
      </c>
      <c r="AS12" s="91">
        <f t="shared" si="11"/>
        <v>0</v>
      </c>
      <c r="AT12" s="91">
        <f t="shared" si="11"/>
        <v>0</v>
      </c>
      <c r="AU12" s="91">
        <f t="shared" si="11"/>
        <v>0</v>
      </c>
      <c r="AV12" s="91">
        <f t="shared" si="11"/>
        <v>0</v>
      </c>
      <c r="AW12" s="91">
        <f t="shared" si="11"/>
        <v>0</v>
      </c>
      <c r="AX12" s="91">
        <f t="shared" si="11"/>
        <v>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3</v>
      </c>
      <c r="F13" s="324">
        <v>1</v>
      </c>
      <c r="G13" s="324">
        <v>1</v>
      </c>
      <c r="H13" s="324">
        <v>1</v>
      </c>
      <c r="I13" s="324"/>
      <c r="J13" s="324"/>
      <c r="K13" s="324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276"/>
      <c r="AG13" s="276"/>
      <c r="AH13" s="276"/>
      <c r="AI13" s="276"/>
      <c r="AJ13" s="276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170</v>
      </c>
      <c r="AP13" s="91">
        <f t="shared" ref="AP13:AP14" si="16">I13*$C$12</f>
        <v>0</v>
      </c>
      <c r="AQ13" s="91">
        <f t="shared" ref="AQ13:AQ14" si="17">J13*$C$12</f>
        <v>0</v>
      </c>
      <c r="AR13" s="91">
        <f t="shared" ref="AR13:AR14" si="18">K13*$C$12</f>
        <v>0</v>
      </c>
      <c r="AS13" s="91">
        <f t="shared" ref="AS13:AS14" si="19">L13*$C$12</f>
        <v>0</v>
      </c>
      <c r="AT13" s="91">
        <f t="shared" ref="AT13:AT14" si="20">M13*$C$12</f>
        <v>0</v>
      </c>
      <c r="AU13" s="91">
        <f t="shared" ref="AU13:AU14" si="21">N13*$C$12</f>
        <v>0</v>
      </c>
      <c r="AV13" s="91">
        <f t="shared" ref="AV13:AV14" si="22">O13*$C$12</f>
        <v>0</v>
      </c>
      <c r="AW13" s="91">
        <f t="shared" ref="AW13:AW14" si="23">P13*$C$12</f>
        <v>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/>
      <c r="E14" s="41">
        <f t="shared" si="12"/>
        <v>2.5</v>
      </c>
      <c r="F14" s="324">
        <v>1</v>
      </c>
      <c r="G14" s="324">
        <v>1</v>
      </c>
      <c r="H14" s="324">
        <v>0.5</v>
      </c>
      <c r="I14" s="324"/>
      <c r="J14" s="324"/>
      <c r="K14" s="324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276"/>
      <c r="AG14" s="276"/>
      <c r="AH14" s="276"/>
      <c r="AI14" s="276"/>
      <c r="AJ14" s="276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85</v>
      </c>
      <c r="AP14" s="91">
        <f t="shared" si="16"/>
        <v>0</v>
      </c>
      <c r="AQ14" s="91">
        <f t="shared" si="17"/>
        <v>0</v>
      </c>
      <c r="AR14" s="91">
        <f t="shared" si="18"/>
        <v>0</v>
      </c>
      <c r="AS14" s="91">
        <f t="shared" si="19"/>
        <v>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/>
      <c r="C15" s="113">
        <v>170</v>
      </c>
      <c r="D15" s="197"/>
      <c r="E15" s="41">
        <f>SUM(F15:AJ15)</f>
        <v>0</v>
      </c>
      <c r="F15" s="324"/>
      <c r="G15" s="324"/>
      <c r="H15" s="324"/>
      <c r="I15" s="324"/>
      <c r="J15" s="324"/>
      <c r="K15" s="324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276"/>
      <c r="AG15" s="276"/>
      <c r="AH15" s="276"/>
      <c r="AI15" s="276"/>
      <c r="AJ15" s="276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>
        <v>170</v>
      </c>
      <c r="D16" s="197"/>
      <c r="E16" s="41">
        <f>SUM(F16:AJ16)</f>
        <v>0</v>
      </c>
      <c r="F16" s="324"/>
      <c r="G16" s="324"/>
      <c r="H16" s="324"/>
      <c r="I16" s="324"/>
      <c r="J16" s="324"/>
      <c r="K16" s="324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276"/>
      <c r="AG16" s="276"/>
      <c r="AH16" s="276"/>
      <c r="AI16" s="276"/>
      <c r="AJ16" s="276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>
        <v>170</v>
      </c>
      <c r="D17" s="197"/>
      <c r="E17" s="41">
        <f t="shared" si="10"/>
        <v>0</v>
      </c>
      <c r="F17" s="324"/>
      <c r="G17" s="324"/>
      <c r="H17" s="324"/>
      <c r="I17" s="324"/>
      <c r="J17" s="324"/>
      <c r="K17" s="324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276"/>
      <c r="AG17" s="276"/>
      <c r="AH17" s="276"/>
      <c r="AI17" s="276"/>
      <c r="AJ17" s="276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3</v>
      </c>
      <c r="F18" s="324">
        <v>1</v>
      </c>
      <c r="G18" s="324">
        <v>1</v>
      </c>
      <c r="H18" s="324">
        <v>1</v>
      </c>
      <c r="I18" s="324"/>
      <c r="J18" s="324"/>
      <c r="K18" s="324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276"/>
      <c r="AG18" s="276"/>
      <c r="AH18" s="276"/>
      <c r="AI18" s="276"/>
      <c r="AJ18" s="276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0</v>
      </c>
      <c r="AQ18" s="91">
        <f t="shared" si="78"/>
        <v>0</v>
      </c>
      <c r="AR18" s="91">
        <f t="shared" si="78"/>
        <v>0</v>
      </c>
      <c r="AS18" s="91">
        <f t="shared" si="78"/>
        <v>0</v>
      </c>
      <c r="AT18" s="91">
        <f t="shared" si="78"/>
        <v>0</v>
      </c>
      <c r="AU18" s="91">
        <f t="shared" si="78"/>
        <v>0</v>
      </c>
      <c r="AV18" s="91">
        <f t="shared" si="78"/>
        <v>0</v>
      </c>
      <c r="AW18" s="91">
        <f t="shared" si="78"/>
        <v>0</v>
      </c>
      <c r="AX18" s="91">
        <f t="shared" si="78"/>
        <v>0</v>
      </c>
      <c r="AY18" s="91">
        <f t="shared" si="78"/>
        <v>0</v>
      </c>
      <c r="AZ18" s="91">
        <f t="shared" si="78"/>
        <v>0</v>
      </c>
      <c r="BA18" s="91">
        <f t="shared" si="78"/>
        <v>0</v>
      </c>
      <c r="BB18" s="91">
        <f t="shared" si="78"/>
        <v>0</v>
      </c>
      <c r="BC18" s="91">
        <f t="shared" si="78"/>
        <v>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0</v>
      </c>
      <c r="BI18" s="91">
        <f t="shared" si="78"/>
        <v>0</v>
      </c>
      <c r="BJ18" s="91">
        <f t="shared" si="78"/>
        <v>0</v>
      </c>
      <c r="BK18" s="91">
        <f t="shared" si="78"/>
        <v>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3</v>
      </c>
      <c r="F19" s="324">
        <v>1</v>
      </c>
      <c r="G19" s="324">
        <v>1</v>
      </c>
      <c r="H19" s="324">
        <v>1</v>
      </c>
      <c r="I19" s="324"/>
      <c r="J19" s="324"/>
      <c r="K19" s="324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276"/>
      <c r="AG19" s="276"/>
      <c r="AH19" s="276"/>
      <c r="AI19" s="276"/>
      <c r="AJ19" s="276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0</v>
      </c>
      <c r="AQ19" s="91">
        <f t="shared" si="79"/>
        <v>0</v>
      </c>
      <c r="AR19" s="91">
        <f t="shared" si="79"/>
        <v>0</v>
      </c>
      <c r="AS19" s="91">
        <f t="shared" si="79"/>
        <v>0</v>
      </c>
      <c r="AT19" s="91">
        <f t="shared" si="79"/>
        <v>0</v>
      </c>
      <c r="AU19" s="91">
        <f t="shared" si="79"/>
        <v>0</v>
      </c>
      <c r="AV19" s="91">
        <f t="shared" si="79"/>
        <v>0</v>
      </c>
      <c r="AW19" s="91">
        <f t="shared" si="79"/>
        <v>0</v>
      </c>
      <c r="AX19" s="91">
        <f t="shared" si="79"/>
        <v>0</v>
      </c>
      <c r="AY19" s="91">
        <f t="shared" si="79"/>
        <v>0</v>
      </c>
      <c r="AZ19" s="91">
        <f t="shared" si="79"/>
        <v>0</v>
      </c>
      <c r="BA19" s="91">
        <f t="shared" si="79"/>
        <v>0</v>
      </c>
      <c r="BB19" s="91">
        <f t="shared" si="79"/>
        <v>0</v>
      </c>
      <c r="BC19" s="91">
        <f t="shared" si="79"/>
        <v>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0</v>
      </c>
      <c r="BI19" s="91">
        <f t="shared" si="79"/>
        <v>0</v>
      </c>
      <c r="BJ19" s="91">
        <f t="shared" si="79"/>
        <v>0</v>
      </c>
      <c r="BK19" s="91">
        <f t="shared" si="79"/>
        <v>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3</v>
      </c>
      <c r="F20" s="324">
        <v>1</v>
      </c>
      <c r="G20" s="324">
        <v>1</v>
      </c>
      <c r="H20" s="324">
        <v>1</v>
      </c>
      <c r="I20" s="324"/>
      <c r="J20" s="324"/>
      <c r="K20" s="324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276"/>
      <c r="AG20" s="276"/>
      <c r="AH20" s="276"/>
      <c r="AI20" s="276"/>
      <c r="AJ20" s="276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0</v>
      </c>
      <c r="AQ20" s="91">
        <f t="shared" si="80"/>
        <v>0</v>
      </c>
      <c r="AR20" s="91">
        <f t="shared" si="80"/>
        <v>0</v>
      </c>
      <c r="AS20" s="91">
        <f t="shared" si="80"/>
        <v>0</v>
      </c>
      <c r="AT20" s="91">
        <f t="shared" si="80"/>
        <v>0</v>
      </c>
      <c r="AU20" s="91">
        <f t="shared" si="80"/>
        <v>0</v>
      </c>
      <c r="AV20" s="91">
        <f t="shared" si="80"/>
        <v>0</v>
      </c>
      <c r="AW20" s="91">
        <f t="shared" si="80"/>
        <v>0</v>
      </c>
      <c r="AX20" s="91">
        <f t="shared" si="80"/>
        <v>0</v>
      </c>
      <c r="AY20" s="91">
        <f t="shared" si="80"/>
        <v>0</v>
      </c>
      <c r="AZ20" s="91">
        <f t="shared" si="80"/>
        <v>0</v>
      </c>
      <c r="BA20" s="91">
        <f t="shared" si="80"/>
        <v>0</v>
      </c>
      <c r="BB20" s="91">
        <f t="shared" si="80"/>
        <v>0</v>
      </c>
      <c r="BC20" s="91">
        <f t="shared" si="80"/>
        <v>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0</v>
      </c>
      <c r="BI20" s="91">
        <f t="shared" si="80"/>
        <v>0</v>
      </c>
      <c r="BJ20" s="91">
        <f t="shared" si="80"/>
        <v>0</v>
      </c>
      <c r="BK20" s="91">
        <f t="shared" si="80"/>
        <v>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3</v>
      </c>
      <c r="F21" s="324">
        <v>1</v>
      </c>
      <c r="G21" s="324">
        <v>1</v>
      </c>
      <c r="H21" s="324">
        <v>1</v>
      </c>
      <c r="I21" s="324"/>
      <c r="J21" s="324"/>
      <c r="K21" s="324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276"/>
      <c r="AG21" s="276"/>
      <c r="AH21" s="276"/>
      <c r="AI21" s="276"/>
      <c r="AJ21" s="276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0</v>
      </c>
      <c r="AQ21" s="91">
        <f t="shared" si="81"/>
        <v>0</v>
      </c>
      <c r="AR21" s="91">
        <f t="shared" si="81"/>
        <v>0</v>
      </c>
      <c r="AS21" s="91">
        <f t="shared" si="81"/>
        <v>0</v>
      </c>
      <c r="AT21" s="91">
        <f t="shared" si="81"/>
        <v>0</v>
      </c>
      <c r="AU21" s="91">
        <f t="shared" si="81"/>
        <v>0</v>
      </c>
      <c r="AV21" s="91">
        <f t="shared" si="81"/>
        <v>0</v>
      </c>
      <c r="AW21" s="91">
        <f t="shared" si="81"/>
        <v>0</v>
      </c>
      <c r="AX21" s="91">
        <f t="shared" si="81"/>
        <v>0</v>
      </c>
      <c r="AY21" s="91">
        <f t="shared" si="81"/>
        <v>0</v>
      </c>
      <c r="AZ21" s="91">
        <f t="shared" si="81"/>
        <v>0</v>
      </c>
      <c r="BA21" s="91">
        <f t="shared" si="81"/>
        <v>0</v>
      </c>
      <c r="BB21" s="91">
        <f t="shared" si="81"/>
        <v>0</v>
      </c>
      <c r="BC21" s="91">
        <f t="shared" si="81"/>
        <v>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0</v>
      </c>
      <c r="BI21" s="91">
        <f t="shared" si="81"/>
        <v>0</v>
      </c>
      <c r="BJ21" s="91">
        <f t="shared" si="81"/>
        <v>0</v>
      </c>
      <c r="BK21" s="91">
        <f t="shared" si="81"/>
        <v>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3</v>
      </c>
      <c r="F22" s="324">
        <v>1</v>
      </c>
      <c r="G22" s="324">
        <v>1</v>
      </c>
      <c r="H22" s="324">
        <v>1</v>
      </c>
      <c r="I22" s="324"/>
      <c r="J22" s="324"/>
      <c r="K22" s="324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276"/>
      <c r="AG22" s="276"/>
      <c r="AH22" s="276"/>
      <c r="AI22" s="276"/>
      <c r="AJ22" s="276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/>
      <c r="E23" s="41">
        <f t="shared" si="10"/>
        <v>3</v>
      </c>
      <c r="F23" s="324">
        <v>1</v>
      </c>
      <c r="G23" s="324">
        <v>1</v>
      </c>
      <c r="H23" s="324">
        <v>1</v>
      </c>
      <c r="I23" s="324"/>
      <c r="J23" s="324"/>
      <c r="K23" s="324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276"/>
      <c r="AG23" s="276"/>
      <c r="AH23" s="276"/>
      <c r="AI23" s="276"/>
      <c r="AJ23" s="276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146</v>
      </c>
      <c r="C24" s="113">
        <v>120</v>
      </c>
      <c r="D24" s="197"/>
      <c r="E24" s="41">
        <f t="shared" si="10"/>
        <v>3</v>
      </c>
      <c r="F24" s="324">
        <v>1</v>
      </c>
      <c r="G24" s="324">
        <v>1</v>
      </c>
      <c r="H24" s="324">
        <v>1</v>
      </c>
      <c r="I24" s="324"/>
      <c r="J24" s="324"/>
      <c r="K24" s="324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276"/>
      <c r="AG24" s="276"/>
      <c r="AH24" s="276"/>
      <c r="AI24" s="276"/>
      <c r="AJ24" s="276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144</v>
      </c>
      <c r="C25" s="113">
        <v>120</v>
      </c>
      <c r="D25" s="197"/>
      <c r="E25" s="41">
        <f t="shared" si="10"/>
        <v>2</v>
      </c>
      <c r="F25" s="324">
        <v>1</v>
      </c>
      <c r="G25" s="324">
        <v>1</v>
      </c>
      <c r="H25" s="324"/>
      <c r="I25" s="324"/>
      <c r="J25" s="324"/>
      <c r="K25" s="324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276"/>
      <c r="AG25" s="276"/>
      <c r="AH25" s="276"/>
      <c r="AI25" s="276"/>
      <c r="AJ25" s="276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4"/>
      <c r="G26" s="324"/>
      <c r="H26" s="324"/>
      <c r="I26" s="324"/>
      <c r="J26" s="324"/>
      <c r="K26" s="324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276"/>
      <c r="AG26" s="276"/>
      <c r="AH26" s="276"/>
      <c r="AI26" s="276"/>
      <c r="AJ26" s="276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4"/>
      <c r="G27" s="324"/>
      <c r="H27" s="324"/>
      <c r="I27" s="324"/>
      <c r="J27" s="324"/>
      <c r="K27" s="324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276"/>
      <c r="AG27" s="276"/>
      <c r="AH27" s="276"/>
      <c r="AI27" s="276"/>
      <c r="AJ27" s="276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3</v>
      </c>
      <c r="F28" s="324">
        <v>1</v>
      </c>
      <c r="G28" s="324">
        <v>1</v>
      </c>
      <c r="H28" s="324">
        <v>1</v>
      </c>
      <c r="I28" s="324"/>
      <c r="J28" s="324"/>
      <c r="K28" s="324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276"/>
      <c r="AG28" s="276"/>
      <c r="AH28" s="276"/>
      <c r="AI28" s="276"/>
      <c r="AJ28" s="276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0</v>
      </c>
      <c r="AQ28" s="91">
        <f t="shared" si="115"/>
        <v>0</v>
      </c>
      <c r="AR28" s="91">
        <f t="shared" si="115"/>
        <v>0</v>
      </c>
      <c r="AS28" s="91">
        <f t="shared" si="115"/>
        <v>0</v>
      </c>
      <c r="AT28" s="91">
        <f t="shared" si="115"/>
        <v>0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3</v>
      </c>
      <c r="F29" s="324">
        <v>1</v>
      </c>
      <c r="G29" s="324">
        <v>1</v>
      </c>
      <c r="H29" s="324">
        <v>1</v>
      </c>
      <c r="I29" s="324"/>
      <c r="J29" s="324"/>
      <c r="K29" s="324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276"/>
      <c r="AG29" s="276"/>
      <c r="AH29" s="276"/>
      <c r="AI29" s="276"/>
      <c r="AJ29" s="276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0</v>
      </c>
      <c r="AQ29" s="91">
        <f t="shared" si="116"/>
        <v>0</v>
      </c>
      <c r="AR29" s="91">
        <f t="shared" si="116"/>
        <v>0</v>
      </c>
      <c r="AS29" s="91">
        <f t="shared" si="116"/>
        <v>0</v>
      </c>
      <c r="AT29" s="91">
        <f t="shared" si="116"/>
        <v>0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3</v>
      </c>
      <c r="F30" s="324">
        <v>1</v>
      </c>
      <c r="G30" s="324">
        <v>1</v>
      </c>
      <c r="H30" s="324">
        <v>1</v>
      </c>
      <c r="I30" s="324"/>
      <c r="J30" s="324"/>
      <c r="K30" s="324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  <c r="Z30" s="325"/>
      <c r="AA30" s="325"/>
      <c r="AB30" s="325"/>
      <c r="AC30" s="325"/>
      <c r="AD30" s="325"/>
      <c r="AE30" s="325"/>
      <c r="AF30" s="276"/>
      <c r="AG30" s="276"/>
      <c r="AH30" s="276"/>
      <c r="AI30" s="276"/>
      <c r="AJ30" s="276"/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0</v>
      </c>
      <c r="AQ30" s="91">
        <f t="shared" si="117"/>
        <v>0</v>
      </c>
      <c r="AR30" s="91">
        <f t="shared" si="117"/>
        <v>0</v>
      </c>
      <c r="AS30" s="91">
        <f t="shared" si="117"/>
        <v>0</v>
      </c>
      <c r="AT30" s="91">
        <f t="shared" si="117"/>
        <v>0</v>
      </c>
      <c r="AU30" s="91">
        <f t="shared" si="117"/>
        <v>0</v>
      </c>
      <c r="AV30" s="91">
        <f t="shared" si="117"/>
        <v>0</v>
      </c>
      <c r="AW30" s="91">
        <f t="shared" si="117"/>
        <v>0</v>
      </c>
      <c r="AX30" s="91">
        <f t="shared" si="117"/>
        <v>0</v>
      </c>
      <c r="AY30" s="91">
        <f t="shared" si="117"/>
        <v>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148</v>
      </c>
      <c r="C31" s="113">
        <v>50</v>
      </c>
      <c r="D31" s="197"/>
      <c r="E31" s="41">
        <f t="shared" si="10"/>
        <v>3</v>
      </c>
      <c r="F31" s="324">
        <v>1</v>
      </c>
      <c r="G31" s="324">
        <v>1</v>
      </c>
      <c r="H31" s="324">
        <v>1</v>
      </c>
      <c r="I31" s="324"/>
      <c r="J31" s="324"/>
      <c r="K31" s="324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276"/>
      <c r="AG31" s="276"/>
      <c r="AH31" s="276"/>
      <c r="AI31" s="276"/>
      <c r="AJ31" s="276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50</v>
      </c>
      <c r="AO31" s="91">
        <f t="shared" si="118"/>
        <v>50</v>
      </c>
      <c r="AP31" s="91">
        <f t="shared" si="118"/>
        <v>0</v>
      </c>
      <c r="AQ31" s="91">
        <f t="shared" si="118"/>
        <v>0</v>
      </c>
      <c r="AR31" s="91">
        <f t="shared" si="118"/>
        <v>0</v>
      </c>
      <c r="AS31" s="91">
        <f t="shared" si="118"/>
        <v>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7"/>
      <c r="W32" s="326"/>
      <c r="X32" s="326"/>
      <c r="Y32" s="326"/>
      <c r="Z32" s="326"/>
      <c r="AA32" s="326"/>
      <c r="AB32" s="326"/>
      <c r="AC32" s="326"/>
      <c r="AD32" s="326"/>
      <c r="AE32" s="326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7"/>
      <c r="W33" s="326"/>
      <c r="X33" s="326"/>
      <c r="Y33" s="326"/>
      <c r="Z33" s="326"/>
      <c r="AA33" s="326"/>
      <c r="AB33" s="326"/>
      <c r="AC33" s="326"/>
      <c r="AD33" s="326"/>
      <c r="AE33" s="326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7"/>
      <c r="W34" s="326"/>
      <c r="X34" s="326"/>
      <c r="Y34" s="326"/>
      <c r="Z34" s="326"/>
      <c r="AA34" s="326"/>
      <c r="AB34" s="326"/>
      <c r="AC34" s="326"/>
      <c r="AD34" s="326"/>
      <c r="AE34" s="326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7"/>
      <c r="W35" s="326"/>
      <c r="X35" s="326"/>
      <c r="Y35" s="326"/>
      <c r="Z35" s="326"/>
      <c r="AA35" s="326"/>
      <c r="AB35" s="326"/>
      <c r="AC35" s="326"/>
      <c r="AD35" s="326"/>
      <c r="AE35" s="326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6"/>
      <c r="G36" s="326"/>
      <c r="H36" s="326"/>
      <c r="I36" s="326"/>
      <c r="J36" s="326"/>
      <c r="K36" s="326"/>
      <c r="L36" s="326"/>
      <c r="M36" s="326"/>
      <c r="N36" s="326"/>
      <c r="O36" s="326"/>
      <c r="P36" s="326"/>
      <c r="Q36" s="326"/>
      <c r="R36" s="326"/>
      <c r="S36" s="326"/>
      <c r="T36" s="326"/>
      <c r="U36" s="326"/>
      <c r="V36" s="327"/>
      <c r="W36" s="326"/>
      <c r="X36" s="326"/>
      <c r="Y36" s="326"/>
      <c r="Z36" s="326"/>
      <c r="AA36" s="326"/>
      <c r="AB36" s="326"/>
      <c r="AC36" s="326"/>
      <c r="AD36" s="326"/>
      <c r="AE36" s="326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7"/>
      <c r="W37" s="326"/>
      <c r="X37" s="326"/>
      <c r="Y37" s="326"/>
      <c r="Z37" s="326"/>
      <c r="AA37" s="326"/>
      <c r="AB37" s="326"/>
      <c r="AC37" s="326"/>
      <c r="AD37" s="326"/>
      <c r="AE37" s="326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7"/>
      <c r="W38" s="326"/>
      <c r="X38" s="326"/>
      <c r="Y38" s="326"/>
      <c r="Z38" s="326"/>
      <c r="AA38" s="326"/>
      <c r="AB38" s="326"/>
      <c r="AC38" s="326"/>
      <c r="AD38" s="326"/>
      <c r="AE38" s="326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7"/>
      <c r="W39" s="326"/>
      <c r="X39" s="326"/>
      <c r="Y39" s="326"/>
      <c r="Z39" s="326"/>
      <c r="AA39" s="326"/>
      <c r="AB39" s="326"/>
      <c r="AC39" s="326"/>
      <c r="AD39" s="326"/>
      <c r="AE39" s="326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7"/>
      <c r="W40" s="326"/>
      <c r="X40" s="326"/>
      <c r="Y40" s="326"/>
      <c r="Z40" s="326"/>
      <c r="AA40" s="326"/>
      <c r="AB40" s="326"/>
      <c r="AC40" s="326"/>
      <c r="AD40" s="326"/>
      <c r="AE40" s="326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7"/>
      <c r="W41" s="326"/>
      <c r="X41" s="326"/>
      <c r="Y41" s="326"/>
      <c r="Z41" s="326"/>
      <c r="AA41" s="326"/>
      <c r="AB41" s="326"/>
      <c r="AC41" s="326"/>
      <c r="AD41" s="326"/>
      <c r="AE41" s="326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7"/>
      <c r="W42" s="326"/>
      <c r="X42" s="326"/>
      <c r="Y42" s="326"/>
      <c r="Z42" s="326"/>
      <c r="AA42" s="326"/>
      <c r="AB42" s="326"/>
      <c r="AC42" s="326"/>
      <c r="AD42" s="326"/>
      <c r="AE42" s="326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7"/>
      <c r="W43" s="326"/>
      <c r="X43" s="326"/>
      <c r="Y43" s="326"/>
      <c r="Z43" s="326"/>
      <c r="AA43" s="326"/>
      <c r="AB43" s="326"/>
      <c r="AC43" s="326"/>
      <c r="AD43" s="326"/>
      <c r="AE43" s="326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7"/>
      <c r="W44" s="326"/>
      <c r="X44" s="326"/>
      <c r="Y44" s="326"/>
      <c r="Z44" s="326"/>
      <c r="AA44" s="326"/>
      <c r="AB44" s="326"/>
      <c r="AC44" s="326"/>
      <c r="AD44" s="326"/>
      <c r="AE44" s="326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6"/>
      <c r="G45" s="326"/>
      <c r="H45" s="326"/>
      <c r="I45" s="326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/>
      <c r="V45" s="327"/>
      <c r="W45" s="326"/>
      <c r="X45" s="326"/>
      <c r="Y45" s="326"/>
      <c r="Z45" s="326"/>
      <c r="AA45" s="326"/>
      <c r="AB45" s="326"/>
      <c r="AC45" s="326"/>
      <c r="AD45" s="326"/>
      <c r="AE45" s="326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7"/>
      <c r="W46" s="326"/>
      <c r="X46" s="326"/>
      <c r="Y46" s="326"/>
      <c r="Z46" s="326"/>
      <c r="AA46" s="326"/>
      <c r="AB46" s="326"/>
      <c r="AC46" s="326"/>
      <c r="AD46" s="326"/>
      <c r="AE46" s="326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7"/>
      <c r="W47" s="326"/>
      <c r="X47" s="326"/>
      <c r="Y47" s="326"/>
      <c r="Z47" s="326"/>
      <c r="AA47" s="326"/>
      <c r="AB47" s="326"/>
      <c r="AC47" s="326"/>
      <c r="AD47" s="326"/>
      <c r="AE47" s="326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7"/>
      <c r="W48" s="326"/>
      <c r="X48" s="326"/>
      <c r="Y48" s="326"/>
      <c r="Z48" s="326"/>
      <c r="AA48" s="326"/>
      <c r="AB48" s="326"/>
      <c r="AC48" s="326"/>
      <c r="AD48" s="326"/>
      <c r="AE48" s="326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7"/>
      <c r="W49" s="326"/>
      <c r="X49" s="326"/>
      <c r="Y49" s="326"/>
      <c r="Z49" s="326"/>
      <c r="AA49" s="326"/>
      <c r="AB49" s="326"/>
      <c r="AC49" s="326"/>
      <c r="AD49" s="326"/>
      <c r="AE49" s="326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7"/>
      <c r="W50" s="326"/>
      <c r="X50" s="326"/>
      <c r="Y50" s="326"/>
      <c r="Z50" s="326"/>
      <c r="AA50" s="326"/>
      <c r="AB50" s="326"/>
      <c r="AC50" s="326"/>
      <c r="AD50" s="326"/>
      <c r="AE50" s="326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7"/>
      <c r="W51" s="326"/>
      <c r="X51" s="326"/>
      <c r="Y51" s="326"/>
      <c r="Z51" s="326"/>
      <c r="AA51" s="326"/>
      <c r="AB51" s="326"/>
      <c r="AC51" s="326"/>
      <c r="AD51" s="326"/>
      <c r="AE51" s="326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7"/>
      <c r="W52" s="326"/>
      <c r="X52" s="326"/>
      <c r="Y52" s="326"/>
      <c r="Z52" s="326"/>
      <c r="AA52" s="326"/>
      <c r="AB52" s="326"/>
      <c r="AC52" s="326"/>
      <c r="AD52" s="326"/>
      <c r="AE52" s="326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7"/>
      <c r="W53" s="326"/>
      <c r="X53" s="326"/>
      <c r="Y53" s="326"/>
      <c r="Z53" s="326"/>
      <c r="AA53" s="326"/>
      <c r="AB53" s="326"/>
      <c r="AC53" s="326"/>
      <c r="AD53" s="326"/>
      <c r="AE53" s="326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7"/>
      <c r="W54" s="326"/>
      <c r="X54" s="326"/>
      <c r="Y54" s="326"/>
      <c r="Z54" s="326"/>
      <c r="AA54" s="326"/>
      <c r="AB54" s="326"/>
      <c r="AC54" s="326"/>
      <c r="AD54" s="326"/>
      <c r="AE54" s="326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6"/>
      <c r="G55" s="326"/>
      <c r="H55" s="326"/>
      <c r="I55" s="326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7"/>
      <c r="W55" s="326"/>
      <c r="X55" s="326"/>
      <c r="Y55" s="326"/>
      <c r="Z55" s="326"/>
      <c r="AA55" s="326"/>
      <c r="AB55" s="326"/>
      <c r="AC55" s="326"/>
      <c r="AD55" s="326"/>
      <c r="AE55" s="326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7"/>
      <c r="W56" s="326"/>
      <c r="X56" s="326"/>
      <c r="Y56" s="326"/>
      <c r="Z56" s="326"/>
      <c r="AA56" s="326"/>
      <c r="AB56" s="326"/>
      <c r="AC56" s="326"/>
      <c r="AD56" s="326"/>
      <c r="AE56" s="326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7"/>
      <c r="W57" s="326"/>
      <c r="X57" s="326"/>
      <c r="Y57" s="326"/>
      <c r="Z57" s="326"/>
      <c r="AA57" s="326"/>
      <c r="AB57" s="326"/>
      <c r="AC57" s="326"/>
      <c r="AD57" s="326"/>
      <c r="AE57" s="326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7"/>
      <c r="W58" s="326"/>
      <c r="X58" s="326"/>
      <c r="Y58" s="326"/>
      <c r="Z58" s="326"/>
      <c r="AA58" s="326"/>
      <c r="AB58" s="326"/>
      <c r="AC58" s="326"/>
      <c r="AD58" s="326"/>
      <c r="AE58" s="326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7"/>
      <c r="W59" s="326"/>
      <c r="X59" s="326"/>
      <c r="Y59" s="326"/>
      <c r="Z59" s="326"/>
      <c r="AA59" s="326"/>
      <c r="AB59" s="326"/>
      <c r="AC59" s="326"/>
      <c r="AD59" s="326"/>
      <c r="AE59" s="326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7"/>
      <c r="W60" s="326"/>
      <c r="X60" s="326"/>
      <c r="Y60" s="326"/>
      <c r="Z60" s="326"/>
      <c r="AA60" s="326"/>
      <c r="AB60" s="326"/>
      <c r="AC60" s="326"/>
      <c r="AD60" s="326"/>
      <c r="AE60" s="326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7"/>
      <c r="W61" s="326"/>
      <c r="X61" s="326"/>
      <c r="Y61" s="326"/>
      <c r="Z61" s="326"/>
      <c r="AA61" s="326"/>
      <c r="AB61" s="326"/>
      <c r="AC61" s="326"/>
      <c r="AD61" s="326"/>
      <c r="AE61" s="326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7"/>
      <c r="W62" s="326"/>
      <c r="X62" s="326"/>
      <c r="Y62" s="326"/>
      <c r="Z62" s="326"/>
      <c r="AA62" s="326"/>
      <c r="AB62" s="326"/>
      <c r="AC62" s="326"/>
      <c r="AD62" s="326"/>
      <c r="AE62" s="326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7"/>
      <c r="W63" s="326"/>
      <c r="X63" s="326"/>
      <c r="Y63" s="326"/>
      <c r="Z63" s="326"/>
      <c r="AA63" s="326"/>
      <c r="AB63" s="326"/>
      <c r="AC63" s="326"/>
      <c r="AD63" s="326"/>
      <c r="AE63" s="326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7"/>
      <c r="W64" s="326"/>
      <c r="X64" s="326"/>
      <c r="Y64" s="326"/>
      <c r="Z64" s="326"/>
      <c r="AA64" s="326"/>
      <c r="AB64" s="326"/>
      <c r="AC64" s="326"/>
      <c r="AD64" s="326"/>
      <c r="AE64" s="326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7"/>
      <c r="W65" s="326"/>
      <c r="X65" s="326"/>
      <c r="Y65" s="326"/>
      <c r="Z65" s="326"/>
      <c r="AA65" s="326"/>
      <c r="AB65" s="326"/>
      <c r="AC65" s="326"/>
      <c r="AD65" s="326"/>
      <c r="AE65" s="326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6"/>
      <c r="G66" s="326"/>
      <c r="H66" s="326"/>
      <c r="I66" s="326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7"/>
      <c r="W66" s="326"/>
      <c r="X66" s="326"/>
      <c r="Y66" s="326"/>
      <c r="Z66" s="326"/>
      <c r="AA66" s="326"/>
      <c r="AB66" s="326"/>
      <c r="AC66" s="326"/>
      <c r="AD66" s="326"/>
      <c r="AE66" s="326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7"/>
      <c r="W67" s="326"/>
      <c r="X67" s="326"/>
      <c r="Y67" s="326"/>
      <c r="Z67" s="326"/>
      <c r="AA67" s="326"/>
      <c r="AB67" s="326"/>
      <c r="AC67" s="326"/>
      <c r="AD67" s="326"/>
      <c r="AE67" s="326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7"/>
      <c r="W68" s="326"/>
      <c r="X68" s="326"/>
      <c r="Y68" s="326"/>
      <c r="Z68" s="326"/>
      <c r="AA68" s="326"/>
      <c r="AB68" s="326"/>
      <c r="AC68" s="326"/>
      <c r="AD68" s="326"/>
      <c r="AE68" s="326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7"/>
      <c r="W69" s="326"/>
      <c r="X69" s="326"/>
      <c r="Y69" s="326"/>
      <c r="Z69" s="326"/>
      <c r="AA69" s="326"/>
      <c r="AB69" s="326"/>
      <c r="AC69" s="326"/>
      <c r="AD69" s="326"/>
      <c r="AE69" s="326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6"/>
      <c r="G70" s="326"/>
      <c r="H70" s="326"/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7"/>
      <c r="W70" s="326"/>
      <c r="X70" s="326"/>
      <c r="Y70" s="326"/>
      <c r="Z70" s="326"/>
      <c r="AA70" s="326"/>
      <c r="AB70" s="326"/>
      <c r="AC70" s="326"/>
      <c r="AD70" s="326"/>
      <c r="AE70" s="326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6"/>
      <c r="G71" s="326"/>
      <c r="H71" s="326"/>
      <c r="I71" s="326"/>
      <c r="J71" s="326"/>
      <c r="K71" s="326"/>
      <c r="L71" s="326"/>
      <c r="M71" s="326"/>
      <c r="N71" s="326"/>
      <c r="O71" s="326"/>
      <c r="P71" s="326"/>
      <c r="Q71" s="326"/>
      <c r="R71" s="326"/>
      <c r="S71" s="326"/>
      <c r="T71" s="326"/>
      <c r="U71" s="326"/>
      <c r="V71" s="327"/>
      <c r="W71" s="326"/>
      <c r="X71" s="326"/>
      <c r="Y71" s="326"/>
      <c r="Z71" s="326"/>
      <c r="AA71" s="326"/>
      <c r="AB71" s="326"/>
      <c r="AC71" s="326"/>
      <c r="AD71" s="326"/>
      <c r="AE71" s="326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7"/>
      <c r="W72" s="326"/>
      <c r="X72" s="326"/>
      <c r="Y72" s="326"/>
      <c r="Z72" s="326"/>
      <c r="AA72" s="326"/>
      <c r="AB72" s="326"/>
      <c r="AC72" s="326"/>
      <c r="AD72" s="326"/>
      <c r="AE72" s="326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7"/>
      <c r="W73" s="326"/>
      <c r="X73" s="326"/>
      <c r="Y73" s="326"/>
      <c r="Z73" s="326"/>
      <c r="AA73" s="326"/>
      <c r="AB73" s="326"/>
      <c r="AC73" s="326"/>
      <c r="AD73" s="326"/>
      <c r="AE73" s="326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7"/>
      <c r="W74" s="326"/>
      <c r="X74" s="326"/>
      <c r="Y74" s="326"/>
      <c r="Z74" s="326"/>
      <c r="AA74" s="326"/>
      <c r="AB74" s="326"/>
      <c r="AC74" s="326"/>
      <c r="AD74" s="326"/>
      <c r="AE74" s="326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6"/>
      <c r="G75" s="326"/>
      <c r="H75" s="326"/>
      <c r="I75" s="326"/>
      <c r="J75" s="326"/>
      <c r="K75" s="326"/>
      <c r="L75" s="326"/>
      <c r="M75" s="326"/>
      <c r="N75" s="326"/>
      <c r="O75" s="326"/>
      <c r="P75" s="326"/>
      <c r="Q75" s="326"/>
      <c r="R75" s="326"/>
      <c r="S75" s="326"/>
      <c r="T75" s="326"/>
      <c r="U75" s="326"/>
      <c r="V75" s="327"/>
      <c r="W75" s="326"/>
      <c r="X75" s="326"/>
      <c r="Y75" s="326"/>
      <c r="Z75" s="326"/>
      <c r="AA75" s="326"/>
      <c r="AB75" s="326"/>
      <c r="AC75" s="326"/>
      <c r="AD75" s="326"/>
      <c r="AE75" s="326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7"/>
      <c r="W76" s="326"/>
      <c r="X76" s="326"/>
      <c r="Y76" s="326"/>
      <c r="Z76" s="326"/>
      <c r="AA76" s="326"/>
      <c r="AB76" s="326"/>
      <c r="AC76" s="326"/>
      <c r="AD76" s="326"/>
      <c r="AE76" s="326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7"/>
      <c r="W77" s="326"/>
      <c r="X77" s="326"/>
      <c r="Y77" s="326"/>
      <c r="Z77" s="326"/>
      <c r="AA77" s="326"/>
      <c r="AB77" s="326"/>
      <c r="AC77" s="326"/>
      <c r="AD77" s="326"/>
      <c r="AE77" s="326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7"/>
      <c r="W78" s="326"/>
      <c r="X78" s="326"/>
      <c r="Y78" s="326"/>
      <c r="Z78" s="326"/>
      <c r="AA78" s="326"/>
      <c r="AB78" s="326"/>
      <c r="AC78" s="326"/>
      <c r="AD78" s="326"/>
      <c r="AE78" s="326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7"/>
      <c r="W79" s="326"/>
      <c r="X79" s="326"/>
      <c r="Y79" s="326"/>
      <c r="Z79" s="326"/>
      <c r="AA79" s="326"/>
      <c r="AB79" s="326"/>
      <c r="AC79" s="326"/>
      <c r="AD79" s="326"/>
      <c r="AE79" s="326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7"/>
      <c r="W80" s="326"/>
      <c r="X80" s="326"/>
      <c r="Y80" s="326"/>
      <c r="Z80" s="326"/>
      <c r="AA80" s="326"/>
      <c r="AB80" s="326"/>
      <c r="AC80" s="326"/>
      <c r="AD80" s="326"/>
      <c r="AE80" s="326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7"/>
      <c r="W81" s="326"/>
      <c r="X81" s="326"/>
      <c r="Y81" s="326"/>
      <c r="Z81" s="326"/>
      <c r="AA81" s="326"/>
      <c r="AB81" s="326"/>
      <c r="AC81" s="326"/>
      <c r="AD81" s="326"/>
      <c r="AE81" s="326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7"/>
      <c r="W82" s="326"/>
      <c r="X82" s="326"/>
      <c r="Y82" s="326"/>
      <c r="Z82" s="326"/>
      <c r="AA82" s="326"/>
      <c r="AB82" s="326"/>
      <c r="AC82" s="326"/>
      <c r="AD82" s="326"/>
      <c r="AE82" s="326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7"/>
      <c r="W83" s="326"/>
      <c r="X83" s="326"/>
      <c r="Y83" s="326"/>
      <c r="Z83" s="326"/>
      <c r="AA83" s="326"/>
      <c r="AB83" s="326"/>
      <c r="AC83" s="326"/>
      <c r="AD83" s="326"/>
      <c r="AE83" s="326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7"/>
      <c r="W84" s="326"/>
      <c r="X84" s="326"/>
      <c r="Y84" s="326"/>
      <c r="Z84" s="326"/>
      <c r="AA84" s="326"/>
      <c r="AB84" s="326"/>
      <c r="AC84" s="326"/>
      <c r="AD84" s="326"/>
      <c r="AE84" s="326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7"/>
      <c r="W85" s="326"/>
      <c r="X85" s="326"/>
      <c r="Y85" s="326"/>
      <c r="Z85" s="326"/>
      <c r="AA85" s="326"/>
      <c r="AB85" s="326"/>
      <c r="AC85" s="326"/>
      <c r="AD85" s="326"/>
      <c r="AE85" s="326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6"/>
      <c r="G86" s="326"/>
      <c r="H86" s="326"/>
      <c r="I86" s="326"/>
      <c r="J86" s="326"/>
      <c r="K86" s="326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7"/>
      <c r="W86" s="326"/>
      <c r="X86" s="326"/>
      <c r="Y86" s="326"/>
      <c r="Z86" s="326"/>
      <c r="AA86" s="326"/>
      <c r="AB86" s="326"/>
      <c r="AC86" s="326"/>
      <c r="AD86" s="326"/>
      <c r="AE86" s="326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6"/>
      <c r="G87" s="326"/>
      <c r="H87" s="326"/>
      <c r="I87" s="326"/>
      <c r="J87" s="326"/>
      <c r="K87" s="326"/>
      <c r="L87" s="326"/>
      <c r="M87" s="326"/>
      <c r="N87" s="326"/>
      <c r="O87" s="326"/>
      <c r="P87" s="326"/>
      <c r="Q87" s="326"/>
      <c r="R87" s="326"/>
      <c r="S87" s="326"/>
      <c r="T87" s="326"/>
      <c r="U87" s="326"/>
      <c r="V87" s="327"/>
      <c r="W87" s="326"/>
      <c r="X87" s="326"/>
      <c r="Y87" s="326"/>
      <c r="Z87" s="326"/>
      <c r="AA87" s="326"/>
      <c r="AB87" s="326"/>
      <c r="AC87" s="326"/>
      <c r="AD87" s="326"/>
      <c r="AE87" s="326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7"/>
      <c r="W88" s="326"/>
      <c r="X88" s="326"/>
      <c r="Y88" s="326"/>
      <c r="Z88" s="326"/>
      <c r="AA88" s="326"/>
      <c r="AB88" s="326"/>
      <c r="AC88" s="326"/>
      <c r="AD88" s="326"/>
      <c r="AE88" s="326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7"/>
      <c r="W89" s="326"/>
      <c r="X89" s="326"/>
      <c r="Y89" s="326"/>
      <c r="Z89" s="326"/>
      <c r="AA89" s="326"/>
      <c r="AB89" s="326"/>
      <c r="AC89" s="326"/>
      <c r="AD89" s="326"/>
      <c r="AE89" s="326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7"/>
      <c r="W90" s="326"/>
      <c r="X90" s="326"/>
      <c r="Y90" s="326"/>
      <c r="Z90" s="326"/>
      <c r="AA90" s="326"/>
      <c r="AB90" s="326"/>
      <c r="AC90" s="326"/>
      <c r="AD90" s="326"/>
      <c r="AE90" s="326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7"/>
      <c r="W91" s="326"/>
      <c r="X91" s="326"/>
      <c r="Y91" s="326"/>
      <c r="Z91" s="326"/>
      <c r="AA91" s="326"/>
      <c r="AB91" s="326"/>
      <c r="AC91" s="326"/>
      <c r="AD91" s="326"/>
      <c r="AE91" s="326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26"/>
      <c r="T92" s="326"/>
      <c r="U92" s="326"/>
      <c r="V92" s="327"/>
      <c r="W92" s="326"/>
      <c r="X92" s="326"/>
      <c r="Y92" s="326"/>
      <c r="Z92" s="326"/>
      <c r="AA92" s="326"/>
      <c r="AB92" s="326"/>
      <c r="AC92" s="326"/>
      <c r="AD92" s="326"/>
      <c r="AE92" s="326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327"/>
      <c r="W93" s="326"/>
      <c r="X93" s="326"/>
      <c r="Y93" s="326"/>
      <c r="Z93" s="326"/>
      <c r="AA93" s="326"/>
      <c r="AB93" s="326"/>
      <c r="AC93" s="326"/>
      <c r="AD93" s="326"/>
      <c r="AE93" s="326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7"/>
      <c r="W94" s="326"/>
      <c r="X94" s="326"/>
      <c r="Y94" s="326"/>
      <c r="Z94" s="326"/>
      <c r="AA94" s="326"/>
      <c r="AB94" s="326"/>
      <c r="AC94" s="326"/>
      <c r="AD94" s="326"/>
      <c r="AE94" s="326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327"/>
      <c r="W95" s="326"/>
      <c r="X95" s="326"/>
      <c r="Y95" s="326"/>
      <c r="Z95" s="326"/>
      <c r="AA95" s="326"/>
      <c r="AB95" s="326"/>
      <c r="AC95" s="326"/>
      <c r="AD95" s="326"/>
      <c r="AE95" s="326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7"/>
      <c r="W96" s="326"/>
      <c r="X96" s="326"/>
      <c r="Y96" s="326"/>
      <c r="Z96" s="326"/>
      <c r="AA96" s="326"/>
      <c r="AB96" s="326"/>
      <c r="AC96" s="326"/>
      <c r="AD96" s="326"/>
      <c r="AE96" s="326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7"/>
      <c r="W97" s="326"/>
      <c r="X97" s="326"/>
      <c r="Y97" s="326"/>
      <c r="Z97" s="326"/>
      <c r="AA97" s="326"/>
      <c r="AB97" s="326"/>
      <c r="AC97" s="326"/>
      <c r="AD97" s="326"/>
      <c r="AE97" s="326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6"/>
      <c r="V98" s="327"/>
      <c r="W98" s="326"/>
      <c r="X98" s="326"/>
      <c r="Y98" s="326"/>
      <c r="Z98" s="326"/>
      <c r="AA98" s="326"/>
      <c r="AB98" s="326"/>
      <c r="AC98" s="326"/>
      <c r="AD98" s="326"/>
      <c r="AE98" s="326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26"/>
      <c r="T99" s="326"/>
      <c r="U99" s="326"/>
      <c r="V99" s="327"/>
      <c r="W99" s="326"/>
      <c r="X99" s="326"/>
      <c r="Y99" s="326"/>
      <c r="Z99" s="326"/>
      <c r="AA99" s="326"/>
      <c r="AB99" s="326"/>
      <c r="AC99" s="326"/>
      <c r="AD99" s="326"/>
      <c r="AE99" s="326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7"/>
      <c r="W100" s="326"/>
      <c r="X100" s="326"/>
      <c r="Y100" s="326"/>
      <c r="Z100" s="326"/>
      <c r="AA100" s="326"/>
      <c r="AB100" s="326"/>
      <c r="AC100" s="326"/>
      <c r="AD100" s="326"/>
      <c r="AE100" s="326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7"/>
      <c r="W101" s="326"/>
      <c r="X101" s="326"/>
      <c r="Y101" s="326"/>
      <c r="Z101" s="326"/>
      <c r="AA101" s="326"/>
      <c r="AB101" s="326"/>
      <c r="AC101" s="326"/>
      <c r="AD101" s="326"/>
      <c r="AE101" s="326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7"/>
      <c r="W102" s="326"/>
      <c r="X102" s="326"/>
      <c r="Y102" s="326"/>
      <c r="Z102" s="326"/>
      <c r="AA102" s="326"/>
      <c r="AB102" s="326"/>
      <c r="AC102" s="326"/>
      <c r="AD102" s="326"/>
      <c r="AE102" s="326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327"/>
      <c r="W103" s="326"/>
      <c r="X103" s="326"/>
      <c r="Y103" s="326"/>
      <c r="Z103" s="326"/>
      <c r="AA103" s="326"/>
      <c r="AB103" s="326"/>
      <c r="AC103" s="326"/>
      <c r="AD103" s="326"/>
      <c r="AE103" s="326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7"/>
      <c r="W104" s="326"/>
      <c r="X104" s="326"/>
      <c r="Y104" s="326"/>
      <c r="Z104" s="326"/>
      <c r="AA104" s="326"/>
      <c r="AB104" s="326"/>
      <c r="AC104" s="326"/>
      <c r="AD104" s="326"/>
      <c r="AE104" s="326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7"/>
      <c r="W105" s="326"/>
      <c r="X105" s="326"/>
      <c r="Y105" s="326"/>
      <c r="Z105" s="326"/>
      <c r="AA105" s="326"/>
      <c r="AB105" s="326"/>
      <c r="AC105" s="326"/>
      <c r="AD105" s="326"/>
      <c r="AE105" s="326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7"/>
      <c r="W106" s="326"/>
      <c r="X106" s="326"/>
      <c r="Y106" s="326"/>
      <c r="Z106" s="326"/>
      <c r="AA106" s="326"/>
      <c r="AB106" s="326"/>
      <c r="AC106" s="326"/>
      <c r="AD106" s="326"/>
      <c r="AE106" s="326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6"/>
      <c r="G107" s="326"/>
      <c r="H107" s="326"/>
      <c r="I107" s="326"/>
      <c r="J107" s="326"/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327"/>
      <c r="W107" s="326"/>
      <c r="X107" s="326"/>
      <c r="Y107" s="326"/>
      <c r="Z107" s="326"/>
      <c r="AA107" s="326"/>
      <c r="AB107" s="326"/>
      <c r="AC107" s="326"/>
      <c r="AD107" s="326"/>
      <c r="AE107" s="326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7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7"/>
      <c r="W109" s="326"/>
      <c r="X109" s="326"/>
      <c r="Y109" s="326"/>
      <c r="Z109" s="326"/>
      <c r="AA109" s="326"/>
      <c r="AB109" s="326"/>
      <c r="AC109" s="326"/>
      <c r="AD109" s="326"/>
      <c r="AE109" s="326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7"/>
      <c r="W110" s="326"/>
      <c r="X110" s="326"/>
      <c r="Y110" s="326"/>
      <c r="Z110" s="326"/>
      <c r="AA110" s="326"/>
      <c r="AB110" s="326"/>
      <c r="AC110" s="326"/>
      <c r="AD110" s="326"/>
      <c r="AE110" s="326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7"/>
      <c r="W111" s="326"/>
      <c r="X111" s="326"/>
      <c r="Y111" s="326"/>
      <c r="Z111" s="326"/>
      <c r="AA111" s="326"/>
      <c r="AB111" s="326"/>
      <c r="AC111" s="326"/>
      <c r="AD111" s="326"/>
      <c r="AE111" s="326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7"/>
      <c r="W112" s="326"/>
      <c r="X112" s="326"/>
      <c r="Y112" s="326"/>
      <c r="Z112" s="326"/>
      <c r="AA112" s="326"/>
      <c r="AB112" s="326"/>
      <c r="AC112" s="326"/>
      <c r="AD112" s="326"/>
      <c r="AE112" s="326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7"/>
      <c r="W113" s="326"/>
      <c r="X113" s="326"/>
      <c r="Y113" s="326"/>
      <c r="Z113" s="326"/>
      <c r="AA113" s="326"/>
      <c r="AB113" s="326"/>
      <c r="AC113" s="326"/>
      <c r="AD113" s="326"/>
      <c r="AE113" s="326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7"/>
      <c r="W114" s="326"/>
      <c r="X114" s="326"/>
      <c r="Y114" s="326"/>
      <c r="Z114" s="326"/>
      <c r="AA114" s="326"/>
      <c r="AB114" s="326"/>
      <c r="AC114" s="326"/>
      <c r="AD114" s="326"/>
      <c r="AE114" s="326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7"/>
      <c r="W115" s="326"/>
      <c r="X115" s="326"/>
      <c r="Y115" s="326"/>
      <c r="Z115" s="326"/>
      <c r="AA115" s="326"/>
      <c r="AB115" s="326"/>
      <c r="AC115" s="326"/>
      <c r="AD115" s="326"/>
      <c r="AE115" s="326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7"/>
      <c r="W116" s="326"/>
      <c r="X116" s="326"/>
      <c r="Y116" s="326"/>
      <c r="Z116" s="326"/>
      <c r="AA116" s="326"/>
      <c r="AB116" s="326"/>
      <c r="AC116" s="326"/>
      <c r="AD116" s="326"/>
      <c r="AE116" s="326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0"/>
      <c r="B117" s="113" t="s">
        <v>22</v>
      </c>
      <c r="C117" s="270"/>
      <c r="D117" s="271">
        <f>SUM(D4:D108)</f>
        <v>0</v>
      </c>
      <c r="E117" s="270"/>
      <c r="F117" s="272">
        <f t="shared" ref="F117:AF117" si="186">SUM(F4:F108)</f>
        <v>22.5</v>
      </c>
      <c r="G117" s="272">
        <f t="shared" si="186"/>
        <v>23</v>
      </c>
      <c r="H117" s="272">
        <f t="shared" si="186"/>
        <v>21.5</v>
      </c>
      <c r="I117" s="272">
        <f t="shared" si="186"/>
        <v>0</v>
      </c>
      <c r="J117" s="272">
        <f t="shared" si="186"/>
        <v>0</v>
      </c>
      <c r="K117" s="272">
        <f t="shared" si="186"/>
        <v>0</v>
      </c>
      <c r="L117" s="272">
        <f t="shared" si="186"/>
        <v>0</v>
      </c>
      <c r="M117" s="272">
        <f t="shared" si="186"/>
        <v>0</v>
      </c>
      <c r="N117" s="272">
        <f t="shared" si="186"/>
        <v>0</v>
      </c>
      <c r="O117" s="272">
        <f t="shared" si="186"/>
        <v>0</v>
      </c>
      <c r="P117" s="272">
        <f t="shared" si="186"/>
        <v>0</v>
      </c>
      <c r="Q117" s="272">
        <f t="shared" si="186"/>
        <v>0</v>
      </c>
      <c r="R117" s="272">
        <f t="shared" si="186"/>
        <v>0</v>
      </c>
      <c r="S117" s="272">
        <f>SUM(S4:S108)</f>
        <v>0</v>
      </c>
      <c r="T117" s="272">
        <f>SUM(T4:T108)</f>
        <v>0</v>
      </c>
      <c r="U117" s="272">
        <f>SUM(U4:U108)</f>
        <v>0</v>
      </c>
      <c r="V117" s="272">
        <f>SUM(V4:V108)</f>
        <v>0</v>
      </c>
      <c r="W117" s="272">
        <f t="shared" si="186"/>
        <v>0</v>
      </c>
      <c r="X117" s="272">
        <f t="shared" si="186"/>
        <v>0</v>
      </c>
      <c r="Y117" s="272">
        <f t="shared" si="186"/>
        <v>0</v>
      </c>
      <c r="Z117" s="272">
        <f t="shared" si="186"/>
        <v>0</v>
      </c>
      <c r="AA117" s="272">
        <f t="shared" si="186"/>
        <v>0</v>
      </c>
      <c r="AB117" s="272">
        <f t="shared" si="186"/>
        <v>0</v>
      </c>
      <c r="AC117" s="272">
        <f t="shared" si="186"/>
        <v>0</v>
      </c>
      <c r="AD117" s="272">
        <f t="shared" si="186"/>
        <v>0</v>
      </c>
      <c r="AE117" s="272">
        <f t="shared" si="186"/>
        <v>0</v>
      </c>
      <c r="AF117" s="272">
        <f t="shared" si="186"/>
        <v>0</v>
      </c>
      <c r="AG117" s="272">
        <f>SUM(AG4:AG116)</f>
        <v>0</v>
      </c>
      <c r="AH117" s="272">
        <f>SUM(AH4:AH108)</f>
        <v>0</v>
      </c>
      <c r="AI117" s="272">
        <f>SUM(AI4:AI108)</f>
        <v>0</v>
      </c>
      <c r="AJ117" s="272">
        <f>SUM(AJ4:AJ108)</f>
        <v>0</v>
      </c>
      <c r="AM117" s="92">
        <f>SUM(AM4:AM108)</f>
        <v>2585</v>
      </c>
      <c r="AN117" s="92">
        <f>SUM(AN4:AN108)</f>
        <v>2670</v>
      </c>
      <c r="AO117" s="92">
        <f t="shared" ref="AO117:BQ117" si="187">SUM(AO4:AO108)</f>
        <v>2585</v>
      </c>
      <c r="AP117" s="92">
        <f t="shared" si="187"/>
        <v>0</v>
      </c>
      <c r="AQ117" s="92">
        <f t="shared" si="187"/>
        <v>0</v>
      </c>
      <c r="AR117" s="92">
        <f t="shared" si="187"/>
        <v>0</v>
      </c>
      <c r="AS117" s="92">
        <f t="shared" si="187"/>
        <v>0</v>
      </c>
      <c r="AT117" s="92">
        <f>SUM(AT4:AT108)</f>
        <v>0</v>
      </c>
      <c r="AU117" s="92">
        <f t="shared" si="187"/>
        <v>0</v>
      </c>
      <c r="AV117" s="92">
        <f t="shared" si="187"/>
        <v>0</v>
      </c>
      <c r="AW117" s="92">
        <f t="shared" si="187"/>
        <v>0</v>
      </c>
      <c r="AX117" s="92">
        <f t="shared" si="187"/>
        <v>0</v>
      </c>
      <c r="AY117" s="92">
        <f t="shared" si="187"/>
        <v>0</v>
      </c>
      <c r="AZ117" s="92">
        <f t="shared" si="187"/>
        <v>0</v>
      </c>
      <c r="BA117" s="92">
        <f t="shared" si="187"/>
        <v>0</v>
      </c>
      <c r="BB117" s="92">
        <f t="shared" si="187"/>
        <v>0</v>
      </c>
      <c r="BC117" s="92">
        <f t="shared" si="187"/>
        <v>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0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69" t="s">
        <v>118</v>
      </c>
      <c r="B4" s="369"/>
      <c r="C4" s="369"/>
      <c r="D4" s="369"/>
      <c r="E4" s="369"/>
      <c r="F4" s="369"/>
      <c r="G4" s="369"/>
      <c r="H4" s="369"/>
      <c r="I4" s="36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0"/>
      <c r="B5" s="370"/>
      <c r="C5" s="370"/>
      <c r="D5" s="370"/>
      <c r="E5" s="370"/>
      <c r="F5" s="370"/>
      <c r="G5" s="370"/>
      <c r="H5" s="370"/>
      <c r="I5" s="370"/>
      <c r="J5" s="99"/>
      <c r="K5" s="99"/>
      <c r="L5" s="364" t="s">
        <v>122</v>
      </c>
      <c r="M5" s="364"/>
      <c r="N5" s="36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1" t="s">
        <v>11</v>
      </c>
      <c r="B6" s="372"/>
      <c r="C6" s="372"/>
      <c r="D6" s="372"/>
      <c r="E6" s="37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4" t="s">
        <v>50</v>
      </c>
      <c r="B7" s="374"/>
      <c r="C7" s="374"/>
      <c r="D7" s="374"/>
      <c r="E7" s="374"/>
      <c r="F7" s="71">
        <f>'مرتبات الاداره'!I12</f>
        <v>0</v>
      </c>
      <c r="G7" s="71">
        <f>'مرتبات البنين'!H38</f>
        <v>9190</v>
      </c>
      <c r="H7" s="71">
        <f>'مرتبات البنات'!H107</f>
        <v>0</v>
      </c>
      <c r="I7" s="212">
        <f>F7+G7+H7</f>
        <v>9190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7" t="s">
        <v>51</v>
      </c>
      <c r="B8" s="377"/>
      <c r="C8" s="377"/>
      <c r="D8" s="377"/>
      <c r="E8" s="377"/>
      <c r="F8" s="71">
        <f>'مرتبات الاداره'!I13</f>
        <v>0</v>
      </c>
      <c r="G8" s="71">
        <f>'مرتبات البنين'!H39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7840</v>
      </c>
      <c r="O8" s="83">
        <f>'حضور بنين'!AM117</f>
        <v>2585</v>
      </c>
      <c r="P8" s="83">
        <f>'حضور بنين'!AN117</f>
        <v>2670</v>
      </c>
      <c r="Q8" s="83">
        <f>'حضور بنين'!AO117</f>
        <v>2585</v>
      </c>
      <c r="R8" s="83">
        <f>'حضور بنين'!AP117</f>
        <v>0</v>
      </c>
      <c r="S8" s="83">
        <f>'حضور بنين'!AQ117</f>
        <v>0</v>
      </c>
      <c r="T8" s="83">
        <f>'حضور بنين'!AR117</f>
        <v>0</v>
      </c>
      <c r="U8" s="83">
        <f>'حضور بنين'!AS117</f>
        <v>0</v>
      </c>
      <c r="V8" s="83">
        <f>'حضور بنين'!AT117</f>
        <v>0</v>
      </c>
      <c r="W8" s="83">
        <f>'حضور بنين'!AU117</f>
        <v>0</v>
      </c>
      <c r="X8" s="83">
        <f>'حضور بنين'!AV117</f>
        <v>0</v>
      </c>
      <c r="Y8" s="83">
        <f>'حضور بنين'!AW117</f>
        <v>0</v>
      </c>
      <c r="Z8" s="83">
        <f>'حضور بنين'!AX117</f>
        <v>0</v>
      </c>
      <c r="AA8" s="83">
        <f>'حضور بنين'!AY117</f>
        <v>0</v>
      </c>
      <c r="AB8" s="83">
        <f>'حضور بنين'!AZ117</f>
        <v>0</v>
      </c>
      <c r="AC8" s="83">
        <f>'حضور بنين'!BA117</f>
        <v>0</v>
      </c>
      <c r="AD8" s="83">
        <f>'حضور بنين'!BB117</f>
        <v>0</v>
      </c>
      <c r="AE8" s="83">
        <f>'حضور بنين'!BC117</f>
        <v>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0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البنين'!E37</f>
        <v>0</v>
      </c>
    </row>
    <row r="9" spans="1:47" ht="48.75" customHeight="1" thickTop="1" thickBot="1">
      <c r="A9" s="365" t="s">
        <v>32</v>
      </c>
      <c r="B9" s="365"/>
      <c r="C9" s="365"/>
      <c r="D9" s="365"/>
      <c r="E9" s="365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6" t="s">
        <v>52</v>
      </c>
      <c r="B10" s="376"/>
      <c r="C10" s="376"/>
      <c r="D10" s="376"/>
      <c r="E10" s="376"/>
      <c r="F10" s="71">
        <f>'مرتبات الاداره'!I15</f>
        <v>0</v>
      </c>
      <c r="G10" s="71">
        <f>'مرتبات البنين'!H41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810</v>
      </c>
      <c r="O10" s="83">
        <f>'اضافى البنين'!AN103</f>
        <v>525</v>
      </c>
      <c r="P10" s="83">
        <f>'اضافى البنين'!AO103</f>
        <v>30</v>
      </c>
      <c r="Q10" s="83">
        <f>'اضافى البنين'!AP103</f>
        <v>255</v>
      </c>
      <c r="R10" s="83">
        <f>'اضافى البنين'!AQ103</f>
        <v>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0</v>
      </c>
      <c r="V10" s="83">
        <f>'اضافى البنين'!AU103</f>
        <v>0</v>
      </c>
      <c r="W10" s="83">
        <f>'اضافى البنين'!AV103</f>
        <v>0</v>
      </c>
      <c r="X10" s="83">
        <f>'اضافى البنين'!AW103</f>
        <v>0</v>
      </c>
      <c r="Y10" s="83">
        <f>'اضافى البنين'!AX103</f>
        <v>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0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البنين'!H39</f>
        <v>0</v>
      </c>
    </row>
    <row r="11" spans="1:47" ht="48.75" customHeight="1" thickTop="1" thickBot="1">
      <c r="A11" s="366" t="s">
        <v>90</v>
      </c>
      <c r="B11" s="367"/>
      <c r="C11" s="367"/>
      <c r="D11" s="367"/>
      <c r="E11" s="36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5" t="s">
        <v>53</v>
      </c>
      <c r="B12" s="375"/>
      <c r="C12" s="375"/>
      <c r="D12" s="375"/>
      <c r="E12" s="375"/>
      <c r="F12" s="72">
        <f>F7+F8-F9-F10+F11-'مرتبات الاداره'!J11</f>
        <v>0</v>
      </c>
      <c r="G12" s="72">
        <f>G7+G8-G9-G10+G11</f>
        <v>9190</v>
      </c>
      <c r="H12" s="214">
        <f>H7+H8-H9-H10+H11</f>
        <v>0</v>
      </c>
      <c r="I12" s="214">
        <f>I7+I8-I9-I10+I11-'مرتبات الاداره'!J11</f>
        <v>9190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8" t="s">
        <v>66</v>
      </c>
      <c r="M16" s="378"/>
      <c r="N16" s="84">
        <f>SUM(O16:AS16)</f>
        <v>8650</v>
      </c>
      <c r="O16" s="84">
        <f>SUM(O7:O15)</f>
        <v>3110</v>
      </c>
      <c r="P16" s="101">
        <f>SUM(P7:P15)</f>
        <v>2700</v>
      </c>
      <c r="Q16" s="101">
        <f t="shared" ref="Q16:AS16" si="1">SUM(Q7:Q15)</f>
        <v>2840</v>
      </c>
      <c r="R16" s="101">
        <f t="shared" si="1"/>
        <v>0</v>
      </c>
      <c r="S16" s="101">
        <f t="shared" si="1"/>
        <v>0</v>
      </c>
      <c r="T16" s="101">
        <f t="shared" si="1"/>
        <v>0</v>
      </c>
      <c r="U16" s="101">
        <f t="shared" si="1"/>
        <v>0</v>
      </c>
      <c r="V16" s="101">
        <f t="shared" si="1"/>
        <v>0</v>
      </c>
      <c r="W16" s="101">
        <f t="shared" si="1"/>
        <v>0</v>
      </c>
      <c r="X16" s="101">
        <f t="shared" si="1"/>
        <v>0</v>
      </c>
      <c r="Y16" s="101">
        <f t="shared" si="1"/>
        <v>0</v>
      </c>
      <c r="Z16" s="101">
        <f t="shared" si="1"/>
        <v>0</v>
      </c>
      <c r="AA16" s="101">
        <f t="shared" si="1"/>
        <v>0</v>
      </c>
      <c r="AB16" s="101">
        <f t="shared" si="1"/>
        <v>0</v>
      </c>
      <c r="AC16" s="101">
        <f t="shared" si="1"/>
        <v>0</v>
      </c>
      <c r="AD16" s="101">
        <f t="shared" si="1"/>
        <v>0</v>
      </c>
      <c r="AE16" s="101">
        <f t="shared" si="1"/>
        <v>0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0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79" t="s">
        <v>68</v>
      </c>
      <c r="M17" s="37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3" t="s">
        <v>69</v>
      </c>
      <c r="M18" s="36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3" t="s">
        <v>119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4" t="s">
        <v>43</v>
      </c>
      <c r="C11" s="38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6" t="s">
        <v>44</v>
      </c>
      <c r="C12" s="387"/>
      <c r="D12" s="387"/>
      <c r="E12" s="387"/>
      <c r="F12" s="387"/>
      <c r="G12" s="387"/>
      <c r="H12" s="388"/>
      <c r="I12" s="53">
        <f>E11</f>
        <v>0</v>
      </c>
      <c r="J12" s="144"/>
      <c r="K12" s="9"/>
    </row>
    <row r="13" spans="1:14" ht="24" thickBot="1">
      <c r="B13" s="380" t="s">
        <v>28</v>
      </c>
      <c r="C13" s="381"/>
      <c r="D13" s="381"/>
      <c r="E13" s="381"/>
      <c r="F13" s="381"/>
      <c r="G13" s="381"/>
      <c r="H13" s="382"/>
      <c r="I13" s="53">
        <f>F11</f>
        <v>0</v>
      </c>
      <c r="J13" s="144"/>
    </row>
    <row r="14" spans="1:14" ht="24" thickBot="1">
      <c r="B14" s="380" t="s">
        <v>32</v>
      </c>
      <c r="C14" s="381"/>
      <c r="D14" s="381"/>
      <c r="E14" s="381"/>
      <c r="F14" s="381"/>
      <c r="G14" s="381"/>
      <c r="H14" s="382"/>
      <c r="I14" s="53">
        <f>G11</f>
        <v>0</v>
      </c>
      <c r="J14" s="144"/>
    </row>
    <row r="15" spans="1:14" ht="24" thickBot="1">
      <c r="B15" s="380" t="s">
        <v>31</v>
      </c>
      <c r="C15" s="381"/>
      <c r="D15" s="381"/>
      <c r="E15" s="381"/>
      <c r="F15" s="381"/>
      <c r="G15" s="381"/>
      <c r="H15" s="382"/>
      <c r="I15" s="53">
        <f>H11</f>
        <v>0</v>
      </c>
      <c r="J15" s="144"/>
    </row>
    <row r="16" spans="1:14" ht="24" thickBot="1">
      <c r="B16" s="380" t="s">
        <v>45</v>
      </c>
      <c r="C16" s="381"/>
      <c r="D16" s="381"/>
      <c r="E16" s="381"/>
      <c r="F16" s="381"/>
      <c r="G16" s="381"/>
      <c r="H16" s="38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89"/>
      <c r="K2" s="389"/>
    </row>
    <row r="3" spans="1:12" ht="7.5" customHeight="1"/>
    <row r="4" spans="1:12" ht="33.75" customHeight="1" thickBot="1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3" t="s">
        <v>37</v>
      </c>
      <c r="C106" s="393"/>
      <c r="D106" s="39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6" t="s">
        <v>30</v>
      </c>
      <c r="C107" s="387"/>
      <c r="D107" s="387"/>
      <c r="E107" s="387"/>
      <c r="F107" s="387"/>
      <c r="G107" s="388"/>
      <c r="H107" s="73">
        <f>E106</f>
        <v>0</v>
      </c>
    </row>
    <row r="108" spans="1:12" ht="24" thickBot="1">
      <c r="B108" s="380" t="s">
        <v>28</v>
      </c>
      <c r="C108" s="381"/>
      <c r="D108" s="381"/>
      <c r="E108" s="381"/>
      <c r="F108" s="381"/>
      <c r="G108" s="382"/>
      <c r="H108" s="53">
        <f>F106</f>
        <v>0</v>
      </c>
    </row>
    <row r="109" spans="1:12" ht="24" thickBot="1">
      <c r="B109" s="380" t="s">
        <v>32</v>
      </c>
      <c r="C109" s="381"/>
      <c r="D109" s="381"/>
      <c r="E109" s="381"/>
      <c r="F109" s="381"/>
      <c r="G109" s="382"/>
      <c r="H109" s="53">
        <f>G106</f>
        <v>0</v>
      </c>
    </row>
    <row r="110" spans="1:12" ht="24" thickBot="1">
      <c r="B110" s="380" t="s">
        <v>31</v>
      </c>
      <c r="C110" s="381"/>
      <c r="D110" s="381"/>
      <c r="E110" s="381"/>
      <c r="F110" s="381"/>
      <c r="G110" s="382"/>
      <c r="H110" s="53">
        <f>H106</f>
        <v>0</v>
      </c>
    </row>
    <row r="111" spans="1:12" ht="24" thickBot="1">
      <c r="B111" s="380" t="s">
        <v>86</v>
      </c>
      <c r="C111" s="381"/>
      <c r="D111" s="381"/>
      <c r="E111" s="381"/>
      <c r="F111" s="381"/>
      <c r="G111" s="382"/>
      <c r="H111" s="73">
        <f>H107+H108-H109-H110</f>
        <v>0</v>
      </c>
      <c r="I111" s="150" t="b">
        <f>H111=J106</f>
        <v>1</v>
      </c>
    </row>
    <row r="113" spans="4:11">
      <c r="J113" s="390"/>
      <c r="K113" s="391"/>
    </row>
    <row r="114" spans="4:11" ht="15">
      <c r="D114" s="2"/>
      <c r="E114" s="2"/>
      <c r="J114" s="391"/>
      <c r="K114" s="39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2:M47"/>
  <sheetViews>
    <sheetView rightToLeft="1" view="pageBreakPreview" zoomScale="80" zoomScaleNormal="98" zoomScaleSheetLayoutView="80" workbookViewId="0">
      <pane ySplit="4" topLeftCell="A5" activePane="bottomLeft" state="frozen"/>
      <selection pane="bottomLeft" activeCell="F8" sqref="F8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4"/>
      <c r="K2" s="394"/>
    </row>
    <row r="3" spans="1:13" ht="42" customHeight="1">
      <c r="A3" s="395" t="s">
        <v>150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</row>
    <row r="4" spans="1:13" s="323" customFormat="1" ht="51" customHeight="1">
      <c r="A4" s="321" t="s">
        <v>18</v>
      </c>
      <c r="B4" s="321" t="s">
        <v>14</v>
      </c>
      <c r="C4" s="328" t="s">
        <v>2</v>
      </c>
      <c r="D4" s="329" t="s">
        <v>13</v>
      </c>
      <c r="E4" s="322" t="s">
        <v>111</v>
      </c>
      <c r="F4" s="330" t="s">
        <v>41</v>
      </c>
      <c r="G4" s="322" t="s">
        <v>97</v>
      </c>
      <c r="H4" s="321" t="s">
        <v>25</v>
      </c>
      <c r="I4" s="322" t="s">
        <v>26</v>
      </c>
      <c r="J4" s="322" t="s">
        <v>112</v>
      </c>
      <c r="K4" s="321" t="s">
        <v>15</v>
      </c>
      <c r="L4" s="322" t="s">
        <v>91</v>
      </c>
    </row>
    <row r="5" spans="1:13" ht="33" customHeight="1">
      <c r="A5" s="274">
        <f>'حضور بنين'!A4</f>
        <v>1</v>
      </c>
      <c r="B5" s="243" t="str">
        <f>'حضور بنين'!B4</f>
        <v>عاطف وصفي</v>
      </c>
      <c r="C5" s="244">
        <f>'حضور بنين'!E4</f>
        <v>3</v>
      </c>
      <c r="D5" s="244">
        <f>'حضور بنين'!C4</f>
        <v>170</v>
      </c>
      <c r="E5" s="244">
        <f>C5*D5</f>
        <v>510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510</v>
      </c>
      <c r="K5" s="246"/>
      <c r="L5" s="320"/>
      <c r="M5" s="261"/>
    </row>
    <row r="6" spans="1:13" ht="25.5" customHeight="1">
      <c r="A6" s="274">
        <f>'حضور بنين'!A5</f>
        <v>2</v>
      </c>
      <c r="B6" s="243" t="str">
        <f>'حضور بنين'!B5</f>
        <v>غانم عبدالله</v>
      </c>
      <c r="C6" s="244">
        <f>'حضور بنين'!E5</f>
        <v>3</v>
      </c>
      <c r="D6" s="244">
        <f>'حضور بنين'!C5</f>
        <v>170</v>
      </c>
      <c r="E6" s="244">
        <f t="shared" ref="E6:E34" si="0">C6*D6</f>
        <v>510</v>
      </c>
      <c r="F6" s="244"/>
      <c r="G6" s="245"/>
      <c r="H6" s="244">
        <f>'حضور بنين'!D5</f>
        <v>0</v>
      </c>
      <c r="I6" s="244">
        <f t="shared" ref="I6:I34" si="1">G6+H6</f>
        <v>0</v>
      </c>
      <c r="J6" s="244">
        <f t="shared" ref="J6:J33" si="2">E6+F6-I6</f>
        <v>510</v>
      </c>
      <c r="K6" s="247"/>
      <c r="L6" s="248"/>
      <c r="M6" s="261"/>
    </row>
    <row r="7" spans="1:13" ht="25.5" customHeight="1">
      <c r="A7" s="274">
        <f>'حضور بنين'!A6</f>
        <v>3</v>
      </c>
      <c r="B7" s="243" t="str">
        <f>'حضور بنين'!B6</f>
        <v>خالد جمال</v>
      </c>
      <c r="C7" s="244">
        <f>'حضور بنين'!E6</f>
        <v>3</v>
      </c>
      <c r="D7" s="244">
        <f>'حضور بنين'!C6</f>
        <v>170</v>
      </c>
      <c r="E7" s="244">
        <f t="shared" si="0"/>
        <v>510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510</v>
      </c>
      <c r="K7" s="247"/>
      <c r="L7" s="248"/>
      <c r="M7" s="261"/>
    </row>
    <row r="8" spans="1:13" ht="25.5" customHeight="1">
      <c r="A8" s="274">
        <f>'حضور بنين'!A7</f>
        <v>4</v>
      </c>
      <c r="B8" s="243" t="str">
        <f>'حضور بنين'!B7</f>
        <v>هاني ربيع</v>
      </c>
      <c r="C8" s="244">
        <f>'حضور بنين'!E7</f>
        <v>3</v>
      </c>
      <c r="D8" s="244">
        <f>'حضور بنين'!C7</f>
        <v>170</v>
      </c>
      <c r="E8" s="244">
        <f t="shared" si="0"/>
        <v>510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510</v>
      </c>
      <c r="K8" s="247"/>
      <c r="L8" s="248"/>
      <c r="M8" s="261"/>
    </row>
    <row r="9" spans="1:13" ht="25.5" customHeight="1">
      <c r="A9" s="274">
        <f>'حضور بنين'!A8</f>
        <v>5</v>
      </c>
      <c r="B9" s="243" t="str">
        <f>'حضور بنين'!B8</f>
        <v>محمد شعبان</v>
      </c>
      <c r="C9" s="244">
        <f>'حضور بنين'!E8</f>
        <v>3</v>
      </c>
      <c r="D9" s="244">
        <f>'حضور بنين'!C8</f>
        <v>170</v>
      </c>
      <c r="E9" s="244">
        <f t="shared" si="0"/>
        <v>510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510</v>
      </c>
      <c r="K9" s="247"/>
      <c r="L9" s="248"/>
      <c r="M9" s="261"/>
    </row>
    <row r="10" spans="1:13" ht="25.5" customHeight="1">
      <c r="A10" s="274">
        <f>'حضور بنين'!A9</f>
        <v>6</v>
      </c>
      <c r="B10" s="243" t="str">
        <f>'حضور بنين'!B9</f>
        <v>محمد فرج</v>
      </c>
      <c r="C10" s="244">
        <f>'حضور بنين'!E9</f>
        <v>3</v>
      </c>
      <c r="D10" s="244">
        <f>'حضور بنين'!C9</f>
        <v>170</v>
      </c>
      <c r="E10" s="244">
        <f t="shared" si="0"/>
        <v>510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510</v>
      </c>
      <c r="K10" s="247"/>
      <c r="L10" s="248"/>
      <c r="M10" s="261"/>
    </row>
    <row r="11" spans="1:13" ht="25.5" customHeight="1">
      <c r="A11" s="274">
        <f>'حضور بنين'!A10</f>
        <v>7</v>
      </c>
      <c r="B11" s="243" t="str">
        <f>'حضور بنين'!B10</f>
        <v>شريف جمال</v>
      </c>
      <c r="C11" s="244">
        <f>'حضور بنين'!E10</f>
        <v>2.5</v>
      </c>
      <c r="D11" s="244">
        <f>'حضور بنين'!C10</f>
        <v>170</v>
      </c>
      <c r="E11" s="244">
        <f t="shared" si="0"/>
        <v>425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425</v>
      </c>
      <c r="K11" s="247"/>
      <c r="L11" s="248"/>
      <c r="M11" s="261"/>
    </row>
    <row r="12" spans="1:13" ht="25.5" customHeight="1">
      <c r="A12" s="274">
        <f>'حضور بنين'!A11</f>
        <v>8</v>
      </c>
      <c r="B12" s="243" t="str">
        <f>'حضور بنين'!B11</f>
        <v>جمال عبدالله</v>
      </c>
      <c r="C12" s="244">
        <f>'حضور بنين'!E11</f>
        <v>3</v>
      </c>
      <c r="D12" s="244">
        <f>'حضور بنين'!C11</f>
        <v>170</v>
      </c>
      <c r="E12" s="244">
        <f t="shared" si="0"/>
        <v>510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510</v>
      </c>
      <c r="K12" s="247"/>
      <c r="L12" s="248"/>
      <c r="M12" s="261"/>
    </row>
    <row r="13" spans="1:13" ht="25.5" customHeight="1">
      <c r="A13" s="274">
        <f>'حضور بنين'!A12</f>
        <v>9</v>
      </c>
      <c r="B13" s="243" t="str">
        <f>'حضور بنين'!B12</f>
        <v>مصطفى شعبان</v>
      </c>
      <c r="C13" s="244">
        <f>'حضور بنين'!E12</f>
        <v>3</v>
      </c>
      <c r="D13" s="244">
        <f>'حضور بنين'!C12</f>
        <v>170</v>
      </c>
      <c r="E13" s="244">
        <f t="shared" si="0"/>
        <v>510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510</v>
      </c>
      <c r="K13" s="247"/>
      <c r="L13" s="248"/>
      <c r="M13" s="261"/>
    </row>
    <row r="14" spans="1:13" ht="25.5" customHeight="1">
      <c r="A14" s="274">
        <f>'حضور بنين'!A13</f>
        <v>10</v>
      </c>
      <c r="B14" s="243" t="str">
        <f>'حضور بنين'!B13</f>
        <v>عمر</v>
      </c>
      <c r="C14" s="244">
        <f>'حضور بنين'!E13</f>
        <v>3</v>
      </c>
      <c r="D14" s="244">
        <f>'حضور بنين'!C13</f>
        <v>170</v>
      </c>
      <c r="E14" s="244">
        <f t="shared" si="0"/>
        <v>510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510</v>
      </c>
      <c r="K14" s="247"/>
      <c r="L14" s="248"/>
      <c r="M14" s="261"/>
    </row>
    <row r="15" spans="1:13" ht="25.5" customHeight="1">
      <c r="A15" s="274">
        <f>'حضور بنين'!A14</f>
        <v>11</v>
      </c>
      <c r="B15" s="353" t="str">
        <f>'حضور بنين'!B14</f>
        <v>كريم</v>
      </c>
      <c r="C15" s="244">
        <f>'حضور بنين'!E14</f>
        <v>2.5</v>
      </c>
      <c r="D15" s="244">
        <f>'حضور بنين'!C14</f>
        <v>170</v>
      </c>
      <c r="E15" s="244">
        <f t="shared" si="0"/>
        <v>425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425</v>
      </c>
      <c r="K15" s="247"/>
      <c r="L15" s="248"/>
      <c r="M15" s="261"/>
    </row>
    <row r="16" spans="1:13" ht="26.25">
      <c r="A16" s="274">
        <f>'حضور بنين'!A15</f>
        <v>12</v>
      </c>
      <c r="B16" s="243">
        <f>'حضور بنين'!B15</f>
        <v>0</v>
      </c>
      <c r="C16" s="244">
        <f>'حضور بنين'!E15</f>
        <v>0</v>
      </c>
      <c r="D16" s="244">
        <f>'حضور بنين'!C15</f>
        <v>170</v>
      </c>
      <c r="E16" s="244">
        <f t="shared" si="0"/>
        <v>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0</v>
      </c>
      <c r="K16" s="247"/>
      <c r="L16" s="248"/>
      <c r="M16" s="261"/>
    </row>
    <row r="17" spans="1:13" ht="26.25">
      <c r="A17" s="274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170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1"/>
    </row>
    <row r="18" spans="1:13" ht="26.25">
      <c r="A18" s="274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170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1"/>
    </row>
    <row r="19" spans="1:13" ht="26.25">
      <c r="A19" s="274">
        <f>'حضور بنين'!A18</f>
        <v>15</v>
      </c>
      <c r="B19" s="243" t="str">
        <f>'حضور بنين'!B18</f>
        <v>أم خالد</v>
      </c>
      <c r="C19" s="244">
        <f>'حضور بنين'!E18</f>
        <v>3</v>
      </c>
      <c r="D19" s="244">
        <f>'حضور بنين'!C18</f>
        <v>130</v>
      </c>
      <c r="E19" s="244">
        <f t="shared" si="0"/>
        <v>390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390</v>
      </c>
      <c r="K19" s="247"/>
      <c r="L19" s="248"/>
      <c r="M19" s="261"/>
    </row>
    <row r="20" spans="1:13" ht="26.25">
      <c r="A20" s="274">
        <f>'حضور بنين'!A19</f>
        <v>16</v>
      </c>
      <c r="B20" s="243" t="str">
        <f>'حضور بنين'!B19</f>
        <v>أم هشام</v>
      </c>
      <c r="C20" s="244">
        <f>'حضور بنين'!E19</f>
        <v>3</v>
      </c>
      <c r="D20" s="244">
        <f>'حضور بنين'!C19</f>
        <v>130</v>
      </c>
      <c r="E20" s="244">
        <f t="shared" si="0"/>
        <v>390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390</v>
      </c>
      <c r="K20" s="247"/>
      <c r="L20" s="248"/>
      <c r="M20" s="261"/>
    </row>
    <row r="21" spans="1:13" ht="26.25">
      <c r="A21" s="274">
        <f>'حضور بنين'!A20</f>
        <v>17</v>
      </c>
      <c r="B21" s="243" t="str">
        <f>'حضور بنين'!B20</f>
        <v>أم نداء</v>
      </c>
      <c r="C21" s="244">
        <f>'حضور بنين'!E20</f>
        <v>3</v>
      </c>
      <c r="D21" s="244">
        <f>'حضور بنين'!C20</f>
        <v>130</v>
      </c>
      <c r="E21" s="244">
        <f t="shared" si="0"/>
        <v>390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390</v>
      </c>
      <c r="K21" s="247"/>
      <c r="L21" s="248"/>
      <c r="M21" s="261"/>
    </row>
    <row r="22" spans="1:13" ht="27.75" customHeight="1">
      <c r="A22" s="274">
        <f>'حضور بنين'!A21</f>
        <v>18</v>
      </c>
      <c r="B22" s="243" t="str">
        <f>'حضور بنين'!B21</f>
        <v>عبير شعبان</v>
      </c>
      <c r="C22" s="244">
        <f>'حضور بنين'!E21</f>
        <v>3</v>
      </c>
      <c r="D22" s="244">
        <f>'حضور بنين'!C21</f>
        <v>130</v>
      </c>
      <c r="E22" s="244">
        <f t="shared" si="0"/>
        <v>390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390</v>
      </c>
      <c r="K22" s="247"/>
      <c r="L22" s="248"/>
      <c r="M22" s="261"/>
    </row>
    <row r="23" spans="1:13" ht="27.75" customHeight="1">
      <c r="A23" s="274">
        <f>'حضور بنين'!A22</f>
        <v>19</v>
      </c>
      <c r="B23" s="243" t="str">
        <f>'حضور بنين'!B22</f>
        <v>عطايات جمال</v>
      </c>
      <c r="C23" s="244">
        <f>'حضور بنين'!E22</f>
        <v>3</v>
      </c>
      <c r="D23" s="244">
        <f>'حضور بنين'!C22</f>
        <v>130</v>
      </c>
      <c r="E23" s="244">
        <f t="shared" si="0"/>
        <v>390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390</v>
      </c>
      <c r="K23" s="247"/>
      <c r="L23" s="248"/>
      <c r="M23" s="261"/>
    </row>
    <row r="24" spans="1:13" ht="27.75" customHeight="1">
      <c r="A24" s="274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3</v>
      </c>
      <c r="D24" s="244">
        <f>'حضور بنين'!C23</f>
        <v>120</v>
      </c>
      <c r="E24" s="244">
        <f t="shared" si="0"/>
        <v>360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360</v>
      </c>
      <c r="K24" s="247"/>
      <c r="L24" s="248"/>
      <c r="M24" s="261"/>
    </row>
    <row r="25" spans="1:13" ht="27.75" customHeight="1">
      <c r="A25" s="274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3</v>
      </c>
      <c r="D25" s="244">
        <f>'حضور بنين'!C24</f>
        <v>120</v>
      </c>
      <c r="E25" s="244">
        <f t="shared" si="0"/>
        <v>360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360</v>
      </c>
      <c r="K25" s="247"/>
      <c r="L25" s="248"/>
      <c r="M25" s="261"/>
    </row>
    <row r="26" spans="1:13" ht="27.75" customHeight="1">
      <c r="A26" s="274">
        <f>'حضور بنين'!A25</f>
        <v>22</v>
      </c>
      <c r="B26" s="243" t="str">
        <f>'حضور بنين'!B25</f>
        <v>ولاء عامر ام احمد</v>
      </c>
      <c r="C26" s="244">
        <f>'حضور بنين'!E25</f>
        <v>2</v>
      </c>
      <c r="D26" s="244">
        <f>'حضور بنين'!C25</f>
        <v>120</v>
      </c>
      <c r="E26" s="244">
        <f t="shared" si="0"/>
        <v>240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240</v>
      </c>
      <c r="K26" s="247"/>
      <c r="L26" s="248"/>
      <c r="M26" s="261"/>
    </row>
    <row r="27" spans="1:13" ht="27.75" customHeight="1">
      <c r="A27" s="274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1"/>
    </row>
    <row r="28" spans="1:13" ht="27.75" customHeight="1">
      <c r="A28" s="274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1"/>
    </row>
    <row r="29" spans="1:13" ht="27.75" customHeight="1">
      <c r="A29" s="274">
        <f>'حضور بنين'!A28</f>
        <v>25</v>
      </c>
      <c r="B29" s="243" t="str">
        <f>'حضور بنين'!B28</f>
        <v>هشام خالد</v>
      </c>
      <c r="C29" s="244">
        <f>'حضور بنين'!E28</f>
        <v>3</v>
      </c>
      <c r="D29" s="244">
        <f>'حضور بنين'!C28</f>
        <v>130</v>
      </c>
      <c r="E29" s="244">
        <f t="shared" si="0"/>
        <v>390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390</v>
      </c>
      <c r="K29" s="247"/>
      <c r="L29" s="248"/>
      <c r="M29" s="261"/>
    </row>
    <row r="30" spans="1:13" ht="26.25">
      <c r="A30" s="274">
        <f>'حضور بنين'!A29</f>
        <v>26</v>
      </c>
      <c r="B30" s="243" t="str">
        <f>'حضور بنين'!B29</f>
        <v>مروان خالد</v>
      </c>
      <c r="C30" s="244">
        <f>'حضور بنين'!E29</f>
        <v>3</v>
      </c>
      <c r="D30" s="244">
        <f>'حضور بنين'!C29</f>
        <v>50</v>
      </c>
      <c r="E30" s="244">
        <f t="shared" si="0"/>
        <v>150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150</v>
      </c>
      <c r="K30" s="247"/>
      <c r="L30" s="248"/>
      <c r="M30" s="261"/>
    </row>
    <row r="31" spans="1:13" ht="26.25">
      <c r="A31" s="274">
        <f>'حضور بنين'!A30</f>
        <v>27</v>
      </c>
      <c r="B31" s="243" t="str">
        <f>'حضور بنين'!B30</f>
        <v>احمد جمال</v>
      </c>
      <c r="C31" s="244">
        <f>'حضور بنين'!E30</f>
        <v>3</v>
      </c>
      <c r="D31" s="244">
        <f>'حضور بنين'!C30</f>
        <v>50</v>
      </c>
      <c r="E31" s="244">
        <f t="shared" si="0"/>
        <v>150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150</v>
      </c>
      <c r="K31" s="247"/>
      <c r="L31" s="248"/>
      <c r="M31" s="261"/>
    </row>
    <row r="32" spans="1:13" ht="26.25">
      <c r="A32" s="274">
        <f>'حضور بنين'!A31</f>
        <v>28</v>
      </c>
      <c r="B32" s="243" t="str">
        <f>'حضور بنين'!B31</f>
        <v>يوسف محمود</v>
      </c>
      <c r="C32" s="244">
        <f>'حضور بنين'!E31</f>
        <v>3</v>
      </c>
      <c r="D32" s="244">
        <f>'حضور بنين'!C31</f>
        <v>50</v>
      </c>
      <c r="E32" s="244">
        <f t="shared" si="0"/>
        <v>150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150</v>
      </c>
      <c r="K32" s="247"/>
      <c r="L32" s="248"/>
      <c r="M32" s="261"/>
    </row>
    <row r="33" spans="1:13" ht="24.75" customHeight="1">
      <c r="A33" s="274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1"/>
    </row>
    <row r="34" spans="1:13" ht="26.25">
      <c r="A34" s="274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1"/>
    </row>
    <row r="35" spans="1:13" ht="26.25">
      <c r="A35" s="274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1"/>
    </row>
    <row r="36" spans="1:13" ht="26.25">
      <c r="A36" s="274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1"/>
    </row>
    <row r="37" spans="1:13" ht="21.75" customHeight="1" thickBot="1">
      <c r="A37" s="275" t="s">
        <v>78</v>
      </c>
      <c r="B37" s="262" t="s">
        <v>27</v>
      </c>
      <c r="C37" s="263"/>
      <c r="D37" s="258"/>
      <c r="E37" s="254">
        <f t="shared" ref="E37:J37" si="7">SUBTOTAL(9,E5:E36)</f>
        <v>9190</v>
      </c>
      <c r="F37" s="254">
        <f t="shared" si="7"/>
        <v>0</v>
      </c>
      <c r="G37" s="254">
        <f t="shared" si="7"/>
        <v>0</v>
      </c>
      <c r="H37" s="254">
        <f t="shared" si="7"/>
        <v>0</v>
      </c>
      <c r="I37" s="254">
        <f t="shared" si="7"/>
        <v>0</v>
      </c>
      <c r="J37" s="257">
        <f t="shared" si="7"/>
        <v>9190</v>
      </c>
      <c r="K37" s="258"/>
      <c r="L37" s="250" t="b">
        <f>(E37+F37-G37-H37)=J37</f>
        <v>1</v>
      </c>
      <c r="M37" s="261"/>
    </row>
    <row r="38" spans="1:13" ht="27" thickBot="1">
      <c r="A38" s="273"/>
      <c r="B38" s="396" t="s">
        <v>30</v>
      </c>
      <c r="C38" s="397"/>
      <c r="D38" s="397"/>
      <c r="E38" s="397"/>
      <c r="F38" s="397"/>
      <c r="G38" s="398"/>
      <c r="H38" s="265">
        <f>E37</f>
        <v>9190</v>
      </c>
    </row>
    <row r="39" spans="1:13" ht="27" thickBot="1">
      <c r="A39" s="273"/>
      <c r="B39" s="399" t="s">
        <v>28</v>
      </c>
      <c r="C39" s="400"/>
      <c r="D39" s="400"/>
      <c r="E39" s="400"/>
      <c r="F39" s="400"/>
      <c r="G39" s="401"/>
      <c r="H39" s="265">
        <f>F37</f>
        <v>0</v>
      </c>
    </row>
    <row r="40" spans="1:13" ht="27" thickBot="1">
      <c r="A40" s="273"/>
      <c r="B40" s="399" t="s">
        <v>32</v>
      </c>
      <c r="C40" s="400"/>
      <c r="D40" s="400"/>
      <c r="E40" s="400"/>
      <c r="F40" s="400"/>
      <c r="G40" s="401"/>
      <c r="H40" s="265">
        <f>G37</f>
        <v>0</v>
      </c>
    </row>
    <row r="41" spans="1:13" ht="27.75" customHeight="1" thickBot="1">
      <c r="B41" s="399" t="s">
        <v>31</v>
      </c>
      <c r="C41" s="400"/>
      <c r="D41" s="400"/>
      <c r="E41" s="400"/>
      <c r="F41" s="400"/>
      <c r="G41" s="401"/>
      <c r="H41" s="265">
        <f>H37</f>
        <v>0</v>
      </c>
    </row>
    <row r="42" spans="1:13" ht="27" thickBot="1">
      <c r="B42" s="399" t="s">
        <v>29</v>
      </c>
      <c r="C42" s="400"/>
      <c r="D42" s="400"/>
      <c r="E42" s="400"/>
      <c r="F42" s="400"/>
      <c r="G42" s="401"/>
      <c r="H42" s="266">
        <f>H38+H39-H40-H41</f>
        <v>9190</v>
      </c>
      <c r="I42" s="264" t="b">
        <f>H42=J37</f>
        <v>1</v>
      </c>
    </row>
    <row r="44" spans="1:13" ht="15.75">
      <c r="J44" s="259"/>
      <c r="K44" s="259"/>
    </row>
    <row r="45" spans="1:13" ht="15.75">
      <c r="C45" s="260"/>
      <c r="D45" s="260"/>
      <c r="E45" s="260"/>
      <c r="J45" s="259"/>
      <c r="K45" s="259"/>
    </row>
    <row r="46" spans="1:13" ht="15">
      <c r="C46" s="260"/>
      <c r="D46" s="260"/>
      <c r="E46" s="260"/>
    </row>
    <row r="47" spans="1:13" ht="15">
      <c r="C47" s="260"/>
      <c r="D47" s="260"/>
      <c r="E47" s="260"/>
    </row>
  </sheetData>
  <autoFilter ref="A4:K42"/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46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2024-02-02T22:13:40Z</cp:lastPrinted>
  <dcterms:created xsi:type="dcterms:W3CDTF">2009-05-17T13:39:31Z</dcterms:created>
  <dcterms:modified xsi:type="dcterms:W3CDTF">2024-02-03T17:41:12Z</dcterms:modified>
</cp:coreProperties>
</file>