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n\Documents\datamining\"/>
    </mc:Choice>
  </mc:AlternateContent>
  <xr:revisionPtr revIDLastSave="0" documentId="8_{FC4F26A6-9389-495C-AD2E-FBDC5F0BFBA8}" xr6:coauthVersionLast="45" xr6:coauthVersionMax="45" xr10:uidLastSave="{00000000-0000-0000-0000-000000000000}"/>
  <bookViews>
    <workbookView xWindow="-120" yWindow="-120" windowWidth="20730" windowHeight="11160" xr2:uid="{2706AFDC-14C1-4B8C-B12C-6E3E1BEC0D17}"/>
  </bookViews>
  <sheets>
    <sheet name="data" sheetId="1" r:id="rId1"/>
    <sheet name="iterasi pertama" sheetId="2" r:id="rId2"/>
    <sheet name="iterasi kedua" sheetId="3" r:id="rId3"/>
    <sheet name="iterasi ketiga" sheetId="4" r:id="rId4"/>
    <sheet name="iterasi keempat" sheetId="5" r:id="rId5"/>
    <sheet name="iterasi keena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6" l="1"/>
  <c r="F5" i="6" s="1"/>
  <c r="E6" i="6"/>
  <c r="E7" i="6"/>
  <c r="E8" i="6"/>
  <c r="E9" i="6"/>
  <c r="E10" i="6"/>
  <c r="E11" i="6"/>
  <c r="E12" i="6"/>
  <c r="E13" i="6"/>
  <c r="E4" i="6"/>
  <c r="D5" i="6"/>
  <c r="D6" i="6"/>
  <c r="D7" i="6"/>
  <c r="D8" i="6"/>
  <c r="D9" i="6"/>
  <c r="D10" i="6"/>
  <c r="D11" i="6"/>
  <c r="D12" i="6"/>
  <c r="D13" i="6"/>
  <c r="D4" i="6"/>
  <c r="C5" i="6"/>
  <c r="C6" i="6"/>
  <c r="C7" i="6"/>
  <c r="C8" i="6"/>
  <c r="C9" i="6"/>
  <c r="C10" i="6"/>
  <c r="F10" i="6" s="1"/>
  <c r="C11" i="6"/>
  <c r="C12" i="6"/>
  <c r="C13" i="6"/>
  <c r="C4" i="6"/>
  <c r="F9" i="6"/>
  <c r="F7" i="6"/>
  <c r="F6" i="6"/>
  <c r="E5" i="5"/>
  <c r="E6" i="5"/>
  <c r="F6" i="5" s="1"/>
  <c r="E7" i="5"/>
  <c r="E8" i="5"/>
  <c r="E9" i="5"/>
  <c r="E10" i="5"/>
  <c r="E11" i="5"/>
  <c r="E12" i="5"/>
  <c r="E13" i="5"/>
  <c r="E4" i="5"/>
  <c r="D5" i="5"/>
  <c r="D6" i="5"/>
  <c r="D7" i="5"/>
  <c r="D8" i="5"/>
  <c r="D9" i="5"/>
  <c r="D10" i="5"/>
  <c r="D11" i="5"/>
  <c r="D12" i="5"/>
  <c r="D13" i="5"/>
  <c r="F13" i="5" s="1"/>
  <c r="D4" i="5"/>
  <c r="C5" i="5"/>
  <c r="C6" i="5"/>
  <c r="C7" i="5"/>
  <c r="C8" i="5"/>
  <c r="C9" i="5"/>
  <c r="C10" i="5"/>
  <c r="C11" i="5"/>
  <c r="C12" i="5"/>
  <c r="C13" i="5"/>
  <c r="C4" i="5"/>
  <c r="F8" i="5"/>
  <c r="F7" i="5"/>
  <c r="F5" i="5"/>
  <c r="D5" i="4"/>
  <c r="D6" i="4"/>
  <c r="D7" i="4"/>
  <c r="D8" i="4"/>
  <c r="D9" i="4"/>
  <c r="D10" i="4"/>
  <c r="D11" i="4"/>
  <c r="D12" i="4"/>
  <c r="D13" i="4"/>
  <c r="E5" i="4"/>
  <c r="E6" i="4"/>
  <c r="E7" i="4"/>
  <c r="E8" i="4"/>
  <c r="E9" i="4"/>
  <c r="E10" i="4"/>
  <c r="E11" i="4"/>
  <c r="E12" i="4"/>
  <c r="E13" i="4"/>
  <c r="E4" i="4"/>
  <c r="F4" i="4" s="1"/>
  <c r="F5" i="4"/>
  <c r="F13" i="4"/>
  <c r="D4" i="4"/>
  <c r="C5" i="4"/>
  <c r="C6" i="4"/>
  <c r="C7" i="4"/>
  <c r="F7" i="4" s="1"/>
  <c r="C8" i="4"/>
  <c r="C9" i="4"/>
  <c r="C10" i="4"/>
  <c r="C11" i="4"/>
  <c r="C12" i="4"/>
  <c r="C13" i="4"/>
  <c r="C4" i="4"/>
  <c r="F9" i="4"/>
  <c r="F5" i="3"/>
  <c r="F6" i="3"/>
  <c r="F7" i="3"/>
  <c r="F8" i="3"/>
  <c r="F9" i="3"/>
  <c r="F10" i="3"/>
  <c r="F11" i="3"/>
  <c r="F12" i="3"/>
  <c r="F13" i="3"/>
  <c r="F4" i="3"/>
  <c r="E5" i="3"/>
  <c r="E6" i="3"/>
  <c r="E7" i="3"/>
  <c r="E8" i="3"/>
  <c r="E9" i="3"/>
  <c r="E10" i="3"/>
  <c r="E11" i="3"/>
  <c r="E12" i="3"/>
  <c r="E13" i="3"/>
  <c r="E4" i="3"/>
  <c r="D5" i="3"/>
  <c r="D6" i="3"/>
  <c r="D7" i="3"/>
  <c r="D8" i="3"/>
  <c r="D9" i="3"/>
  <c r="D10" i="3"/>
  <c r="D11" i="3"/>
  <c r="D12" i="3"/>
  <c r="D13" i="3"/>
  <c r="D4" i="3"/>
  <c r="C5" i="3"/>
  <c r="C6" i="3"/>
  <c r="C7" i="3"/>
  <c r="C8" i="3"/>
  <c r="C9" i="3"/>
  <c r="C10" i="3"/>
  <c r="C11" i="3"/>
  <c r="C12" i="3"/>
  <c r="C13" i="3"/>
  <c r="C4" i="3"/>
  <c r="K16" i="2"/>
  <c r="L16" i="2"/>
  <c r="M16" i="2"/>
  <c r="J16" i="2"/>
  <c r="K15" i="2"/>
  <c r="L15" i="2"/>
  <c r="M15" i="2"/>
  <c r="N15" i="2"/>
  <c r="O15" i="2"/>
  <c r="J15" i="2"/>
  <c r="L14" i="2"/>
  <c r="M14" i="2"/>
  <c r="N14" i="2"/>
  <c r="O14" i="2"/>
  <c r="K14" i="2"/>
  <c r="J14" i="2"/>
  <c r="O5" i="2"/>
  <c r="O6" i="2"/>
  <c r="O7" i="2"/>
  <c r="O8" i="2"/>
  <c r="O9" i="2"/>
  <c r="O10" i="2"/>
  <c r="O11" i="2"/>
  <c r="O12" i="2"/>
  <c r="O13" i="2"/>
  <c r="O4" i="2"/>
  <c r="N5" i="2"/>
  <c r="N6" i="2"/>
  <c r="N7" i="2"/>
  <c r="N8" i="2"/>
  <c r="N9" i="2"/>
  <c r="N10" i="2"/>
  <c r="N11" i="2"/>
  <c r="N12" i="2"/>
  <c r="N13" i="2"/>
  <c r="N4" i="2"/>
  <c r="M4" i="2"/>
  <c r="M5" i="2"/>
  <c r="M6" i="2"/>
  <c r="M7" i="2"/>
  <c r="M8" i="2"/>
  <c r="M9" i="2"/>
  <c r="M10" i="2"/>
  <c r="M11" i="2"/>
  <c r="M12" i="2"/>
  <c r="M13" i="2"/>
  <c r="L5" i="2"/>
  <c r="L6" i="2"/>
  <c r="L7" i="2"/>
  <c r="L8" i="2"/>
  <c r="L9" i="2"/>
  <c r="L10" i="2"/>
  <c r="L11" i="2"/>
  <c r="L12" i="2"/>
  <c r="L13" i="2"/>
  <c r="L4" i="2"/>
  <c r="K5" i="2"/>
  <c r="K6" i="2"/>
  <c r="K7" i="2"/>
  <c r="K8" i="2"/>
  <c r="K9" i="2"/>
  <c r="K10" i="2"/>
  <c r="K11" i="2"/>
  <c r="K12" i="2"/>
  <c r="K13" i="2"/>
  <c r="K4" i="2"/>
  <c r="J5" i="2"/>
  <c r="J6" i="2"/>
  <c r="J7" i="2"/>
  <c r="J8" i="2"/>
  <c r="J9" i="2"/>
  <c r="J10" i="2"/>
  <c r="J11" i="2"/>
  <c r="J12" i="2"/>
  <c r="J13" i="2"/>
  <c r="J4" i="2"/>
  <c r="F8" i="2"/>
  <c r="F12" i="2"/>
  <c r="E5" i="2"/>
  <c r="E6" i="2"/>
  <c r="E7" i="2"/>
  <c r="E8" i="2"/>
  <c r="E9" i="2"/>
  <c r="E10" i="2"/>
  <c r="E11" i="2"/>
  <c r="E12" i="2"/>
  <c r="E13" i="2"/>
  <c r="E4" i="2"/>
  <c r="D4" i="2"/>
  <c r="D5" i="2"/>
  <c r="D6" i="2"/>
  <c r="D7" i="2"/>
  <c r="F7" i="2" s="1"/>
  <c r="D8" i="2"/>
  <c r="D9" i="2"/>
  <c r="D10" i="2"/>
  <c r="D11" i="2"/>
  <c r="D12" i="2"/>
  <c r="D13" i="2"/>
  <c r="C4" i="2"/>
  <c r="F4" i="2" s="1"/>
  <c r="C5" i="2"/>
  <c r="F5" i="2" s="1"/>
  <c r="C6" i="2"/>
  <c r="F6" i="2" s="1"/>
  <c r="C7" i="2"/>
  <c r="C8" i="2"/>
  <c r="C9" i="2"/>
  <c r="F9" i="2" s="1"/>
  <c r="C10" i="2"/>
  <c r="F10" i="2" s="1"/>
  <c r="C11" i="2"/>
  <c r="F11" i="2" s="1"/>
  <c r="C12" i="2"/>
  <c r="C13" i="2"/>
  <c r="F13" i="2" s="1"/>
  <c r="F11" i="6" l="1"/>
  <c r="O11" i="6" s="1"/>
  <c r="F8" i="6"/>
  <c r="N8" i="6" s="1"/>
  <c r="F12" i="6"/>
  <c r="F13" i="6"/>
  <c r="J13" i="6" s="1"/>
  <c r="F4" i="6"/>
  <c r="N4" i="6" s="1"/>
  <c r="K8" i="6"/>
  <c r="O8" i="6"/>
  <c r="M8" i="6"/>
  <c r="M6" i="6"/>
  <c r="N6" i="6"/>
  <c r="L6" i="6"/>
  <c r="K6" i="6"/>
  <c r="J6" i="6"/>
  <c r="O6" i="6"/>
  <c r="K7" i="6"/>
  <c r="L7" i="6"/>
  <c r="J7" i="6"/>
  <c r="N7" i="6"/>
  <c r="M7" i="6"/>
  <c r="O7" i="6"/>
  <c r="O9" i="6"/>
  <c r="J9" i="6"/>
  <c r="N9" i="6"/>
  <c r="M9" i="6"/>
  <c r="L9" i="6"/>
  <c r="K9" i="6"/>
  <c r="L12" i="6"/>
  <c r="K12" i="6"/>
  <c r="J12" i="6"/>
  <c r="O12" i="6"/>
  <c r="N12" i="6"/>
  <c r="M12" i="6"/>
  <c r="M10" i="6"/>
  <c r="O10" i="6"/>
  <c r="L10" i="6"/>
  <c r="N10" i="6"/>
  <c r="K10" i="6"/>
  <c r="J10" i="6"/>
  <c r="O5" i="6"/>
  <c r="N5" i="6"/>
  <c r="M5" i="6"/>
  <c r="J5" i="6"/>
  <c r="L5" i="6"/>
  <c r="K5" i="6"/>
  <c r="O13" i="6"/>
  <c r="M13" i="6"/>
  <c r="F10" i="5"/>
  <c r="F9" i="5"/>
  <c r="F11" i="5"/>
  <c r="F4" i="5"/>
  <c r="O4" i="5" s="1"/>
  <c r="F12" i="5"/>
  <c r="N12" i="5" s="1"/>
  <c r="M6" i="5"/>
  <c r="L6" i="5"/>
  <c r="K6" i="5"/>
  <c r="J6" i="5"/>
  <c r="O6" i="5"/>
  <c r="N6" i="5"/>
  <c r="O8" i="5"/>
  <c r="L8" i="5"/>
  <c r="N8" i="5"/>
  <c r="M8" i="5"/>
  <c r="K8" i="5"/>
  <c r="J8" i="5"/>
  <c r="O9" i="5"/>
  <c r="N9" i="5"/>
  <c r="M9" i="5"/>
  <c r="J9" i="5"/>
  <c r="L9" i="5"/>
  <c r="K9" i="5"/>
  <c r="J12" i="5"/>
  <c r="O12" i="5"/>
  <c r="K12" i="5"/>
  <c r="O13" i="5"/>
  <c r="N13" i="5"/>
  <c r="M13" i="5"/>
  <c r="L13" i="5"/>
  <c r="K13" i="5"/>
  <c r="J13" i="5"/>
  <c r="M10" i="5"/>
  <c r="L10" i="5"/>
  <c r="K10" i="5"/>
  <c r="J10" i="5"/>
  <c r="N10" i="5"/>
  <c r="O10" i="5"/>
  <c r="K7" i="5"/>
  <c r="L7" i="5"/>
  <c r="J7" i="5"/>
  <c r="O7" i="5"/>
  <c r="N7" i="5"/>
  <c r="M7" i="5"/>
  <c r="O5" i="5"/>
  <c r="N5" i="5"/>
  <c r="M5" i="5"/>
  <c r="K5" i="5"/>
  <c r="J5" i="5"/>
  <c r="L5" i="5"/>
  <c r="K11" i="5"/>
  <c r="J11" i="5"/>
  <c r="N11" i="5"/>
  <c r="O11" i="5"/>
  <c r="M11" i="5"/>
  <c r="L11" i="5"/>
  <c r="F6" i="4"/>
  <c r="F12" i="4"/>
  <c r="J12" i="4" s="1"/>
  <c r="F11" i="4"/>
  <c r="F8" i="4"/>
  <c r="K8" i="4" s="1"/>
  <c r="F10" i="4"/>
  <c r="J10" i="4" s="1"/>
  <c r="O9" i="4"/>
  <c r="N9" i="4"/>
  <c r="M9" i="4"/>
  <c r="L9" i="4"/>
  <c r="K9" i="4"/>
  <c r="J9" i="4"/>
  <c r="O4" i="4"/>
  <c r="N4" i="4"/>
  <c r="M4" i="4"/>
  <c r="L4" i="4"/>
  <c r="K4" i="4"/>
  <c r="J4" i="4"/>
  <c r="O12" i="4"/>
  <c r="N12" i="4"/>
  <c r="M12" i="4"/>
  <c r="L12" i="4"/>
  <c r="K12" i="4"/>
  <c r="K7" i="4"/>
  <c r="J7" i="4"/>
  <c r="O7" i="4"/>
  <c r="N7" i="4"/>
  <c r="M7" i="4"/>
  <c r="L7" i="4"/>
  <c r="M6" i="4"/>
  <c r="L6" i="4"/>
  <c r="K6" i="4"/>
  <c r="J6" i="4"/>
  <c r="O6" i="4"/>
  <c r="N6" i="4"/>
  <c r="M10" i="4"/>
  <c r="L10" i="4"/>
  <c r="K10" i="4"/>
  <c r="O10" i="4"/>
  <c r="N10" i="4"/>
  <c r="O5" i="4"/>
  <c r="N5" i="4"/>
  <c r="M5" i="4"/>
  <c r="L5" i="4"/>
  <c r="K5" i="4"/>
  <c r="J5" i="4"/>
  <c r="O13" i="4"/>
  <c r="N13" i="4"/>
  <c r="M13" i="4"/>
  <c r="L13" i="4"/>
  <c r="K13" i="4"/>
  <c r="J13" i="4"/>
  <c r="K11" i="4"/>
  <c r="J11" i="4"/>
  <c r="O11" i="4"/>
  <c r="N11" i="4"/>
  <c r="M11" i="4"/>
  <c r="L11" i="4"/>
  <c r="L12" i="3"/>
  <c r="O4" i="3"/>
  <c r="N4" i="3"/>
  <c r="N12" i="3"/>
  <c r="O12" i="3"/>
  <c r="M12" i="3"/>
  <c r="K12" i="3"/>
  <c r="J12" i="3"/>
  <c r="K7" i="3"/>
  <c r="J7" i="3"/>
  <c r="O7" i="3"/>
  <c r="N7" i="3"/>
  <c r="L7" i="3"/>
  <c r="M7" i="3"/>
  <c r="O9" i="3"/>
  <c r="N9" i="3"/>
  <c r="M9" i="3"/>
  <c r="L9" i="3"/>
  <c r="K9" i="3"/>
  <c r="J9" i="3"/>
  <c r="M6" i="3"/>
  <c r="K6" i="3"/>
  <c r="L6" i="3"/>
  <c r="J6" i="3"/>
  <c r="N6" i="3"/>
  <c r="O6" i="3"/>
  <c r="M10" i="3"/>
  <c r="J10" i="3"/>
  <c r="L10" i="3"/>
  <c r="K10" i="3"/>
  <c r="N10" i="3"/>
  <c r="O10" i="3"/>
  <c r="N8" i="3"/>
  <c r="O8" i="3"/>
  <c r="M8" i="3"/>
  <c r="L8" i="3"/>
  <c r="J8" i="3"/>
  <c r="K8" i="3"/>
  <c r="O5" i="3"/>
  <c r="M5" i="3"/>
  <c r="L5" i="3"/>
  <c r="N5" i="3"/>
  <c r="K5" i="3"/>
  <c r="J5" i="3"/>
  <c r="K11" i="3"/>
  <c r="J11" i="3"/>
  <c r="O11" i="3"/>
  <c r="N11" i="3"/>
  <c r="M11" i="3"/>
  <c r="L11" i="3"/>
  <c r="O13" i="3"/>
  <c r="L13" i="3"/>
  <c r="N13" i="3"/>
  <c r="M13" i="3"/>
  <c r="K13" i="3"/>
  <c r="J13" i="3"/>
  <c r="M11" i="6" l="1"/>
  <c r="N11" i="6"/>
  <c r="L11" i="6"/>
  <c r="K11" i="6"/>
  <c r="K14" i="6" s="1"/>
  <c r="J11" i="6"/>
  <c r="N13" i="6"/>
  <c r="L8" i="6"/>
  <c r="K13" i="6"/>
  <c r="J8" i="6"/>
  <c r="L13" i="6"/>
  <c r="L15" i="6" s="1"/>
  <c r="L4" i="6"/>
  <c r="O4" i="6"/>
  <c r="O14" i="6" s="1"/>
  <c r="J4" i="6"/>
  <c r="K4" i="6"/>
  <c r="M4" i="6"/>
  <c r="M14" i="6" s="1"/>
  <c r="O15" i="6"/>
  <c r="K15" i="6"/>
  <c r="M15" i="6"/>
  <c r="N14" i="6"/>
  <c r="N15" i="6"/>
  <c r="L12" i="5"/>
  <c r="L4" i="5"/>
  <c r="K4" i="5"/>
  <c r="M4" i="5"/>
  <c r="N4" i="5"/>
  <c r="J4" i="5"/>
  <c r="J14" i="5" s="1"/>
  <c r="M12" i="5"/>
  <c r="K15" i="5"/>
  <c r="K14" i="5"/>
  <c r="J15" i="5"/>
  <c r="L14" i="5"/>
  <c r="L15" i="5"/>
  <c r="N14" i="5"/>
  <c r="N15" i="5"/>
  <c r="M14" i="5"/>
  <c r="M15" i="5"/>
  <c r="O14" i="5"/>
  <c r="O15" i="5"/>
  <c r="L8" i="4"/>
  <c r="M8" i="4"/>
  <c r="N8" i="4"/>
  <c r="O8" i="4"/>
  <c r="J8" i="4"/>
  <c r="J14" i="4" s="1"/>
  <c r="O14" i="4"/>
  <c r="O15" i="4"/>
  <c r="N14" i="4"/>
  <c r="N15" i="4"/>
  <c r="J15" i="4"/>
  <c r="K15" i="4"/>
  <c r="K14" i="4"/>
  <c r="L14" i="4"/>
  <c r="L15" i="4"/>
  <c r="M14" i="4"/>
  <c r="M15" i="4"/>
  <c r="L4" i="3"/>
  <c r="M4" i="3"/>
  <c r="M14" i="3" s="1"/>
  <c r="J4" i="3"/>
  <c r="J15" i="3" s="1"/>
  <c r="K4" i="3"/>
  <c r="K14" i="3" s="1"/>
  <c r="N14" i="3"/>
  <c r="N15" i="3"/>
  <c r="L14" i="3"/>
  <c r="L15" i="3"/>
  <c r="M15" i="3"/>
  <c r="O14" i="3"/>
  <c r="O15" i="3"/>
  <c r="L14" i="6" l="1"/>
  <c r="J14" i="6"/>
  <c r="J15" i="6"/>
  <c r="J16" i="6" s="1"/>
  <c r="K16" i="6"/>
  <c r="L16" i="6"/>
  <c r="M16" i="6"/>
  <c r="L16" i="5"/>
  <c r="J16" i="5"/>
  <c r="K16" i="5"/>
  <c r="M16" i="5"/>
  <c r="K16" i="4"/>
  <c r="J16" i="4"/>
  <c r="M16" i="4"/>
  <c r="L16" i="4"/>
  <c r="K15" i="3"/>
  <c r="K16" i="3" s="1"/>
  <c r="J14" i="3"/>
  <c r="J16" i="3"/>
  <c r="M16" i="3"/>
  <c r="L16" i="3"/>
</calcChain>
</file>

<file path=xl/sharedStrings.xml><?xml version="1.0" encoding="utf-8"?>
<sst xmlns="http://schemas.openxmlformats.org/spreadsheetml/2006/main" count="86" uniqueCount="19">
  <si>
    <t>No</t>
  </si>
  <si>
    <t>A</t>
  </si>
  <si>
    <t>B</t>
  </si>
  <si>
    <t>C1</t>
  </si>
  <si>
    <t>C2</t>
  </si>
  <si>
    <t>C3</t>
  </si>
  <si>
    <t>Iterasi Pertama</t>
  </si>
  <si>
    <t>Cluster</t>
  </si>
  <si>
    <t>Data ke -i</t>
  </si>
  <si>
    <t>cluster1</t>
  </si>
  <si>
    <t>cluster2</t>
  </si>
  <si>
    <t>cluster3</t>
  </si>
  <si>
    <t>datake-i</t>
  </si>
  <si>
    <t>x</t>
  </si>
  <si>
    <t>y</t>
  </si>
  <si>
    <t>Iterasi Kedua</t>
  </si>
  <si>
    <t>Iterasi Ketiga</t>
  </si>
  <si>
    <t>Iterasi Keempat</t>
  </si>
  <si>
    <t>Iterasi Kelima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</si>
</sst>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FBB2-9B40-4C4F-87E0-F5574B3B45A0}">
  <dimension ref="B2:E11"/>
  <sheetViews>
    <sheetView tabSelected="1" workbookViewId="0">
      <selection activeCell="D12" sqref="D12"/>
    </sheetView>
  </sheetViews>
  <sheetFormatPr defaultRowHeight="15" x14ac:dyDescent="0.25"/>
  <sheetData>
    <row r="2" spans="2:5" x14ac:dyDescent="0.25">
      <c r="B2" s="2" t="s">
        <v>0</v>
      </c>
      <c r="C2" s="2" t="s">
        <v>1</v>
      </c>
      <c r="D2" s="2" t="s">
        <v>2</v>
      </c>
    </row>
    <row r="3" spans="2:5" x14ac:dyDescent="0.25">
      <c r="B3" s="3">
        <v>1</v>
      </c>
      <c r="C3" s="2">
        <v>3</v>
      </c>
      <c r="D3" s="2">
        <v>5</v>
      </c>
    </row>
    <row r="4" spans="2:5" x14ac:dyDescent="0.25">
      <c r="B4" s="3">
        <v>2</v>
      </c>
      <c r="C4" s="2">
        <v>4</v>
      </c>
      <c r="D4" s="2">
        <v>4</v>
      </c>
      <c r="E4" s="4" t="s">
        <v>3</v>
      </c>
    </row>
    <row r="5" spans="2:5" x14ac:dyDescent="0.25">
      <c r="B5" s="3">
        <v>3</v>
      </c>
      <c r="C5" s="2">
        <v>2</v>
      </c>
      <c r="D5" s="2">
        <v>8</v>
      </c>
    </row>
    <row r="6" spans="2:5" x14ac:dyDescent="0.25">
      <c r="B6" s="3">
        <v>4</v>
      </c>
      <c r="C6" s="2">
        <v>9</v>
      </c>
      <c r="D6" s="2">
        <v>2</v>
      </c>
      <c r="E6" s="5" t="s">
        <v>4</v>
      </c>
    </row>
    <row r="7" spans="2:5" x14ac:dyDescent="0.25">
      <c r="B7" s="3">
        <v>5</v>
      </c>
      <c r="C7" s="2">
        <v>10</v>
      </c>
      <c r="D7" s="2">
        <v>1</v>
      </c>
    </row>
    <row r="8" spans="2:5" x14ac:dyDescent="0.25">
      <c r="B8" s="3">
        <v>6</v>
      </c>
      <c r="C8" s="2">
        <v>2</v>
      </c>
      <c r="D8" s="2">
        <v>3</v>
      </c>
    </row>
    <row r="9" spans="2:5" x14ac:dyDescent="0.25">
      <c r="B9" s="3">
        <v>7</v>
      </c>
      <c r="C9" s="2">
        <v>1</v>
      </c>
      <c r="D9" s="2">
        <v>8</v>
      </c>
      <c r="E9" s="5" t="s">
        <v>5</v>
      </c>
    </row>
    <row r="10" spans="2:5" x14ac:dyDescent="0.25">
      <c r="B10" s="3">
        <v>8</v>
      </c>
      <c r="C10" s="2">
        <v>5</v>
      </c>
      <c r="D10" s="2">
        <v>7</v>
      </c>
    </row>
    <row r="11" spans="2:5" x14ac:dyDescent="0.25">
      <c r="B11" s="3">
        <v>9</v>
      </c>
      <c r="C11" s="2">
        <v>7</v>
      </c>
      <c r="D1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9B68-CBF6-4285-8CDA-8937CB605756}">
  <dimension ref="B2:O16"/>
  <sheetViews>
    <sheetView workbookViewId="0">
      <selection activeCell="B2" sqref="B2:O16"/>
    </sheetView>
  </sheetViews>
  <sheetFormatPr defaultRowHeight="15" x14ac:dyDescent="0.25"/>
  <sheetData>
    <row r="2" spans="2:15" x14ac:dyDescent="0.25">
      <c r="B2" t="s">
        <v>6</v>
      </c>
      <c r="J2" t="s">
        <v>9</v>
      </c>
      <c r="L2" t="s">
        <v>10</v>
      </c>
      <c r="N2" t="s">
        <v>11</v>
      </c>
    </row>
    <row r="3" spans="2:15" x14ac:dyDescent="0.25">
      <c r="B3" t="s">
        <v>8</v>
      </c>
      <c r="C3" t="s">
        <v>3</v>
      </c>
      <c r="D3" t="s">
        <v>4</v>
      </c>
      <c r="E3" t="s">
        <v>5</v>
      </c>
      <c r="F3" t="s">
        <v>7</v>
      </c>
      <c r="I3" t="s">
        <v>12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</row>
    <row r="4" spans="2:15" x14ac:dyDescent="0.25">
      <c r="B4" s="1">
        <v>1</v>
      </c>
      <c r="C4">
        <f>SQRT((data!C3-data!$C$4)^2+(data!D3-data!$D$4)^2)</f>
        <v>1.4142135623730951</v>
      </c>
      <c r="D4">
        <f>SQRT((data!C3-data!$C$6)^2+(data!D3-data!D6)^2)</f>
        <v>6.7082039324993694</v>
      </c>
      <c r="E4">
        <f>SQRT((data!C3-data!$C$9)^2+(data!D3-data!D9)^2)</f>
        <v>3.6055512754639891</v>
      </c>
      <c r="F4">
        <f>IF(AND(C4&lt;D4,C4&lt;E4),1,IF(AND(D4&lt;C4,D4&lt;E4),2,3))</f>
        <v>1</v>
      </c>
      <c r="I4">
        <v>1</v>
      </c>
      <c r="J4">
        <f>IF(F4=1,data!C3,0)</f>
        <v>3</v>
      </c>
      <c r="K4">
        <f>IF(F4=1,data!D3,0)</f>
        <v>5</v>
      </c>
      <c r="L4">
        <f>IF(F4=2,data!C3,0)</f>
        <v>0</v>
      </c>
      <c r="M4">
        <f>IF(F4=2,data!D3,0)</f>
        <v>0</v>
      </c>
      <c r="N4">
        <f>IF(F4=3,data!C3,0)</f>
        <v>0</v>
      </c>
      <c r="O4">
        <f>IF(F4=3,data!D3,0)</f>
        <v>0</v>
      </c>
    </row>
    <row r="5" spans="2:15" x14ac:dyDescent="0.25">
      <c r="B5" s="1">
        <v>2</v>
      </c>
      <c r="C5">
        <f>SQRT((data!C4-data!$C$4)^2+(data!D4-data!$D$4)^2)</f>
        <v>0</v>
      </c>
      <c r="D5">
        <f>SQRT((data!C4-data!$C$6)^2+(data!D4-data!D7)^2)</f>
        <v>5.8309518948453007</v>
      </c>
      <c r="E5">
        <f>SQRT((data!C4-data!$C$9)^2+(data!D4-data!D10)^2)</f>
        <v>4.2426406871192848</v>
      </c>
      <c r="F5">
        <f t="shared" ref="F5:F13" si="0">IF(AND(C5&lt;D5,C5&lt;E5),1,IF(AND(D5&lt;C5,D5&lt;E5),2,3))</f>
        <v>1</v>
      </c>
      <c r="I5">
        <v>2</v>
      </c>
      <c r="J5">
        <f>IF(F5=1,data!C4,0)</f>
        <v>4</v>
      </c>
      <c r="K5">
        <f>IF(F5=1,data!D4,0)</f>
        <v>4</v>
      </c>
      <c r="L5">
        <f>IF(F5=2,data!C4,0)</f>
        <v>0</v>
      </c>
      <c r="M5">
        <f>IF(F5=2,data!D4,0)</f>
        <v>0</v>
      </c>
      <c r="N5">
        <f>IF(F5=3,data!C4,0)</f>
        <v>0</v>
      </c>
      <c r="O5">
        <f>IF(F5=3,data!D4,0)</f>
        <v>0</v>
      </c>
    </row>
    <row r="6" spans="2:15" x14ac:dyDescent="0.25">
      <c r="B6" s="1">
        <v>3</v>
      </c>
      <c r="C6">
        <f>SQRT((data!C5-data!$C$4)^2+(data!D5-data!$D$4)^2)</f>
        <v>4.4721359549995796</v>
      </c>
      <c r="D6">
        <f>SQRT((data!C5-data!$C$6)^2+(data!D5-data!D8)^2)</f>
        <v>8.6023252670426267</v>
      </c>
      <c r="E6">
        <f>SQRT((data!C5-data!$C$9)^2+(data!D5-data!D11)^2)</f>
        <v>5.0990195135927845</v>
      </c>
      <c r="F6">
        <f t="shared" si="0"/>
        <v>1</v>
      </c>
      <c r="I6">
        <v>3</v>
      </c>
      <c r="J6">
        <f>IF(F6=1,data!C5,0)</f>
        <v>2</v>
      </c>
      <c r="K6">
        <f>IF(F6=1,data!D5,0)</f>
        <v>8</v>
      </c>
      <c r="L6">
        <f>IF(F6=2,data!C5,0)</f>
        <v>0</v>
      </c>
      <c r="M6">
        <f>IF(F6=2,data!D5,0)</f>
        <v>0</v>
      </c>
      <c r="N6">
        <f>IF(F6=3,data!C5,0)</f>
        <v>0</v>
      </c>
      <c r="O6">
        <f>IF(F6=3,data!D5,0)</f>
        <v>0</v>
      </c>
    </row>
    <row r="7" spans="2:15" x14ac:dyDescent="0.25">
      <c r="B7" s="1">
        <v>4</v>
      </c>
      <c r="C7">
        <f>SQRT((data!C6-data!$C$4)^2+(data!D6-data!$D$4)^2)</f>
        <v>5.3851648071345037</v>
      </c>
      <c r="D7">
        <f>SQRT((data!C6-data!$C$6)^2+(data!D6-data!D9)^2)</f>
        <v>6</v>
      </c>
      <c r="E7">
        <f>SQRT((data!C6-data!$C$9)^2+(data!D6-data!D12)^2)</f>
        <v>8.2462112512353212</v>
      </c>
      <c r="F7">
        <f t="shared" si="0"/>
        <v>1</v>
      </c>
      <c r="I7">
        <v>4</v>
      </c>
      <c r="J7">
        <f>IF(F7=1,data!C6,0)</f>
        <v>9</v>
      </c>
      <c r="K7">
        <f>IF(F7=1,data!D6,0)</f>
        <v>2</v>
      </c>
      <c r="L7">
        <f>IF(F7=2,data!C6,0)</f>
        <v>0</v>
      </c>
      <c r="M7">
        <f>IF(F7=2,data!D6,0)</f>
        <v>0</v>
      </c>
      <c r="N7">
        <f>IF(F7=3,data!C6,0)</f>
        <v>0</v>
      </c>
      <c r="O7">
        <f>IF(F7=3,data!D6,0)</f>
        <v>0</v>
      </c>
    </row>
    <row r="8" spans="2:15" x14ac:dyDescent="0.25">
      <c r="B8" s="1">
        <v>5</v>
      </c>
      <c r="C8">
        <f>SQRT((data!C7-data!$C$4)^2+(data!D7-data!$D$4)^2)</f>
        <v>6.7082039324993694</v>
      </c>
      <c r="D8">
        <f>SQRT((data!C7-data!$C$6)^2+(data!D7-data!D10)^2)</f>
        <v>6.0827625302982193</v>
      </c>
      <c r="E8">
        <f>SQRT((data!C7-data!$C$9)^2+(data!D7-data!D13)^2)</f>
        <v>9.0553851381374173</v>
      </c>
      <c r="F8">
        <f t="shared" si="0"/>
        <v>2</v>
      </c>
      <c r="I8">
        <v>5</v>
      </c>
      <c r="J8">
        <f>IF(F8=1,data!C7,0)</f>
        <v>0</v>
      </c>
      <c r="K8">
        <f>IF(F8=1,data!D7,0)</f>
        <v>0</v>
      </c>
      <c r="L8">
        <f>IF(F8=2,data!C7,0)</f>
        <v>10</v>
      </c>
      <c r="M8">
        <f>IF(F8=2,data!D7,0)</f>
        <v>1</v>
      </c>
      <c r="N8">
        <f>IF(F8=3,data!C7,0)</f>
        <v>0</v>
      </c>
      <c r="O8">
        <f>IF(F8=3,data!D7,0)</f>
        <v>0</v>
      </c>
    </row>
    <row r="9" spans="2:15" x14ac:dyDescent="0.25">
      <c r="B9" s="1">
        <v>6</v>
      </c>
      <c r="C9">
        <f>SQRT((data!C8-data!$C$4)^2+(data!D8-data!$D$4)^2)</f>
        <v>2.2360679774997898</v>
      </c>
      <c r="D9">
        <f>SQRT((data!C8-data!$C$6)^2+(data!D8-data!D11)^2)</f>
        <v>7</v>
      </c>
      <c r="E9">
        <f>SQRT((data!C8-data!$C$9)^2+(data!D8-data!D14)^2)</f>
        <v>3.1622776601683795</v>
      </c>
      <c r="F9">
        <f t="shared" si="0"/>
        <v>1</v>
      </c>
      <c r="I9">
        <v>6</v>
      </c>
      <c r="J9">
        <f>IF(F9=1,data!C8,0)</f>
        <v>2</v>
      </c>
      <c r="K9">
        <f>IF(F9=1,data!D8,0)</f>
        <v>3</v>
      </c>
      <c r="L9">
        <f>IF(F9=2,data!C8,0)</f>
        <v>0</v>
      </c>
      <c r="M9">
        <f>IF(F9=2,data!D8,0)</f>
        <v>0</v>
      </c>
      <c r="N9">
        <f>IF(F9=3,data!C8,0)</f>
        <v>0</v>
      </c>
      <c r="O9">
        <f>IF(F9=3,data!D8,0)</f>
        <v>0</v>
      </c>
    </row>
    <row r="10" spans="2:15" x14ac:dyDescent="0.25">
      <c r="B10" s="1">
        <v>7</v>
      </c>
      <c r="C10">
        <f>SQRT((data!C9-data!$C$4)^2+(data!D9-data!$D$4)^2)</f>
        <v>5</v>
      </c>
      <c r="D10">
        <f>SQRT((data!C9-data!$C$6)^2+(data!D9-data!D12)^2)</f>
        <v>11.313708498984761</v>
      </c>
      <c r="E10">
        <f>SQRT((data!C9-data!$C$9)^2+(data!D9-data!D15)^2)</f>
        <v>8</v>
      </c>
      <c r="F10">
        <f t="shared" si="0"/>
        <v>1</v>
      </c>
      <c r="I10">
        <v>7</v>
      </c>
      <c r="J10">
        <f>IF(F10=1,data!C9,0)</f>
        <v>1</v>
      </c>
      <c r="K10">
        <f>IF(F10=1,data!D9,0)</f>
        <v>8</v>
      </c>
      <c r="L10">
        <f>IF(F10=2,data!C9,0)</f>
        <v>0</v>
      </c>
      <c r="M10">
        <f>IF(F10=2,data!D9,0)</f>
        <v>0</v>
      </c>
      <c r="N10">
        <f>IF(F10=3,data!C9,0)</f>
        <v>0</v>
      </c>
      <c r="O10">
        <f>IF(F10=3,data!D9,0)</f>
        <v>0</v>
      </c>
    </row>
    <row r="11" spans="2:15" x14ac:dyDescent="0.25">
      <c r="B11" s="1">
        <v>8</v>
      </c>
      <c r="C11">
        <f>SQRT((data!C10-data!$C$4)^2+(data!D10-data!$D$4)^2)</f>
        <v>3.1622776601683795</v>
      </c>
      <c r="D11">
        <f>SQRT((data!C10-data!$C$6)^2+(data!D10-data!D13)^2)</f>
        <v>8.0622577482985491</v>
      </c>
      <c r="E11">
        <f>SQRT((data!C10-data!$C$9)^2+(data!D10-data!D16)^2)</f>
        <v>8.0622577482985491</v>
      </c>
      <c r="F11">
        <f t="shared" si="0"/>
        <v>1</v>
      </c>
      <c r="I11">
        <v>8</v>
      </c>
      <c r="J11">
        <f>IF(F11=1,data!C10,0)</f>
        <v>5</v>
      </c>
      <c r="K11">
        <f>IF(F11=1,data!D10,0)</f>
        <v>7</v>
      </c>
      <c r="L11">
        <f>IF(F11=2,data!C10,0)</f>
        <v>0</v>
      </c>
      <c r="M11">
        <f>IF(F11=2,data!D10,0)</f>
        <v>0</v>
      </c>
      <c r="N11">
        <f>IF(F11=3,data!C10,0)</f>
        <v>0</v>
      </c>
      <c r="O11">
        <f>IF(F11=3,data!D10,0)</f>
        <v>0</v>
      </c>
    </row>
    <row r="12" spans="2:15" x14ac:dyDescent="0.25">
      <c r="B12" s="1">
        <v>9</v>
      </c>
      <c r="C12">
        <f>SQRT((data!C11-data!$C$4)^2+(data!D11-data!$D$4)^2)</f>
        <v>3.1622776601683795</v>
      </c>
      <c r="D12">
        <f>SQRT((data!C11-data!$C$6)^2+(data!D11-data!D14)^2)</f>
        <v>3.6055512754639891</v>
      </c>
      <c r="E12">
        <f>SQRT((data!C11-data!$C$9)^2+(data!D11-data!D17)^2)</f>
        <v>6.7082039324993694</v>
      </c>
      <c r="F12">
        <f t="shared" si="0"/>
        <v>1</v>
      </c>
      <c r="I12">
        <v>9</v>
      </c>
      <c r="J12">
        <f>IF(F12=1,data!C11,0)</f>
        <v>7</v>
      </c>
      <c r="K12">
        <f>IF(F12=1,data!D11,0)</f>
        <v>3</v>
      </c>
      <c r="L12">
        <f>IF(F12=2,data!C11,0)</f>
        <v>0</v>
      </c>
      <c r="M12">
        <f>IF(F12=2,data!D11,0)</f>
        <v>0</v>
      </c>
      <c r="N12">
        <f>IF(F12=3,data!C11,0)</f>
        <v>0</v>
      </c>
      <c r="O12">
        <f>IF(F12=3,data!D11,0)</f>
        <v>0</v>
      </c>
    </row>
    <row r="13" spans="2:15" x14ac:dyDescent="0.25">
      <c r="B13" s="1">
        <v>10</v>
      </c>
      <c r="C13">
        <f>SQRT((data!C12-data!$C$4)^2+(data!D12-data!$D$4)^2)</f>
        <v>5.6568542494923806</v>
      </c>
      <c r="D13">
        <f>SQRT((data!C12-data!$C$6)^2+(data!D12-data!D15)^2)</f>
        <v>9</v>
      </c>
      <c r="E13">
        <f>SQRT((data!C12-data!$C$9)^2+(data!D12-data!D18)^2)</f>
        <v>1</v>
      </c>
      <c r="F13">
        <f t="shared" si="0"/>
        <v>3</v>
      </c>
      <c r="I13">
        <v>10</v>
      </c>
      <c r="J13">
        <f>IF(F13=1,data!C12,0)</f>
        <v>0</v>
      </c>
      <c r="K13">
        <f>IF(F13=1,data!D12,0)</f>
        <v>0</v>
      </c>
      <c r="L13">
        <f>IF(F13=2,data!C12,0)</f>
        <v>0</v>
      </c>
      <c r="M13">
        <f>IF(F13=2,data!D12,0)</f>
        <v>0</v>
      </c>
      <c r="N13">
        <f>IF(F13=3,data!C12,0)</f>
        <v>0</v>
      </c>
      <c r="O13">
        <f>IF(F13=3,data!D12,0)</f>
        <v>0</v>
      </c>
    </row>
    <row r="14" spans="2:15" x14ac:dyDescent="0.25">
      <c r="J14">
        <f>SUM(J4:J13)</f>
        <v>33</v>
      </c>
      <c r="K14">
        <f>SUM(K4:K13)</f>
        <v>40</v>
      </c>
      <c r="L14">
        <f t="shared" ref="L14:O14" si="1">SUM(L4:L13)</f>
        <v>10</v>
      </c>
      <c r="M14">
        <f t="shared" si="1"/>
        <v>1</v>
      </c>
      <c r="N14">
        <f t="shared" si="1"/>
        <v>0</v>
      </c>
      <c r="O14">
        <f t="shared" si="1"/>
        <v>0</v>
      </c>
    </row>
    <row r="15" spans="2:15" x14ac:dyDescent="0.25">
      <c r="J15">
        <f>COUNTIF(J4:J13,"&lt;&gt;0")</f>
        <v>8</v>
      </c>
      <c r="K15">
        <f t="shared" ref="K15:O15" si="2">COUNTIF(K4:K13,"&lt;&gt;0")</f>
        <v>8</v>
      </c>
      <c r="L15">
        <f t="shared" si="2"/>
        <v>1</v>
      </c>
      <c r="M15">
        <f t="shared" si="2"/>
        <v>1</v>
      </c>
      <c r="N15">
        <f t="shared" si="2"/>
        <v>0</v>
      </c>
      <c r="O15">
        <f t="shared" si="2"/>
        <v>0</v>
      </c>
    </row>
    <row r="16" spans="2:15" x14ac:dyDescent="0.25">
      <c r="J16">
        <f>J14/J15</f>
        <v>4.125</v>
      </c>
      <c r="K16">
        <f t="shared" ref="K16:O16" si="3">K14/K15</f>
        <v>5</v>
      </c>
      <c r="L16">
        <f t="shared" si="3"/>
        <v>10</v>
      </c>
      <c r="M16">
        <f t="shared" si="3"/>
        <v>1</v>
      </c>
      <c r="N16" s="6">
        <v>0</v>
      </c>
      <c r="O16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FBCF-797B-4D14-8093-197C729AA0EC}">
  <dimension ref="B2:O16"/>
  <sheetViews>
    <sheetView workbookViewId="0">
      <selection activeCell="B2" sqref="B2:O16"/>
    </sheetView>
  </sheetViews>
  <sheetFormatPr defaultRowHeight="15" x14ac:dyDescent="0.25"/>
  <sheetData>
    <row r="2" spans="2:15" x14ac:dyDescent="0.25">
      <c r="B2" t="s">
        <v>15</v>
      </c>
      <c r="J2" t="s">
        <v>9</v>
      </c>
      <c r="L2" t="s">
        <v>10</v>
      </c>
      <c r="N2" t="s">
        <v>11</v>
      </c>
    </row>
    <row r="3" spans="2:15" x14ac:dyDescent="0.25">
      <c r="B3" t="s">
        <v>8</v>
      </c>
      <c r="C3" t="s">
        <v>3</v>
      </c>
      <c r="D3" t="s">
        <v>4</v>
      </c>
      <c r="E3" t="s">
        <v>5</v>
      </c>
      <c r="F3" t="s">
        <v>7</v>
      </c>
      <c r="I3" t="s">
        <v>12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</row>
    <row r="4" spans="2:15" x14ac:dyDescent="0.25">
      <c r="B4" s="1">
        <v>1</v>
      </c>
      <c r="C4">
        <f>SQRT((data!C3-'iterasi pertama'!$J$16)^2+(data!D3-'iterasi pertama'!$K$16)^2)</f>
        <v>1.125</v>
      </c>
      <c r="D4">
        <f>SQRT((data!C3-'iterasi pertama'!$L$16)^2+(data!D3-'iterasi pertama'!$M$16)^2)</f>
        <v>8.0622577482985491</v>
      </c>
      <c r="E4">
        <f>SQRT((data!C3-'iterasi pertama'!$N$16)^2+(data!D3-'iterasi pertama'!$O$16)^2)</f>
        <v>5.8309518948453007</v>
      </c>
      <c r="F4">
        <f>IF(AND(C4&lt;D4,C4&lt;E4),1,IF(AND(D4&lt;C4,D4&lt;E4),2,3))</f>
        <v>1</v>
      </c>
      <c r="I4">
        <v>1</v>
      </c>
      <c r="J4">
        <f>IF(F4=1,data!C3,0)</f>
        <v>3</v>
      </c>
      <c r="K4">
        <f>IF(F4=1,data!D3,0)</f>
        <v>5</v>
      </c>
      <c r="L4">
        <f>IF(F4=2,data!C3,0)</f>
        <v>0</v>
      </c>
      <c r="M4">
        <f>IF(F4=2,data!D3,0)</f>
        <v>0</v>
      </c>
      <c r="N4">
        <f>IF(F4=3,data!C3,0)</f>
        <v>0</v>
      </c>
      <c r="O4">
        <f>IF(F4=3,data!D3,0)</f>
        <v>0</v>
      </c>
    </row>
    <row r="5" spans="2:15" x14ac:dyDescent="0.25">
      <c r="B5" s="1">
        <v>2</v>
      </c>
      <c r="C5">
        <f>SQRT((data!C4-'iterasi pertama'!$J$16)^2+(data!D4-'iterasi pertama'!$K$16)^2)</f>
        <v>1.0077822185373186</v>
      </c>
      <c r="D5">
        <f>SQRT((data!C4-'iterasi pertama'!$L$16)^2+(data!D4-'iterasi pertama'!$M$16)^2)</f>
        <v>6.7082039324993694</v>
      </c>
      <c r="E5">
        <f>SQRT((data!C4-'iterasi pertama'!$N$16)^2+(data!D4-'iterasi pertama'!$O$16)^2)</f>
        <v>5.6568542494923806</v>
      </c>
      <c r="F5">
        <f t="shared" ref="F5:F13" si="0">IF(AND(C5&lt;D5,C5&lt;E5),1,IF(AND(D5&lt;C5,D5&lt;E5),2,3))</f>
        <v>1</v>
      </c>
      <c r="I5">
        <v>2</v>
      </c>
      <c r="J5">
        <f>IF(F5=1,data!C4,0)</f>
        <v>4</v>
      </c>
      <c r="K5">
        <f>IF(F5=1,data!D4,0)</f>
        <v>4</v>
      </c>
      <c r="L5">
        <f>IF(F5=2,data!C4,0)</f>
        <v>0</v>
      </c>
      <c r="M5">
        <f>IF(F5=2,data!D4,0)</f>
        <v>0</v>
      </c>
      <c r="N5">
        <f>IF(F5=3,data!C4,0)</f>
        <v>0</v>
      </c>
      <c r="O5">
        <f>IF(F5=3,data!D4,0)</f>
        <v>0</v>
      </c>
    </row>
    <row r="6" spans="2:15" x14ac:dyDescent="0.25">
      <c r="B6" s="1">
        <v>3</v>
      </c>
      <c r="C6">
        <f>SQRT((data!C5-'iterasi pertama'!$J$16)^2+(data!D5-'iterasi pertama'!$K$16)^2)</f>
        <v>3.6763602924631855</v>
      </c>
      <c r="D6">
        <f>SQRT((data!C5-'iterasi pertama'!$L$16)^2+(data!D5-'iterasi pertama'!$M$16)^2)</f>
        <v>10.63014581273465</v>
      </c>
      <c r="E6">
        <f>SQRT((data!C5-'iterasi pertama'!$N$16)^2+(data!D5-'iterasi pertama'!$O$16)^2)</f>
        <v>8.2462112512353212</v>
      </c>
      <c r="F6">
        <f t="shared" si="0"/>
        <v>1</v>
      </c>
      <c r="I6">
        <v>3</v>
      </c>
      <c r="J6">
        <f>IF(F6=1,data!C5,0)</f>
        <v>2</v>
      </c>
      <c r="K6">
        <f>IF(F6=1,data!D5,0)</f>
        <v>8</v>
      </c>
      <c r="L6">
        <f>IF(F6=2,data!C5,0)</f>
        <v>0</v>
      </c>
      <c r="M6">
        <f>IF(F6=2,data!D5,0)</f>
        <v>0</v>
      </c>
      <c r="N6">
        <f>IF(F6=3,data!C5,0)</f>
        <v>0</v>
      </c>
      <c r="O6">
        <f>IF(F6=3,data!D5,0)</f>
        <v>0</v>
      </c>
    </row>
    <row r="7" spans="2:15" x14ac:dyDescent="0.25">
      <c r="B7" s="1">
        <v>4</v>
      </c>
      <c r="C7">
        <f>SQRT((data!C6-'iterasi pertama'!$J$16)^2+(data!D6-'iterasi pertama'!$K$16)^2)</f>
        <v>5.7241265709276554</v>
      </c>
      <c r="D7">
        <f>SQRT((data!C6-'iterasi pertama'!$L$16)^2+(data!D6-'iterasi pertama'!$M$16)^2)</f>
        <v>1.4142135623730951</v>
      </c>
      <c r="E7">
        <f>SQRT((data!C6-'iterasi pertama'!$N$16)^2+(data!D6-'iterasi pertama'!$O$16)^2)</f>
        <v>9.2195444572928871</v>
      </c>
      <c r="F7">
        <f t="shared" si="0"/>
        <v>2</v>
      </c>
      <c r="I7">
        <v>4</v>
      </c>
      <c r="J7">
        <f>IF(F7=1,data!C6,0)</f>
        <v>0</v>
      </c>
      <c r="K7">
        <f>IF(F7=1,data!D6,0)</f>
        <v>0</v>
      </c>
      <c r="L7">
        <f>IF(F7=2,data!C6,0)</f>
        <v>9</v>
      </c>
      <c r="M7">
        <f>IF(F7=2,data!D6,0)</f>
        <v>2</v>
      </c>
      <c r="N7">
        <f>IF(F7=3,data!C6,0)</f>
        <v>0</v>
      </c>
      <c r="O7">
        <f>IF(F7=3,data!D6,0)</f>
        <v>0</v>
      </c>
    </row>
    <row r="8" spans="2:15" x14ac:dyDescent="0.25">
      <c r="B8" s="1">
        <v>5</v>
      </c>
      <c r="C8">
        <f>SQRT((data!C7-'iterasi pertama'!$J$16)^2+(data!D7-'iterasi pertama'!$K$16)^2)</f>
        <v>7.10743448791475</v>
      </c>
      <c r="D8">
        <f>SQRT((data!C7-'iterasi pertama'!$L$16)^2+(data!D7-'iterasi pertama'!$M$16)^2)</f>
        <v>0</v>
      </c>
      <c r="E8">
        <f>SQRT((data!C7-'iterasi pertama'!$N$16)^2+(data!D7-'iterasi pertama'!$O$16)^2)</f>
        <v>10.04987562112089</v>
      </c>
      <c r="F8">
        <f t="shared" si="0"/>
        <v>2</v>
      </c>
      <c r="I8">
        <v>5</v>
      </c>
      <c r="J8">
        <f>IF(F8=1,data!C7,0)</f>
        <v>0</v>
      </c>
      <c r="K8">
        <f>IF(F8=1,data!D7,0)</f>
        <v>0</v>
      </c>
      <c r="L8">
        <f>IF(F8=2,data!C7,0)</f>
        <v>10</v>
      </c>
      <c r="M8">
        <f>IF(F8=2,data!D7,0)</f>
        <v>1</v>
      </c>
      <c r="N8">
        <f>IF(F8=3,data!C7,0)</f>
        <v>0</v>
      </c>
      <c r="O8">
        <f>IF(F8=3,data!D7,0)</f>
        <v>0</v>
      </c>
    </row>
    <row r="9" spans="2:15" x14ac:dyDescent="0.25">
      <c r="B9" s="1">
        <v>6</v>
      </c>
      <c r="C9">
        <f>SQRT((data!C8-'iterasi pertama'!$J$16)^2+(data!D8-'iterasi pertama'!$K$16)^2)</f>
        <v>2.9181543824821881</v>
      </c>
      <c r="D9">
        <f>SQRT((data!C8-'iterasi pertama'!$L$16)^2+(data!D8-'iterasi pertama'!$M$16)^2)</f>
        <v>8.2462112512353212</v>
      </c>
      <c r="E9">
        <f>SQRT((data!C8-'iterasi pertama'!$N$16)^2+(data!D8-'iterasi pertama'!$O$16)^2)</f>
        <v>3.6055512754639891</v>
      </c>
      <c r="F9">
        <f t="shared" si="0"/>
        <v>1</v>
      </c>
      <c r="I9">
        <v>6</v>
      </c>
      <c r="J9">
        <f>IF(F9=1,data!C8,0)</f>
        <v>2</v>
      </c>
      <c r="K9">
        <f>IF(F9=1,data!D8,0)</f>
        <v>3</v>
      </c>
      <c r="L9">
        <f>IF(F9=2,data!C8,0)</f>
        <v>0</v>
      </c>
      <c r="M9">
        <f>IF(F9=2,data!D8,0)</f>
        <v>0</v>
      </c>
      <c r="N9">
        <f>IF(F9=3,data!C8,0)</f>
        <v>0</v>
      </c>
      <c r="O9">
        <f>IF(F9=3,data!D8,0)</f>
        <v>0</v>
      </c>
    </row>
    <row r="10" spans="2:15" x14ac:dyDescent="0.25">
      <c r="B10" s="1">
        <v>7</v>
      </c>
      <c r="C10">
        <f>SQRT((data!C9-'iterasi pertama'!$J$16)^2+(data!D9-'iterasi pertama'!$K$16)^2)</f>
        <v>4.3319308627908644</v>
      </c>
      <c r="D10">
        <f>SQRT((data!C9-'iterasi pertama'!$L$16)^2+(data!D9-'iterasi pertama'!$M$16)^2)</f>
        <v>11.401754250991379</v>
      </c>
      <c r="E10">
        <f>SQRT((data!C9-'iterasi pertama'!$N$16)^2+(data!D9-'iterasi pertama'!$O$16)^2)</f>
        <v>8.0622577482985491</v>
      </c>
      <c r="F10">
        <f t="shared" si="0"/>
        <v>1</v>
      </c>
      <c r="I10">
        <v>7</v>
      </c>
      <c r="J10">
        <f>IF(F10=1,data!C9,0)</f>
        <v>1</v>
      </c>
      <c r="K10">
        <f>IF(F10=1,data!D9,0)</f>
        <v>8</v>
      </c>
      <c r="L10">
        <f>IF(F10=2,data!C9,0)</f>
        <v>0</v>
      </c>
      <c r="M10">
        <f>IF(F10=2,data!D9,0)</f>
        <v>0</v>
      </c>
      <c r="N10">
        <f>IF(F10=3,data!C9,0)</f>
        <v>0</v>
      </c>
      <c r="O10">
        <f>IF(F10=3,data!D9,0)</f>
        <v>0</v>
      </c>
    </row>
    <row r="11" spans="2:15" x14ac:dyDescent="0.25">
      <c r="B11" s="1">
        <v>8</v>
      </c>
      <c r="C11">
        <f>SQRT((data!C10-'iterasi pertama'!$J$16)^2+(data!D10-'iterasi pertama'!$K$16)^2)</f>
        <v>2.1830311495716224</v>
      </c>
      <c r="D11">
        <f>SQRT((data!C10-'iterasi pertama'!$L$16)^2+(data!D10-'iterasi pertama'!$M$16)^2)</f>
        <v>7.810249675906654</v>
      </c>
      <c r="E11">
        <f>SQRT((data!C10-'iterasi pertama'!$N$16)^2+(data!D10-'iterasi pertama'!$O$16)^2)</f>
        <v>8.6023252670426267</v>
      </c>
      <c r="F11">
        <f t="shared" si="0"/>
        <v>1</v>
      </c>
      <c r="I11">
        <v>8</v>
      </c>
      <c r="J11">
        <f>IF(F11=1,data!C10,0)</f>
        <v>5</v>
      </c>
      <c r="K11">
        <f>IF(F11=1,data!D10,0)</f>
        <v>7</v>
      </c>
      <c r="L11">
        <f>IF(F11=2,data!C10,0)</f>
        <v>0</v>
      </c>
      <c r="M11">
        <f>IF(F11=2,data!D10,0)</f>
        <v>0</v>
      </c>
      <c r="N11">
        <f>IF(F11=3,data!C10,0)</f>
        <v>0</v>
      </c>
      <c r="O11">
        <f>IF(F11=3,data!D10,0)</f>
        <v>0</v>
      </c>
    </row>
    <row r="12" spans="2:15" x14ac:dyDescent="0.25">
      <c r="B12" s="1">
        <v>9</v>
      </c>
      <c r="C12">
        <f>SQRT((data!C11-'iterasi pertama'!$J$16)^2+(data!D11-'iterasi pertama'!$K$16)^2)</f>
        <v>3.502231431530475</v>
      </c>
      <c r="D12">
        <f>SQRT((data!C11-'iterasi pertama'!$L$16)^2+(data!D11-'iterasi pertama'!$M$16)^2)</f>
        <v>3.6055512754639891</v>
      </c>
      <c r="E12">
        <f>SQRT((data!C11-'iterasi pertama'!$N$16)^2+(data!D11-'iterasi pertama'!$O$16)^2)</f>
        <v>7.6157731058639087</v>
      </c>
      <c r="F12">
        <f t="shared" si="0"/>
        <v>1</v>
      </c>
      <c r="I12">
        <v>9</v>
      </c>
      <c r="J12">
        <f>IF(F12=1,data!C11,0)</f>
        <v>7</v>
      </c>
      <c r="K12">
        <f>IF(F12=1,data!D11,0)</f>
        <v>3</v>
      </c>
      <c r="L12">
        <f>IF(F12=2,data!C11,0)</f>
        <v>0</v>
      </c>
      <c r="M12">
        <f>IF(F12=2,data!D11,0)</f>
        <v>0</v>
      </c>
      <c r="N12">
        <f>IF(F12=3,data!C11,0)</f>
        <v>0</v>
      </c>
      <c r="O12">
        <f>IF(F12=3,data!D11,0)</f>
        <v>0</v>
      </c>
    </row>
    <row r="13" spans="2:15" x14ac:dyDescent="0.25">
      <c r="B13" s="1">
        <v>10</v>
      </c>
      <c r="C13">
        <f>SQRT((data!C12-'iterasi pertama'!$J$16)^2+(data!D12-'iterasi pertama'!$K$16)^2)</f>
        <v>6.4819460812320866</v>
      </c>
      <c r="D13">
        <f>SQRT((data!C12-'iterasi pertama'!$L$16)^2+(data!D12-'iterasi pertama'!$M$16)^2)</f>
        <v>10.04987562112089</v>
      </c>
      <c r="E13">
        <f>SQRT((data!C12-'iterasi pertama'!$N$16)^2+(data!D12-'iterasi pertama'!$O$16)^2)</f>
        <v>0</v>
      </c>
      <c r="F13">
        <f t="shared" si="0"/>
        <v>3</v>
      </c>
      <c r="I13">
        <v>10</v>
      </c>
      <c r="J13">
        <f>IF(F13=1,data!C12,0)</f>
        <v>0</v>
      </c>
      <c r="K13">
        <f>IF(F13=1,data!D12,0)</f>
        <v>0</v>
      </c>
      <c r="L13">
        <f>IF(F13=2,data!C12,0)</f>
        <v>0</v>
      </c>
      <c r="M13">
        <f>IF(F13=2,data!D12,0)</f>
        <v>0</v>
      </c>
      <c r="N13">
        <f>IF(F13=3,data!C12,0)</f>
        <v>0</v>
      </c>
      <c r="O13">
        <f>IF(F13=3,data!D12,0)</f>
        <v>0</v>
      </c>
    </row>
    <row r="14" spans="2:15" x14ac:dyDescent="0.25">
      <c r="J14">
        <f>SUM(J4:J13)</f>
        <v>24</v>
      </c>
      <c r="K14">
        <f>SUM(K4:K13)</f>
        <v>38</v>
      </c>
      <c r="L14">
        <f t="shared" ref="L14:O14" si="1">SUM(L4:L13)</f>
        <v>19</v>
      </c>
      <c r="M14">
        <f t="shared" si="1"/>
        <v>3</v>
      </c>
      <c r="N14">
        <f t="shared" si="1"/>
        <v>0</v>
      </c>
      <c r="O14">
        <f t="shared" si="1"/>
        <v>0</v>
      </c>
    </row>
    <row r="15" spans="2:15" x14ac:dyDescent="0.25">
      <c r="J15">
        <f>COUNTIF(J4:J13,"&lt;&gt;0")</f>
        <v>7</v>
      </c>
      <c r="K15">
        <f t="shared" ref="K15:O15" si="2">COUNTIF(K4:K13,"&lt;&gt;0")</f>
        <v>7</v>
      </c>
      <c r="L15">
        <f t="shared" si="2"/>
        <v>2</v>
      </c>
      <c r="M15">
        <f t="shared" si="2"/>
        <v>2</v>
      </c>
      <c r="N15">
        <f t="shared" si="2"/>
        <v>0</v>
      </c>
      <c r="O15">
        <f t="shared" si="2"/>
        <v>0</v>
      </c>
    </row>
    <row r="16" spans="2:15" x14ac:dyDescent="0.25">
      <c r="J16">
        <f>J14/J15</f>
        <v>3.4285714285714284</v>
      </c>
      <c r="K16">
        <f t="shared" ref="K16:M16" si="3">K14/K15</f>
        <v>5.4285714285714288</v>
      </c>
      <c r="L16">
        <f t="shared" si="3"/>
        <v>9.5</v>
      </c>
      <c r="M16">
        <f t="shared" si="3"/>
        <v>1.5</v>
      </c>
      <c r="N16" s="6">
        <v>0</v>
      </c>
      <c r="O1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F5B5-BF19-4C9C-B5B1-FB93060C09F1}">
  <dimension ref="B2:O16"/>
  <sheetViews>
    <sheetView workbookViewId="0">
      <selection activeCell="B2" sqref="B2:O16"/>
    </sheetView>
  </sheetViews>
  <sheetFormatPr defaultRowHeight="15" x14ac:dyDescent="0.25"/>
  <sheetData>
    <row r="2" spans="2:15" x14ac:dyDescent="0.25">
      <c r="B2" t="s">
        <v>16</v>
      </c>
      <c r="J2" t="s">
        <v>9</v>
      </c>
      <c r="L2" t="s">
        <v>10</v>
      </c>
      <c r="N2" t="s">
        <v>11</v>
      </c>
    </row>
    <row r="3" spans="2:15" x14ac:dyDescent="0.25">
      <c r="B3" t="s">
        <v>8</v>
      </c>
      <c r="C3" t="s">
        <v>3</v>
      </c>
      <c r="D3" t="s">
        <v>4</v>
      </c>
      <c r="E3" t="s">
        <v>5</v>
      </c>
      <c r="F3" t="s">
        <v>7</v>
      </c>
      <c r="I3" t="s">
        <v>12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</row>
    <row r="4" spans="2:15" x14ac:dyDescent="0.25">
      <c r="B4" s="1">
        <v>1</v>
      </c>
      <c r="C4">
        <f>SQRT((data!C3-'iterasi kedua'!$J$16)^2+(data!D3-'iterasi kedua'!$K$16)^2)</f>
        <v>0.60609152673132649</v>
      </c>
      <c r="D4">
        <f>SQRT((data!C3-'iterasi kedua'!$L$16)^2+(data!D3-'iterasi kedua'!$M$16)^2)</f>
        <v>7.3824115301167001</v>
      </c>
      <c r="E4">
        <f>SQRT((data!C3-'iterasi kedua'!$N$16)^2+(data!D3-'iterasi kedua'!$O$16)^2)</f>
        <v>5.8309518948453007</v>
      </c>
      <c r="F4">
        <f>IF(AND(C4&lt;D4,C4&lt;E4),1,IF(AND(D4&lt;C4,D4&lt;E4),2,3))</f>
        <v>1</v>
      </c>
      <c r="I4">
        <v>1</v>
      </c>
      <c r="J4">
        <f>IF(F4=1,data!C3,0)</f>
        <v>3</v>
      </c>
      <c r="K4">
        <f>IF(F4=1,data!D3,0)</f>
        <v>5</v>
      </c>
      <c r="L4">
        <f>IF(F4=2,data!C3,0)</f>
        <v>0</v>
      </c>
      <c r="M4">
        <f>IF(F4=2,data!D3,0)</f>
        <v>0</v>
      </c>
      <c r="N4">
        <f>IF(F4=3,data!C3,0)</f>
        <v>0</v>
      </c>
      <c r="O4">
        <f>IF(F4=3,data!D3,0)</f>
        <v>0</v>
      </c>
    </row>
    <row r="5" spans="2:15" x14ac:dyDescent="0.25">
      <c r="B5" s="1">
        <v>2</v>
      </c>
      <c r="C5">
        <f>SQRT((data!C4-'iterasi kedua'!$J$16)^2+(data!D4-'iterasi kedua'!$K$16)^2)</f>
        <v>1.5386185163241444</v>
      </c>
      <c r="D5">
        <f>SQRT((data!C4-'iterasi kedua'!$L$16)^2+(data!D4-'iterasi kedua'!$M$16)^2)</f>
        <v>6.0415229867972862</v>
      </c>
      <c r="E5">
        <f>SQRT((data!C4-'iterasi kedua'!$N$16)^2+(data!D4-'iterasi kedua'!$O$16)^2)</f>
        <v>5.6568542494923806</v>
      </c>
      <c r="F5">
        <f t="shared" ref="F5:F13" si="0">IF(AND(C5&lt;D5,C5&lt;E5),1,IF(AND(D5&lt;C5,D5&lt;E5),2,3))</f>
        <v>1</v>
      </c>
      <c r="I5">
        <v>2</v>
      </c>
      <c r="J5">
        <f>IF(F5=1,data!C4,0)</f>
        <v>4</v>
      </c>
      <c r="K5">
        <f>IF(F5=1,data!D4,0)</f>
        <v>4</v>
      </c>
      <c r="L5">
        <f>IF(F5=2,data!C4,0)</f>
        <v>0</v>
      </c>
      <c r="M5">
        <f>IF(F5=2,data!D4,0)</f>
        <v>0</v>
      </c>
      <c r="N5">
        <f>IF(F5=3,data!C4,0)</f>
        <v>0</v>
      </c>
      <c r="O5">
        <f>IF(F5=3,data!D4,0)</f>
        <v>0</v>
      </c>
    </row>
    <row r="6" spans="2:15" x14ac:dyDescent="0.25">
      <c r="B6" s="1">
        <v>3</v>
      </c>
      <c r="C6">
        <f>SQRT((data!C5-'iterasi kedua'!$J$16)^2+(data!D5-'iterasi kedua'!$K$16)^2)</f>
        <v>2.9416086117105711</v>
      </c>
      <c r="D6">
        <f>SQRT((data!C5-'iterasi kedua'!$L$16)^2+(data!D5-'iterasi kedua'!$M$16)^2)</f>
        <v>9.9247166206396038</v>
      </c>
      <c r="E6">
        <f>SQRT((data!C5-'iterasi kedua'!$N$16)^2+(data!D5-'iterasi kedua'!$O$16)^2)</f>
        <v>8.2462112512353212</v>
      </c>
      <c r="F6">
        <f t="shared" si="0"/>
        <v>1</v>
      </c>
      <c r="I6">
        <v>3</v>
      </c>
      <c r="J6">
        <f>IF(F6=1,data!C5,0)</f>
        <v>2</v>
      </c>
      <c r="K6">
        <f>IF(F6=1,data!D5,0)</f>
        <v>8</v>
      </c>
      <c r="L6">
        <f>IF(F6=2,data!C5,0)</f>
        <v>0</v>
      </c>
      <c r="M6">
        <f>IF(F6=2,data!D5,0)</f>
        <v>0</v>
      </c>
      <c r="N6">
        <f>IF(F6=3,data!C5,0)</f>
        <v>0</v>
      </c>
      <c r="O6">
        <f>IF(F6=3,data!D5,0)</f>
        <v>0</v>
      </c>
    </row>
    <row r="7" spans="2:15" x14ac:dyDescent="0.25">
      <c r="B7" s="1">
        <v>4</v>
      </c>
      <c r="C7">
        <f>SQRT((data!C6-'iterasi kedua'!$J$16)^2+(data!D6-'iterasi kedua'!$K$16)^2)</f>
        <v>6.5418589382030348</v>
      </c>
      <c r="D7">
        <f>SQRT((data!C6-'iterasi kedua'!$L$16)^2+(data!D6-'iterasi kedua'!$M$16)^2)</f>
        <v>0.70710678118654757</v>
      </c>
      <c r="E7">
        <f>SQRT((data!C6-'iterasi kedua'!$N$16)^2+(data!D6-'iterasi kedua'!$O$16)^2)</f>
        <v>9.2195444572928871</v>
      </c>
      <c r="F7">
        <f t="shared" si="0"/>
        <v>2</v>
      </c>
      <c r="I7">
        <v>4</v>
      </c>
      <c r="J7">
        <f>IF(F7=1,data!C6,0)</f>
        <v>0</v>
      </c>
      <c r="K7">
        <f>IF(F7=1,data!D6,0)</f>
        <v>0</v>
      </c>
      <c r="L7">
        <f>IF(F7=2,data!C6,0)</f>
        <v>9</v>
      </c>
      <c r="M7">
        <f>IF(F7=2,data!D6,0)</f>
        <v>2</v>
      </c>
      <c r="N7">
        <f>IF(F7=3,data!C6,0)</f>
        <v>0</v>
      </c>
      <c r="O7">
        <f>IF(F7=3,data!D6,0)</f>
        <v>0</v>
      </c>
    </row>
    <row r="8" spans="2:15" x14ac:dyDescent="0.25">
      <c r="B8" s="1">
        <v>5</v>
      </c>
      <c r="C8">
        <f>SQRT((data!C7-'iterasi kedua'!$J$16)^2+(data!D7-'iterasi kedua'!$K$16)^2)</f>
        <v>7.9243875704906648</v>
      </c>
      <c r="D8">
        <f>SQRT((data!C7-'iterasi kedua'!$L$16)^2+(data!D7-'iterasi kedua'!$M$16)^2)</f>
        <v>0.70710678118654757</v>
      </c>
      <c r="E8">
        <f>SQRT((data!C7-'iterasi kedua'!$N$16)^2+(data!D7-'iterasi kedua'!$O$16)^2)</f>
        <v>10.04987562112089</v>
      </c>
      <c r="F8">
        <f t="shared" si="0"/>
        <v>2</v>
      </c>
      <c r="I8">
        <v>5</v>
      </c>
      <c r="J8">
        <f>IF(F8=1,data!C7,0)</f>
        <v>0</v>
      </c>
      <c r="K8">
        <f>IF(F8=1,data!D7,0)</f>
        <v>0</v>
      </c>
      <c r="L8">
        <f>IF(F8=2,data!C7,0)</f>
        <v>10</v>
      </c>
      <c r="M8">
        <f>IF(F8=2,data!D7,0)</f>
        <v>1</v>
      </c>
      <c r="N8">
        <f>IF(F8=3,data!C7,0)</f>
        <v>0</v>
      </c>
      <c r="O8">
        <f>IF(F8=3,data!D7,0)</f>
        <v>0</v>
      </c>
    </row>
    <row r="9" spans="2:15" x14ac:dyDescent="0.25">
      <c r="B9" s="1">
        <v>6</v>
      </c>
      <c r="C9">
        <f>SQRT((data!C8-'iterasi kedua'!$J$16)^2+(data!D8-'iterasi kedua'!$K$16)^2)</f>
        <v>2.8175832747594316</v>
      </c>
      <c r="D9">
        <f>SQRT((data!C8-'iterasi kedua'!$L$16)^2+(data!D8-'iterasi kedua'!$M$16)^2)</f>
        <v>7.6485292703891776</v>
      </c>
      <c r="E9">
        <f>SQRT((data!C8-'iterasi kedua'!$N$16)^2+(data!D8-'iterasi kedua'!$O$16)^2)</f>
        <v>3.6055512754639891</v>
      </c>
      <c r="F9">
        <f t="shared" si="0"/>
        <v>1</v>
      </c>
      <c r="I9">
        <v>6</v>
      </c>
      <c r="J9">
        <f>IF(F9=1,data!C8,0)</f>
        <v>2</v>
      </c>
      <c r="K9">
        <f>IF(F9=1,data!D8,0)</f>
        <v>3</v>
      </c>
      <c r="L9">
        <f>IF(F9=2,data!C8,0)</f>
        <v>0</v>
      </c>
      <c r="M9">
        <f>IF(F9=2,data!D8,0)</f>
        <v>0</v>
      </c>
      <c r="N9">
        <f>IF(F9=3,data!C8,0)</f>
        <v>0</v>
      </c>
      <c r="O9">
        <f>IF(F9=3,data!D8,0)</f>
        <v>0</v>
      </c>
    </row>
    <row r="10" spans="2:15" x14ac:dyDescent="0.25">
      <c r="B10" s="1">
        <v>7</v>
      </c>
      <c r="C10">
        <f>SQRT((data!C9-'iterasi kedua'!$J$16)^2+(data!D9-'iterasi kedua'!$K$16)^2)</f>
        <v>3.5369766866114132</v>
      </c>
      <c r="D10">
        <f>SQRT((data!C9-'iterasi kedua'!$L$16)^2+(data!D9-'iterasi kedua'!$M$16)^2)</f>
        <v>10.700467279516348</v>
      </c>
      <c r="E10">
        <f>SQRT((data!C9-'iterasi kedua'!$N$16)^2+(data!D9-'iterasi kedua'!$O$16)^2)</f>
        <v>8.0622577482985491</v>
      </c>
      <c r="F10">
        <f t="shared" si="0"/>
        <v>1</v>
      </c>
      <c r="I10">
        <v>7</v>
      </c>
      <c r="J10">
        <f>IF(F10=1,data!C9,0)</f>
        <v>1</v>
      </c>
      <c r="K10">
        <f>IF(F10=1,data!D9,0)</f>
        <v>8</v>
      </c>
      <c r="L10">
        <f>IF(F10=2,data!C9,0)</f>
        <v>0</v>
      </c>
      <c r="M10">
        <f>IF(F10=2,data!D9,0)</f>
        <v>0</v>
      </c>
      <c r="N10">
        <f>IF(F10=3,data!C9,0)</f>
        <v>0</v>
      </c>
      <c r="O10">
        <f>IF(F10=3,data!D9,0)</f>
        <v>0</v>
      </c>
    </row>
    <row r="11" spans="2:15" x14ac:dyDescent="0.25">
      <c r="B11" s="1">
        <v>8</v>
      </c>
      <c r="C11">
        <f>SQRT((data!C10-'iterasi kedua'!$J$16)^2+(data!D10-'iterasi kedua'!$K$16)^2)</f>
        <v>2.2223355980148636</v>
      </c>
      <c r="D11">
        <f>SQRT((data!C10-'iterasi kedua'!$L$16)^2+(data!D10-'iterasi kedua'!$M$16)^2)</f>
        <v>7.1063352017759476</v>
      </c>
      <c r="E11">
        <f>SQRT((data!C10-'iterasi kedua'!$N$16)^2+(data!D10-'iterasi kedua'!$O$16)^2)</f>
        <v>8.6023252670426267</v>
      </c>
      <c r="F11">
        <f t="shared" si="0"/>
        <v>1</v>
      </c>
      <c r="I11">
        <v>8</v>
      </c>
      <c r="J11">
        <f>IF(F11=1,data!C10,0)</f>
        <v>5</v>
      </c>
      <c r="K11">
        <f>IF(F11=1,data!D10,0)</f>
        <v>7</v>
      </c>
      <c r="L11">
        <f>IF(F11=2,data!C10,0)</f>
        <v>0</v>
      </c>
      <c r="M11">
        <f>IF(F11=2,data!D10,0)</f>
        <v>0</v>
      </c>
      <c r="N11">
        <f>IF(F11=3,data!C10,0)</f>
        <v>0</v>
      </c>
      <c r="O11">
        <f>IF(F11=3,data!D10,0)</f>
        <v>0</v>
      </c>
    </row>
    <row r="12" spans="2:15" x14ac:dyDescent="0.25">
      <c r="B12" s="1">
        <v>9</v>
      </c>
      <c r="C12">
        <f>SQRT((data!C11-'iterasi kedua'!$J$16)^2+(data!D11-'iterasi kedua'!$K$16)^2)</f>
        <v>4.3189189879517071</v>
      </c>
      <c r="D12">
        <f>SQRT((data!C11-'iterasi kedua'!$L$16)^2+(data!D11-'iterasi kedua'!$M$16)^2)</f>
        <v>2.9154759474226504</v>
      </c>
      <c r="E12">
        <f>SQRT((data!C11-'iterasi kedua'!$N$16)^2+(data!D11-'iterasi kedua'!$O$16)^2)</f>
        <v>7.6157731058639087</v>
      </c>
      <c r="F12">
        <f t="shared" si="0"/>
        <v>2</v>
      </c>
      <c r="I12">
        <v>9</v>
      </c>
      <c r="J12">
        <f>IF(F12=1,data!C11,0)</f>
        <v>0</v>
      </c>
      <c r="K12">
        <f>IF(F12=1,data!D11,0)</f>
        <v>0</v>
      </c>
      <c r="L12">
        <f>IF(F12=2,data!C11,0)</f>
        <v>7</v>
      </c>
      <c r="M12">
        <f>IF(F12=2,data!D11,0)</f>
        <v>3</v>
      </c>
      <c r="N12">
        <f>IF(F12=3,data!C11,0)</f>
        <v>0</v>
      </c>
      <c r="O12">
        <f>IF(F12=3,data!D11,0)</f>
        <v>0</v>
      </c>
    </row>
    <row r="13" spans="2:15" x14ac:dyDescent="0.25">
      <c r="B13" s="1">
        <v>10</v>
      </c>
      <c r="C13">
        <f>SQRT((data!C12-'iterasi kedua'!$J$16)^2+(data!D12-'iterasi kedua'!$K$16)^2)</f>
        <v>6.420630015498352</v>
      </c>
      <c r="D13">
        <f>SQRT((data!C12-'iterasi kedua'!$L$16)^2+(data!D12-'iterasi kedua'!$M$16)^2)</f>
        <v>9.6176920308356717</v>
      </c>
      <c r="E13">
        <f>SQRT((data!C12-'iterasi kedua'!$N$16)^2+(data!D12-'iterasi kedua'!$O$16)^2)</f>
        <v>0</v>
      </c>
      <c r="F13">
        <f t="shared" si="0"/>
        <v>3</v>
      </c>
      <c r="I13">
        <v>10</v>
      </c>
      <c r="J13">
        <f>IF(F13=1,data!C12,0)</f>
        <v>0</v>
      </c>
      <c r="K13">
        <f>IF(F13=1,data!D12,0)</f>
        <v>0</v>
      </c>
      <c r="L13">
        <f>IF(F13=2,data!C12,0)</f>
        <v>0</v>
      </c>
      <c r="M13">
        <f>IF(F13=2,data!D12,0)</f>
        <v>0</v>
      </c>
      <c r="N13">
        <f>IF(F13=3,data!C12,0)</f>
        <v>0</v>
      </c>
      <c r="O13">
        <f>IF(F13=3,data!D12,0)</f>
        <v>0</v>
      </c>
    </row>
    <row r="14" spans="2:15" x14ac:dyDescent="0.25">
      <c r="J14">
        <f>SUM(J4:J13)</f>
        <v>17</v>
      </c>
      <c r="K14">
        <f>SUM(K4:K13)</f>
        <v>35</v>
      </c>
      <c r="L14">
        <f t="shared" ref="L14:O14" si="1">SUM(L4:L13)</f>
        <v>26</v>
      </c>
      <c r="M14">
        <f t="shared" si="1"/>
        <v>6</v>
      </c>
      <c r="N14">
        <f t="shared" si="1"/>
        <v>0</v>
      </c>
      <c r="O14">
        <f t="shared" si="1"/>
        <v>0</v>
      </c>
    </row>
    <row r="15" spans="2:15" x14ac:dyDescent="0.25">
      <c r="J15">
        <f>COUNTIF(J4:J13,"&lt;&gt;0")</f>
        <v>6</v>
      </c>
      <c r="K15">
        <f t="shared" ref="K15:O15" si="2">COUNTIF(K4:K13,"&lt;&gt;0")</f>
        <v>6</v>
      </c>
      <c r="L15">
        <f t="shared" si="2"/>
        <v>3</v>
      </c>
      <c r="M15">
        <f t="shared" si="2"/>
        <v>3</v>
      </c>
      <c r="N15">
        <f t="shared" si="2"/>
        <v>0</v>
      </c>
      <c r="O15">
        <f t="shared" si="2"/>
        <v>0</v>
      </c>
    </row>
    <row r="16" spans="2:15" x14ac:dyDescent="0.25">
      <c r="J16">
        <f>J14/J15</f>
        <v>2.8333333333333335</v>
      </c>
      <c r="K16">
        <f t="shared" ref="K16:M16" si="3">K14/K15</f>
        <v>5.833333333333333</v>
      </c>
      <c r="L16">
        <f t="shared" si="3"/>
        <v>8.6666666666666661</v>
      </c>
      <c r="M16">
        <f t="shared" si="3"/>
        <v>2</v>
      </c>
      <c r="N16" s="6">
        <v>0</v>
      </c>
      <c r="O1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C522-F758-4C25-B8F0-945148A68245}">
  <dimension ref="B2:O16"/>
  <sheetViews>
    <sheetView workbookViewId="0">
      <selection activeCell="B2" sqref="B2:O16"/>
    </sheetView>
  </sheetViews>
  <sheetFormatPr defaultRowHeight="15" x14ac:dyDescent="0.25"/>
  <sheetData>
    <row r="2" spans="2:15" x14ac:dyDescent="0.25">
      <c r="B2" t="s">
        <v>17</v>
      </c>
      <c r="J2" t="s">
        <v>9</v>
      </c>
      <c r="L2" t="s">
        <v>10</v>
      </c>
      <c r="N2" t="s">
        <v>11</v>
      </c>
    </row>
    <row r="3" spans="2:15" x14ac:dyDescent="0.25">
      <c r="B3" t="s">
        <v>8</v>
      </c>
      <c r="C3" t="s">
        <v>3</v>
      </c>
      <c r="D3" t="s">
        <v>4</v>
      </c>
      <c r="E3" t="s">
        <v>5</v>
      </c>
      <c r="F3" t="s">
        <v>7</v>
      </c>
      <c r="I3" t="s">
        <v>12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</row>
    <row r="4" spans="2:15" x14ac:dyDescent="0.25">
      <c r="B4" s="1">
        <v>1</v>
      </c>
      <c r="C4">
        <f>SQRT((data!C3-'iterasi ketiga'!$J$16)^2+(data!D3-'iterasi ketiga'!$K$16)^2)</f>
        <v>0.84983658559879716</v>
      </c>
      <c r="D4">
        <f>SQRT((data!C3-'iterasi ketiga'!$L$16)^2+(data!D3-'iterasi ketiga'!$M$16)^2)</f>
        <v>6.4117946872237814</v>
      </c>
      <c r="E4">
        <f>SQRT((data!C3-'iterasi ketiga'!$N$16)^2+(data!D3-'iterasi ketiga'!$O$16)^2)</f>
        <v>5.8309518948453007</v>
      </c>
      <c r="F4">
        <f>IF(AND(C4&lt;D4,C4&lt;E4),1,IF(AND(D4&lt;C4,D4&lt;E4),2,3))</f>
        <v>1</v>
      </c>
      <c r="I4">
        <v>1</v>
      </c>
      <c r="J4">
        <f>IF(F4=1,data!C3,0)</f>
        <v>3</v>
      </c>
      <c r="K4">
        <f>IF(F4=1,data!D3,0)</f>
        <v>5</v>
      </c>
      <c r="L4">
        <f>IF(F4=2,data!C3,0)</f>
        <v>0</v>
      </c>
      <c r="M4">
        <f>IF(F4=2,data!D3,0)</f>
        <v>0</v>
      </c>
      <c r="N4">
        <f>IF(F4=3,data!C3,0)</f>
        <v>0</v>
      </c>
      <c r="O4">
        <f>IF(F4=3,data!D3,0)</f>
        <v>0</v>
      </c>
    </row>
    <row r="5" spans="2:15" x14ac:dyDescent="0.25">
      <c r="B5" s="1">
        <v>2</v>
      </c>
      <c r="C5">
        <f>SQRT((data!C4-'iterasi ketiga'!$J$16)^2+(data!D4-'iterasi ketiga'!$K$16)^2)</f>
        <v>2.1730674684008826</v>
      </c>
      <c r="D5">
        <f>SQRT((data!C4-'iterasi ketiga'!$L$16)^2+(data!D4-'iterasi ketiga'!$M$16)^2)</f>
        <v>5.0771820705759385</v>
      </c>
      <c r="E5">
        <f>SQRT((data!C4-'iterasi ketiga'!$N$16)^2+(data!D4-'iterasi ketiga'!$O$16)^2)</f>
        <v>5.6568542494923806</v>
      </c>
      <c r="F5">
        <f t="shared" ref="F5:F13" si="0">IF(AND(C5&lt;D5,C5&lt;E5),1,IF(AND(D5&lt;C5,D5&lt;E5),2,3))</f>
        <v>1</v>
      </c>
      <c r="I5">
        <v>2</v>
      </c>
      <c r="J5">
        <f>IF(F5=1,data!C4,0)</f>
        <v>4</v>
      </c>
      <c r="K5">
        <f>IF(F5=1,data!D4,0)</f>
        <v>4</v>
      </c>
      <c r="L5">
        <f>IF(F5=2,data!C4,0)</f>
        <v>0</v>
      </c>
      <c r="M5">
        <f>IF(F5=2,data!D4,0)</f>
        <v>0</v>
      </c>
      <c r="N5">
        <f>IF(F5=3,data!C4,0)</f>
        <v>0</v>
      </c>
      <c r="O5">
        <f>IF(F5=3,data!D4,0)</f>
        <v>0</v>
      </c>
    </row>
    <row r="6" spans="2:15" x14ac:dyDescent="0.25">
      <c r="B6" s="1">
        <v>3</v>
      </c>
      <c r="C6">
        <f>SQRT((data!C5-'iterasi ketiga'!$J$16)^2+(data!D5-'iterasi ketiga'!$K$16)^2)</f>
        <v>2.3213980461973533</v>
      </c>
      <c r="D6">
        <f>SQRT((data!C5-'iterasi ketiga'!$L$16)^2+(data!D5-'iterasi ketiga'!$M$16)^2)</f>
        <v>8.9690826980491387</v>
      </c>
      <c r="E6">
        <f>SQRT((data!C5-'iterasi ketiga'!$N$16)^2+(data!D5-'iterasi ketiga'!$O$16)^2)</f>
        <v>8.2462112512353212</v>
      </c>
      <c r="F6">
        <f t="shared" si="0"/>
        <v>1</v>
      </c>
      <c r="I6">
        <v>3</v>
      </c>
      <c r="J6">
        <f>IF(F6=1,data!C5,0)</f>
        <v>2</v>
      </c>
      <c r="K6">
        <f>IF(F6=1,data!D5,0)</f>
        <v>8</v>
      </c>
      <c r="L6">
        <f>IF(F6=2,data!C5,0)</f>
        <v>0</v>
      </c>
      <c r="M6">
        <f>IF(F6=2,data!D5,0)</f>
        <v>0</v>
      </c>
      <c r="N6">
        <f>IF(F6=3,data!C5,0)</f>
        <v>0</v>
      </c>
      <c r="O6">
        <f>IF(F6=3,data!D5,0)</f>
        <v>0</v>
      </c>
    </row>
    <row r="7" spans="2:15" x14ac:dyDescent="0.25">
      <c r="B7" s="1">
        <v>4</v>
      </c>
      <c r="C7">
        <f>SQRT((data!C6-'iterasi ketiga'!$J$16)^2+(data!D6-'iterasi ketiga'!$K$16)^2)</f>
        <v>7.2610069702639874</v>
      </c>
      <c r="D7">
        <f>SQRT((data!C6-'iterasi ketiga'!$L$16)^2+(data!D6-'iterasi ketiga'!$M$16)^2)</f>
        <v>0.33333333333333393</v>
      </c>
      <c r="E7">
        <f>SQRT((data!C6-'iterasi ketiga'!$N$16)^2+(data!D6-'iterasi ketiga'!$O$16)^2)</f>
        <v>9.2195444572928871</v>
      </c>
      <c r="F7">
        <f t="shared" si="0"/>
        <v>2</v>
      </c>
      <c r="I7">
        <v>4</v>
      </c>
      <c r="J7">
        <f>IF(F7=1,data!C6,0)</f>
        <v>0</v>
      </c>
      <c r="K7">
        <f>IF(F7=1,data!D6,0)</f>
        <v>0</v>
      </c>
      <c r="L7">
        <f>IF(F7=2,data!C6,0)</f>
        <v>9</v>
      </c>
      <c r="M7">
        <f>IF(F7=2,data!D6,0)</f>
        <v>2</v>
      </c>
      <c r="N7">
        <f>IF(F7=3,data!C6,0)</f>
        <v>0</v>
      </c>
      <c r="O7">
        <f>IF(F7=3,data!D6,0)</f>
        <v>0</v>
      </c>
    </row>
    <row r="8" spans="2:15" x14ac:dyDescent="0.25">
      <c r="B8" s="1">
        <v>5</v>
      </c>
      <c r="C8">
        <f>SQRT((data!C7-'iterasi ketiga'!$J$16)^2+(data!D7-'iterasi ketiga'!$K$16)^2)</f>
        <v>8.6442016532599588</v>
      </c>
      <c r="D8">
        <f>SQRT((data!C7-'iterasi ketiga'!$L$16)^2+(data!D7-'iterasi ketiga'!$M$16)^2)</f>
        <v>1.6666666666666672</v>
      </c>
      <c r="E8">
        <f>SQRT((data!C7-'iterasi ketiga'!$N$16)^2+(data!D7-'iterasi ketiga'!$O$16)^2)</f>
        <v>10.04987562112089</v>
      </c>
      <c r="F8">
        <f t="shared" si="0"/>
        <v>2</v>
      </c>
      <c r="I8">
        <v>5</v>
      </c>
      <c r="J8">
        <f>IF(F8=1,data!C7,0)</f>
        <v>0</v>
      </c>
      <c r="K8">
        <f>IF(F8=1,data!D7,0)</f>
        <v>0</v>
      </c>
      <c r="L8">
        <f>IF(F8=2,data!C7,0)</f>
        <v>10</v>
      </c>
      <c r="M8">
        <f>IF(F8=2,data!D7,0)</f>
        <v>1</v>
      </c>
      <c r="N8">
        <f>IF(F8=3,data!C7,0)</f>
        <v>0</v>
      </c>
      <c r="O8">
        <f>IF(F8=3,data!D7,0)</f>
        <v>0</v>
      </c>
    </row>
    <row r="9" spans="2:15" x14ac:dyDescent="0.25">
      <c r="B9" s="1">
        <v>6</v>
      </c>
      <c r="C9">
        <f>SQRT((data!C8-'iterasi ketiga'!$J$16)^2+(data!D8-'iterasi ketiga'!$K$16)^2)</f>
        <v>2.9533408577782247</v>
      </c>
      <c r="D9">
        <f>SQRT((data!C8-'iterasi ketiga'!$L$16)^2+(data!D8-'iterasi ketiga'!$M$16)^2)</f>
        <v>6.7412494720522274</v>
      </c>
      <c r="E9">
        <f>SQRT((data!C8-'iterasi ketiga'!$N$16)^2+(data!D8-'iterasi ketiga'!$O$16)^2)</f>
        <v>3.6055512754639891</v>
      </c>
      <c r="F9">
        <f t="shared" si="0"/>
        <v>1</v>
      </c>
      <c r="I9">
        <v>6</v>
      </c>
      <c r="J9">
        <f>IF(F9=1,data!C8,0)</f>
        <v>2</v>
      </c>
      <c r="K9">
        <f>IF(F9=1,data!D8,0)</f>
        <v>3</v>
      </c>
      <c r="L9">
        <f>IF(F9=2,data!C8,0)</f>
        <v>0</v>
      </c>
      <c r="M9">
        <f>IF(F9=2,data!D8,0)</f>
        <v>0</v>
      </c>
      <c r="N9">
        <f>IF(F9=3,data!C8,0)</f>
        <v>0</v>
      </c>
      <c r="O9">
        <f>IF(F9=3,data!D8,0)</f>
        <v>0</v>
      </c>
    </row>
    <row r="10" spans="2:15" x14ac:dyDescent="0.25">
      <c r="B10" s="1">
        <v>7</v>
      </c>
      <c r="C10">
        <f>SQRT((data!C9-'iterasi ketiga'!$J$16)^2+(data!D9-'iterasi ketiga'!$K$16)^2)</f>
        <v>2.8382310609877339</v>
      </c>
      <c r="D10">
        <f>SQRT((data!C9-'iterasi ketiga'!$L$16)^2+(data!D9-'iterasi ketiga'!$M$16)^2)</f>
        <v>9.7353879110068213</v>
      </c>
      <c r="E10">
        <f>SQRT((data!C9-'iterasi ketiga'!$N$16)^2+(data!D9-'iterasi ketiga'!$O$16)^2)</f>
        <v>8.0622577482985491</v>
      </c>
      <c r="F10">
        <f t="shared" si="0"/>
        <v>1</v>
      </c>
      <c r="I10">
        <v>7</v>
      </c>
      <c r="J10">
        <f>IF(F10=1,data!C9,0)</f>
        <v>1</v>
      </c>
      <c r="K10">
        <f>IF(F10=1,data!D9,0)</f>
        <v>8</v>
      </c>
      <c r="L10">
        <f>IF(F10=2,data!C9,0)</f>
        <v>0</v>
      </c>
      <c r="M10">
        <f>IF(F10=2,data!D9,0)</f>
        <v>0</v>
      </c>
      <c r="N10">
        <f>IF(F10=3,data!C9,0)</f>
        <v>0</v>
      </c>
      <c r="O10">
        <f>IF(F10=3,data!D9,0)</f>
        <v>0</v>
      </c>
    </row>
    <row r="11" spans="2:15" x14ac:dyDescent="0.25">
      <c r="B11" s="1">
        <v>8</v>
      </c>
      <c r="C11">
        <f>SQRT((data!C10-'iterasi ketiga'!$J$16)^2+(data!D10-'iterasi ketiga'!$K$16)^2)</f>
        <v>2.4608038433722332</v>
      </c>
      <c r="D11">
        <f>SQRT((data!C10-'iterasi ketiga'!$L$16)^2+(data!D10-'iterasi ketiga'!$M$16)^2)</f>
        <v>6.2003584125794244</v>
      </c>
      <c r="E11">
        <f>SQRT((data!C10-'iterasi ketiga'!$N$16)^2+(data!D10-'iterasi ketiga'!$O$16)^2)</f>
        <v>8.6023252670426267</v>
      </c>
      <c r="F11">
        <f t="shared" si="0"/>
        <v>1</v>
      </c>
      <c r="I11">
        <v>8</v>
      </c>
      <c r="J11">
        <f>IF(F11=1,data!C10,0)</f>
        <v>5</v>
      </c>
      <c r="K11">
        <f>IF(F11=1,data!D10,0)</f>
        <v>7</v>
      </c>
      <c r="L11">
        <f>IF(F11=2,data!C10,0)</f>
        <v>0</v>
      </c>
      <c r="M11">
        <f>IF(F11=2,data!D10,0)</f>
        <v>0</v>
      </c>
      <c r="N11">
        <f>IF(F11=3,data!C10,0)</f>
        <v>0</v>
      </c>
      <c r="O11">
        <f>IF(F11=3,data!D10,0)</f>
        <v>0</v>
      </c>
    </row>
    <row r="12" spans="2:15" x14ac:dyDescent="0.25">
      <c r="B12" s="1">
        <v>9</v>
      </c>
      <c r="C12">
        <f>SQRT((data!C11-'iterasi ketiga'!$J$16)^2+(data!D11-'iterasi ketiga'!$K$16)^2)</f>
        <v>5.0387388192769906</v>
      </c>
      <c r="D12">
        <f>SQRT((data!C11-'iterasi ketiga'!$L$16)^2+(data!D11-'iterasi ketiga'!$M$16)^2)</f>
        <v>1.9436506316150997</v>
      </c>
      <c r="E12">
        <f>SQRT((data!C11-'iterasi ketiga'!$N$16)^2+(data!D11-'iterasi ketiga'!$O$16)^2)</f>
        <v>7.6157731058639087</v>
      </c>
      <c r="F12">
        <f t="shared" si="0"/>
        <v>2</v>
      </c>
      <c r="I12">
        <v>9</v>
      </c>
      <c r="J12">
        <f>IF(F12=1,data!C11,0)</f>
        <v>0</v>
      </c>
      <c r="K12">
        <f>IF(F12=1,data!D11,0)</f>
        <v>0</v>
      </c>
      <c r="L12">
        <f>IF(F12=2,data!C11,0)</f>
        <v>7</v>
      </c>
      <c r="M12">
        <f>IF(F12=2,data!D11,0)</f>
        <v>3</v>
      </c>
      <c r="N12">
        <f>IF(F12=3,data!C11,0)</f>
        <v>0</v>
      </c>
      <c r="O12">
        <f>IF(F12=3,data!D11,0)</f>
        <v>0</v>
      </c>
    </row>
    <row r="13" spans="2:15" x14ac:dyDescent="0.25">
      <c r="B13" s="1">
        <v>10</v>
      </c>
      <c r="C13">
        <f>SQRT((data!C12-'iterasi ketiga'!$J$16)^2+(data!D12-'iterasi ketiga'!$K$16)^2)</f>
        <v>6.4850254861145729</v>
      </c>
      <c r="D13">
        <f>SQRT((data!C12-'iterasi ketiga'!$L$16)^2+(data!D12-'iterasi ketiga'!$M$16)^2)</f>
        <v>8.8944427094175555</v>
      </c>
      <c r="E13">
        <f>SQRT((data!C12-'iterasi ketiga'!$N$16)^2+(data!D12-'iterasi ketiga'!$O$16)^2)</f>
        <v>0</v>
      </c>
      <c r="F13">
        <f t="shared" si="0"/>
        <v>3</v>
      </c>
      <c r="I13">
        <v>10</v>
      </c>
      <c r="J13">
        <f>IF(F13=1,data!C12,0)</f>
        <v>0</v>
      </c>
      <c r="K13">
        <f>IF(F13=1,data!D12,0)</f>
        <v>0</v>
      </c>
      <c r="L13">
        <f>IF(F13=2,data!C12,0)</f>
        <v>0</v>
      </c>
      <c r="M13">
        <f>IF(F13=2,data!D12,0)</f>
        <v>0</v>
      </c>
      <c r="N13">
        <f>IF(F13=3,data!C12,0)</f>
        <v>0</v>
      </c>
      <c r="O13">
        <f>IF(F13=3,data!D12,0)</f>
        <v>0</v>
      </c>
    </row>
    <row r="14" spans="2:15" x14ac:dyDescent="0.25">
      <c r="J14">
        <f>SUM(J4:J13)</f>
        <v>17</v>
      </c>
      <c r="K14">
        <f>SUM(K4:K13)</f>
        <v>35</v>
      </c>
      <c r="L14">
        <f t="shared" ref="L14:O14" si="1">SUM(L4:L13)</f>
        <v>26</v>
      </c>
      <c r="M14">
        <f t="shared" si="1"/>
        <v>6</v>
      </c>
      <c r="N14">
        <f t="shared" si="1"/>
        <v>0</v>
      </c>
      <c r="O14">
        <f t="shared" si="1"/>
        <v>0</v>
      </c>
    </row>
    <row r="15" spans="2:15" x14ac:dyDescent="0.25">
      <c r="J15">
        <f>COUNTIF(J4:J13,"&lt;&gt;0")</f>
        <v>6</v>
      </c>
      <c r="K15">
        <f t="shared" ref="K15:O15" si="2">COUNTIF(K4:K13,"&lt;&gt;0")</f>
        <v>6</v>
      </c>
      <c r="L15">
        <f t="shared" si="2"/>
        <v>3</v>
      </c>
      <c r="M15">
        <f t="shared" si="2"/>
        <v>3</v>
      </c>
      <c r="N15">
        <f t="shared" si="2"/>
        <v>0</v>
      </c>
      <c r="O15">
        <f t="shared" si="2"/>
        <v>0</v>
      </c>
    </row>
    <row r="16" spans="2:15" x14ac:dyDescent="0.25">
      <c r="J16">
        <f>J14/J15</f>
        <v>2.8333333333333335</v>
      </c>
      <c r="K16">
        <f t="shared" ref="K16:M16" si="3">K14/K15</f>
        <v>5.833333333333333</v>
      </c>
      <c r="L16">
        <f t="shared" si="3"/>
        <v>8.6666666666666661</v>
      </c>
      <c r="M16">
        <f t="shared" si="3"/>
        <v>2</v>
      </c>
      <c r="N16" s="6">
        <v>0</v>
      </c>
      <c r="O16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1E8D-9031-44CC-A999-501D657B5C23}">
  <dimension ref="B2:O16"/>
  <sheetViews>
    <sheetView workbookViewId="0">
      <selection activeCell="I10" sqref="I10"/>
    </sheetView>
  </sheetViews>
  <sheetFormatPr defaultRowHeight="15" x14ac:dyDescent="0.25"/>
  <sheetData>
    <row r="2" spans="2:15" x14ac:dyDescent="0.25">
      <c r="B2" t="s">
        <v>18</v>
      </c>
      <c r="J2" t="s">
        <v>9</v>
      </c>
      <c r="L2" t="s">
        <v>10</v>
      </c>
      <c r="N2" t="s">
        <v>11</v>
      </c>
    </row>
    <row r="3" spans="2:15" x14ac:dyDescent="0.25">
      <c r="B3" t="s">
        <v>8</v>
      </c>
      <c r="C3" t="s">
        <v>3</v>
      </c>
      <c r="D3" t="s">
        <v>4</v>
      </c>
      <c r="E3" t="s">
        <v>5</v>
      </c>
      <c r="F3" t="s">
        <v>7</v>
      </c>
      <c r="I3" t="s">
        <v>12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</row>
    <row r="4" spans="2:15" x14ac:dyDescent="0.25">
      <c r="B4" s="1">
        <v>1</v>
      </c>
      <c r="C4">
        <f>SQRT((data!C3-'iterasi keempat'!$J$16)^2+(data!D3-'iterasi keempat'!$K$16)^2)</f>
        <v>0.84983658559879716</v>
      </c>
      <c r="D4">
        <f>SQRT((data!C3-'iterasi keempat'!$L$16)^2+(data!D3-'iterasi keempat'!$M$16)^2)</f>
        <v>6.4117946872237814</v>
      </c>
      <c r="E4">
        <f>SQRT((data!C3-'iterasi keempat'!$N$16)^2+(data!D3-'iterasi keempat'!$O$16)^2)</f>
        <v>5.8309518948453007</v>
      </c>
      <c r="F4">
        <f>IF(AND(C4&lt;D4,C4&lt;E4),1,IF(AND(D4&lt;C4,D4&lt;E4),2,3))</f>
        <v>1</v>
      </c>
      <c r="I4">
        <v>1</v>
      </c>
      <c r="J4">
        <f>IF(F4=1,data!C3,0)</f>
        <v>3</v>
      </c>
      <c r="K4">
        <f>IF(F4=1,data!D3,0)</f>
        <v>5</v>
      </c>
      <c r="L4">
        <f>IF(F4=2,data!C3,0)</f>
        <v>0</v>
      </c>
      <c r="M4">
        <f>IF(F4=2,data!D3,0)</f>
        <v>0</v>
      </c>
      <c r="N4">
        <f>IF(F4=3,data!C3,0)</f>
        <v>0</v>
      </c>
      <c r="O4">
        <f>IF(F4=3,data!D3,0)</f>
        <v>0</v>
      </c>
    </row>
    <row r="5" spans="2:15" x14ac:dyDescent="0.25">
      <c r="B5" s="1">
        <v>2</v>
      </c>
      <c r="C5">
        <f>SQRT((data!C4-'iterasi keempat'!$J$16)^2+(data!D4-'iterasi keempat'!$K$16)^2)</f>
        <v>2.1730674684008826</v>
      </c>
      <c r="D5">
        <f>SQRT((data!C4-'iterasi keempat'!$L$16)^2+(data!D4-'iterasi keempat'!$M$16)^2)</f>
        <v>5.0771820705759385</v>
      </c>
      <c r="E5">
        <f>SQRT((data!C4-'iterasi keempat'!$N$16)^2+(data!D4-'iterasi keempat'!$O$16)^2)</f>
        <v>5.6568542494923806</v>
      </c>
      <c r="F5">
        <f t="shared" ref="F5:F13" si="0">IF(AND(C5&lt;D5,C5&lt;E5),1,IF(AND(D5&lt;C5,D5&lt;E5),2,3))</f>
        <v>1</v>
      </c>
      <c r="I5">
        <v>2</v>
      </c>
      <c r="J5">
        <f>IF(F5=1,data!C4,0)</f>
        <v>4</v>
      </c>
      <c r="K5">
        <f>IF(F5=1,data!D4,0)</f>
        <v>4</v>
      </c>
      <c r="L5">
        <f>IF(F5=2,data!C4,0)</f>
        <v>0</v>
      </c>
      <c r="M5">
        <f>IF(F5=2,data!D4,0)</f>
        <v>0</v>
      </c>
      <c r="N5">
        <f>IF(F5=3,data!C4,0)</f>
        <v>0</v>
      </c>
      <c r="O5">
        <f>IF(F5=3,data!D4,0)</f>
        <v>0</v>
      </c>
    </row>
    <row r="6" spans="2:15" x14ac:dyDescent="0.25">
      <c r="B6" s="1">
        <v>3</v>
      </c>
      <c r="C6">
        <f>SQRT((data!C5-'iterasi keempat'!$J$16)^2+(data!D5-'iterasi keempat'!$K$16)^2)</f>
        <v>2.3213980461973533</v>
      </c>
      <c r="D6">
        <f>SQRT((data!C5-'iterasi keempat'!$L$16)^2+(data!D5-'iterasi keempat'!$M$16)^2)</f>
        <v>8.9690826980491387</v>
      </c>
      <c r="E6">
        <f>SQRT((data!C5-'iterasi keempat'!$N$16)^2+(data!D5-'iterasi keempat'!$O$16)^2)</f>
        <v>8.2462112512353212</v>
      </c>
      <c r="F6">
        <f t="shared" si="0"/>
        <v>1</v>
      </c>
      <c r="I6">
        <v>3</v>
      </c>
      <c r="J6">
        <f>IF(F6=1,data!C5,0)</f>
        <v>2</v>
      </c>
      <c r="K6">
        <f>IF(F6=1,data!D5,0)</f>
        <v>8</v>
      </c>
      <c r="L6">
        <f>IF(F6=2,data!C5,0)</f>
        <v>0</v>
      </c>
      <c r="M6">
        <f>IF(F6=2,data!D5,0)</f>
        <v>0</v>
      </c>
      <c r="N6">
        <f>IF(F6=3,data!C5,0)</f>
        <v>0</v>
      </c>
      <c r="O6">
        <f>IF(F6=3,data!D5,0)</f>
        <v>0</v>
      </c>
    </row>
    <row r="7" spans="2:15" x14ac:dyDescent="0.25">
      <c r="B7" s="1">
        <v>4</v>
      </c>
      <c r="C7">
        <f>SQRT((data!C6-'iterasi keempat'!$J$16)^2+(data!D6-'iterasi keempat'!$K$16)^2)</f>
        <v>7.2610069702639874</v>
      </c>
      <c r="D7">
        <f>SQRT((data!C6-'iterasi keempat'!$L$16)^2+(data!D6-'iterasi keempat'!$M$16)^2)</f>
        <v>0.33333333333333393</v>
      </c>
      <c r="E7">
        <f>SQRT((data!C6-'iterasi keempat'!$N$16)^2+(data!D6-'iterasi keempat'!$O$16)^2)</f>
        <v>9.2195444572928871</v>
      </c>
      <c r="F7">
        <f t="shared" si="0"/>
        <v>2</v>
      </c>
      <c r="I7">
        <v>4</v>
      </c>
      <c r="J7">
        <f>IF(F7=1,data!C6,0)</f>
        <v>0</v>
      </c>
      <c r="K7">
        <f>IF(F7=1,data!D6,0)</f>
        <v>0</v>
      </c>
      <c r="L7">
        <f>IF(F7=2,data!C6,0)</f>
        <v>9</v>
      </c>
      <c r="M7">
        <f>IF(F7=2,data!D6,0)</f>
        <v>2</v>
      </c>
      <c r="N7">
        <f>IF(F7=3,data!C6,0)</f>
        <v>0</v>
      </c>
      <c r="O7">
        <f>IF(F7=3,data!D6,0)</f>
        <v>0</v>
      </c>
    </row>
    <row r="8" spans="2:15" x14ac:dyDescent="0.25">
      <c r="B8" s="1">
        <v>5</v>
      </c>
      <c r="C8">
        <f>SQRT((data!C7-'iterasi keempat'!$J$16)^2+(data!D7-'iterasi keempat'!$K$16)^2)</f>
        <v>8.6442016532599588</v>
      </c>
      <c r="D8">
        <f>SQRT((data!C7-'iterasi keempat'!$L$16)^2+(data!D7-'iterasi keempat'!$M$16)^2)</f>
        <v>1.6666666666666672</v>
      </c>
      <c r="E8">
        <f>SQRT((data!C7-'iterasi keempat'!$N$16)^2+(data!D7-'iterasi keempat'!$O$16)^2)</f>
        <v>10.04987562112089</v>
      </c>
      <c r="F8">
        <f t="shared" si="0"/>
        <v>2</v>
      </c>
      <c r="I8">
        <v>5</v>
      </c>
      <c r="J8">
        <f>IF(F8=1,data!C7,0)</f>
        <v>0</v>
      </c>
      <c r="K8">
        <f>IF(F8=1,data!D7,0)</f>
        <v>0</v>
      </c>
      <c r="L8">
        <f>IF(F8=2,data!C7,0)</f>
        <v>10</v>
      </c>
      <c r="M8">
        <f>IF(F8=2,data!D7,0)</f>
        <v>1</v>
      </c>
      <c r="N8">
        <f>IF(F8=3,data!C7,0)</f>
        <v>0</v>
      </c>
      <c r="O8">
        <f>IF(F8=3,data!D7,0)</f>
        <v>0</v>
      </c>
    </row>
    <row r="9" spans="2:15" x14ac:dyDescent="0.25">
      <c r="B9" s="1">
        <v>6</v>
      </c>
      <c r="C9">
        <f>SQRT((data!C8-'iterasi keempat'!$J$16)^2+(data!D8-'iterasi keempat'!$K$16)^2)</f>
        <v>2.9533408577782247</v>
      </c>
      <c r="D9">
        <f>SQRT((data!C8-'iterasi keempat'!$L$16)^2+(data!D8-'iterasi keempat'!$M$16)^2)</f>
        <v>6.7412494720522274</v>
      </c>
      <c r="E9">
        <f>SQRT((data!C8-'iterasi keempat'!$N$16)^2+(data!D8-'iterasi keempat'!$O$16)^2)</f>
        <v>3.6055512754639891</v>
      </c>
      <c r="F9">
        <f t="shared" si="0"/>
        <v>1</v>
      </c>
      <c r="I9">
        <v>6</v>
      </c>
      <c r="J9">
        <f>IF(F9=1,data!C8,0)</f>
        <v>2</v>
      </c>
      <c r="K9">
        <f>IF(F9=1,data!D8,0)</f>
        <v>3</v>
      </c>
      <c r="L9">
        <f>IF(F9=2,data!C8,0)</f>
        <v>0</v>
      </c>
      <c r="M9">
        <f>IF(F9=2,data!D8,0)</f>
        <v>0</v>
      </c>
      <c r="N9">
        <f>IF(F9=3,data!C8,0)</f>
        <v>0</v>
      </c>
      <c r="O9">
        <f>IF(F9=3,data!D8,0)</f>
        <v>0</v>
      </c>
    </row>
    <row r="10" spans="2:15" x14ac:dyDescent="0.25">
      <c r="B10" s="1">
        <v>7</v>
      </c>
      <c r="C10">
        <f>SQRT((data!C9-'iterasi keempat'!$J$16)^2+(data!D9-'iterasi keempat'!$K$16)^2)</f>
        <v>2.8382310609877339</v>
      </c>
      <c r="D10">
        <f>SQRT((data!C9-'iterasi keempat'!$L$16)^2+(data!D9-'iterasi keempat'!$M$16)^2)</f>
        <v>9.7353879110068213</v>
      </c>
      <c r="E10">
        <f>SQRT((data!C9-'iterasi keempat'!$N$16)^2+(data!D9-'iterasi keempat'!$O$16)^2)</f>
        <v>8.0622577482985491</v>
      </c>
      <c r="F10">
        <f t="shared" si="0"/>
        <v>1</v>
      </c>
      <c r="I10">
        <v>7</v>
      </c>
      <c r="J10">
        <f>IF(F10=1,data!C9,0)</f>
        <v>1</v>
      </c>
      <c r="K10">
        <f>IF(F10=1,data!D9,0)</f>
        <v>8</v>
      </c>
      <c r="L10">
        <f>IF(F10=2,data!C9,0)</f>
        <v>0</v>
      </c>
      <c r="M10">
        <f>IF(F10=2,data!D9,0)</f>
        <v>0</v>
      </c>
      <c r="N10">
        <f>IF(F10=3,data!C9,0)</f>
        <v>0</v>
      </c>
      <c r="O10">
        <f>IF(F10=3,data!D9,0)</f>
        <v>0</v>
      </c>
    </row>
    <row r="11" spans="2:15" x14ac:dyDescent="0.25">
      <c r="B11" s="1">
        <v>8</v>
      </c>
      <c r="C11">
        <f>SQRT((data!C10-'iterasi keempat'!$J$16)^2+(data!D10-'iterasi keempat'!$K$16)^2)</f>
        <v>2.4608038433722332</v>
      </c>
      <c r="D11">
        <f>SQRT((data!C10-'iterasi keempat'!$L$16)^2+(data!D10-'iterasi keempat'!$M$16)^2)</f>
        <v>6.2003584125794244</v>
      </c>
      <c r="E11">
        <f>SQRT((data!C10-'iterasi keempat'!$N$16)^2+(data!D10-'iterasi keempat'!$O$16)^2)</f>
        <v>8.6023252670426267</v>
      </c>
      <c r="F11">
        <f t="shared" si="0"/>
        <v>1</v>
      </c>
      <c r="I11">
        <v>8</v>
      </c>
      <c r="J11">
        <f>IF(F11=1,data!C10,0)</f>
        <v>5</v>
      </c>
      <c r="K11">
        <f>IF(F11=1,data!D10,0)</f>
        <v>7</v>
      </c>
      <c r="L11">
        <f>IF(F11=2,data!C10,0)</f>
        <v>0</v>
      </c>
      <c r="M11">
        <f>IF(F11=2,data!D10,0)</f>
        <v>0</v>
      </c>
      <c r="N11">
        <f>IF(F11=3,data!C10,0)</f>
        <v>0</v>
      </c>
      <c r="O11">
        <f>IF(F11=3,data!D10,0)</f>
        <v>0</v>
      </c>
    </row>
    <row r="12" spans="2:15" x14ac:dyDescent="0.25">
      <c r="B12" s="1">
        <v>9</v>
      </c>
      <c r="C12">
        <f>SQRT((data!C11-'iterasi keempat'!$J$16)^2+(data!D11-'iterasi keempat'!$K$16)^2)</f>
        <v>5.0387388192769906</v>
      </c>
      <c r="D12">
        <f>SQRT((data!C11-'iterasi keempat'!$L$16)^2+(data!D11-'iterasi keempat'!$M$16)^2)</f>
        <v>1.9436506316150997</v>
      </c>
      <c r="E12">
        <f>SQRT((data!C11-'iterasi keempat'!$N$16)^2+(data!D11-'iterasi keempat'!$O$16)^2)</f>
        <v>7.6157731058639087</v>
      </c>
      <c r="F12">
        <f t="shared" si="0"/>
        <v>2</v>
      </c>
      <c r="I12">
        <v>9</v>
      </c>
      <c r="J12">
        <f>IF(F12=1,data!C11,0)</f>
        <v>0</v>
      </c>
      <c r="K12">
        <f>IF(F12=1,data!D11,0)</f>
        <v>0</v>
      </c>
      <c r="L12">
        <f>IF(F12=2,data!C11,0)</f>
        <v>7</v>
      </c>
      <c r="M12">
        <f>IF(F12=2,data!D11,0)</f>
        <v>3</v>
      </c>
      <c r="N12">
        <f>IF(F12=3,data!C11,0)</f>
        <v>0</v>
      </c>
      <c r="O12">
        <f>IF(F12=3,data!D11,0)</f>
        <v>0</v>
      </c>
    </row>
    <row r="13" spans="2:15" x14ac:dyDescent="0.25">
      <c r="B13" s="1">
        <v>10</v>
      </c>
      <c r="C13">
        <f>SQRT((data!C12-'iterasi keempat'!$J$16)^2+(data!D12-'iterasi keempat'!$K$16)^2)</f>
        <v>6.4850254861145729</v>
      </c>
      <c r="D13">
        <f>SQRT((data!C12-'iterasi keempat'!$L$16)^2+(data!D12-'iterasi keempat'!$M$16)^2)</f>
        <v>8.8944427094175555</v>
      </c>
      <c r="E13">
        <f>SQRT((data!C12-'iterasi keempat'!$N$16)^2+(data!D12-'iterasi keempat'!$O$16)^2)</f>
        <v>0</v>
      </c>
      <c r="F13">
        <f t="shared" si="0"/>
        <v>3</v>
      </c>
      <c r="I13">
        <v>10</v>
      </c>
      <c r="J13">
        <f>IF(F13=1,data!C12,0)</f>
        <v>0</v>
      </c>
      <c r="K13">
        <f>IF(F13=1,data!D12,0)</f>
        <v>0</v>
      </c>
      <c r="L13">
        <f>IF(F13=2,data!C12,0)</f>
        <v>0</v>
      </c>
      <c r="M13">
        <f>IF(F13=2,data!D12,0)</f>
        <v>0</v>
      </c>
      <c r="N13">
        <f>IF(F13=3,data!C12,0)</f>
        <v>0</v>
      </c>
      <c r="O13">
        <f>IF(F13=3,data!D12,0)</f>
        <v>0</v>
      </c>
    </row>
    <row r="14" spans="2:15" x14ac:dyDescent="0.25">
      <c r="J14">
        <f>SUM(J4:J13)</f>
        <v>17</v>
      </c>
      <c r="K14">
        <f>SUM(K4:K13)</f>
        <v>35</v>
      </c>
      <c r="L14">
        <f t="shared" ref="L14:O14" si="1">SUM(L4:L13)</f>
        <v>26</v>
      </c>
      <c r="M14">
        <f t="shared" si="1"/>
        <v>6</v>
      </c>
      <c r="N14">
        <f t="shared" si="1"/>
        <v>0</v>
      </c>
      <c r="O14">
        <f t="shared" si="1"/>
        <v>0</v>
      </c>
    </row>
    <row r="15" spans="2:15" x14ac:dyDescent="0.25">
      <c r="J15">
        <f>COUNTIF(J4:J13,"&lt;&gt;0")</f>
        <v>6</v>
      </c>
      <c r="K15">
        <f t="shared" ref="K15:O15" si="2">COUNTIF(K4:K13,"&lt;&gt;0")</f>
        <v>6</v>
      </c>
      <c r="L15">
        <f t="shared" si="2"/>
        <v>3</v>
      </c>
      <c r="M15">
        <f t="shared" si="2"/>
        <v>3</v>
      </c>
      <c r="N15">
        <f t="shared" si="2"/>
        <v>0</v>
      </c>
      <c r="O15">
        <f t="shared" si="2"/>
        <v>0</v>
      </c>
    </row>
    <row r="16" spans="2:15" x14ac:dyDescent="0.25">
      <c r="J16">
        <f>J14/J15</f>
        <v>2.8333333333333335</v>
      </c>
      <c r="K16">
        <f t="shared" ref="K16:M16" si="3">K14/K15</f>
        <v>5.833333333333333</v>
      </c>
      <c r="L16">
        <f t="shared" si="3"/>
        <v>8.6666666666666661</v>
      </c>
      <c r="M16">
        <f t="shared" si="3"/>
        <v>2</v>
      </c>
      <c r="N16" s="6">
        <v>0</v>
      </c>
      <c r="O1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iterasi pertama</vt:lpstr>
      <vt:lpstr>iterasi kedua</vt:lpstr>
      <vt:lpstr>iterasi ketiga</vt:lpstr>
      <vt:lpstr>iterasi keempat</vt:lpstr>
      <vt:lpstr>iterasi keenam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 Jati Prasetya</dc:creator>
  <cp:lastModifiedBy>Afan Jati Prasetya</cp:lastModifiedBy>
  <dcterms:created xsi:type="dcterms:W3CDTF">2020-03-13T12:34:54Z</dcterms:created>
  <dcterms:modified xsi:type="dcterms:W3CDTF">2020-03-13T13:22:23Z</dcterms:modified>
</cp:coreProperties>
</file>