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6480" tabRatio="500"/>
  </bookViews>
  <sheets>
    <sheet name="relevant_procedures" sheetId="2" r:id="rId1"/>
    <sheet name="Sheet1" sheetId="1" r:id="rId2"/>
  </sheets>
  <definedNames>
    <definedName name="_xlnm._FilterDatabase" localSheetId="0" hidden="1">relevant_procedures!$A$1:$M$43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G3" i="1"/>
  <c r="J3" i="1"/>
  <c r="F3" i="1"/>
  <c r="H3" i="1"/>
  <c r="K3" i="1"/>
  <c r="E4" i="1"/>
  <c r="G4" i="1"/>
  <c r="J4" i="1"/>
  <c r="F4" i="1"/>
  <c r="H4" i="1"/>
  <c r="K4" i="1"/>
  <c r="E5" i="1"/>
  <c r="G5" i="1"/>
  <c r="J5" i="1"/>
  <c r="F5" i="1"/>
  <c r="H5" i="1"/>
  <c r="K5" i="1"/>
  <c r="E6" i="1"/>
  <c r="G6" i="1"/>
  <c r="J6" i="1"/>
  <c r="F6" i="1"/>
  <c r="H6" i="1"/>
  <c r="K6" i="1"/>
  <c r="E7" i="1"/>
  <c r="G7" i="1"/>
  <c r="J7" i="1"/>
  <c r="F7" i="1"/>
  <c r="H7" i="1"/>
  <c r="K7" i="1"/>
  <c r="E8" i="1"/>
  <c r="G8" i="1"/>
  <c r="J8" i="1"/>
  <c r="F8" i="1"/>
  <c r="H8" i="1"/>
  <c r="K8" i="1"/>
  <c r="E9" i="1"/>
  <c r="G9" i="1"/>
  <c r="J9" i="1"/>
  <c r="F9" i="1"/>
  <c r="H9" i="1"/>
  <c r="K9" i="1"/>
  <c r="E10" i="1"/>
  <c r="G10" i="1"/>
  <c r="J10" i="1"/>
  <c r="F10" i="1"/>
  <c r="H10" i="1"/>
  <c r="K10" i="1"/>
  <c r="E11" i="1"/>
  <c r="G11" i="1"/>
  <c r="J11" i="1"/>
  <c r="F11" i="1"/>
  <c r="H11" i="1"/>
  <c r="K11" i="1"/>
  <c r="E12" i="1"/>
  <c r="G12" i="1"/>
  <c r="J12" i="1"/>
  <c r="F12" i="1"/>
  <c r="H12" i="1"/>
  <c r="K12" i="1"/>
  <c r="E13" i="1"/>
  <c r="G13" i="1"/>
  <c r="J13" i="1"/>
  <c r="F13" i="1"/>
  <c r="H13" i="1"/>
  <c r="K13" i="1"/>
  <c r="E14" i="1"/>
  <c r="G14" i="1"/>
  <c r="J14" i="1"/>
  <c r="F14" i="1"/>
  <c r="H14" i="1"/>
  <c r="K14" i="1"/>
  <c r="E15" i="1"/>
  <c r="G15" i="1"/>
  <c r="J15" i="1"/>
  <c r="F15" i="1"/>
  <c r="H15" i="1"/>
  <c r="K15" i="1"/>
  <c r="E16" i="1"/>
  <c r="G16" i="1"/>
  <c r="J16" i="1"/>
  <c r="F16" i="1"/>
  <c r="H16" i="1"/>
  <c r="K16" i="1"/>
  <c r="E17" i="1"/>
  <c r="G17" i="1"/>
  <c r="J17" i="1"/>
  <c r="F17" i="1"/>
  <c r="H17" i="1"/>
  <c r="K17" i="1"/>
  <c r="E18" i="1"/>
  <c r="G18" i="1"/>
  <c r="J18" i="1"/>
  <c r="F18" i="1"/>
  <c r="H18" i="1"/>
  <c r="K18" i="1"/>
  <c r="E19" i="1"/>
  <c r="G19" i="1"/>
  <c r="J19" i="1"/>
  <c r="F19" i="1"/>
  <c r="H19" i="1"/>
  <c r="K19" i="1"/>
  <c r="E20" i="1"/>
  <c r="G20" i="1"/>
  <c r="J20" i="1"/>
  <c r="F20" i="1"/>
  <c r="H20" i="1"/>
  <c r="K20" i="1"/>
  <c r="E21" i="1"/>
  <c r="G21" i="1"/>
  <c r="J21" i="1"/>
  <c r="F21" i="1"/>
  <c r="H21" i="1"/>
  <c r="K21" i="1"/>
  <c r="E22" i="1"/>
  <c r="G22" i="1"/>
  <c r="J22" i="1"/>
  <c r="F22" i="1"/>
  <c r="H22" i="1"/>
  <c r="K22" i="1"/>
  <c r="E23" i="1"/>
  <c r="G23" i="1"/>
  <c r="J23" i="1"/>
  <c r="F23" i="1"/>
  <c r="H23" i="1"/>
  <c r="K23" i="1"/>
  <c r="E24" i="1"/>
  <c r="G24" i="1"/>
  <c r="J24" i="1"/>
  <c r="F24" i="1"/>
  <c r="H24" i="1"/>
  <c r="K24" i="1"/>
  <c r="E25" i="1"/>
  <c r="G25" i="1"/>
  <c r="J25" i="1"/>
  <c r="F25" i="1"/>
  <c r="H25" i="1"/>
  <c r="K25" i="1"/>
  <c r="E26" i="1"/>
  <c r="G26" i="1"/>
  <c r="J26" i="1"/>
  <c r="F26" i="1"/>
  <c r="H26" i="1"/>
  <c r="K26" i="1"/>
  <c r="E27" i="1"/>
  <c r="G27" i="1"/>
  <c r="J27" i="1"/>
  <c r="F27" i="1"/>
  <c r="H27" i="1"/>
  <c r="K27" i="1"/>
  <c r="E28" i="1"/>
  <c r="G28" i="1"/>
  <c r="J28" i="1"/>
  <c r="F28" i="1"/>
  <c r="H28" i="1"/>
  <c r="K28" i="1"/>
  <c r="E29" i="1"/>
  <c r="G29" i="1"/>
  <c r="J29" i="1"/>
  <c r="F29" i="1"/>
  <c r="H29" i="1"/>
  <c r="K29" i="1"/>
  <c r="J30" i="1"/>
  <c r="K30" i="1"/>
  <c r="J31" i="1"/>
  <c r="K31" i="1"/>
  <c r="J32" i="1"/>
  <c r="K32" i="1"/>
  <c r="J33" i="1"/>
  <c r="K33" i="1"/>
  <c r="J34" i="1"/>
  <c r="K34" i="1"/>
  <c r="J35" i="1"/>
  <c r="K35" i="1"/>
  <c r="J36" i="1"/>
  <c r="K36" i="1"/>
  <c r="J37" i="1"/>
  <c r="K37" i="1"/>
  <c r="F2" i="1"/>
  <c r="H2" i="1"/>
  <c r="K2" i="1"/>
  <c r="G2" i="1"/>
  <c r="J2" i="1"/>
  <c r="E30" i="1"/>
  <c r="F30" i="1"/>
  <c r="E31" i="1"/>
  <c r="F31" i="1"/>
  <c r="E32" i="1"/>
  <c r="F32" i="1"/>
  <c r="E33" i="1"/>
  <c r="F33" i="1"/>
  <c r="E34" i="1"/>
  <c r="F34" i="1"/>
  <c r="E35" i="1"/>
  <c r="F35" i="1"/>
  <c r="E36" i="1"/>
  <c r="F36" i="1"/>
  <c r="E37" i="1"/>
  <c r="F37" i="1"/>
</calcChain>
</file>

<file path=xl/sharedStrings.xml><?xml version="1.0" encoding="utf-8"?>
<sst xmlns="http://schemas.openxmlformats.org/spreadsheetml/2006/main" count="345" uniqueCount="126">
  <si>
    <t>Average (median) time patients spent in the emergency department, before they were admitted to the hospital as an inpatient (alternate Measure ID: ED-1)</t>
  </si>
  <si>
    <t>Average (median) time patients spent in the emergency department, after the doctor decided to admit them as an inpatient before leaving the emergency department for their inpatient room (alternate Measure ID: ED-2)</t>
  </si>
  <si>
    <t>EDV</t>
  </si>
  <si>
    <t>Emergency department volume (alternate Measure ID: EDV-1)</t>
  </si>
  <si>
    <t>Patients assessed and given influenza vaccination</t>
  </si>
  <si>
    <t>Healthcare workers given influenza vaccination (alternate Measure ID: IMM-3_OP_27_FAC_ADHPCT)</t>
  </si>
  <si>
    <t>Median time to fibrinolysis.</t>
  </si>
  <si>
    <t>Outpatients with chest pain or possible heart attack who got drugs to break up blood clots within 30 minutes of arrival</t>
  </si>
  <si>
    <t>Average (median) number of minutes before outpatients with chest pain or possible heart attack who needed specialized care were transferred to another hospital</t>
  </si>
  <si>
    <t>Outpatients with chest pain or possible heart attack who received aspirin within 24 hours of arrival or before transferring from the emergency department</t>
  </si>
  <si>
    <t>Average (median) number of minutes before outpatients with chest pain or possible heart attack got an ECG</t>
  </si>
  <si>
    <t>Average (median) time patients spent in the emergency department before leaving from the visit (alternate Measure ID: OP-18)</t>
  </si>
  <si>
    <t>Average (median) time patients spent in the emergency department before they were seen by a healthcare professional</t>
  </si>
  <si>
    <t>Average (median) time patients who came to the emergency department with broken bones had to wait before getting pain medication</t>
  </si>
  <si>
    <t>Percentage of patients who left the emergency department before being seen</t>
  </si>
  <si>
    <t>Percentage of patients who came to the emergency department with stroke symptoms who received brain scan results within 45 minutes of arrival</t>
  </si>
  <si>
    <t>Percentage of patients receiving appropriate recommendation for follow-up screening colonoscopy</t>
  </si>
  <si>
    <t>Percentage of patients with history of polyps receiving follow-up colonoscopy in the appropriate timeframe</t>
  </si>
  <si>
    <t>Percentage of patients who had cataract surgery and had improvement in visual function within 90 days following the surgery</t>
  </si>
  <si>
    <t>Percent of mothers whose deliveries were scheduled too early (1-2 weeks early), when a scheduled delivery was not medically necessary</t>
  </si>
  <si>
    <t>Ischemic stroke patients who got medicine to break up a blood clot within 3 hours after symptoms started</t>
  </si>
  <si>
    <t>Measure ID</t>
  </si>
  <si>
    <t>Measure Name</t>
  </si>
  <si>
    <t>CSV</t>
  </si>
  <si>
    <t>Patients with blood clots who were discharged on a blood thinner medicine and received written instructions about that medicine</t>
  </si>
  <si>
    <t>Patients who developed a blood clot while in the hospital who did not get treatment that could have prevented it</t>
  </si>
  <si>
    <t>Table</t>
  </si>
  <si>
    <t>effective_care</t>
  </si>
  <si>
    <t>hospitals</t>
  </si>
  <si>
    <t>COMP-HIP-KNEE</t>
  </si>
  <si>
    <t>Rate of complications for hip/knee replacement patients</t>
  </si>
  <si>
    <t>PSI-90</t>
  </si>
  <si>
    <t>Serious complications (this is a composite or summary measure; alternate Measure ID: PSI-90-SAFETY)</t>
  </si>
  <si>
    <t>PSI-3</t>
  </si>
  <si>
    <t>Pressure sores (alternate Measure ID: PSI_3_Ulcer)</t>
  </si>
  <si>
    <t>PSI-4</t>
  </si>
  <si>
    <t>Deaths among patients with serious treatable complications after surgery (alternate Measure ID: PSI-4-SURG-COMP)</t>
  </si>
  <si>
    <t>PSI-6</t>
  </si>
  <si>
    <t>Collapsed lung due to medical treatment (alternate Measure ID: PSI-6-IAT-PTX)</t>
  </si>
  <si>
    <t>PSI-8</t>
  </si>
  <si>
    <t>Broken hip from a fall after surgery (alternate Measure ID: PSI_8_POST_HIP)</t>
  </si>
  <si>
    <t>PSI-9</t>
  </si>
  <si>
    <t>Bleeding or bruising during surgery (alternate Measure ID: PSI_9_POST_HEM)</t>
  </si>
  <si>
    <t>PSI-10</t>
  </si>
  <si>
    <t>Kidney and diabetic complications after surgery (alternate Measure ID: PSI_10_POST_KIDNEY)</t>
  </si>
  <si>
    <t>PSI-11</t>
  </si>
  <si>
    <t>Respiratory failure after surgery (alternate Measure ID: PSI_11_POST_RESP)</t>
  </si>
  <si>
    <t>PSI-12</t>
  </si>
  <si>
    <t>Serious blood clots after surgery (alternate Measure ID: PSI-12-POSTOP-PULMEMB-DVT)</t>
  </si>
  <si>
    <t>PSI-13</t>
  </si>
  <si>
    <t>Blood stream infection after surgery (alternate Measure ID: PSI_13_POST_SEPSIS)</t>
  </si>
  <si>
    <t>PSI-14</t>
  </si>
  <si>
    <t>A wound that splits open after surgery on the abdomen or pelvis (alternate Measure ID: PSI-14-POSTOP-DEHIS)</t>
  </si>
  <si>
    <t>PSI-15</t>
  </si>
  <si>
    <t>Accidental cuts and tears from medical treatment (alternate Measure ID: PSI-15-ACC-LAC)</t>
  </si>
  <si>
    <t>MORT-30-AMI</t>
  </si>
  <si>
    <t>Death rate for heart attack patients</t>
  </si>
  <si>
    <t>MORT-30-CABG</t>
  </si>
  <si>
    <t>Death rate for Coronary Artery Bypass Graft (CABG) surgery patients</t>
  </si>
  <si>
    <t>MORT-30-COPD</t>
  </si>
  <si>
    <t>Death rate for chronic obstructive pulmonary disease (COPD) patients</t>
  </si>
  <si>
    <t>MORT-30-HF</t>
  </si>
  <si>
    <t>Death rate for heart failure patients</t>
  </si>
  <si>
    <t>MORT-30-PN</t>
  </si>
  <si>
    <t>Death rate for pneumonia patients</t>
  </si>
  <si>
    <t>MORT-30-STK</t>
  </si>
  <si>
    <t>Death rate for stroke patients</t>
  </si>
  <si>
    <t>time</t>
  </si>
  <si>
    <t>x</t>
  </si>
  <si>
    <t>size class</t>
  </si>
  <si>
    <t>low_or_high_ideal</t>
  </si>
  <si>
    <t>low</t>
  </si>
  <si>
    <t>percentage</t>
  </si>
  <si>
    <t>high</t>
  </si>
  <si>
    <t>n/a</t>
  </si>
  <si>
    <t>rate</t>
  </si>
  <si>
    <t xml:space="preserve">low </t>
  </si>
  <si>
    <t>quality?</t>
  </si>
  <si>
    <t>yes</t>
  </si>
  <si>
    <t>?</t>
  </si>
  <si>
    <t>procedure?</t>
  </si>
  <si>
    <t>completeness</t>
  </si>
  <si>
    <t>readmissions</t>
  </si>
  <si>
    <t>count</t>
  </si>
  <si>
    <t>no</t>
  </si>
  <si>
    <t>ED_1b</t>
  </si>
  <si>
    <t>ED_2b</t>
  </si>
  <si>
    <t>IMM_2</t>
  </si>
  <si>
    <t>IMM_3</t>
  </si>
  <si>
    <t>OP_1</t>
  </si>
  <si>
    <t>OP_2</t>
  </si>
  <si>
    <t>OP_3b</t>
  </si>
  <si>
    <t>OP_4</t>
  </si>
  <si>
    <t>OP_5</t>
  </si>
  <si>
    <t>OP_18b</t>
  </si>
  <si>
    <t>OP_20</t>
  </si>
  <si>
    <t>OP_21</t>
  </si>
  <si>
    <t>OP_22</t>
  </si>
  <si>
    <t>OP_23</t>
  </si>
  <si>
    <t>OP_29</t>
  </si>
  <si>
    <t>OP_30</t>
  </si>
  <si>
    <t>OP_31</t>
  </si>
  <si>
    <t>PC_01</t>
  </si>
  <si>
    <t>STK_4</t>
  </si>
  <si>
    <t>VTE_5</t>
  </si>
  <si>
    <t>VTE_6</t>
  </si>
  <si>
    <t>COMP_HIP_KNEE</t>
  </si>
  <si>
    <t>PSI_90</t>
  </si>
  <si>
    <t>PSI_3</t>
  </si>
  <si>
    <t>PSI_4</t>
  </si>
  <si>
    <t>PSI_6</t>
  </si>
  <si>
    <t>PSI_8</t>
  </si>
  <si>
    <t>PSI_9</t>
  </si>
  <si>
    <t>PSI_10</t>
  </si>
  <si>
    <t>PSI_11</t>
  </si>
  <si>
    <t>PSI_12</t>
  </si>
  <si>
    <t>PSI_13</t>
  </si>
  <si>
    <t>PSI_14</t>
  </si>
  <si>
    <t>PSI_15</t>
  </si>
  <si>
    <t>MORT_30_AMI</t>
  </si>
  <si>
    <t>MORT_30_CABG</t>
  </si>
  <si>
    <t>MORT_30_COPD</t>
  </si>
  <si>
    <t>MORT_30_HF</t>
  </si>
  <si>
    <t>MORT_30_PN</t>
  </si>
  <si>
    <t>MORT_30_STK</t>
  </si>
  <si>
    <t>inpatient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</si>
</sst>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43"/>
  <sheetViews>
    <sheetView tabSelected="1" topLeftCell="B1" workbookViewId="0">
      <selection activeCell="D46" sqref="D46"/>
    </sheetView>
  </sheetViews>
  <sheetFormatPr baseColWidth="10" defaultRowHeight="15" x14ac:dyDescent="0"/>
  <cols>
    <col min="1" max="1" width="33" customWidth="1"/>
    <col min="4" max="4" width="76.6640625" style="1" customWidth="1"/>
    <col min="5" max="5" width="19" style="1" customWidth="1"/>
  </cols>
  <sheetData>
    <row r="1" spans="1:13">
      <c r="A1" t="s">
        <v>26</v>
      </c>
      <c r="B1" t="s">
        <v>21</v>
      </c>
      <c r="D1" s="1" t="s">
        <v>22</v>
      </c>
      <c r="E1" s="1" t="s">
        <v>70</v>
      </c>
      <c r="F1" t="s">
        <v>67</v>
      </c>
      <c r="G1" t="s">
        <v>83</v>
      </c>
      <c r="H1" t="s">
        <v>69</v>
      </c>
      <c r="I1" t="s">
        <v>72</v>
      </c>
      <c r="J1" t="s">
        <v>75</v>
      </c>
      <c r="K1" t="s">
        <v>77</v>
      </c>
      <c r="L1" t="s">
        <v>80</v>
      </c>
      <c r="M1" t="s">
        <v>81</v>
      </c>
    </row>
    <row r="2" spans="1:13" ht="30" hidden="1">
      <c r="A2" t="s">
        <v>27</v>
      </c>
      <c r="B2" t="s">
        <v>85</v>
      </c>
      <c r="C2" t="s">
        <v>125</v>
      </c>
      <c r="D2" s="1" t="s">
        <v>0</v>
      </c>
      <c r="E2" s="1" t="s">
        <v>71</v>
      </c>
      <c r="F2" t="s">
        <v>68</v>
      </c>
      <c r="K2" t="s">
        <v>78</v>
      </c>
      <c r="L2" t="s">
        <v>78</v>
      </c>
    </row>
    <row r="3" spans="1:13" ht="45" hidden="1">
      <c r="A3" t="s">
        <v>27</v>
      </c>
      <c r="B3" t="s">
        <v>86</v>
      </c>
      <c r="C3" t="s">
        <v>125</v>
      </c>
      <c r="D3" s="1" t="s">
        <v>1</v>
      </c>
      <c r="E3" s="1" t="s">
        <v>71</v>
      </c>
      <c r="F3" t="s">
        <v>68</v>
      </c>
      <c r="K3" t="s">
        <v>78</v>
      </c>
      <c r="L3" t="s">
        <v>78</v>
      </c>
    </row>
    <row r="4" spans="1:13" hidden="1">
      <c r="A4" t="s">
        <v>27</v>
      </c>
      <c r="B4" t="s">
        <v>2</v>
      </c>
      <c r="D4" s="1" t="s">
        <v>3</v>
      </c>
      <c r="E4" s="1" t="s">
        <v>74</v>
      </c>
      <c r="H4" t="s">
        <v>68</v>
      </c>
      <c r="K4" t="s">
        <v>78</v>
      </c>
      <c r="L4" t="s">
        <v>84</v>
      </c>
    </row>
    <row r="5" spans="1:13">
      <c r="A5" t="s">
        <v>27</v>
      </c>
      <c r="B5" t="s">
        <v>87</v>
      </c>
      <c r="D5" s="1" t="s">
        <v>4</v>
      </c>
      <c r="E5" s="1" t="s">
        <v>73</v>
      </c>
      <c r="G5" t="s">
        <v>68</v>
      </c>
      <c r="K5" t="s">
        <v>79</v>
      </c>
      <c r="L5" t="s">
        <v>78</v>
      </c>
    </row>
    <row r="6" spans="1:13" ht="30">
      <c r="A6" t="s">
        <v>27</v>
      </c>
      <c r="B6" t="s">
        <v>88</v>
      </c>
      <c r="D6" s="1" t="s">
        <v>5</v>
      </c>
      <c r="E6" s="1" t="s">
        <v>73</v>
      </c>
      <c r="G6" t="s">
        <v>68</v>
      </c>
      <c r="K6" t="s">
        <v>79</v>
      </c>
      <c r="L6" t="s">
        <v>78</v>
      </c>
    </row>
    <row r="7" spans="1:13" hidden="1">
      <c r="A7" t="s">
        <v>27</v>
      </c>
      <c r="B7" t="s">
        <v>89</v>
      </c>
      <c r="D7" s="1" t="s">
        <v>6</v>
      </c>
      <c r="E7" s="1" t="s">
        <v>71</v>
      </c>
      <c r="F7" t="s">
        <v>68</v>
      </c>
      <c r="K7" t="s">
        <v>78</v>
      </c>
      <c r="L7" t="s">
        <v>78</v>
      </c>
    </row>
    <row r="8" spans="1:13" ht="30">
      <c r="A8" t="s">
        <v>27</v>
      </c>
      <c r="B8" t="s">
        <v>90</v>
      </c>
      <c r="D8" s="1" t="s">
        <v>7</v>
      </c>
      <c r="E8" s="1" t="s">
        <v>73</v>
      </c>
      <c r="G8" t="s">
        <v>68</v>
      </c>
      <c r="K8" t="s">
        <v>78</v>
      </c>
      <c r="L8" t="s">
        <v>78</v>
      </c>
    </row>
    <row r="9" spans="1:13" ht="30" hidden="1">
      <c r="A9" t="s">
        <v>27</v>
      </c>
      <c r="B9" t="s">
        <v>91</v>
      </c>
      <c r="D9" s="1" t="s">
        <v>8</v>
      </c>
      <c r="E9" s="1" t="s">
        <v>71</v>
      </c>
      <c r="F9" t="s">
        <v>68</v>
      </c>
      <c r="K9" t="s">
        <v>78</v>
      </c>
      <c r="L9" t="s">
        <v>78</v>
      </c>
    </row>
    <row r="10" spans="1:13" ht="30">
      <c r="A10" t="s">
        <v>27</v>
      </c>
      <c r="B10" t="s">
        <v>92</v>
      </c>
      <c r="D10" s="1" t="s">
        <v>9</v>
      </c>
      <c r="E10" s="1" t="s">
        <v>73</v>
      </c>
      <c r="G10" t="s">
        <v>68</v>
      </c>
      <c r="K10" t="s">
        <v>78</v>
      </c>
      <c r="L10" t="s">
        <v>78</v>
      </c>
    </row>
    <row r="11" spans="1:13" ht="30" hidden="1">
      <c r="A11" t="s">
        <v>27</v>
      </c>
      <c r="B11" t="s">
        <v>93</v>
      </c>
      <c r="D11" s="1" t="s">
        <v>10</v>
      </c>
      <c r="E11" s="1" t="s">
        <v>71</v>
      </c>
      <c r="F11" t="s">
        <v>68</v>
      </c>
      <c r="K11" t="s">
        <v>78</v>
      </c>
      <c r="L11" t="s">
        <v>78</v>
      </c>
    </row>
    <row r="12" spans="1:13" ht="30" hidden="1">
      <c r="A12" t="s">
        <v>27</v>
      </c>
      <c r="B12" t="s">
        <v>94</v>
      </c>
      <c r="D12" s="1" t="s">
        <v>11</v>
      </c>
      <c r="E12" s="1" t="s">
        <v>71</v>
      </c>
      <c r="F12" t="s">
        <v>68</v>
      </c>
      <c r="K12" t="s">
        <v>78</v>
      </c>
      <c r="L12" t="s">
        <v>78</v>
      </c>
    </row>
    <row r="13" spans="1:13" ht="30" hidden="1">
      <c r="A13" t="s">
        <v>27</v>
      </c>
      <c r="B13" t="s">
        <v>95</v>
      </c>
      <c r="D13" s="1" t="s">
        <v>12</v>
      </c>
      <c r="E13" s="1" t="s">
        <v>71</v>
      </c>
      <c r="F13" t="s">
        <v>68</v>
      </c>
      <c r="K13" t="s">
        <v>78</v>
      </c>
      <c r="L13" t="s">
        <v>78</v>
      </c>
    </row>
    <row r="14" spans="1:13" ht="30" hidden="1">
      <c r="A14" t="s">
        <v>27</v>
      </c>
      <c r="B14" t="s">
        <v>96</v>
      </c>
      <c r="D14" s="1" t="s">
        <v>13</v>
      </c>
      <c r="E14" s="1" t="s">
        <v>71</v>
      </c>
      <c r="F14" t="s">
        <v>68</v>
      </c>
      <c r="K14" t="s">
        <v>78</v>
      </c>
      <c r="L14" t="s">
        <v>78</v>
      </c>
    </row>
    <row r="15" spans="1:13" hidden="1">
      <c r="A15" t="s">
        <v>27</v>
      </c>
      <c r="B15" t="s">
        <v>97</v>
      </c>
      <c r="D15" s="1" t="s">
        <v>14</v>
      </c>
      <c r="E15" s="1" t="s">
        <v>71</v>
      </c>
      <c r="I15" t="s">
        <v>68</v>
      </c>
      <c r="K15" t="s">
        <v>78</v>
      </c>
      <c r="L15" t="s">
        <v>78</v>
      </c>
    </row>
    <row r="16" spans="1:13" ht="30" hidden="1">
      <c r="A16" t="s">
        <v>27</v>
      </c>
      <c r="B16" t="s">
        <v>98</v>
      </c>
      <c r="D16" s="1" t="s">
        <v>15</v>
      </c>
      <c r="E16" s="1" t="s">
        <v>73</v>
      </c>
      <c r="I16" t="s">
        <v>68</v>
      </c>
      <c r="K16" t="s">
        <v>78</v>
      </c>
      <c r="L16" t="s">
        <v>78</v>
      </c>
    </row>
    <row r="17" spans="1:12" ht="30" hidden="1">
      <c r="A17" t="s">
        <v>27</v>
      </c>
      <c r="B17" t="s">
        <v>99</v>
      </c>
      <c r="D17" s="1" t="s">
        <v>16</v>
      </c>
      <c r="E17" s="1" t="s">
        <v>73</v>
      </c>
      <c r="I17" t="s">
        <v>68</v>
      </c>
      <c r="K17" t="s">
        <v>78</v>
      </c>
      <c r="L17" t="s">
        <v>78</v>
      </c>
    </row>
    <row r="18" spans="1:12" ht="30" hidden="1">
      <c r="A18" t="s">
        <v>27</v>
      </c>
      <c r="B18" t="s">
        <v>100</v>
      </c>
      <c r="D18" s="1" t="s">
        <v>17</v>
      </c>
      <c r="E18" s="1" t="s">
        <v>73</v>
      </c>
      <c r="I18" t="s">
        <v>68</v>
      </c>
      <c r="K18" t="s">
        <v>78</v>
      </c>
      <c r="L18" t="s">
        <v>78</v>
      </c>
    </row>
    <row r="19" spans="1:12" ht="30" hidden="1">
      <c r="A19" t="s">
        <v>27</v>
      </c>
      <c r="B19" t="s">
        <v>101</v>
      </c>
      <c r="D19" s="1" t="s">
        <v>18</v>
      </c>
      <c r="E19" s="1" t="s">
        <v>73</v>
      </c>
      <c r="I19" t="s">
        <v>68</v>
      </c>
      <c r="K19" t="s">
        <v>78</v>
      </c>
      <c r="L19" t="s">
        <v>78</v>
      </c>
    </row>
    <row r="20" spans="1:12" ht="30" hidden="1">
      <c r="A20" t="s">
        <v>27</v>
      </c>
      <c r="B20" t="s">
        <v>102</v>
      </c>
      <c r="D20" s="1" t="s">
        <v>19</v>
      </c>
      <c r="E20" s="1" t="s">
        <v>71</v>
      </c>
      <c r="I20" t="s">
        <v>68</v>
      </c>
      <c r="K20" t="s">
        <v>78</v>
      </c>
      <c r="L20" t="s">
        <v>78</v>
      </c>
    </row>
    <row r="21" spans="1:12" ht="30">
      <c r="A21" t="s">
        <v>27</v>
      </c>
      <c r="B21" t="s">
        <v>103</v>
      </c>
      <c r="D21" s="1" t="s">
        <v>20</v>
      </c>
      <c r="E21" s="1" t="s">
        <v>73</v>
      </c>
      <c r="G21" t="s">
        <v>68</v>
      </c>
      <c r="K21" t="s">
        <v>78</v>
      </c>
      <c r="L21" t="s">
        <v>78</v>
      </c>
    </row>
    <row r="22" spans="1:12" ht="30">
      <c r="A22" t="s">
        <v>27</v>
      </c>
      <c r="B22" t="s">
        <v>104</v>
      </c>
      <c r="D22" s="1" t="s">
        <v>24</v>
      </c>
      <c r="E22" s="1" t="s">
        <v>73</v>
      </c>
      <c r="G22" t="s">
        <v>68</v>
      </c>
      <c r="K22" t="s">
        <v>78</v>
      </c>
      <c r="L22" t="s">
        <v>78</v>
      </c>
    </row>
    <row r="23" spans="1:12" ht="30">
      <c r="A23" t="s">
        <v>27</v>
      </c>
      <c r="B23" t="s">
        <v>105</v>
      </c>
      <c r="D23" s="1" t="s">
        <v>25</v>
      </c>
      <c r="E23" s="1" t="s">
        <v>71</v>
      </c>
      <c r="G23" t="s">
        <v>68</v>
      </c>
      <c r="K23" t="s">
        <v>78</v>
      </c>
      <c r="L23" t="s">
        <v>78</v>
      </c>
    </row>
    <row r="24" spans="1:12" hidden="1">
      <c r="A24" t="s">
        <v>82</v>
      </c>
      <c r="B24" t="s">
        <v>106</v>
      </c>
      <c r="D24" s="1" t="s">
        <v>30</v>
      </c>
      <c r="E24" s="1" t="s">
        <v>71</v>
      </c>
      <c r="J24" t="s">
        <v>68</v>
      </c>
      <c r="K24" t="s">
        <v>78</v>
      </c>
      <c r="L24" t="s">
        <v>78</v>
      </c>
    </row>
    <row r="25" spans="1:12" ht="30">
      <c r="A25" t="s">
        <v>82</v>
      </c>
      <c r="B25" t="s">
        <v>107</v>
      </c>
      <c r="D25" s="1" t="s">
        <v>32</v>
      </c>
      <c r="E25" s="1" t="s">
        <v>71</v>
      </c>
      <c r="G25" t="s">
        <v>68</v>
      </c>
      <c r="K25" t="s">
        <v>79</v>
      </c>
      <c r="L25" t="s">
        <v>78</v>
      </c>
    </row>
    <row r="26" spans="1:12">
      <c r="A26" t="s">
        <v>82</v>
      </c>
      <c r="B26" t="s">
        <v>108</v>
      </c>
      <c r="D26" s="1" t="s">
        <v>34</v>
      </c>
      <c r="E26" s="1" t="s">
        <v>71</v>
      </c>
      <c r="G26" t="s">
        <v>68</v>
      </c>
      <c r="K26" t="s">
        <v>79</v>
      </c>
      <c r="L26" t="s">
        <v>84</v>
      </c>
    </row>
    <row r="27" spans="1:12" ht="30">
      <c r="A27" t="s">
        <v>82</v>
      </c>
      <c r="B27" t="s">
        <v>109</v>
      </c>
      <c r="D27" s="1" t="s">
        <v>36</v>
      </c>
      <c r="E27" s="1" t="s">
        <v>71</v>
      </c>
      <c r="G27" t="s">
        <v>68</v>
      </c>
      <c r="K27" t="s">
        <v>78</v>
      </c>
      <c r="L27" t="s">
        <v>78</v>
      </c>
    </row>
    <row r="28" spans="1:12">
      <c r="A28" t="s">
        <v>82</v>
      </c>
      <c r="B28" t="s">
        <v>110</v>
      </c>
      <c r="D28" s="1" t="s">
        <v>38</v>
      </c>
      <c r="E28" s="1" t="s">
        <v>71</v>
      </c>
      <c r="G28" t="s">
        <v>68</v>
      </c>
      <c r="K28" t="s">
        <v>78</v>
      </c>
      <c r="L28" t="s">
        <v>78</v>
      </c>
    </row>
    <row r="29" spans="1:12">
      <c r="A29" t="s">
        <v>82</v>
      </c>
      <c r="B29" t="s">
        <v>111</v>
      </c>
      <c r="D29" s="1" t="s">
        <v>40</v>
      </c>
      <c r="E29" s="1" t="s">
        <v>71</v>
      </c>
      <c r="G29" t="s">
        <v>68</v>
      </c>
      <c r="K29" t="s">
        <v>78</v>
      </c>
      <c r="L29" t="s">
        <v>78</v>
      </c>
    </row>
    <row r="30" spans="1:12">
      <c r="A30" t="s">
        <v>82</v>
      </c>
      <c r="B30" t="s">
        <v>112</v>
      </c>
      <c r="D30" s="1" t="s">
        <v>42</v>
      </c>
      <c r="E30" s="1" t="s">
        <v>76</v>
      </c>
      <c r="G30" t="s">
        <v>68</v>
      </c>
      <c r="K30" t="s">
        <v>78</v>
      </c>
      <c r="L30" t="s">
        <v>78</v>
      </c>
    </row>
    <row r="31" spans="1:12" ht="30">
      <c r="A31" t="s">
        <v>82</v>
      </c>
      <c r="B31" t="s">
        <v>113</v>
      </c>
      <c r="D31" s="1" t="s">
        <v>44</v>
      </c>
      <c r="E31" s="1" t="s">
        <v>71</v>
      </c>
      <c r="G31" t="s">
        <v>68</v>
      </c>
      <c r="K31" t="s">
        <v>78</v>
      </c>
      <c r="L31" t="s">
        <v>78</v>
      </c>
    </row>
    <row r="32" spans="1:12">
      <c r="A32" t="s">
        <v>82</v>
      </c>
      <c r="B32" t="s">
        <v>114</v>
      </c>
      <c r="D32" s="1" t="s">
        <v>46</v>
      </c>
      <c r="E32" s="1" t="s">
        <v>71</v>
      </c>
      <c r="G32" t="s">
        <v>68</v>
      </c>
      <c r="K32" t="s">
        <v>78</v>
      </c>
      <c r="L32" t="s">
        <v>78</v>
      </c>
    </row>
    <row r="33" spans="1:12">
      <c r="A33" t="s">
        <v>82</v>
      </c>
      <c r="B33" t="s">
        <v>115</v>
      </c>
      <c r="D33" s="1" t="s">
        <v>48</v>
      </c>
      <c r="E33" s="1" t="s">
        <v>71</v>
      </c>
      <c r="G33" t="s">
        <v>68</v>
      </c>
      <c r="K33" t="s">
        <v>78</v>
      </c>
      <c r="L33" t="s">
        <v>78</v>
      </c>
    </row>
    <row r="34" spans="1:12">
      <c r="A34" t="s">
        <v>82</v>
      </c>
      <c r="B34" t="s">
        <v>116</v>
      </c>
      <c r="D34" s="1" t="s">
        <v>50</v>
      </c>
      <c r="E34" s="1" t="s">
        <v>71</v>
      </c>
      <c r="G34" t="s">
        <v>68</v>
      </c>
      <c r="K34" t="s">
        <v>78</v>
      </c>
      <c r="L34" t="s">
        <v>78</v>
      </c>
    </row>
    <row r="35" spans="1:12" ht="30">
      <c r="A35" t="s">
        <v>82</v>
      </c>
      <c r="B35" t="s">
        <v>117</v>
      </c>
      <c r="D35" s="1" t="s">
        <v>52</v>
      </c>
      <c r="E35" s="1" t="s">
        <v>71</v>
      </c>
      <c r="G35" t="s">
        <v>68</v>
      </c>
      <c r="K35" t="s">
        <v>78</v>
      </c>
      <c r="L35" t="s">
        <v>78</v>
      </c>
    </row>
    <row r="36" spans="1:12">
      <c r="A36" t="s">
        <v>82</v>
      </c>
      <c r="B36" t="s">
        <v>118</v>
      </c>
      <c r="D36" s="1" t="s">
        <v>54</v>
      </c>
      <c r="E36" s="1" t="s">
        <v>71</v>
      </c>
      <c r="G36" t="s">
        <v>68</v>
      </c>
      <c r="K36" t="s">
        <v>78</v>
      </c>
      <c r="L36" t="s">
        <v>78</v>
      </c>
    </row>
    <row r="37" spans="1:12" hidden="1">
      <c r="A37" t="s">
        <v>82</v>
      </c>
      <c r="B37" t="s">
        <v>119</v>
      </c>
      <c r="D37" s="1" t="s">
        <v>56</v>
      </c>
      <c r="E37" s="1" t="s">
        <v>71</v>
      </c>
      <c r="J37" t="s">
        <v>68</v>
      </c>
      <c r="K37" t="s">
        <v>78</v>
      </c>
      <c r="L37" t="s">
        <v>78</v>
      </c>
    </row>
    <row r="38" spans="1:12" hidden="1">
      <c r="A38" t="s">
        <v>82</v>
      </c>
      <c r="B38" t="s">
        <v>120</v>
      </c>
      <c r="D38" s="1" t="s">
        <v>58</v>
      </c>
      <c r="E38" s="1" t="s">
        <v>71</v>
      </c>
      <c r="J38" t="s">
        <v>68</v>
      </c>
      <c r="K38" t="s">
        <v>78</v>
      </c>
      <c r="L38" t="s">
        <v>78</v>
      </c>
    </row>
    <row r="39" spans="1:12" hidden="1">
      <c r="A39" t="s">
        <v>82</v>
      </c>
      <c r="B39" t="s">
        <v>121</v>
      </c>
      <c r="D39" s="1" t="s">
        <v>60</v>
      </c>
      <c r="E39" s="1" t="s">
        <v>71</v>
      </c>
      <c r="J39" t="s">
        <v>68</v>
      </c>
      <c r="K39" t="s">
        <v>78</v>
      </c>
      <c r="L39" t="s">
        <v>78</v>
      </c>
    </row>
    <row r="40" spans="1:12" hidden="1">
      <c r="A40" t="s">
        <v>82</v>
      </c>
      <c r="B40" t="s">
        <v>122</v>
      </c>
      <c r="D40" s="1" t="s">
        <v>62</v>
      </c>
      <c r="E40" s="1" t="s">
        <v>71</v>
      </c>
      <c r="J40" t="s">
        <v>68</v>
      </c>
      <c r="K40" t="s">
        <v>78</v>
      </c>
      <c r="L40" t="s">
        <v>78</v>
      </c>
    </row>
    <row r="41" spans="1:12" hidden="1">
      <c r="A41" t="s">
        <v>82</v>
      </c>
      <c r="B41" t="s">
        <v>123</v>
      </c>
      <c r="D41" s="1" t="s">
        <v>64</v>
      </c>
      <c r="E41" s="1" t="s">
        <v>71</v>
      </c>
      <c r="J41" t="s">
        <v>68</v>
      </c>
      <c r="K41" t="s">
        <v>78</v>
      </c>
      <c r="L41" t="s">
        <v>78</v>
      </c>
    </row>
    <row r="42" spans="1:12" hidden="1">
      <c r="A42" t="s">
        <v>82</v>
      </c>
      <c r="B42" t="s">
        <v>124</v>
      </c>
      <c r="D42" s="1" t="s">
        <v>66</v>
      </c>
      <c r="E42" s="1" t="s">
        <v>71</v>
      </c>
      <c r="J42" t="s">
        <v>68</v>
      </c>
      <c r="K42" t="s">
        <v>78</v>
      </c>
      <c r="L42" t="s">
        <v>78</v>
      </c>
    </row>
    <row r="43" spans="1:12" hidden="1">
      <c r="A43" t="s">
        <v>28</v>
      </c>
    </row>
  </sheetData>
  <autoFilter ref="A1:M43">
    <filterColumn colId="6">
      <customFilters>
        <customFilter operator="notEqual" val=" "/>
      </custom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L27" sqref="L27"/>
    </sheetView>
  </sheetViews>
  <sheetFormatPr baseColWidth="10" defaultRowHeight="15" x14ac:dyDescent="0"/>
  <sheetData>
    <row r="1" spans="1:11">
      <c r="A1" t="s">
        <v>21</v>
      </c>
      <c r="B1" t="s">
        <v>22</v>
      </c>
      <c r="I1" t="s">
        <v>23</v>
      </c>
      <c r="J1" t="s">
        <v>21</v>
      </c>
      <c r="K1" t="s">
        <v>22</v>
      </c>
    </row>
    <row r="2" spans="1:11">
      <c r="A2" t="s">
        <v>29</v>
      </c>
      <c r="E2">
        <v>2</v>
      </c>
      <c r="F2">
        <f>E2+1</f>
        <v>3</v>
      </c>
      <c r="G2" t="str">
        <f>"A"&amp;E2</f>
        <v>A2</v>
      </c>
      <c r="H2" t="str">
        <f>"A"&amp;F2</f>
        <v>A3</v>
      </c>
      <c r="J2" t="str">
        <f ca="1">INDIRECT(G2)</f>
        <v>COMP-HIP-KNEE</v>
      </c>
      <c r="K2" t="str">
        <f ca="1">INDIRECT(H2)</f>
        <v>Rate of complications for hip/knee replacement patients</v>
      </c>
    </row>
    <row r="3" spans="1:11">
      <c r="A3" t="s">
        <v>30</v>
      </c>
      <c r="E3">
        <f>E2+2</f>
        <v>4</v>
      </c>
      <c r="F3">
        <f t="shared" ref="F3:F37" si="0">E3+1</f>
        <v>5</v>
      </c>
      <c r="G3" t="str">
        <f t="shared" ref="G3:G29" si="1">"A"&amp;E3</f>
        <v>A4</v>
      </c>
      <c r="H3" t="str">
        <f t="shared" ref="H3:H29" si="2">"A"&amp;F3</f>
        <v>A5</v>
      </c>
      <c r="J3" t="str">
        <f t="shared" ref="J3:J37" ca="1" si="3">INDIRECT(G3)</f>
        <v>PSI-90</v>
      </c>
      <c r="K3" t="str">
        <f t="shared" ref="K3:K37" ca="1" si="4">INDIRECT(H3)</f>
        <v>Serious complications (this is a composite or summary measure; alternate Measure ID: PSI-90-SAFETY)</v>
      </c>
    </row>
    <row r="4" spans="1:11">
      <c r="A4" t="s">
        <v>31</v>
      </c>
      <c r="E4">
        <f t="shared" ref="E4:E37" si="5">E3+2</f>
        <v>6</v>
      </c>
      <c r="F4">
        <f t="shared" si="0"/>
        <v>7</v>
      </c>
      <c r="G4" t="str">
        <f t="shared" si="1"/>
        <v>A6</v>
      </c>
      <c r="H4" t="str">
        <f t="shared" si="2"/>
        <v>A7</v>
      </c>
      <c r="J4" t="str">
        <f t="shared" ca="1" si="3"/>
        <v>PSI-3</v>
      </c>
      <c r="K4" t="str">
        <f t="shared" ca="1" si="4"/>
        <v>Pressure sores (alternate Measure ID: PSI_3_Ulcer)</v>
      </c>
    </row>
    <row r="5" spans="1:11">
      <c r="A5" t="s">
        <v>32</v>
      </c>
      <c r="E5">
        <f t="shared" si="5"/>
        <v>8</v>
      </c>
      <c r="F5">
        <f t="shared" si="0"/>
        <v>9</v>
      </c>
      <c r="G5" t="str">
        <f t="shared" si="1"/>
        <v>A8</v>
      </c>
      <c r="H5" t="str">
        <f t="shared" si="2"/>
        <v>A9</v>
      </c>
      <c r="J5" t="str">
        <f t="shared" ca="1" si="3"/>
        <v>PSI-4</v>
      </c>
      <c r="K5" t="str">
        <f t="shared" ca="1" si="4"/>
        <v>Deaths among patients with serious treatable complications after surgery (alternate Measure ID: PSI-4-SURG-COMP)</v>
      </c>
    </row>
    <row r="6" spans="1:11">
      <c r="A6" t="s">
        <v>33</v>
      </c>
      <c r="E6">
        <f t="shared" si="5"/>
        <v>10</v>
      </c>
      <c r="F6">
        <f t="shared" si="0"/>
        <v>11</v>
      </c>
      <c r="G6" t="str">
        <f t="shared" si="1"/>
        <v>A10</v>
      </c>
      <c r="H6" t="str">
        <f t="shared" si="2"/>
        <v>A11</v>
      </c>
      <c r="J6" t="str">
        <f t="shared" ca="1" si="3"/>
        <v>PSI-6</v>
      </c>
      <c r="K6" t="str">
        <f t="shared" ca="1" si="4"/>
        <v>Collapsed lung due to medical treatment (alternate Measure ID: PSI-6-IAT-PTX)</v>
      </c>
    </row>
    <row r="7" spans="1:11">
      <c r="A7" t="s">
        <v>34</v>
      </c>
      <c r="E7">
        <f t="shared" si="5"/>
        <v>12</v>
      </c>
      <c r="F7">
        <f t="shared" si="0"/>
        <v>13</v>
      </c>
      <c r="G7" t="str">
        <f t="shared" si="1"/>
        <v>A12</v>
      </c>
      <c r="H7" t="str">
        <f t="shared" si="2"/>
        <v>A13</v>
      </c>
      <c r="J7" t="str">
        <f t="shared" ca="1" si="3"/>
        <v>PSI-8</v>
      </c>
      <c r="K7" t="str">
        <f t="shared" ca="1" si="4"/>
        <v>Broken hip from a fall after surgery (alternate Measure ID: PSI_8_POST_HIP)</v>
      </c>
    </row>
    <row r="8" spans="1:11">
      <c r="A8" t="s">
        <v>35</v>
      </c>
      <c r="E8">
        <f t="shared" si="5"/>
        <v>14</v>
      </c>
      <c r="F8">
        <f t="shared" si="0"/>
        <v>15</v>
      </c>
      <c r="G8" t="str">
        <f t="shared" si="1"/>
        <v>A14</v>
      </c>
      <c r="H8" t="str">
        <f t="shared" si="2"/>
        <v>A15</v>
      </c>
      <c r="J8" t="str">
        <f t="shared" ca="1" si="3"/>
        <v>PSI-9</v>
      </c>
      <c r="K8" t="str">
        <f t="shared" ca="1" si="4"/>
        <v>Bleeding or bruising during surgery (alternate Measure ID: PSI_9_POST_HEM)</v>
      </c>
    </row>
    <row r="9" spans="1:11">
      <c r="A9" t="s">
        <v>36</v>
      </c>
      <c r="E9">
        <f t="shared" si="5"/>
        <v>16</v>
      </c>
      <c r="F9">
        <f t="shared" si="0"/>
        <v>17</v>
      </c>
      <c r="G9" t="str">
        <f t="shared" si="1"/>
        <v>A16</v>
      </c>
      <c r="H9" t="str">
        <f t="shared" si="2"/>
        <v>A17</v>
      </c>
      <c r="J9" t="str">
        <f t="shared" ca="1" si="3"/>
        <v>PSI-10</v>
      </c>
      <c r="K9" t="str">
        <f t="shared" ca="1" si="4"/>
        <v>Kidney and diabetic complications after surgery (alternate Measure ID: PSI_10_POST_KIDNEY)</v>
      </c>
    </row>
    <row r="10" spans="1:11">
      <c r="A10" t="s">
        <v>37</v>
      </c>
      <c r="E10">
        <f t="shared" si="5"/>
        <v>18</v>
      </c>
      <c r="F10">
        <f t="shared" si="0"/>
        <v>19</v>
      </c>
      <c r="G10" t="str">
        <f t="shared" si="1"/>
        <v>A18</v>
      </c>
      <c r="H10" t="str">
        <f t="shared" si="2"/>
        <v>A19</v>
      </c>
      <c r="J10" t="str">
        <f t="shared" ca="1" si="3"/>
        <v>PSI-11</v>
      </c>
      <c r="K10" t="str">
        <f t="shared" ca="1" si="4"/>
        <v>Respiratory failure after surgery (alternate Measure ID: PSI_11_POST_RESP)</v>
      </c>
    </row>
    <row r="11" spans="1:11">
      <c r="A11" t="s">
        <v>38</v>
      </c>
      <c r="E11">
        <f t="shared" si="5"/>
        <v>20</v>
      </c>
      <c r="F11">
        <f t="shared" si="0"/>
        <v>21</v>
      </c>
      <c r="G11" t="str">
        <f t="shared" si="1"/>
        <v>A20</v>
      </c>
      <c r="H11" t="str">
        <f t="shared" si="2"/>
        <v>A21</v>
      </c>
      <c r="J11" t="str">
        <f t="shared" ca="1" si="3"/>
        <v>PSI-12</v>
      </c>
      <c r="K11" t="str">
        <f t="shared" ca="1" si="4"/>
        <v>Serious blood clots after surgery (alternate Measure ID: PSI-12-POSTOP-PULMEMB-DVT)</v>
      </c>
    </row>
    <row r="12" spans="1:11">
      <c r="A12" t="s">
        <v>39</v>
      </c>
      <c r="E12">
        <f t="shared" si="5"/>
        <v>22</v>
      </c>
      <c r="F12">
        <f t="shared" si="0"/>
        <v>23</v>
      </c>
      <c r="G12" t="str">
        <f t="shared" si="1"/>
        <v>A22</v>
      </c>
      <c r="H12" t="str">
        <f t="shared" si="2"/>
        <v>A23</v>
      </c>
      <c r="J12" t="str">
        <f t="shared" ca="1" si="3"/>
        <v>PSI-13</v>
      </c>
      <c r="K12" t="str">
        <f t="shared" ca="1" si="4"/>
        <v>Blood stream infection after surgery (alternate Measure ID: PSI_13_POST_SEPSIS)</v>
      </c>
    </row>
    <row r="13" spans="1:11">
      <c r="A13" t="s">
        <v>40</v>
      </c>
      <c r="E13">
        <f t="shared" si="5"/>
        <v>24</v>
      </c>
      <c r="F13">
        <f t="shared" si="0"/>
        <v>25</v>
      </c>
      <c r="G13" t="str">
        <f t="shared" si="1"/>
        <v>A24</v>
      </c>
      <c r="H13" t="str">
        <f t="shared" si="2"/>
        <v>A25</v>
      </c>
      <c r="J13" t="str">
        <f t="shared" ca="1" si="3"/>
        <v>PSI-14</v>
      </c>
      <c r="K13" t="str">
        <f t="shared" ca="1" si="4"/>
        <v>A wound that splits open after surgery on the abdomen or pelvis (alternate Measure ID: PSI-14-POSTOP-DEHIS)</v>
      </c>
    </row>
    <row r="14" spans="1:11">
      <c r="A14" t="s">
        <v>41</v>
      </c>
      <c r="E14">
        <f t="shared" si="5"/>
        <v>26</v>
      </c>
      <c r="F14">
        <f t="shared" si="0"/>
        <v>27</v>
      </c>
      <c r="G14" t="str">
        <f t="shared" si="1"/>
        <v>A26</v>
      </c>
      <c r="H14" t="str">
        <f t="shared" si="2"/>
        <v>A27</v>
      </c>
      <c r="J14" t="str">
        <f t="shared" ca="1" si="3"/>
        <v>PSI-15</v>
      </c>
      <c r="K14" t="str">
        <f t="shared" ca="1" si="4"/>
        <v>Accidental cuts and tears from medical treatment (alternate Measure ID: PSI-15-ACC-LAC)</v>
      </c>
    </row>
    <row r="15" spans="1:11">
      <c r="A15" t="s">
        <v>42</v>
      </c>
      <c r="E15">
        <f t="shared" si="5"/>
        <v>28</v>
      </c>
      <c r="F15">
        <f t="shared" si="0"/>
        <v>29</v>
      </c>
      <c r="G15" t="str">
        <f t="shared" si="1"/>
        <v>A28</v>
      </c>
      <c r="H15" t="str">
        <f t="shared" si="2"/>
        <v>A29</v>
      </c>
      <c r="J15" t="str">
        <f t="shared" ca="1" si="3"/>
        <v>MORT-30-AMI</v>
      </c>
      <c r="K15" t="str">
        <f t="shared" ca="1" si="4"/>
        <v>Death rate for heart attack patients</v>
      </c>
    </row>
    <row r="16" spans="1:11">
      <c r="A16" t="s">
        <v>43</v>
      </c>
      <c r="E16">
        <f t="shared" si="5"/>
        <v>30</v>
      </c>
      <c r="F16">
        <f t="shared" si="0"/>
        <v>31</v>
      </c>
      <c r="G16" t="str">
        <f t="shared" si="1"/>
        <v>A30</v>
      </c>
      <c r="H16" t="str">
        <f t="shared" si="2"/>
        <v>A31</v>
      </c>
      <c r="J16" t="str">
        <f t="shared" ca="1" si="3"/>
        <v>MORT-30-CABG</v>
      </c>
      <c r="K16" t="str">
        <f t="shared" ca="1" si="4"/>
        <v>Death rate for Coronary Artery Bypass Graft (CABG) surgery patients</v>
      </c>
    </row>
    <row r="17" spans="1:11">
      <c r="A17" t="s">
        <v>44</v>
      </c>
      <c r="E17">
        <f t="shared" si="5"/>
        <v>32</v>
      </c>
      <c r="F17">
        <f t="shared" si="0"/>
        <v>33</v>
      </c>
      <c r="G17" t="str">
        <f t="shared" si="1"/>
        <v>A32</v>
      </c>
      <c r="H17" t="str">
        <f t="shared" si="2"/>
        <v>A33</v>
      </c>
      <c r="J17" t="str">
        <f t="shared" ca="1" si="3"/>
        <v>MORT-30-COPD</v>
      </c>
      <c r="K17" t="str">
        <f t="shared" ca="1" si="4"/>
        <v>Death rate for chronic obstructive pulmonary disease (COPD) patients</v>
      </c>
    </row>
    <row r="18" spans="1:11">
      <c r="A18" t="s">
        <v>45</v>
      </c>
      <c r="E18">
        <f t="shared" si="5"/>
        <v>34</v>
      </c>
      <c r="F18">
        <f t="shared" si="0"/>
        <v>35</v>
      </c>
      <c r="G18" t="str">
        <f t="shared" si="1"/>
        <v>A34</v>
      </c>
      <c r="H18" t="str">
        <f t="shared" si="2"/>
        <v>A35</v>
      </c>
      <c r="J18" t="str">
        <f t="shared" ca="1" si="3"/>
        <v>MORT-30-HF</v>
      </c>
      <c r="K18" t="str">
        <f t="shared" ca="1" si="4"/>
        <v>Death rate for heart failure patients</v>
      </c>
    </row>
    <row r="19" spans="1:11">
      <c r="A19" t="s">
        <v>46</v>
      </c>
      <c r="E19">
        <f t="shared" si="5"/>
        <v>36</v>
      </c>
      <c r="F19">
        <f t="shared" si="0"/>
        <v>37</v>
      </c>
      <c r="G19" t="str">
        <f t="shared" si="1"/>
        <v>A36</v>
      </c>
      <c r="H19" t="str">
        <f t="shared" si="2"/>
        <v>A37</v>
      </c>
      <c r="J19" t="str">
        <f t="shared" ca="1" si="3"/>
        <v>MORT-30-PN</v>
      </c>
      <c r="K19" t="str">
        <f t="shared" ca="1" si="4"/>
        <v>Death rate for pneumonia patients</v>
      </c>
    </row>
    <row r="20" spans="1:11">
      <c r="A20" t="s">
        <v>47</v>
      </c>
      <c r="E20">
        <f t="shared" si="5"/>
        <v>38</v>
      </c>
      <c r="F20">
        <f t="shared" si="0"/>
        <v>39</v>
      </c>
      <c r="G20" t="str">
        <f t="shared" si="1"/>
        <v>A38</v>
      </c>
      <c r="H20" t="str">
        <f t="shared" si="2"/>
        <v>A39</v>
      </c>
      <c r="J20" t="str">
        <f t="shared" ca="1" si="3"/>
        <v>MORT-30-STK</v>
      </c>
      <c r="K20" t="str">
        <f t="shared" ca="1" si="4"/>
        <v>Death rate for stroke patients</v>
      </c>
    </row>
    <row r="21" spans="1:11">
      <c r="A21" t="s">
        <v>48</v>
      </c>
      <c r="E21">
        <f t="shared" si="5"/>
        <v>40</v>
      </c>
      <c r="F21">
        <f t="shared" si="0"/>
        <v>41</v>
      </c>
      <c r="G21" t="str">
        <f t="shared" si="1"/>
        <v>A40</v>
      </c>
      <c r="H21" t="str">
        <f t="shared" si="2"/>
        <v>A41</v>
      </c>
      <c r="J21">
        <f t="shared" ca="1" si="3"/>
        <v>0</v>
      </c>
      <c r="K21">
        <f t="shared" ca="1" si="4"/>
        <v>0</v>
      </c>
    </row>
    <row r="22" spans="1:11">
      <c r="A22" t="s">
        <v>49</v>
      </c>
      <c r="E22">
        <f t="shared" si="5"/>
        <v>42</v>
      </c>
      <c r="F22">
        <f t="shared" si="0"/>
        <v>43</v>
      </c>
      <c r="G22" t="str">
        <f t="shared" si="1"/>
        <v>A42</v>
      </c>
      <c r="H22" t="str">
        <f t="shared" si="2"/>
        <v>A43</v>
      </c>
      <c r="J22">
        <f t="shared" ca="1" si="3"/>
        <v>0</v>
      </c>
      <c r="K22">
        <f t="shared" ca="1" si="4"/>
        <v>0</v>
      </c>
    </row>
    <row r="23" spans="1:11">
      <c r="A23" t="s">
        <v>50</v>
      </c>
      <c r="E23">
        <f t="shared" si="5"/>
        <v>44</v>
      </c>
      <c r="F23">
        <f t="shared" si="0"/>
        <v>45</v>
      </c>
      <c r="G23" t="str">
        <f t="shared" si="1"/>
        <v>A44</v>
      </c>
      <c r="H23" t="str">
        <f t="shared" si="2"/>
        <v>A45</v>
      </c>
      <c r="J23">
        <f t="shared" ca="1" si="3"/>
        <v>0</v>
      </c>
      <c r="K23">
        <f t="shared" ca="1" si="4"/>
        <v>0</v>
      </c>
    </row>
    <row r="24" spans="1:11">
      <c r="A24" t="s">
        <v>51</v>
      </c>
      <c r="E24">
        <f t="shared" si="5"/>
        <v>46</v>
      </c>
      <c r="F24">
        <f t="shared" si="0"/>
        <v>47</v>
      </c>
      <c r="G24" t="str">
        <f t="shared" si="1"/>
        <v>A46</v>
      </c>
      <c r="H24" t="str">
        <f t="shared" si="2"/>
        <v>A47</v>
      </c>
      <c r="J24">
        <f t="shared" ca="1" si="3"/>
        <v>0</v>
      </c>
      <c r="K24">
        <f t="shared" ca="1" si="4"/>
        <v>0</v>
      </c>
    </row>
    <row r="25" spans="1:11">
      <c r="A25" t="s">
        <v>52</v>
      </c>
      <c r="E25">
        <f t="shared" si="5"/>
        <v>48</v>
      </c>
      <c r="F25">
        <f t="shared" si="0"/>
        <v>49</v>
      </c>
      <c r="G25" t="str">
        <f t="shared" si="1"/>
        <v>A48</v>
      </c>
      <c r="H25" t="str">
        <f t="shared" si="2"/>
        <v>A49</v>
      </c>
      <c r="J25">
        <f t="shared" ca="1" si="3"/>
        <v>0</v>
      </c>
      <c r="K25">
        <f t="shared" ca="1" si="4"/>
        <v>0</v>
      </c>
    </row>
    <row r="26" spans="1:11">
      <c r="A26" t="s">
        <v>53</v>
      </c>
      <c r="E26">
        <f t="shared" si="5"/>
        <v>50</v>
      </c>
      <c r="F26">
        <f t="shared" si="0"/>
        <v>51</v>
      </c>
      <c r="G26" t="str">
        <f t="shared" si="1"/>
        <v>A50</v>
      </c>
      <c r="H26" t="str">
        <f t="shared" si="2"/>
        <v>A51</v>
      </c>
      <c r="J26">
        <f t="shared" ca="1" si="3"/>
        <v>0</v>
      </c>
      <c r="K26">
        <f t="shared" ca="1" si="4"/>
        <v>0</v>
      </c>
    </row>
    <row r="27" spans="1:11">
      <c r="A27" t="s">
        <v>54</v>
      </c>
      <c r="E27">
        <f t="shared" si="5"/>
        <v>52</v>
      </c>
      <c r="F27">
        <f t="shared" si="0"/>
        <v>53</v>
      </c>
      <c r="G27" t="str">
        <f t="shared" si="1"/>
        <v>A52</v>
      </c>
      <c r="H27" t="str">
        <f t="shared" si="2"/>
        <v>A53</v>
      </c>
      <c r="J27">
        <f t="shared" ca="1" si="3"/>
        <v>0</v>
      </c>
      <c r="K27">
        <f t="shared" ca="1" si="4"/>
        <v>0</v>
      </c>
    </row>
    <row r="28" spans="1:11">
      <c r="A28" t="s">
        <v>55</v>
      </c>
      <c r="E28">
        <f t="shared" si="5"/>
        <v>54</v>
      </c>
      <c r="F28">
        <f t="shared" si="0"/>
        <v>55</v>
      </c>
      <c r="G28" t="str">
        <f t="shared" si="1"/>
        <v>A54</v>
      </c>
      <c r="H28" t="str">
        <f t="shared" si="2"/>
        <v>A55</v>
      </c>
      <c r="J28">
        <f t="shared" ca="1" si="3"/>
        <v>0</v>
      </c>
      <c r="K28">
        <f t="shared" ca="1" si="4"/>
        <v>0</v>
      </c>
    </row>
    <row r="29" spans="1:11">
      <c r="A29" t="s">
        <v>56</v>
      </c>
      <c r="E29">
        <f t="shared" si="5"/>
        <v>56</v>
      </c>
      <c r="F29">
        <f t="shared" si="0"/>
        <v>57</v>
      </c>
      <c r="G29" t="str">
        <f t="shared" si="1"/>
        <v>A56</v>
      </c>
      <c r="H29" t="str">
        <f t="shared" si="2"/>
        <v>A57</v>
      </c>
      <c r="J29">
        <f t="shared" ca="1" si="3"/>
        <v>0</v>
      </c>
      <c r="K29">
        <f t="shared" ca="1" si="4"/>
        <v>0</v>
      </c>
    </row>
    <row r="30" spans="1:11">
      <c r="A30" t="s">
        <v>57</v>
      </c>
      <c r="E30">
        <f t="shared" si="5"/>
        <v>58</v>
      </c>
      <c r="F30">
        <f t="shared" si="0"/>
        <v>59</v>
      </c>
      <c r="J30" t="e">
        <f t="shared" ca="1" si="3"/>
        <v>#REF!</v>
      </c>
      <c r="K30" t="e">
        <f t="shared" ca="1" si="4"/>
        <v>#REF!</v>
      </c>
    </row>
    <row r="31" spans="1:11">
      <c r="A31" t="s">
        <v>58</v>
      </c>
      <c r="E31">
        <f t="shared" si="5"/>
        <v>60</v>
      </c>
      <c r="F31">
        <f t="shared" si="0"/>
        <v>61</v>
      </c>
      <c r="J31" t="e">
        <f t="shared" ca="1" si="3"/>
        <v>#REF!</v>
      </c>
      <c r="K31" t="e">
        <f t="shared" ca="1" si="4"/>
        <v>#REF!</v>
      </c>
    </row>
    <row r="32" spans="1:11">
      <c r="A32" t="s">
        <v>59</v>
      </c>
      <c r="E32">
        <f t="shared" si="5"/>
        <v>62</v>
      </c>
      <c r="F32">
        <f t="shared" si="0"/>
        <v>63</v>
      </c>
      <c r="J32" t="e">
        <f t="shared" ca="1" si="3"/>
        <v>#REF!</v>
      </c>
      <c r="K32" t="e">
        <f t="shared" ca="1" si="4"/>
        <v>#REF!</v>
      </c>
    </row>
    <row r="33" spans="1:11">
      <c r="A33" t="s">
        <v>60</v>
      </c>
      <c r="E33">
        <f t="shared" si="5"/>
        <v>64</v>
      </c>
      <c r="F33">
        <f t="shared" si="0"/>
        <v>65</v>
      </c>
      <c r="J33" t="e">
        <f t="shared" ca="1" si="3"/>
        <v>#REF!</v>
      </c>
      <c r="K33" t="e">
        <f t="shared" ca="1" si="4"/>
        <v>#REF!</v>
      </c>
    </row>
    <row r="34" spans="1:11">
      <c r="A34" t="s">
        <v>61</v>
      </c>
      <c r="E34">
        <f t="shared" si="5"/>
        <v>66</v>
      </c>
      <c r="F34">
        <f t="shared" si="0"/>
        <v>67</v>
      </c>
      <c r="J34" t="e">
        <f t="shared" ca="1" si="3"/>
        <v>#REF!</v>
      </c>
      <c r="K34" t="e">
        <f t="shared" ca="1" si="4"/>
        <v>#REF!</v>
      </c>
    </row>
    <row r="35" spans="1:11">
      <c r="A35" t="s">
        <v>62</v>
      </c>
      <c r="E35">
        <f t="shared" si="5"/>
        <v>68</v>
      </c>
      <c r="F35">
        <f t="shared" si="0"/>
        <v>69</v>
      </c>
      <c r="J35" t="e">
        <f t="shared" ca="1" si="3"/>
        <v>#REF!</v>
      </c>
      <c r="K35" t="e">
        <f t="shared" ca="1" si="4"/>
        <v>#REF!</v>
      </c>
    </row>
    <row r="36" spans="1:11">
      <c r="A36" t="s">
        <v>63</v>
      </c>
      <c r="E36">
        <f t="shared" si="5"/>
        <v>70</v>
      </c>
      <c r="F36">
        <f t="shared" si="0"/>
        <v>71</v>
      </c>
      <c r="J36" t="e">
        <f t="shared" ca="1" si="3"/>
        <v>#REF!</v>
      </c>
      <c r="K36" t="e">
        <f t="shared" ca="1" si="4"/>
        <v>#REF!</v>
      </c>
    </row>
    <row r="37" spans="1:11">
      <c r="A37" t="s">
        <v>64</v>
      </c>
      <c r="E37">
        <f t="shared" si="5"/>
        <v>72</v>
      </c>
      <c r="F37">
        <f t="shared" si="0"/>
        <v>73</v>
      </c>
      <c r="J37" t="e">
        <f t="shared" ca="1" si="3"/>
        <v>#REF!</v>
      </c>
      <c r="K37" t="e">
        <f t="shared" ca="1" si="4"/>
        <v>#REF!</v>
      </c>
    </row>
    <row r="38" spans="1:11">
      <c r="A38" t="s">
        <v>65</v>
      </c>
    </row>
    <row r="39" spans="1:11">
      <c r="A39"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relevant_procedures</vt:lpstr>
      <vt:lpstr>Sheet1</vt:lpstr>
    </vt:vector>
  </TitlesOfParts>
  <Manager/>
  <Company>Genentech</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Ramsey Magana</dc:creator>
  <cp:keywords/>
  <dc:description/>
  <cp:lastModifiedBy>Ramsey Magana</cp:lastModifiedBy>
  <dcterms:created xsi:type="dcterms:W3CDTF">2017-11-01T00:40:37Z</dcterms:created>
  <dcterms:modified xsi:type="dcterms:W3CDTF">2017-11-06T19:56:05Z</dcterms:modified>
  <cp:category/>
</cp:coreProperties>
</file>