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etOp\"/>
    </mc:Choice>
  </mc:AlternateContent>
  <xr:revisionPtr revIDLastSave="0" documentId="13_ncr:1_{128BB95D-9C3E-47F2-9A89-DD86A6AE0124}" xr6:coauthVersionLast="45" xr6:coauthVersionMax="45" xr10:uidLastSave="{00000000-0000-0000-0000-000000000000}"/>
  <bookViews>
    <workbookView xWindow="-108" yWindow="-108" windowWidth="23256" windowHeight="12576" xr2:uid="{5AC114BE-2528-4DA4-87E5-BCDF419D54AA}"/>
  </bookViews>
  <sheets>
    <sheet name="Sheet1" sheetId="1" r:id="rId1"/>
    <sheet name="Sheet2" sheetId="2" r:id="rId2"/>
  </sheets>
  <definedNames>
    <definedName name="city">Sheet2!$A$2:$A$90</definedName>
    <definedName name="lat">Sheet2!$C$2:$C$90</definedName>
    <definedName name="latlon">Sheet2!$A$2:$D$90</definedName>
    <definedName name="lon">Sheet2!$D$2:$D$90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37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9" i="1"/>
  <c r="I3" i="1"/>
  <c r="I4" i="1"/>
  <c r="I5" i="1"/>
  <c r="I6" i="1"/>
  <c r="I7" i="1"/>
  <c r="I8" i="1"/>
  <c r="I2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3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9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<sst xmlns="http://schemas.openxmlformats.org/spreadsheetml/2006/main" count="390" uniqueCount="183">
  <si>
    <t>Sydney</t>
  </si>
  <si>
    <t>Melbourne</t>
  </si>
  <si>
    <t>Brisbane</t>
  </si>
  <si>
    <t>Perth</t>
  </si>
  <si>
    <t>Adelaide</t>
  </si>
  <si>
    <t>Rank</t>
  </si>
  <si>
    <t>State/Territory</t>
  </si>
  <si>
    <t>Growth</t>
  </si>
  <si>
    <r>
      <t>Canberra</t>
    </r>
    <r>
      <rPr>
        <sz val="8"/>
        <color rgb="FF202122"/>
        <rFont val="Calibri"/>
        <family val="2"/>
        <scheme val="minor"/>
      </rPr>
      <t>–</t>
    </r>
    <r>
      <rPr>
        <sz val="8"/>
        <color rgb="FF0B0080"/>
        <rFont val="Calibri"/>
        <family val="2"/>
        <scheme val="minor"/>
      </rPr>
      <t>Queanbeyan</t>
    </r>
  </si>
  <si>
    <r>
      <t>Australian Capital Territory</t>
    </r>
    <r>
      <rPr>
        <sz val="8"/>
        <color rgb="FF202122"/>
        <rFont val="Calibri"/>
        <family val="2"/>
        <scheme val="minor"/>
      </rPr>
      <t>/</t>
    </r>
    <r>
      <rPr>
        <sz val="8"/>
        <color rgb="FF0B0080"/>
        <rFont val="Calibri"/>
        <family val="2"/>
        <scheme val="minor"/>
      </rPr>
      <t>New South Wales</t>
    </r>
  </si>
  <si>
    <t>New South Wales</t>
  </si>
  <si>
    <r>
      <t>Newcastle</t>
    </r>
    <r>
      <rPr>
        <sz val="8"/>
        <color rgb="FF202122"/>
        <rFont val="Calibri"/>
        <family val="2"/>
        <scheme val="minor"/>
      </rPr>
      <t>–</t>
    </r>
    <r>
      <rPr>
        <sz val="8"/>
        <color rgb="FF0B0080"/>
        <rFont val="Calibri"/>
        <family val="2"/>
        <scheme val="minor"/>
      </rPr>
      <t>Maitland</t>
    </r>
  </si>
  <si>
    <t>Wollongong</t>
  </si>
  <si>
    <t>Coffs Harbour</t>
  </si>
  <si>
    <t>Wagga Wagga</t>
  </si>
  <si>
    <t>Port Macquarie</t>
  </si>
  <si>
    <t>Tamworth</t>
  </si>
  <si>
    <t>Orange</t>
  </si>
  <si>
    <r>
      <t>Bowral</t>
    </r>
    <r>
      <rPr>
        <sz val="8"/>
        <color rgb="FF202122"/>
        <rFont val="Calibri"/>
        <family val="2"/>
        <scheme val="minor"/>
      </rPr>
      <t>–</t>
    </r>
    <r>
      <rPr>
        <sz val="8"/>
        <color rgb="FF0B0080"/>
        <rFont val="Calibri"/>
        <family val="2"/>
        <scheme val="minor"/>
      </rPr>
      <t>Mittagong</t>
    </r>
  </si>
  <si>
    <t>Dubbo</t>
  </si>
  <si>
    <r>
      <t>Nowra</t>
    </r>
    <r>
      <rPr>
        <sz val="8"/>
        <color rgb="FF202122"/>
        <rFont val="Calibri"/>
        <family val="2"/>
        <scheme val="minor"/>
      </rPr>
      <t>–</t>
    </r>
    <r>
      <rPr>
        <sz val="8"/>
        <color rgb="FF0B0080"/>
        <rFont val="Calibri"/>
        <family val="2"/>
        <scheme val="minor"/>
      </rPr>
      <t>Bomaderry</t>
    </r>
  </si>
  <si>
    <t>Bathurst</t>
  </si>
  <si>
    <t>Lismore</t>
  </si>
  <si>
    <t>Nelson Bay</t>
  </si>
  <si>
    <t>Ballina</t>
  </si>
  <si>
    <t>Taree</t>
  </si>
  <si>
    <r>
      <t>Morisset</t>
    </r>
    <r>
      <rPr>
        <sz val="8"/>
        <color rgb="FF202122"/>
        <rFont val="Calibri"/>
        <family val="2"/>
        <scheme val="minor"/>
      </rPr>
      <t>–</t>
    </r>
    <r>
      <rPr>
        <sz val="8"/>
        <color rgb="FF0B0080"/>
        <rFont val="Calibri"/>
        <family val="2"/>
        <scheme val="minor"/>
      </rPr>
      <t>Cooranbong</t>
    </r>
  </si>
  <si>
    <t>Armidale</t>
  </si>
  <si>
    <t>Goulburn</t>
  </si>
  <si>
    <r>
      <t>Forster</t>
    </r>
    <r>
      <rPr>
        <sz val="8"/>
        <color rgb="FF202122"/>
        <rFont val="Calibri"/>
        <family val="2"/>
        <scheme val="minor"/>
      </rPr>
      <t>–</t>
    </r>
    <r>
      <rPr>
        <sz val="8"/>
        <color rgb="FF0B0080"/>
        <rFont val="Calibri"/>
        <family val="2"/>
        <scheme val="minor"/>
      </rPr>
      <t>Tuncurry</t>
    </r>
  </si>
  <si>
    <t>Griffith</t>
  </si>
  <si>
    <r>
      <t>St Georges Basin</t>
    </r>
    <r>
      <rPr>
        <sz val="8"/>
        <color rgb="FF202122"/>
        <rFont val="Calibri"/>
        <family val="2"/>
        <scheme val="minor"/>
      </rPr>
      <t>–</t>
    </r>
    <r>
      <rPr>
        <sz val="8"/>
        <color rgb="FF0B0080"/>
        <rFont val="Calibri"/>
        <family val="2"/>
        <scheme val="minor"/>
      </rPr>
      <t>Sanctuary Point</t>
    </r>
  </si>
  <si>
    <t>Grafton</t>
  </si>
  <si>
    <t>Camden Haven</t>
  </si>
  <si>
    <t>Broken Hill</t>
  </si>
  <si>
    <t>−4.23%</t>
  </si>
  <si>
    <t>Batemans Bay</t>
  </si>
  <si>
    <t>Singleton</t>
  </si>
  <si>
    <t>Ulladulla</t>
  </si>
  <si>
    <t>Kempsey</t>
  </si>
  <si>
    <t>Lithgow</t>
  </si>
  <si>
    <t>Mudgee</t>
  </si>
  <si>
    <t>Muswellbrook</t>
  </si>
  <si>
    <t>Parkes</t>
  </si>
  <si>
    <r>
      <t>Albury</t>
    </r>
    <r>
      <rPr>
        <sz val="8"/>
        <color rgb="FF202122"/>
        <rFont val="Calibri"/>
        <family val="2"/>
        <scheme val="minor"/>
      </rPr>
      <t>–</t>
    </r>
    <r>
      <rPr>
        <sz val="8"/>
        <color rgb="FF0B0080"/>
        <rFont val="Calibri"/>
        <family val="2"/>
        <scheme val="minor"/>
      </rPr>
      <t>Wodonga</t>
    </r>
  </si>
  <si>
    <r>
      <t>New South Wales</t>
    </r>
    <r>
      <rPr>
        <sz val="8"/>
        <color rgb="FF202122"/>
        <rFont val="Calibri"/>
        <family val="2"/>
        <scheme val="minor"/>
      </rPr>
      <t>/</t>
    </r>
    <r>
      <rPr>
        <sz val="8"/>
        <color rgb="FF0B0080"/>
        <rFont val="Calibri"/>
        <family val="2"/>
        <scheme val="minor"/>
      </rPr>
      <t>Victoria</t>
    </r>
  </si>
  <si>
    <t>Darwin</t>
  </si>
  <si>
    <t>Northern Territory</t>
  </si>
  <si>
    <t>Alice Springs</t>
  </si>
  <si>
    <t>Queensland</t>
  </si>
  <si>
    <t>Sunshine Coast</t>
  </si>
  <si>
    <t>Townsville</t>
  </si>
  <si>
    <t>Cairns</t>
  </si>
  <si>
    <t>Toowoomba</t>
  </si>
  <si>
    <t>Mackay</t>
  </si>
  <si>
    <t>Rockhampton</t>
  </si>
  <si>
    <t>Bundaberg</t>
  </si>
  <si>
    <t>Hervey Bay</t>
  </si>
  <si>
    <r>
      <t>Gladstone</t>
    </r>
    <r>
      <rPr>
        <sz val="8"/>
        <color rgb="FF202122"/>
        <rFont val="Calibri"/>
        <family val="2"/>
        <scheme val="minor"/>
      </rPr>
      <t>–</t>
    </r>
    <r>
      <rPr>
        <sz val="8"/>
        <color rgb="FF0B0080"/>
        <rFont val="Calibri"/>
        <family val="2"/>
        <scheme val="minor"/>
      </rPr>
      <t>Tannum Sands</t>
    </r>
  </si>
  <si>
    <t>Maryborough</t>
  </si>
  <si>
    <t>Gympie</t>
  </si>
  <si>
    <t>Yeppoon</t>
  </si>
  <si>
    <t>Mount Isa</t>
  </si>
  <si>
    <t>−9.63%</t>
  </si>
  <si>
    <t>Warwick</t>
  </si>
  <si>
    <t>Emerald</t>
  </si>
  <si>
    <t>Kingaroy</t>
  </si>
  <si>
    <r>
      <t>Gold Coast</t>
    </r>
    <r>
      <rPr>
        <sz val="8"/>
        <color rgb="FF202122"/>
        <rFont val="Calibri"/>
        <family val="2"/>
        <scheme val="minor"/>
      </rPr>
      <t>–</t>
    </r>
    <r>
      <rPr>
        <sz val="8"/>
        <color rgb="FF0B0080"/>
        <rFont val="Calibri"/>
        <family val="2"/>
        <scheme val="minor"/>
      </rPr>
      <t>Tweed Heads</t>
    </r>
  </si>
  <si>
    <r>
      <t>Queensland</t>
    </r>
    <r>
      <rPr>
        <sz val="8"/>
        <color rgb="FF202122"/>
        <rFont val="Calibri"/>
        <family val="2"/>
        <scheme val="minor"/>
      </rPr>
      <t>/</t>
    </r>
    <r>
      <rPr>
        <sz val="8"/>
        <color rgb="FF0B0080"/>
        <rFont val="Calibri"/>
        <family val="2"/>
        <scheme val="minor"/>
      </rPr>
      <t>New South Wales</t>
    </r>
  </si>
  <si>
    <t>South Australia</t>
  </si>
  <si>
    <t>Mount Gambier</t>
  </si>
  <si>
    <r>
      <t>Victor Harbor</t>
    </r>
    <r>
      <rPr>
        <sz val="8"/>
        <color rgb="FF202122"/>
        <rFont val="Calibri"/>
        <family val="2"/>
        <scheme val="minor"/>
      </rPr>
      <t>–</t>
    </r>
    <r>
      <rPr>
        <sz val="8"/>
        <color rgb="FF0B0080"/>
        <rFont val="Calibri"/>
        <family val="2"/>
        <scheme val="minor"/>
      </rPr>
      <t>Goolwa</t>
    </r>
  </si>
  <si>
    <t>Whyalla</t>
  </si>
  <si>
    <t>−1.13%</t>
  </si>
  <si>
    <t>Murray Bridge</t>
  </si>
  <si>
    <t>Port Lincoln</t>
  </si>
  <si>
    <t>Port Pirie</t>
  </si>
  <si>
    <t>Port Augusta</t>
  </si>
  <si>
    <t>Hobart</t>
  </si>
  <si>
    <t>Tasmania</t>
  </si>
  <si>
    <t>Launceston</t>
  </si>
  <si>
    <t>Devonport</t>
  </si>
  <si>
    <r>
      <t>Burnie</t>
    </r>
    <r>
      <rPr>
        <sz val="8"/>
        <color rgb="FF202122"/>
        <rFont val="Calibri"/>
        <family val="2"/>
        <scheme val="minor"/>
      </rPr>
      <t>–</t>
    </r>
    <r>
      <rPr>
        <sz val="8"/>
        <color rgb="FF0B0080"/>
        <rFont val="Calibri"/>
        <family val="2"/>
        <scheme val="minor"/>
      </rPr>
      <t>Wynyard</t>
    </r>
  </si>
  <si>
    <t>Ulverstone</t>
  </si>
  <si>
    <t>Victoria</t>
  </si>
  <si>
    <t>Geelong</t>
  </si>
  <si>
    <t>Ballarat</t>
  </si>
  <si>
    <t>Bendigo</t>
  </si>
  <si>
    <r>
      <t>Shepparton</t>
    </r>
    <r>
      <rPr>
        <sz val="8"/>
        <color rgb="FF202122"/>
        <rFont val="Calibri"/>
        <family val="2"/>
        <scheme val="minor"/>
      </rPr>
      <t>–</t>
    </r>
    <r>
      <rPr>
        <sz val="8"/>
        <color rgb="FF0B0080"/>
        <rFont val="Calibri"/>
        <family val="2"/>
        <scheme val="minor"/>
      </rPr>
      <t>Mooroopna</t>
    </r>
  </si>
  <si>
    <r>
      <t>Traralgon</t>
    </r>
    <r>
      <rPr>
        <sz val="8"/>
        <color rgb="FF202122"/>
        <rFont val="Calibri"/>
        <family val="2"/>
        <scheme val="minor"/>
      </rPr>
      <t>–</t>
    </r>
    <r>
      <rPr>
        <sz val="8"/>
        <color rgb="FF0B0080"/>
        <rFont val="Calibri"/>
        <family val="2"/>
        <scheme val="minor"/>
      </rPr>
      <t>Morwell</t>
    </r>
  </si>
  <si>
    <r>
      <t>Warragul</t>
    </r>
    <r>
      <rPr>
        <sz val="8"/>
        <color rgb="FF202122"/>
        <rFont val="Calibri"/>
        <family val="2"/>
        <scheme val="minor"/>
      </rPr>
      <t>–</t>
    </r>
    <r>
      <rPr>
        <sz val="8"/>
        <color rgb="FF0B0080"/>
        <rFont val="Calibri"/>
        <family val="2"/>
        <scheme val="minor"/>
      </rPr>
      <t>Drouin</t>
    </r>
  </si>
  <si>
    <t>Warrnambool</t>
  </si>
  <si>
    <t>Wangaratta</t>
  </si>
  <si>
    <r>
      <t>Moe</t>
    </r>
    <r>
      <rPr>
        <sz val="8"/>
        <color rgb="FF202122"/>
        <rFont val="Calibri"/>
        <family val="2"/>
        <scheme val="minor"/>
      </rPr>
      <t>–</t>
    </r>
    <r>
      <rPr>
        <sz val="8"/>
        <color rgb="FF0B0080"/>
        <rFont val="Calibri"/>
        <family val="2"/>
        <scheme val="minor"/>
      </rPr>
      <t>Newborough</t>
    </r>
  </si>
  <si>
    <t>Horsham</t>
  </si>
  <si>
    <t>Bairnsdale</t>
  </si>
  <si>
    <t>Sale</t>
  </si>
  <si>
    <t>Colac</t>
  </si>
  <si>
    <t>Swan Hill</t>
  </si>
  <si>
    <t>Portland</t>
  </si>
  <si>
    <r>
      <t>Mildura</t>
    </r>
    <r>
      <rPr>
        <sz val="8"/>
        <color rgb="FF202122"/>
        <rFont val="Calibri"/>
        <family val="2"/>
        <scheme val="minor"/>
      </rPr>
      <t>–</t>
    </r>
    <r>
      <rPr>
        <sz val="8"/>
        <color rgb="FF0B0080"/>
        <rFont val="Calibri"/>
        <family val="2"/>
        <scheme val="minor"/>
      </rPr>
      <t>Wentworth</t>
    </r>
  </si>
  <si>
    <r>
      <t>Victoria</t>
    </r>
    <r>
      <rPr>
        <sz val="8"/>
        <color rgb="FF202122"/>
        <rFont val="Calibri"/>
        <family val="2"/>
        <scheme val="minor"/>
      </rPr>
      <t>/</t>
    </r>
    <r>
      <rPr>
        <sz val="8"/>
        <color rgb="FF0B0080"/>
        <rFont val="Calibri"/>
        <family val="2"/>
        <scheme val="minor"/>
      </rPr>
      <t>New South Wales</t>
    </r>
  </si>
  <si>
    <r>
      <t>Echuca</t>
    </r>
    <r>
      <rPr>
        <sz val="8"/>
        <color rgb="FF202122"/>
        <rFont val="Calibri"/>
        <family val="2"/>
        <scheme val="minor"/>
      </rPr>
      <t>–</t>
    </r>
    <r>
      <rPr>
        <sz val="8"/>
        <color rgb="FF0B0080"/>
        <rFont val="Calibri"/>
        <family val="2"/>
        <scheme val="minor"/>
      </rPr>
      <t>Moama</t>
    </r>
  </si>
  <si>
    <t>Western Australia</t>
  </si>
  <si>
    <t>Bunbury</t>
  </si>
  <si>
    <t>Busselton</t>
  </si>
  <si>
    <t>Geraldton</t>
  </si>
  <si>
    <t>Albany</t>
  </si>
  <si>
    <r>
      <t>Kalgoorlie</t>
    </r>
    <r>
      <rPr>
        <sz val="8"/>
        <color rgb="FF202122"/>
        <rFont val="Calibri"/>
        <family val="2"/>
        <scheme val="minor"/>
      </rPr>
      <t>–</t>
    </r>
    <r>
      <rPr>
        <sz val="8"/>
        <color rgb="FF0B0080"/>
        <rFont val="Calibri"/>
        <family val="2"/>
        <scheme val="minor"/>
      </rPr>
      <t>Boulder</t>
    </r>
  </si>
  <si>
    <t>−3.22%</t>
  </si>
  <si>
    <t>Karratha</t>
  </si>
  <si>
    <t>Broome</t>
  </si>
  <si>
    <t>Port Hedland</t>
  </si>
  <si>
    <t>Esperance</t>
  </si>
  <si>
    <t>Place Name</t>
  </si>
  <si>
    <t>Latitude</t>
  </si>
  <si>
    <t>Longitude</t>
  </si>
  <si>
    <t>© 2012-2020 www.LatLong.net</t>
  </si>
  <si>
    <t>Refund Policy</t>
  </si>
  <si>
    <t>Frequently Asked Questions</t>
  </si>
  <si>
    <t>Privacy Policy and Cookies</t>
  </si>
  <si>
    <t>Queanbeyan</t>
  </si>
  <si>
    <t>Penrith</t>
  </si>
  <si>
    <t>Newcastle</t>
  </si>
  <si>
    <t>Liverpool</t>
  </si>
  <si>
    <t>Campbelltown</t>
  </si>
  <si>
    <t>Blue Mountains</t>
  </si>
  <si>
    <t>Wanneroo</t>
  </si>
  <si>
    <t>Gosnells</t>
  </si>
  <si>
    <t>Spearwood</t>
  </si>
  <si>
    <t>Cannington</t>
  </si>
  <si>
    <t>Bayswater</t>
  </si>
  <si>
    <t>Armadale</t>
  </si>
  <si>
    <t>Rockingham</t>
  </si>
  <si>
    <t>Mandurah</t>
  </si>
  <si>
    <t>Kalgoorlie</t>
  </si>
  <si>
    <t>Joondalup</t>
  </si>
  <si>
    <t>Fremantle</t>
  </si>
  <si>
    <t>Shepparton</t>
  </si>
  <si>
    <t>Melton</t>
  </si>
  <si>
    <t>Latrobe City</t>
  </si>
  <si>
    <t>Frankston</t>
  </si>
  <si>
    <t>Benalla</t>
  </si>
  <si>
    <t>Ararat</t>
  </si>
  <si>
    <t xml:space="preserve"> Tasmania</t>
  </si>
  <si>
    <t>Burnie</t>
  </si>
  <si>
    <t>Victor Harbor</t>
  </si>
  <si>
    <t>Port Adelaide</t>
  </si>
  <si>
    <t>Thuringowa</t>
  </si>
  <si>
    <t>Redland City</t>
  </si>
  <si>
    <t>Logan City</t>
  </si>
  <si>
    <t>Palmerston</t>
  </si>
  <si>
    <t xml:space="preserve"> Northern Territory</t>
  </si>
  <si>
    <t>Canberra</t>
  </si>
  <si>
    <t xml:space="preserve"> ACT</t>
  </si>
  <si>
    <t xml:space="preserve"> Queensland</t>
  </si>
  <si>
    <t>Gold Coast</t>
  </si>
  <si>
    <t>North Adelaide</t>
  </si>
  <si>
    <t>Townsville City</t>
  </si>
  <si>
    <t>Cairns City</t>
  </si>
  <si>
    <t>Mildura</t>
  </si>
  <si>
    <t xml:space="preserve"> Victoria</t>
  </si>
  <si>
    <t>Albury</t>
  </si>
  <si>
    <t>Swan</t>
  </si>
  <si>
    <t>Ipswich</t>
  </si>
  <si>
    <t>Terrey Hills</t>
  </si>
  <si>
    <t>Westmead</t>
  </si>
  <si>
    <t>Gladstone QLD</t>
  </si>
  <si>
    <t>Gosford</t>
  </si>
  <si>
    <t>Glenore Grove</t>
  </si>
  <si>
    <t>Ziyou Today, Greenvale</t>
  </si>
  <si>
    <t>Bankstown</t>
  </si>
  <si>
    <t>Lat</t>
  </si>
  <si>
    <t>Lon</t>
  </si>
  <si>
    <t>Chessnok</t>
  </si>
  <si>
    <t>2018 Population</t>
  </si>
  <si>
    <t>2011 population</t>
  </si>
  <si>
    <t>% of national population</t>
  </si>
  <si>
    <t>City</t>
  </si>
  <si>
    <t xml:space="preserve"> South Australia</t>
  </si>
  <si>
    <t>New South Western Australiales</t>
  </si>
  <si>
    <t xml:space="preserve"> New South Western Australiales</t>
  </si>
  <si>
    <t xml:space="preserve"> Western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</si>
</sst>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rgb="FF0B0080"/>
      <name val="Calibri"/>
      <family val="2"/>
      <scheme val="minor"/>
    </font>
    <font>
      <b/>
      <sz val="8"/>
      <color rgb="FF202122"/>
      <name val="Calibri"/>
      <family val="2"/>
      <scheme val="minor"/>
    </font>
    <font>
      <sz val="8"/>
      <color rgb="FF202122"/>
      <name val="Calibri"/>
      <family val="2"/>
      <scheme val="minor"/>
    </font>
    <font>
      <b/>
      <sz val="8"/>
      <color rgb="FF0B008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E2F0C6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10" fontId="3" fillId="2" borderId="1" xfId="0" applyNumberFormat="1" applyFont="1" applyFill="1" applyBorder="1" applyAlignment="1">
      <alignment vertical="center" wrapText="1"/>
    </xf>
    <xf numFmtId="10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6" borderId="4" xfId="0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 wrapText="1"/>
    </xf>
    <xf numFmtId="0" fontId="5" fillId="0" borderId="0" xfId="1"/>
    <xf numFmtId="0" fontId="0" fillId="0" borderId="0" xfId="0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0" fillId="0" borderId="0" xfId="0" applyFill="1"/>
    <xf numFmtId="0" fontId="0" fillId="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tlong.net/faq" TargetMode="External"/><Relationship Id="rId2" Type="http://schemas.openxmlformats.org/officeDocument/2006/relationships/hyperlink" Target="https://www.latlong.net/refund-policy" TargetMode="External"/><Relationship Id="rId1" Type="http://schemas.openxmlformats.org/officeDocument/2006/relationships/hyperlink" Target="https://www.latlong.net/" TargetMode="External"/><Relationship Id="rId4" Type="http://schemas.openxmlformats.org/officeDocument/2006/relationships/hyperlink" Target="https://www.latlong.net/privacy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3D30-460A-4ED7-840F-4D3C951EE398}">
  <dimension ref="A1:I97"/>
  <sheetViews>
    <sheetView tabSelected="1" workbookViewId="0">
      <selection activeCell="I2" sqref="I2:I97"/>
    </sheetView>
  </sheetViews>
  <sheetFormatPr defaultRowHeight="14.4" x14ac:dyDescent="0.3"/>
  <cols>
    <col min="1" max="1" width="25.109375" customWidth="1"/>
    <col min="2" max="2" width="13.88671875" bestFit="1" customWidth="1"/>
    <col min="3" max="3" width="16.109375" bestFit="1" customWidth="1"/>
  </cols>
  <sheetData>
    <row r="1" spans="1:9" ht="21" thickBot="1" x14ac:dyDescent="0.35">
      <c r="A1" s="10" t="s">
        <v>5</v>
      </c>
      <c r="B1" s="11" t="s">
        <v>178</v>
      </c>
      <c r="C1" s="11" t="s">
        <v>6</v>
      </c>
      <c r="D1" s="9" t="s">
        <v>175</v>
      </c>
      <c r="E1" s="9" t="s">
        <v>176</v>
      </c>
      <c r="F1" s="10" t="s">
        <v>7</v>
      </c>
      <c r="G1" s="8" t="s">
        <v>177</v>
      </c>
      <c r="H1" t="s">
        <v>172</v>
      </c>
      <c r="I1" t="s">
        <v>173</v>
      </c>
    </row>
    <row r="2" spans="1:9" ht="31.2" thickBot="1" x14ac:dyDescent="0.35">
      <c r="A2" s="1">
        <v>8</v>
      </c>
      <c r="B2" s="2" t="s">
        <v>8</v>
      </c>
      <c r="C2" s="3" t="s">
        <v>9</v>
      </c>
      <c r="D2" s="4">
        <v>457563</v>
      </c>
      <c r="E2" s="4">
        <v>391645</v>
      </c>
      <c r="F2" s="5">
        <v>0.16830000000000001</v>
      </c>
      <c r="G2" s="6">
        <v>1.83E-2</v>
      </c>
      <c r="H2" s="12" t="e">
        <f>_xlfn.XLOOKUP(B2,city,lat)</f>
        <v>#N/A</v>
      </c>
      <c r="I2" s="18" t="e">
        <f>_xlfn.XLOOKUP(B2,city,lon)</f>
        <v>#N/A</v>
      </c>
    </row>
    <row r="3" spans="1:9" ht="15" thickBot="1" x14ac:dyDescent="0.35">
      <c r="A3" s="1">
        <v>1</v>
      </c>
      <c r="B3" s="24" t="s">
        <v>0</v>
      </c>
      <c r="C3" s="24" t="s">
        <v>10</v>
      </c>
      <c r="D3" s="4">
        <v>5230330</v>
      </c>
      <c r="E3" s="4">
        <v>4391674</v>
      </c>
      <c r="F3" s="5">
        <v>0.191</v>
      </c>
      <c r="G3" s="6">
        <v>0.20930000000000001</v>
      </c>
      <c r="H3" s="12">
        <f>_xlfn.XLOOKUP(B3,city,lat)</f>
        <v>-33.865143000000003</v>
      </c>
      <c r="I3" s="18">
        <f>_xlfn.XLOOKUP(B3,city,lon)</f>
        <v>151.2099</v>
      </c>
    </row>
    <row r="4" spans="1:9" ht="15" thickBot="1" x14ac:dyDescent="0.35">
      <c r="A4" s="1">
        <v>7</v>
      </c>
      <c r="B4" s="3" t="s">
        <v>11</v>
      </c>
      <c r="C4" s="24" t="s">
        <v>10</v>
      </c>
      <c r="D4" s="4">
        <v>486704</v>
      </c>
      <c r="E4" s="4">
        <v>398770</v>
      </c>
      <c r="F4" s="5">
        <v>0.2205</v>
      </c>
      <c r="G4" s="6">
        <v>1.95E-2</v>
      </c>
      <c r="H4" s="12" t="e">
        <f>_xlfn.XLOOKUP(B4,city,lat)</f>
        <v>#N/A</v>
      </c>
      <c r="I4" s="18" t="e">
        <f>_xlfn.XLOOKUP(B4,city,lon)</f>
        <v>#N/A</v>
      </c>
    </row>
    <row r="5" spans="1:9" ht="15" thickBot="1" x14ac:dyDescent="0.35">
      <c r="A5" s="1">
        <v>10</v>
      </c>
      <c r="B5" s="24" t="s">
        <v>12</v>
      </c>
      <c r="C5" s="24" t="s">
        <v>10</v>
      </c>
      <c r="D5" s="4">
        <v>302739</v>
      </c>
      <c r="E5" s="4">
        <v>268944</v>
      </c>
      <c r="F5" s="5">
        <v>0.12570000000000001</v>
      </c>
      <c r="G5" s="6">
        <v>1.21E-2</v>
      </c>
      <c r="H5" s="12">
        <f>_xlfn.XLOOKUP(B5,city,lat)</f>
        <v>-34.425072</v>
      </c>
      <c r="I5" s="18">
        <f>_xlfn.XLOOKUP(B5,city,lon)</f>
        <v>150.89314300000001</v>
      </c>
    </row>
    <row r="6" spans="1:9" ht="15" thickBot="1" x14ac:dyDescent="0.35">
      <c r="A6" s="1">
        <v>24</v>
      </c>
      <c r="B6" s="24" t="s">
        <v>13</v>
      </c>
      <c r="C6" s="24" t="s">
        <v>10</v>
      </c>
      <c r="D6" s="4">
        <v>71822</v>
      </c>
      <c r="E6" s="4">
        <v>64243</v>
      </c>
      <c r="F6" s="5">
        <v>0.11799999999999999</v>
      </c>
      <c r="G6" s="6">
        <v>2.8999999999999998E-3</v>
      </c>
      <c r="H6" s="12">
        <f>_xlfn.XLOOKUP(B6,city,lat)</f>
        <v>-30.296275999999999</v>
      </c>
      <c r="I6" s="18">
        <f>_xlfn.XLOOKUP(B6,city,lon)</f>
        <v>153.114136</v>
      </c>
    </row>
    <row r="7" spans="1:9" ht="15" thickBot="1" x14ac:dyDescent="0.35">
      <c r="A7" s="1">
        <v>26</v>
      </c>
      <c r="B7" s="24" t="s">
        <v>14</v>
      </c>
      <c r="C7" s="24" t="s">
        <v>10</v>
      </c>
      <c r="D7" s="4">
        <v>56442</v>
      </c>
      <c r="E7" s="4">
        <v>52042</v>
      </c>
      <c r="F7" s="5">
        <v>8.4500000000000006E-2</v>
      </c>
      <c r="G7" s="6">
        <v>2.3E-3</v>
      </c>
      <c r="H7" s="12" t="e">
        <f>_xlfn.XLOOKUP(B7,city,lat)</f>
        <v>#N/A</v>
      </c>
      <c r="I7" s="18" t="e">
        <f>_xlfn.XLOOKUP(B7,city,lon)</f>
        <v>#N/A</v>
      </c>
    </row>
    <row r="8" spans="1:9" ht="15" thickBot="1" x14ac:dyDescent="0.35">
      <c r="A8" s="1">
        <v>30</v>
      </c>
      <c r="B8" s="24" t="s">
        <v>15</v>
      </c>
      <c r="C8" s="24" t="s">
        <v>10</v>
      </c>
      <c r="D8" s="4">
        <v>47973</v>
      </c>
      <c r="E8" s="4">
        <v>41723</v>
      </c>
      <c r="F8" s="5">
        <v>0.14979999999999999</v>
      </c>
      <c r="G8" s="6">
        <v>1.9E-3</v>
      </c>
      <c r="H8" s="12" t="e">
        <f>_xlfn.XLOOKUP(B8,city,lat)</f>
        <v>#N/A</v>
      </c>
      <c r="I8" s="18" t="e">
        <f>_xlfn.XLOOKUP(B8,city,lon)</f>
        <v>#N/A</v>
      </c>
    </row>
    <row r="9" spans="1:9" ht="15" thickBot="1" x14ac:dyDescent="0.35">
      <c r="A9" s="1">
        <v>32</v>
      </c>
      <c r="B9" s="24" t="s">
        <v>16</v>
      </c>
      <c r="C9" s="24" t="s">
        <v>10</v>
      </c>
      <c r="D9" s="4">
        <v>42872</v>
      </c>
      <c r="E9" s="4">
        <v>38735</v>
      </c>
      <c r="F9" s="5">
        <v>0.10680000000000001</v>
      </c>
      <c r="G9" s="6">
        <v>1.6999999999999999E-3</v>
      </c>
      <c r="H9" s="12">
        <f>_xlfn.XLOOKUP(B9,city,lat)</f>
        <v>-31.083331999999999</v>
      </c>
      <c r="I9" s="18">
        <f>_xlfn.XLOOKUP(B9,city,lon)</f>
        <v>150.91667200000001</v>
      </c>
    </row>
    <row r="10" spans="1:9" ht="15" thickBot="1" x14ac:dyDescent="0.35">
      <c r="A10" s="1">
        <v>34</v>
      </c>
      <c r="B10" s="24" t="s">
        <v>17</v>
      </c>
      <c r="C10" s="24" t="s">
        <v>10</v>
      </c>
      <c r="D10" s="4">
        <v>40493</v>
      </c>
      <c r="E10" s="4">
        <v>36468</v>
      </c>
      <c r="F10" s="5">
        <v>0.1104</v>
      </c>
      <c r="G10" s="6">
        <v>1.6000000000000001E-3</v>
      </c>
      <c r="H10" s="12">
        <f>_xlfn.XLOOKUP(B10,city,lat)</f>
        <v>-33.283577000000001</v>
      </c>
      <c r="I10" s="18">
        <f>_xlfn.XLOOKUP(B10,city,lon)</f>
        <v>149.10127299999999</v>
      </c>
    </row>
    <row r="11" spans="1:9" ht="15" thickBot="1" x14ac:dyDescent="0.35">
      <c r="A11" s="1">
        <v>35</v>
      </c>
      <c r="B11" s="3" t="s">
        <v>18</v>
      </c>
      <c r="C11" s="24" t="s">
        <v>10</v>
      </c>
      <c r="D11" s="4">
        <v>39887</v>
      </c>
      <c r="E11" s="4">
        <v>34858</v>
      </c>
      <c r="F11" s="5">
        <v>0.14430000000000001</v>
      </c>
      <c r="G11" s="6">
        <v>1.6000000000000001E-3</v>
      </c>
      <c r="H11" s="12" t="e">
        <f>_xlfn.XLOOKUP(B11,city,lat)</f>
        <v>#N/A</v>
      </c>
      <c r="I11" s="18" t="e">
        <f>_xlfn.XLOOKUP(B11,city,lon)</f>
        <v>#N/A</v>
      </c>
    </row>
    <row r="12" spans="1:9" ht="15" thickBot="1" x14ac:dyDescent="0.35">
      <c r="A12" s="1">
        <v>37</v>
      </c>
      <c r="B12" s="24" t="s">
        <v>19</v>
      </c>
      <c r="C12" s="24" t="s">
        <v>10</v>
      </c>
      <c r="D12" s="4">
        <v>38392</v>
      </c>
      <c r="E12" s="4">
        <v>33997</v>
      </c>
      <c r="F12" s="5">
        <v>0.1293</v>
      </c>
      <c r="G12" s="6">
        <v>1.5E-3</v>
      </c>
      <c r="H12" s="12">
        <f>_xlfn.XLOOKUP(B12,city,lat)</f>
        <v>-32.256943</v>
      </c>
      <c r="I12" s="18">
        <f>_xlfn.XLOOKUP(B12,city,lon)</f>
        <v>148.60110499999999</v>
      </c>
    </row>
    <row r="13" spans="1:9" ht="15" thickBot="1" x14ac:dyDescent="0.35">
      <c r="A13" s="1">
        <v>40</v>
      </c>
      <c r="B13" s="3" t="s">
        <v>20</v>
      </c>
      <c r="C13" s="24" t="s">
        <v>10</v>
      </c>
      <c r="D13" s="4">
        <v>37420</v>
      </c>
      <c r="E13" s="4">
        <v>33338</v>
      </c>
      <c r="F13" s="5">
        <v>0.12239999999999999</v>
      </c>
      <c r="G13" s="6">
        <v>1.5E-3</v>
      </c>
      <c r="H13" s="12" t="e">
        <f>_xlfn.XLOOKUP(B13,city,lat)</f>
        <v>#N/A</v>
      </c>
      <c r="I13" s="18" t="e">
        <f>_xlfn.XLOOKUP(B13,city,lon)</f>
        <v>#N/A</v>
      </c>
    </row>
    <row r="14" spans="1:9" ht="15" thickBot="1" x14ac:dyDescent="0.35">
      <c r="A14" s="1">
        <v>41</v>
      </c>
      <c r="B14" s="24" t="s">
        <v>21</v>
      </c>
      <c r="C14" s="24" t="s">
        <v>10</v>
      </c>
      <c r="D14" s="4">
        <v>36801</v>
      </c>
      <c r="E14" s="4">
        <v>32479</v>
      </c>
      <c r="F14" s="5">
        <v>0.1331</v>
      </c>
      <c r="G14" s="6">
        <v>1.5E-3</v>
      </c>
      <c r="H14" s="12">
        <f>_xlfn.XLOOKUP(B14,city,lat)</f>
        <v>-33.419998</v>
      </c>
      <c r="I14" s="18">
        <f>_xlfn.XLOOKUP(B14,city,lon)</f>
        <v>149.57777400000001</v>
      </c>
    </row>
    <row r="15" spans="1:9" ht="15" thickBot="1" x14ac:dyDescent="0.35">
      <c r="A15" s="1">
        <v>47</v>
      </c>
      <c r="B15" s="24" t="s">
        <v>22</v>
      </c>
      <c r="C15" s="24" t="s">
        <v>10</v>
      </c>
      <c r="D15" s="4">
        <v>28720</v>
      </c>
      <c r="E15" s="4">
        <v>28285</v>
      </c>
      <c r="F15" s="5">
        <v>1.54E-2</v>
      </c>
      <c r="G15" s="6">
        <v>1.1000000000000001E-3</v>
      </c>
      <c r="H15" s="12" t="e">
        <f>_xlfn.XLOOKUP(B15,city,lat)</f>
        <v>#N/A</v>
      </c>
      <c r="I15" s="18" t="e">
        <f>_xlfn.XLOOKUP(B15,city,lon)</f>
        <v>#N/A</v>
      </c>
    </row>
    <row r="16" spans="1:9" ht="15" thickBot="1" x14ac:dyDescent="0.35">
      <c r="A16" s="1">
        <v>48</v>
      </c>
      <c r="B16" s="24" t="s">
        <v>23</v>
      </c>
      <c r="C16" s="24" t="s">
        <v>10</v>
      </c>
      <c r="D16" s="4">
        <v>28051</v>
      </c>
      <c r="E16" s="4">
        <v>25074</v>
      </c>
      <c r="F16" s="5">
        <v>0.1187</v>
      </c>
      <c r="G16" s="6">
        <v>1.1000000000000001E-3</v>
      </c>
      <c r="H16" s="12" t="e">
        <f>_xlfn.XLOOKUP(B16,city,lat)</f>
        <v>#N/A</v>
      </c>
      <c r="I16" s="18" t="e">
        <f>_xlfn.XLOOKUP(B16,city,lon)</f>
        <v>#N/A</v>
      </c>
    </row>
    <row r="17" spans="1:9" ht="15" thickBot="1" x14ac:dyDescent="0.35">
      <c r="A17" s="1">
        <v>53</v>
      </c>
      <c r="B17" s="24" t="s">
        <v>24</v>
      </c>
      <c r="C17" s="24" t="s">
        <v>10</v>
      </c>
      <c r="D17" s="4">
        <v>26381</v>
      </c>
      <c r="E17" s="4">
        <v>23509</v>
      </c>
      <c r="F17" s="5">
        <v>0.1222</v>
      </c>
      <c r="G17" s="6">
        <v>1.1000000000000001E-3</v>
      </c>
      <c r="H17" s="12" t="e">
        <f>_xlfn.XLOOKUP(B17,city,lat)</f>
        <v>#N/A</v>
      </c>
      <c r="I17" s="18" t="e">
        <f>_xlfn.XLOOKUP(B17,city,lon)</f>
        <v>#N/A</v>
      </c>
    </row>
    <row r="18" spans="1:9" ht="15" thickBot="1" x14ac:dyDescent="0.35">
      <c r="A18" s="1">
        <v>54</v>
      </c>
      <c r="B18" s="24" t="s">
        <v>25</v>
      </c>
      <c r="C18" s="24" t="s">
        <v>10</v>
      </c>
      <c r="D18" s="4">
        <v>26381</v>
      </c>
      <c r="E18" s="4">
        <v>25421</v>
      </c>
      <c r="F18" s="5">
        <v>3.78E-2</v>
      </c>
      <c r="G18" s="6">
        <v>1.1000000000000001E-3</v>
      </c>
      <c r="H18" s="12" t="e">
        <f>_xlfn.XLOOKUP(B18,city,lat)</f>
        <v>#N/A</v>
      </c>
      <c r="I18" s="18" t="e">
        <f>_xlfn.XLOOKUP(B18,city,lon)</f>
        <v>#N/A</v>
      </c>
    </row>
    <row r="19" spans="1:9" ht="21" thickBot="1" x14ac:dyDescent="0.35">
      <c r="A19" s="1">
        <v>55</v>
      </c>
      <c r="B19" s="3" t="s">
        <v>26</v>
      </c>
      <c r="C19" s="24" t="s">
        <v>10</v>
      </c>
      <c r="D19" s="4">
        <v>25309</v>
      </c>
      <c r="E19" s="4">
        <v>21774</v>
      </c>
      <c r="F19" s="5">
        <v>0.1623</v>
      </c>
      <c r="G19" s="6">
        <v>1E-3</v>
      </c>
      <c r="H19" s="12" t="e">
        <f>_xlfn.XLOOKUP(B19,city,lat)</f>
        <v>#N/A</v>
      </c>
      <c r="I19" s="18" t="e">
        <f>_xlfn.XLOOKUP(B19,city,lon)</f>
        <v>#N/A</v>
      </c>
    </row>
    <row r="20" spans="1:9" ht="15" thickBot="1" x14ac:dyDescent="0.35">
      <c r="A20" s="1">
        <v>56</v>
      </c>
      <c r="B20" s="24" t="s">
        <v>27</v>
      </c>
      <c r="C20" s="24" t="s">
        <v>10</v>
      </c>
      <c r="D20" s="4">
        <v>24504</v>
      </c>
      <c r="E20" s="4">
        <v>22464</v>
      </c>
      <c r="F20" s="5">
        <v>9.0800000000000006E-2</v>
      </c>
      <c r="G20" s="6">
        <v>1E-3</v>
      </c>
      <c r="H20" s="12">
        <f>_xlfn.XLOOKUP(B20,city,lat)</f>
        <v>-30.5</v>
      </c>
      <c r="I20" s="18">
        <f>_xlfn.XLOOKUP(B20,city,lon)</f>
        <v>151.64999399999999</v>
      </c>
    </row>
    <row r="21" spans="1:9" ht="15" thickBot="1" x14ac:dyDescent="0.35">
      <c r="A21" s="1">
        <v>57</v>
      </c>
      <c r="B21" s="24" t="s">
        <v>28</v>
      </c>
      <c r="C21" s="24" t="s">
        <v>10</v>
      </c>
      <c r="D21" s="4">
        <v>23835</v>
      </c>
      <c r="E21" s="4">
        <v>21484</v>
      </c>
      <c r="F21" s="5">
        <v>0.1094</v>
      </c>
      <c r="G21" s="6">
        <v>1E-3</v>
      </c>
      <c r="H21" s="12">
        <f>_xlfn.XLOOKUP(B21,city,lat)</f>
        <v>-34.754722999999998</v>
      </c>
      <c r="I21" s="18">
        <f>_xlfn.XLOOKUP(B21,city,lon)</f>
        <v>149.618607</v>
      </c>
    </row>
    <row r="22" spans="1:9" ht="15" thickBot="1" x14ac:dyDescent="0.35">
      <c r="A22" s="1">
        <v>61</v>
      </c>
      <c r="B22" s="3" t="s">
        <v>29</v>
      </c>
      <c r="C22" s="24" t="s">
        <v>10</v>
      </c>
      <c r="D22" s="4">
        <v>21159</v>
      </c>
      <c r="E22" s="4">
        <v>19500</v>
      </c>
      <c r="F22" s="5">
        <v>6.5100000000000005E-2</v>
      </c>
      <c r="G22" s="6">
        <v>8.0000000000000004E-4</v>
      </c>
      <c r="H22" s="12" t="e">
        <f>_xlfn.XLOOKUP(B22,city,lat)</f>
        <v>#N/A</v>
      </c>
      <c r="I22" s="18" t="e">
        <f>_xlfn.XLOOKUP(B22,city,lon)</f>
        <v>#N/A</v>
      </c>
    </row>
    <row r="23" spans="1:9" ht="15" thickBot="1" x14ac:dyDescent="0.35">
      <c r="A23" s="1">
        <v>62</v>
      </c>
      <c r="B23" s="24" t="s">
        <v>30</v>
      </c>
      <c r="C23" s="24" t="s">
        <v>10</v>
      </c>
      <c r="D23" s="4">
        <v>20251</v>
      </c>
      <c r="E23" s="4">
        <v>17900</v>
      </c>
      <c r="F23" s="5">
        <v>0.1313</v>
      </c>
      <c r="G23" s="6">
        <v>8.0000000000000004E-4</v>
      </c>
      <c r="H23" s="12" t="e">
        <f>_xlfn.XLOOKUP(B23,city,lat)</f>
        <v>#N/A</v>
      </c>
      <c r="I23" s="18" t="e">
        <f>_xlfn.XLOOKUP(B23,city,lon)</f>
        <v>#N/A</v>
      </c>
    </row>
    <row r="24" spans="1:9" ht="31.2" thickBot="1" x14ac:dyDescent="0.35">
      <c r="A24" s="1">
        <v>64</v>
      </c>
      <c r="B24" s="3" t="s">
        <v>31</v>
      </c>
      <c r="C24" s="24" t="s">
        <v>10</v>
      </c>
      <c r="D24" s="4">
        <v>19251</v>
      </c>
      <c r="E24" s="4">
        <v>12611</v>
      </c>
      <c r="F24" s="5">
        <v>0.52649999999999997</v>
      </c>
      <c r="G24" s="6">
        <v>8.0000000000000004E-4</v>
      </c>
      <c r="H24" s="12" t="e">
        <f>_xlfn.XLOOKUP(B24,city,lat)</f>
        <v>#N/A</v>
      </c>
      <c r="I24" s="18" t="e">
        <f>_xlfn.XLOOKUP(B24,city,lon)</f>
        <v>#N/A</v>
      </c>
    </row>
    <row r="25" spans="1:9" ht="15" thickBot="1" x14ac:dyDescent="0.35">
      <c r="A25" s="1">
        <v>65</v>
      </c>
      <c r="B25" s="24" t="s">
        <v>32</v>
      </c>
      <c r="C25" s="24" t="s">
        <v>10</v>
      </c>
      <c r="D25" s="4">
        <v>19078</v>
      </c>
      <c r="E25" s="4">
        <v>18359</v>
      </c>
      <c r="F25" s="5">
        <v>3.9199999999999999E-2</v>
      </c>
      <c r="G25" s="6">
        <v>8.0000000000000004E-4</v>
      </c>
      <c r="H25" s="12" t="e">
        <f>_xlfn.XLOOKUP(B25,city,lat)</f>
        <v>#N/A</v>
      </c>
      <c r="I25" s="18" t="e">
        <f>_xlfn.XLOOKUP(B25,city,lon)</f>
        <v>#N/A</v>
      </c>
    </row>
    <row r="26" spans="1:9" ht="15" thickBot="1" x14ac:dyDescent="0.35">
      <c r="A26" s="1">
        <v>69</v>
      </c>
      <c r="B26" s="24" t="s">
        <v>33</v>
      </c>
      <c r="C26" s="24" t="s">
        <v>10</v>
      </c>
      <c r="D26" s="4">
        <v>17835</v>
      </c>
      <c r="E26" s="4">
        <v>15741</v>
      </c>
      <c r="F26" s="5">
        <v>0.13300000000000001</v>
      </c>
      <c r="G26" s="6">
        <v>6.9999999999999999E-4</v>
      </c>
      <c r="H26" s="12" t="e">
        <f>_xlfn.XLOOKUP(B26,city,lat)</f>
        <v>#N/A</v>
      </c>
      <c r="I26" s="18" t="e">
        <f>_xlfn.XLOOKUP(B26,city,lon)</f>
        <v>#N/A</v>
      </c>
    </row>
    <row r="27" spans="1:9" ht="15" thickBot="1" x14ac:dyDescent="0.35">
      <c r="A27" s="1">
        <v>70</v>
      </c>
      <c r="B27" s="24" t="s">
        <v>34</v>
      </c>
      <c r="C27" s="24" t="s">
        <v>10</v>
      </c>
      <c r="D27" s="4">
        <v>17734</v>
      </c>
      <c r="E27" s="4">
        <v>18517</v>
      </c>
      <c r="F27" s="7" t="s">
        <v>35</v>
      </c>
      <c r="G27" s="6">
        <v>6.9999999999999999E-4</v>
      </c>
      <c r="H27" s="12">
        <f>_xlfn.XLOOKUP(B27,city,lat)</f>
        <v>-31.956666999999999</v>
      </c>
      <c r="I27" s="18">
        <f>_xlfn.XLOOKUP(B27,city,lon)</f>
        <v>141.46777299999999</v>
      </c>
    </row>
    <row r="28" spans="1:9" ht="15" thickBot="1" x14ac:dyDescent="0.35">
      <c r="A28" s="1">
        <v>74</v>
      </c>
      <c r="B28" s="24" t="s">
        <v>36</v>
      </c>
      <c r="C28" s="24" t="s">
        <v>10</v>
      </c>
      <c r="D28" s="4">
        <v>16485</v>
      </c>
      <c r="E28" s="4">
        <v>15733</v>
      </c>
      <c r="F28" s="5">
        <v>4.7800000000000002E-2</v>
      </c>
      <c r="G28" s="6">
        <v>6.9999999999999999E-4</v>
      </c>
      <c r="H28" s="12" t="e">
        <f>_xlfn.XLOOKUP(B28,city,lat)</f>
        <v>#N/A</v>
      </c>
      <c r="I28" s="18" t="e">
        <f>_xlfn.XLOOKUP(B28,city,lon)</f>
        <v>#N/A</v>
      </c>
    </row>
    <row r="29" spans="1:9" ht="15" thickBot="1" x14ac:dyDescent="0.35">
      <c r="A29" s="1">
        <v>75</v>
      </c>
      <c r="B29" s="24" t="s">
        <v>37</v>
      </c>
      <c r="C29" s="24" t="s">
        <v>10</v>
      </c>
      <c r="D29" s="4">
        <v>16346</v>
      </c>
      <c r="E29" s="4">
        <v>16135</v>
      </c>
      <c r="F29" s="5">
        <v>1.3100000000000001E-2</v>
      </c>
      <c r="G29" s="6">
        <v>6.9999999999999999E-4</v>
      </c>
      <c r="H29" s="12" t="e">
        <f>_xlfn.XLOOKUP(B29,city,lat)</f>
        <v>#N/A</v>
      </c>
      <c r="I29" s="18" t="e">
        <f>_xlfn.XLOOKUP(B29,city,lon)</f>
        <v>#N/A</v>
      </c>
    </row>
    <row r="30" spans="1:9" ht="15" thickBot="1" x14ac:dyDescent="0.35">
      <c r="A30" s="1">
        <v>77</v>
      </c>
      <c r="B30" s="24" t="s">
        <v>38</v>
      </c>
      <c r="C30" s="24" t="s">
        <v>10</v>
      </c>
      <c r="D30" s="4">
        <v>16213</v>
      </c>
      <c r="E30" s="4">
        <v>14149</v>
      </c>
      <c r="F30" s="5">
        <v>0.1459</v>
      </c>
      <c r="G30" s="6">
        <v>5.9999999999999995E-4</v>
      </c>
      <c r="H30" s="12" t="e">
        <f>_xlfn.XLOOKUP(B30,city,lat)</f>
        <v>#N/A</v>
      </c>
      <c r="I30" s="18" t="e">
        <f>_xlfn.XLOOKUP(B30,city,lon)</f>
        <v>#N/A</v>
      </c>
    </row>
    <row r="31" spans="1:9" ht="15" thickBot="1" x14ac:dyDescent="0.35">
      <c r="A31" s="1">
        <v>80</v>
      </c>
      <c r="B31" s="24" t="s">
        <v>39</v>
      </c>
      <c r="C31" s="24" t="s">
        <v>10</v>
      </c>
      <c r="D31" s="4">
        <v>15309</v>
      </c>
      <c r="E31" s="4">
        <v>14494</v>
      </c>
      <c r="F31" s="5">
        <v>5.62E-2</v>
      </c>
      <c r="G31" s="6">
        <v>5.9999999999999995E-4</v>
      </c>
      <c r="H31" s="12" t="e">
        <f>_xlfn.XLOOKUP(B31,city,lat)</f>
        <v>#N/A</v>
      </c>
      <c r="I31" s="18" t="e">
        <f>_xlfn.XLOOKUP(B31,city,lon)</f>
        <v>#N/A</v>
      </c>
    </row>
    <row r="32" spans="1:9" ht="15" thickBot="1" x14ac:dyDescent="0.35">
      <c r="A32" s="1">
        <v>88</v>
      </c>
      <c r="B32" s="24" t="s">
        <v>40</v>
      </c>
      <c r="C32" s="24" t="s">
        <v>10</v>
      </c>
      <c r="D32" s="4">
        <v>12973</v>
      </c>
      <c r="E32" s="4">
        <v>12249</v>
      </c>
      <c r="F32" s="5">
        <v>5.91E-2</v>
      </c>
      <c r="G32" s="6">
        <v>5.0000000000000001E-4</v>
      </c>
      <c r="H32" s="12">
        <f>_xlfn.XLOOKUP(B32,city,lat)</f>
        <v>-33.483333999999999</v>
      </c>
      <c r="I32" s="18">
        <f>_xlfn.XLOOKUP(B32,city,lon)</f>
        <v>150.14999399999999</v>
      </c>
    </row>
    <row r="33" spans="1:9" ht="15" thickBot="1" x14ac:dyDescent="0.35">
      <c r="A33" s="1">
        <v>90</v>
      </c>
      <c r="B33" s="24" t="s">
        <v>41</v>
      </c>
      <c r="C33" s="24" t="s">
        <v>10</v>
      </c>
      <c r="D33" s="4">
        <v>12410</v>
      </c>
      <c r="E33" s="4">
        <v>10483</v>
      </c>
      <c r="F33" s="5">
        <v>0.18379999999999999</v>
      </c>
      <c r="G33" s="6">
        <v>5.0000000000000001E-4</v>
      </c>
      <c r="H33" s="12" t="e">
        <f>_xlfn.XLOOKUP(B33,city,lat)</f>
        <v>#N/A</v>
      </c>
      <c r="I33" s="18" t="e">
        <f>_xlfn.XLOOKUP(B33,city,lon)</f>
        <v>#N/A</v>
      </c>
    </row>
    <row r="34" spans="1:9" ht="15" thickBot="1" x14ac:dyDescent="0.35">
      <c r="A34" s="1">
        <v>91</v>
      </c>
      <c r="B34" s="24" t="s">
        <v>42</v>
      </c>
      <c r="C34" s="24" t="s">
        <v>10</v>
      </c>
      <c r="D34" s="4">
        <v>12364</v>
      </c>
      <c r="E34" s="4">
        <v>11791</v>
      </c>
      <c r="F34" s="5">
        <v>4.8599999999999997E-2</v>
      </c>
      <c r="G34" s="6">
        <v>5.0000000000000001E-4</v>
      </c>
      <c r="H34" s="12" t="e">
        <f>_xlfn.XLOOKUP(B34,city,lat)</f>
        <v>#N/A</v>
      </c>
      <c r="I34" s="18" t="e">
        <f>_xlfn.XLOOKUP(B34,city,lon)</f>
        <v>#N/A</v>
      </c>
    </row>
    <row r="35" spans="1:9" ht="15" thickBot="1" x14ac:dyDescent="0.35">
      <c r="A35" s="1">
        <v>93</v>
      </c>
      <c r="B35" s="24" t="s">
        <v>43</v>
      </c>
      <c r="C35" s="24" t="s">
        <v>10</v>
      </c>
      <c r="D35" s="4">
        <v>11224</v>
      </c>
      <c r="E35" s="4">
        <v>10941</v>
      </c>
      <c r="F35" s="5">
        <v>2.5899999999999999E-2</v>
      </c>
      <c r="G35" s="6">
        <v>4.0000000000000002E-4</v>
      </c>
      <c r="H35" s="12" t="e">
        <f>_xlfn.XLOOKUP(B35,city,lat)</f>
        <v>#N/A</v>
      </c>
      <c r="I35" s="18" t="e">
        <f>_xlfn.XLOOKUP(B35,city,lon)</f>
        <v>#N/A</v>
      </c>
    </row>
    <row r="36" spans="1:9" ht="21" thickBot="1" x14ac:dyDescent="0.35">
      <c r="A36" s="1">
        <v>19</v>
      </c>
      <c r="B36" s="3" t="s">
        <v>44</v>
      </c>
      <c r="C36" s="3" t="s">
        <v>45</v>
      </c>
      <c r="D36" s="4">
        <v>93603</v>
      </c>
      <c r="E36" s="4">
        <v>82083</v>
      </c>
      <c r="F36" s="5">
        <v>0.14030000000000001</v>
      </c>
      <c r="G36" s="6">
        <v>3.7000000000000002E-3</v>
      </c>
      <c r="H36" s="12" t="e">
        <f>_xlfn.XLOOKUP(B36,city,lat)</f>
        <v>#N/A</v>
      </c>
      <c r="I36" s="18" t="e">
        <f>_xlfn.XLOOKUP(B36,city,lon)</f>
        <v>#N/A</v>
      </c>
    </row>
    <row r="37" spans="1:9" ht="15" thickBot="1" x14ac:dyDescent="0.35">
      <c r="A37" s="1">
        <v>15</v>
      </c>
      <c r="B37" s="24" t="s">
        <v>46</v>
      </c>
      <c r="C37" s="24" t="s">
        <v>47</v>
      </c>
      <c r="D37" s="4">
        <v>148564</v>
      </c>
      <c r="E37" s="4">
        <v>120586</v>
      </c>
      <c r="F37" s="5">
        <v>0.23200000000000001</v>
      </c>
      <c r="G37" s="6">
        <v>5.8999999999999999E-3</v>
      </c>
      <c r="H37" s="12">
        <f>_xlfn.XLOOKUP(B37,city,lat)</f>
        <v>-12.462827000000001</v>
      </c>
      <c r="I37" s="18">
        <f>_xlfn.XLOOKUP(B37,city,lon)</f>
        <v>130.84178199999999</v>
      </c>
    </row>
    <row r="38" spans="1:9" ht="15" thickBot="1" x14ac:dyDescent="0.35">
      <c r="A38" s="1">
        <v>51</v>
      </c>
      <c r="B38" s="24" t="s">
        <v>48</v>
      </c>
      <c r="C38" s="24" t="s">
        <v>47</v>
      </c>
      <c r="D38" s="4">
        <v>26534</v>
      </c>
      <c r="E38" s="4">
        <v>25186</v>
      </c>
      <c r="F38" s="5">
        <v>5.3499999999999999E-2</v>
      </c>
      <c r="G38" s="6">
        <v>1.1000000000000001E-3</v>
      </c>
      <c r="H38" s="12" t="e">
        <f>_xlfn.XLOOKUP(B38,city,lat)</f>
        <v>#N/A</v>
      </c>
      <c r="I38" s="18" t="e">
        <f>_xlfn.XLOOKUP(B38,city,lon)</f>
        <v>#N/A</v>
      </c>
    </row>
    <row r="39" spans="1:9" ht="15" thickBot="1" x14ac:dyDescent="0.35">
      <c r="A39" s="1">
        <v>3</v>
      </c>
      <c r="B39" s="24" t="s">
        <v>2</v>
      </c>
      <c r="C39" s="24" t="s">
        <v>49</v>
      </c>
      <c r="D39" s="4">
        <v>2462637</v>
      </c>
      <c r="E39" s="4">
        <v>2065996</v>
      </c>
      <c r="F39" s="5">
        <v>0.192</v>
      </c>
      <c r="G39" s="6">
        <v>9.8500000000000004E-2</v>
      </c>
      <c r="H39" s="12">
        <f>_xlfn.XLOOKUP(B39,city,lat)</f>
        <v>-27.470124999999999</v>
      </c>
      <c r="I39" s="18">
        <f>_xlfn.XLOOKUP(B39,city,lon)</f>
        <v>153.021072</v>
      </c>
    </row>
    <row r="40" spans="1:9" ht="15" thickBot="1" x14ac:dyDescent="0.35">
      <c r="A40" s="1">
        <v>9</v>
      </c>
      <c r="B40" s="24" t="s">
        <v>50</v>
      </c>
      <c r="C40" s="24" t="s">
        <v>49</v>
      </c>
      <c r="D40" s="4">
        <v>333436</v>
      </c>
      <c r="E40" s="4">
        <v>270770</v>
      </c>
      <c r="F40" s="5">
        <v>0.23139999999999999</v>
      </c>
      <c r="G40" s="6">
        <v>1.3299999999999999E-2</v>
      </c>
      <c r="H40" s="12">
        <f>_xlfn.XLOOKUP(B40,city,lat)</f>
        <v>-26.65</v>
      </c>
      <c r="I40" s="18">
        <f>_xlfn.XLOOKUP(B40,city,lon)</f>
        <v>153.066666</v>
      </c>
    </row>
    <row r="41" spans="1:9" ht="15" thickBot="1" x14ac:dyDescent="0.35">
      <c r="A41" s="1">
        <v>13</v>
      </c>
      <c r="B41" s="24" t="s">
        <v>51</v>
      </c>
      <c r="C41" s="24" t="s">
        <v>49</v>
      </c>
      <c r="D41" s="4">
        <v>180820</v>
      </c>
      <c r="E41" s="4">
        <v>162292</v>
      </c>
      <c r="F41" s="5">
        <v>0.1142</v>
      </c>
      <c r="G41" s="6">
        <v>7.1999999999999998E-3</v>
      </c>
      <c r="H41" s="12" t="e">
        <f>_xlfn.XLOOKUP(B41,city,lat)</f>
        <v>#N/A</v>
      </c>
      <c r="I41" s="18" t="e">
        <f>_xlfn.XLOOKUP(B41,city,lon)</f>
        <v>#N/A</v>
      </c>
    </row>
    <row r="42" spans="1:9" ht="15" thickBot="1" x14ac:dyDescent="0.35">
      <c r="A42" s="1">
        <v>14</v>
      </c>
      <c r="B42" s="24" t="s">
        <v>52</v>
      </c>
      <c r="C42" s="24" t="s">
        <v>49</v>
      </c>
      <c r="D42" s="4">
        <v>152729</v>
      </c>
      <c r="E42" s="4">
        <v>133911</v>
      </c>
      <c r="F42" s="5">
        <v>0.14050000000000001</v>
      </c>
      <c r="G42" s="6">
        <v>6.1000000000000004E-3</v>
      </c>
      <c r="H42" s="12" t="e">
        <f>_xlfn.XLOOKUP(B42,city,lat)</f>
        <v>#N/A</v>
      </c>
      <c r="I42" s="18" t="e">
        <f>_xlfn.XLOOKUP(B42,city,lon)</f>
        <v>#N/A</v>
      </c>
    </row>
    <row r="43" spans="1:9" ht="15" thickBot="1" x14ac:dyDescent="0.35">
      <c r="A43" s="1">
        <v>16</v>
      </c>
      <c r="B43" s="24" t="s">
        <v>53</v>
      </c>
      <c r="C43" s="24" t="s">
        <v>49</v>
      </c>
      <c r="D43" s="4">
        <v>136861</v>
      </c>
      <c r="E43" s="4">
        <v>105984</v>
      </c>
      <c r="F43" s="5">
        <v>0.2913</v>
      </c>
      <c r="G43" s="6">
        <v>5.4999999999999997E-3</v>
      </c>
      <c r="H43" s="12">
        <f>_xlfn.XLOOKUP(B43,city,lat)</f>
        <v>-27.566668</v>
      </c>
      <c r="I43" s="18">
        <f>_xlfn.XLOOKUP(B43,city,lon)</f>
        <v>151.949997</v>
      </c>
    </row>
    <row r="44" spans="1:9" ht="15" thickBot="1" x14ac:dyDescent="0.35">
      <c r="A44" s="1">
        <v>21</v>
      </c>
      <c r="B44" s="24" t="s">
        <v>54</v>
      </c>
      <c r="C44" s="24" t="s">
        <v>49</v>
      </c>
      <c r="D44" s="4">
        <v>80148</v>
      </c>
      <c r="E44" s="4">
        <v>77293</v>
      </c>
      <c r="F44" s="5">
        <v>3.6900000000000002E-2</v>
      </c>
      <c r="G44" s="6">
        <v>3.2000000000000002E-3</v>
      </c>
      <c r="H44" s="12">
        <f>_xlfn.XLOOKUP(B44,city,lat)</f>
        <v>-21.144337</v>
      </c>
      <c r="I44" s="18">
        <f>_xlfn.XLOOKUP(B44,city,lon)</f>
        <v>149.186813</v>
      </c>
    </row>
    <row r="45" spans="1:9" ht="15" thickBot="1" x14ac:dyDescent="0.35">
      <c r="A45" s="1">
        <v>22</v>
      </c>
      <c r="B45" s="24" t="s">
        <v>55</v>
      </c>
      <c r="C45" s="24" t="s">
        <v>49</v>
      </c>
      <c r="D45" s="4">
        <v>78592</v>
      </c>
      <c r="E45" s="4">
        <v>73681</v>
      </c>
      <c r="F45" s="5">
        <v>6.6699999999999995E-2</v>
      </c>
      <c r="G45" s="6">
        <v>3.0999999999999999E-3</v>
      </c>
      <c r="H45" s="12">
        <f>_xlfn.XLOOKUP(B45,city,lat)</f>
        <v>-23.375</v>
      </c>
      <c r="I45" s="18">
        <f>_xlfn.XLOOKUP(B45,city,lon)</f>
        <v>150.511673</v>
      </c>
    </row>
    <row r="46" spans="1:9" ht="15" thickBot="1" x14ac:dyDescent="0.35">
      <c r="A46" s="1">
        <v>25</v>
      </c>
      <c r="B46" s="24" t="s">
        <v>56</v>
      </c>
      <c r="C46" s="24" t="s">
        <v>49</v>
      </c>
      <c r="D46" s="4">
        <v>70921</v>
      </c>
      <c r="E46" s="4">
        <v>67341</v>
      </c>
      <c r="F46" s="5">
        <v>5.3199999999999997E-2</v>
      </c>
      <c r="G46" s="6">
        <v>2.8E-3</v>
      </c>
      <c r="H46" s="12">
        <f>_xlfn.XLOOKUP(B46,city,lat)</f>
        <v>-24.85</v>
      </c>
      <c r="I46" s="18">
        <f>_xlfn.XLOOKUP(B46,city,lon)</f>
        <v>152.35000600000001</v>
      </c>
    </row>
    <row r="47" spans="1:9" ht="15" thickBot="1" x14ac:dyDescent="0.35">
      <c r="A47" s="1">
        <v>27</v>
      </c>
      <c r="B47" s="24" t="s">
        <v>57</v>
      </c>
      <c r="C47" s="24" t="s">
        <v>49</v>
      </c>
      <c r="D47" s="4">
        <v>54674</v>
      </c>
      <c r="E47" s="4">
        <v>48680</v>
      </c>
      <c r="F47" s="5">
        <v>0.1231</v>
      </c>
      <c r="G47" s="6">
        <v>2.2000000000000001E-3</v>
      </c>
      <c r="H47" s="12" t="e">
        <f>_xlfn.XLOOKUP(B47,city,lat)</f>
        <v>#N/A</v>
      </c>
      <c r="I47" s="18" t="e">
        <f>_xlfn.XLOOKUP(B47,city,lon)</f>
        <v>#N/A</v>
      </c>
    </row>
    <row r="48" spans="1:9" ht="21" thickBot="1" x14ac:dyDescent="0.35">
      <c r="A48" s="1">
        <v>31</v>
      </c>
      <c r="B48" s="3" t="s">
        <v>58</v>
      </c>
      <c r="C48" s="24" t="s">
        <v>49</v>
      </c>
      <c r="D48" s="4">
        <v>45130</v>
      </c>
      <c r="E48" s="4">
        <v>41966</v>
      </c>
      <c r="F48" s="5">
        <v>7.5399999999999995E-2</v>
      </c>
      <c r="G48" s="6">
        <v>1.8E-3</v>
      </c>
      <c r="H48" s="12" t="e">
        <f>_xlfn.XLOOKUP(B48,city,lat)</f>
        <v>#N/A</v>
      </c>
      <c r="I48" s="18" t="e">
        <f>_xlfn.XLOOKUP(B48,city,lon)</f>
        <v>#N/A</v>
      </c>
    </row>
    <row r="49" spans="1:9" ht="15" thickBot="1" x14ac:dyDescent="0.35">
      <c r="A49" s="1">
        <v>49</v>
      </c>
      <c r="B49" s="24" t="s">
        <v>59</v>
      </c>
      <c r="C49" s="24" t="s">
        <v>49</v>
      </c>
      <c r="D49" s="4">
        <v>27282</v>
      </c>
      <c r="E49" s="4">
        <v>26214</v>
      </c>
      <c r="F49" s="5">
        <v>4.07E-2</v>
      </c>
      <c r="G49" s="6">
        <v>1.1000000000000001E-3</v>
      </c>
      <c r="H49" s="12" t="e">
        <f>_xlfn.XLOOKUP(B49,city,lat)</f>
        <v>#N/A</v>
      </c>
      <c r="I49" s="18" t="e">
        <f>_xlfn.XLOOKUP(B49,city,lon)</f>
        <v>#N/A</v>
      </c>
    </row>
    <row r="50" spans="1:9" ht="15" thickBot="1" x14ac:dyDescent="0.35">
      <c r="A50" s="1">
        <v>59</v>
      </c>
      <c r="B50" s="24" t="s">
        <v>60</v>
      </c>
      <c r="C50" s="24" t="s">
        <v>49</v>
      </c>
      <c r="D50" s="4">
        <v>21599</v>
      </c>
      <c r="E50" s="4">
        <v>19510</v>
      </c>
      <c r="F50" s="5">
        <v>0.1071</v>
      </c>
      <c r="G50" s="6">
        <v>8.9999999999999998E-4</v>
      </c>
      <c r="H50" s="12" t="e">
        <f>_xlfn.XLOOKUP(B50,city,lat)</f>
        <v>#N/A</v>
      </c>
      <c r="I50" s="18" t="e">
        <f>_xlfn.XLOOKUP(B50,city,lon)</f>
        <v>#N/A</v>
      </c>
    </row>
    <row r="51" spans="1:9" ht="15" thickBot="1" x14ac:dyDescent="0.35">
      <c r="A51" s="1">
        <v>66</v>
      </c>
      <c r="B51" s="24" t="s">
        <v>61</v>
      </c>
      <c r="C51" s="24" t="s">
        <v>49</v>
      </c>
      <c r="D51" s="4">
        <v>19003</v>
      </c>
      <c r="E51" s="4">
        <v>16372</v>
      </c>
      <c r="F51" s="5">
        <v>0.16070000000000001</v>
      </c>
      <c r="G51" s="6">
        <v>8.0000000000000004E-4</v>
      </c>
      <c r="H51" s="12" t="e">
        <f>_xlfn.XLOOKUP(B51,city,lat)</f>
        <v>#N/A</v>
      </c>
      <c r="I51" s="18" t="e">
        <f>_xlfn.XLOOKUP(B51,city,lon)</f>
        <v>#N/A</v>
      </c>
    </row>
    <row r="52" spans="1:9" ht="15" thickBot="1" x14ac:dyDescent="0.35">
      <c r="A52" s="1">
        <v>68</v>
      </c>
      <c r="B52" s="24" t="s">
        <v>62</v>
      </c>
      <c r="C52" s="24" t="s">
        <v>49</v>
      </c>
      <c r="D52" s="4">
        <v>18588</v>
      </c>
      <c r="E52" s="4">
        <v>20569</v>
      </c>
      <c r="F52" s="7" t="s">
        <v>63</v>
      </c>
      <c r="G52" s="6">
        <v>6.9999999999999999E-4</v>
      </c>
      <c r="H52" s="12" t="e">
        <f>_xlfn.XLOOKUP(B52,city,lat)</f>
        <v>#N/A</v>
      </c>
      <c r="I52" s="18" t="e">
        <f>_xlfn.XLOOKUP(B52,city,lon)</f>
        <v>#N/A</v>
      </c>
    </row>
    <row r="53" spans="1:9" ht="15" thickBot="1" x14ac:dyDescent="0.35">
      <c r="A53" s="1">
        <v>79</v>
      </c>
      <c r="B53" s="24" t="s">
        <v>64</v>
      </c>
      <c r="C53" s="24" t="s">
        <v>49</v>
      </c>
      <c r="D53" s="4">
        <v>15380</v>
      </c>
      <c r="E53" s="4">
        <v>14607</v>
      </c>
      <c r="F53" s="5">
        <v>5.2900000000000003E-2</v>
      </c>
      <c r="G53" s="6">
        <v>5.9999999999999995E-4</v>
      </c>
      <c r="H53" s="12" t="e">
        <f>_xlfn.XLOOKUP(B53,city,lat)</f>
        <v>#N/A</v>
      </c>
      <c r="I53" s="18" t="e">
        <f>_xlfn.XLOOKUP(B53,city,lon)</f>
        <v>#N/A</v>
      </c>
    </row>
    <row r="54" spans="1:9" ht="15" thickBot="1" x14ac:dyDescent="0.35">
      <c r="A54" s="1">
        <v>86</v>
      </c>
      <c r="B54" s="24" t="s">
        <v>65</v>
      </c>
      <c r="C54" s="24" t="s">
        <v>49</v>
      </c>
      <c r="D54" s="4">
        <v>14119</v>
      </c>
      <c r="E54" s="4">
        <v>13219</v>
      </c>
      <c r="F54" s="5">
        <v>6.8099999999999994E-2</v>
      </c>
      <c r="G54" s="6">
        <v>5.9999999999999995E-4</v>
      </c>
      <c r="H54" s="12" t="e">
        <f>_xlfn.XLOOKUP(B54,city,lat)</f>
        <v>#N/A</v>
      </c>
      <c r="I54" s="18" t="e">
        <f>_xlfn.XLOOKUP(B54,city,lon)</f>
        <v>#N/A</v>
      </c>
    </row>
    <row r="55" spans="1:9" ht="15" thickBot="1" x14ac:dyDescent="0.35">
      <c r="A55" s="1">
        <v>96</v>
      </c>
      <c r="B55" s="24" t="s">
        <v>66</v>
      </c>
      <c r="C55" s="24" t="s">
        <v>49</v>
      </c>
      <c r="D55" s="4">
        <v>10398</v>
      </c>
      <c r="E55" s="4">
        <v>9808</v>
      </c>
      <c r="F55" s="5">
        <v>6.0199999999999997E-2</v>
      </c>
      <c r="G55" s="6">
        <v>4.0000000000000002E-4</v>
      </c>
      <c r="H55" s="12" t="e">
        <f>_xlfn.XLOOKUP(B55,city,lat)</f>
        <v>#N/A</v>
      </c>
      <c r="I55" s="18" t="e">
        <f>_xlfn.XLOOKUP(B55,city,lon)</f>
        <v>#N/A</v>
      </c>
    </row>
    <row r="56" spans="1:9" ht="21" thickBot="1" x14ac:dyDescent="0.35">
      <c r="A56" s="1">
        <v>6</v>
      </c>
      <c r="B56" s="3" t="s">
        <v>67</v>
      </c>
      <c r="C56" s="3" t="s">
        <v>68</v>
      </c>
      <c r="D56" s="4">
        <v>679127</v>
      </c>
      <c r="E56" s="4">
        <v>557822</v>
      </c>
      <c r="F56" s="5">
        <v>0.2175</v>
      </c>
      <c r="G56" s="6">
        <v>2.7199999999999998E-2</v>
      </c>
      <c r="H56" s="12" t="e">
        <f>_xlfn.XLOOKUP(B56,city,lat)</f>
        <v>#N/A</v>
      </c>
      <c r="I56" s="18" t="e">
        <f>_xlfn.XLOOKUP(B56,city,lon)</f>
        <v>#N/A</v>
      </c>
    </row>
    <row r="57" spans="1:9" ht="15" thickBot="1" x14ac:dyDescent="0.35">
      <c r="A57" s="1">
        <v>5</v>
      </c>
      <c r="B57" s="24" t="s">
        <v>4</v>
      </c>
      <c r="C57" s="24" t="s">
        <v>69</v>
      </c>
      <c r="D57" s="4">
        <v>1345777</v>
      </c>
      <c r="E57" s="4">
        <v>1262940</v>
      </c>
      <c r="F57" s="5">
        <v>6.5600000000000006E-2</v>
      </c>
      <c r="G57" s="6">
        <v>5.3800000000000001E-2</v>
      </c>
      <c r="H57" s="12">
        <f>_xlfn.XLOOKUP(B57,city,lat)</f>
        <v>-34.921230000000001</v>
      </c>
      <c r="I57" s="18">
        <f>_xlfn.XLOOKUP(B57,city,lon)</f>
        <v>138.599503</v>
      </c>
    </row>
    <row r="58" spans="1:9" ht="15" thickBot="1" x14ac:dyDescent="0.35">
      <c r="A58" s="1">
        <v>46</v>
      </c>
      <c r="B58" s="24" t="s">
        <v>70</v>
      </c>
      <c r="C58" s="24" t="s">
        <v>69</v>
      </c>
      <c r="D58" s="4">
        <v>29639</v>
      </c>
      <c r="E58" s="4">
        <v>27756</v>
      </c>
      <c r="F58" s="5">
        <v>6.7799999999999999E-2</v>
      </c>
      <c r="G58" s="6">
        <v>1.1999999999999999E-3</v>
      </c>
      <c r="H58" s="12">
        <f>_xlfn.XLOOKUP(B58,city,lat)</f>
        <v>-37.824429000000002</v>
      </c>
      <c r="I58" s="18">
        <f>_xlfn.XLOOKUP(B58,city,lon)</f>
        <v>140.783783</v>
      </c>
    </row>
    <row r="59" spans="1:9" ht="21" thickBot="1" x14ac:dyDescent="0.35">
      <c r="A59" s="1">
        <v>52</v>
      </c>
      <c r="B59" s="3" t="s">
        <v>71</v>
      </c>
      <c r="C59" s="24" t="s">
        <v>69</v>
      </c>
      <c r="D59" s="4">
        <v>26532</v>
      </c>
      <c r="E59" s="4">
        <v>23850</v>
      </c>
      <c r="F59" s="5">
        <v>0.1125</v>
      </c>
      <c r="G59" s="6">
        <v>1.1000000000000001E-3</v>
      </c>
      <c r="H59" s="12" t="e">
        <f>_xlfn.XLOOKUP(B59,city,lat)</f>
        <v>#N/A</v>
      </c>
      <c r="I59" s="18" t="e">
        <f>_xlfn.XLOOKUP(B59,city,lon)</f>
        <v>#N/A</v>
      </c>
    </row>
    <row r="60" spans="1:9" ht="15" thickBot="1" x14ac:dyDescent="0.35">
      <c r="A60" s="1">
        <v>58</v>
      </c>
      <c r="B60" s="24" t="s">
        <v>72</v>
      </c>
      <c r="C60" s="24" t="s">
        <v>69</v>
      </c>
      <c r="D60" s="4">
        <v>21742</v>
      </c>
      <c r="E60" s="4">
        <v>21991</v>
      </c>
      <c r="F60" s="7" t="s">
        <v>73</v>
      </c>
      <c r="G60" s="6">
        <v>8.9999999999999998E-4</v>
      </c>
      <c r="H60" s="12">
        <f>_xlfn.XLOOKUP(B60,city,lat)</f>
        <v>-33.033332999999999</v>
      </c>
      <c r="I60" s="18">
        <f>_xlfn.XLOOKUP(B60,city,lon)</f>
        <v>137.566666</v>
      </c>
    </row>
    <row r="61" spans="1:9" ht="15" thickBot="1" x14ac:dyDescent="0.35">
      <c r="A61" s="1">
        <v>67</v>
      </c>
      <c r="B61" s="24" t="s">
        <v>74</v>
      </c>
      <c r="C61" s="24" t="s">
        <v>69</v>
      </c>
      <c r="D61" s="4">
        <v>18779</v>
      </c>
      <c r="E61" s="4">
        <v>16708</v>
      </c>
      <c r="F61" s="5">
        <v>0.124</v>
      </c>
      <c r="G61" s="6">
        <v>8.0000000000000004E-4</v>
      </c>
      <c r="H61" s="12">
        <f>_xlfn.XLOOKUP(B61,city,lat)</f>
        <v>-35.117001000000002</v>
      </c>
      <c r="I61" s="18">
        <f>_xlfn.XLOOKUP(B61,city,lon)</f>
        <v>139.266998</v>
      </c>
    </row>
    <row r="62" spans="1:9" ht="15" thickBot="1" x14ac:dyDescent="0.35">
      <c r="A62" s="1">
        <v>76</v>
      </c>
      <c r="B62" s="24" t="s">
        <v>75</v>
      </c>
      <c r="C62" s="24" t="s">
        <v>69</v>
      </c>
      <c r="D62" s="4">
        <v>16326</v>
      </c>
      <c r="E62" s="4">
        <v>15221</v>
      </c>
      <c r="F62" s="5">
        <v>7.2599999999999998E-2</v>
      </c>
      <c r="G62" s="6">
        <v>6.9999999999999999E-4</v>
      </c>
      <c r="H62" s="12" t="e">
        <f>_xlfn.XLOOKUP(B62,city,lat)</f>
        <v>#N/A</v>
      </c>
      <c r="I62" s="18" t="e">
        <f>_xlfn.XLOOKUP(B62,city,lon)</f>
        <v>#N/A</v>
      </c>
    </row>
    <row r="63" spans="1:9" ht="15" thickBot="1" x14ac:dyDescent="0.35">
      <c r="A63" s="1">
        <v>85</v>
      </c>
      <c r="B63" s="24" t="s">
        <v>76</v>
      </c>
      <c r="C63" s="24" t="s">
        <v>69</v>
      </c>
      <c r="D63" s="4">
        <v>14188</v>
      </c>
      <c r="E63" s="4">
        <v>14043</v>
      </c>
      <c r="F63" s="5">
        <v>1.03E-2</v>
      </c>
      <c r="G63" s="6">
        <v>5.9999999999999995E-4</v>
      </c>
      <c r="H63" s="12">
        <f>_xlfn.XLOOKUP(B63,city,lat)</f>
        <v>-33.185833000000002</v>
      </c>
      <c r="I63" s="18">
        <f>_xlfn.XLOOKUP(B63,city,lon)</f>
        <v>138.01693700000001</v>
      </c>
    </row>
    <row r="64" spans="1:9" ht="15" thickBot="1" x14ac:dyDescent="0.35">
      <c r="A64" s="1">
        <v>87</v>
      </c>
      <c r="B64" s="24" t="s">
        <v>77</v>
      </c>
      <c r="C64" s="24" t="s">
        <v>69</v>
      </c>
      <c r="D64" s="4">
        <v>13799</v>
      </c>
      <c r="E64" s="4">
        <v>13658</v>
      </c>
      <c r="F64" s="5">
        <v>1.03E-2</v>
      </c>
      <c r="G64" s="6">
        <v>5.9999999999999995E-4</v>
      </c>
      <c r="H64" s="12">
        <f>_xlfn.XLOOKUP(B64,city,lat)</f>
        <v>-32.4925</v>
      </c>
      <c r="I64" s="18">
        <f>_xlfn.XLOOKUP(B64,city,lon)</f>
        <v>137.765839</v>
      </c>
    </row>
    <row r="65" spans="1:9" ht="15" thickBot="1" x14ac:dyDescent="0.35">
      <c r="A65" s="1">
        <v>12</v>
      </c>
      <c r="B65" s="24" t="s">
        <v>78</v>
      </c>
      <c r="C65" s="24" t="s">
        <v>79</v>
      </c>
      <c r="D65" s="4">
        <v>232606</v>
      </c>
      <c r="E65" s="4">
        <v>211656</v>
      </c>
      <c r="F65" s="5">
        <v>9.9000000000000005E-2</v>
      </c>
      <c r="G65" s="6">
        <v>9.2999999999999992E-3</v>
      </c>
      <c r="H65" s="12">
        <f>_xlfn.XLOOKUP(B65,city,lat)</f>
        <v>-42.880553999999997</v>
      </c>
      <c r="I65" s="18">
        <f>_xlfn.XLOOKUP(B65,city,lon)</f>
        <v>147.324997</v>
      </c>
    </row>
    <row r="66" spans="1:9" ht="15" thickBot="1" x14ac:dyDescent="0.35">
      <c r="A66" s="1">
        <v>20</v>
      </c>
      <c r="B66" s="24" t="s">
        <v>80</v>
      </c>
      <c r="C66" s="24" t="s">
        <v>79</v>
      </c>
      <c r="D66" s="4">
        <v>87382</v>
      </c>
      <c r="E66" s="4">
        <v>82220</v>
      </c>
      <c r="F66" s="5">
        <v>6.2100000000000002E-2</v>
      </c>
      <c r="G66" s="6">
        <v>3.5000000000000001E-3</v>
      </c>
      <c r="H66" s="12">
        <f>_xlfn.XLOOKUP(B66,city,lat)</f>
        <v>-41.429825000000001</v>
      </c>
      <c r="I66" s="18">
        <f>_xlfn.XLOOKUP(B66,city,lon)</f>
        <v>147.15713500000001</v>
      </c>
    </row>
    <row r="67" spans="1:9" ht="15" thickBot="1" x14ac:dyDescent="0.35">
      <c r="A67" s="1">
        <v>44</v>
      </c>
      <c r="B67" s="24" t="s">
        <v>81</v>
      </c>
      <c r="C67" s="24" t="s">
        <v>79</v>
      </c>
      <c r="D67" s="4">
        <v>30297</v>
      </c>
      <c r="E67" s="4">
        <v>29051</v>
      </c>
      <c r="F67" s="5">
        <v>4.2900000000000001E-2</v>
      </c>
      <c r="G67" s="6">
        <v>1.1999999999999999E-3</v>
      </c>
      <c r="H67" s="12">
        <f>_xlfn.XLOOKUP(B67,city,lat)</f>
        <v>-41.180557</v>
      </c>
      <c r="I67" s="18">
        <f>_xlfn.XLOOKUP(B67,city,lon)</f>
        <v>146.34639000000001</v>
      </c>
    </row>
    <row r="68" spans="1:9" ht="15" thickBot="1" x14ac:dyDescent="0.35">
      <c r="A68" s="1">
        <v>50</v>
      </c>
      <c r="B68" s="3" t="s">
        <v>82</v>
      </c>
      <c r="C68" s="24" t="s">
        <v>79</v>
      </c>
      <c r="D68" s="4">
        <v>27174</v>
      </c>
      <c r="E68" s="4">
        <v>26869</v>
      </c>
      <c r="F68" s="5">
        <v>1.15E-2</v>
      </c>
      <c r="G68" s="6">
        <v>1.1000000000000001E-3</v>
      </c>
      <c r="H68" s="12" t="e">
        <f>_xlfn.XLOOKUP(B68,city,lat)</f>
        <v>#N/A</v>
      </c>
      <c r="I68" s="18" t="e">
        <f>_xlfn.XLOOKUP(B68,city,lon)</f>
        <v>#N/A</v>
      </c>
    </row>
    <row r="69" spans="1:9" ht="15" thickBot="1" x14ac:dyDescent="0.35">
      <c r="A69" s="1">
        <v>82</v>
      </c>
      <c r="B69" s="24" t="s">
        <v>83</v>
      </c>
      <c r="C69" s="24" t="s">
        <v>79</v>
      </c>
      <c r="D69" s="4">
        <v>14490</v>
      </c>
      <c r="E69" s="4">
        <v>14109</v>
      </c>
      <c r="F69" s="5">
        <v>2.7E-2</v>
      </c>
      <c r="G69" s="6">
        <v>5.9999999999999995E-4</v>
      </c>
      <c r="H69" s="12" t="e">
        <f>_xlfn.XLOOKUP(B69,city,lat)</f>
        <v>#N/A</v>
      </c>
      <c r="I69" s="18" t="e">
        <f>_xlfn.XLOOKUP(B69,city,lon)</f>
        <v>#N/A</v>
      </c>
    </row>
    <row r="70" spans="1:9" ht="15" thickBot="1" x14ac:dyDescent="0.35">
      <c r="A70" s="1">
        <v>2</v>
      </c>
      <c r="B70" s="24" t="s">
        <v>1</v>
      </c>
      <c r="C70" s="24" t="s">
        <v>84</v>
      </c>
      <c r="D70" s="4">
        <v>4936349</v>
      </c>
      <c r="E70" s="4">
        <v>3999982</v>
      </c>
      <c r="F70" s="5">
        <v>0.24079999999999999</v>
      </c>
      <c r="G70" s="6">
        <v>0.1986</v>
      </c>
      <c r="H70" s="12">
        <f>_xlfn.XLOOKUP(B70,city,lat)</f>
        <v>-37.840935000000002</v>
      </c>
      <c r="I70" s="18">
        <f>_xlfn.XLOOKUP(B70,city,lon)</f>
        <v>144.94645700000001</v>
      </c>
    </row>
    <row r="71" spans="1:9" ht="15" thickBot="1" x14ac:dyDescent="0.35">
      <c r="A71" s="1">
        <v>11</v>
      </c>
      <c r="B71" s="24" t="s">
        <v>85</v>
      </c>
      <c r="C71" s="24" t="s">
        <v>84</v>
      </c>
      <c r="D71" s="4">
        <v>268277</v>
      </c>
      <c r="E71" s="4">
        <v>173454</v>
      </c>
      <c r="F71" s="5">
        <v>0.54669999999999996</v>
      </c>
      <c r="G71" s="6">
        <v>1.0699999999999999E-2</v>
      </c>
      <c r="H71" s="12">
        <f>_xlfn.XLOOKUP(B71,city,lat)</f>
        <v>-38.150002000000001</v>
      </c>
      <c r="I71" s="18">
        <f>_xlfn.XLOOKUP(B71,city,lon)</f>
        <v>144.35000600000001</v>
      </c>
    </row>
    <row r="72" spans="1:9" ht="15" thickBot="1" x14ac:dyDescent="0.35">
      <c r="A72" s="1">
        <v>17</v>
      </c>
      <c r="B72" s="24" t="s">
        <v>86</v>
      </c>
      <c r="C72" s="24" t="s">
        <v>84</v>
      </c>
      <c r="D72" s="4">
        <v>105471</v>
      </c>
      <c r="E72" s="4">
        <v>91801</v>
      </c>
      <c r="F72" s="5">
        <v>0.1489</v>
      </c>
      <c r="G72" s="6">
        <v>4.1999999999999997E-3</v>
      </c>
      <c r="H72" s="12">
        <f>_xlfn.XLOOKUP(B72,city,lat)</f>
        <v>-37.549999</v>
      </c>
      <c r="I72" s="18">
        <f>_xlfn.XLOOKUP(B72,city,lon)</f>
        <v>143.85000600000001</v>
      </c>
    </row>
    <row r="73" spans="1:9" ht="15" thickBot="1" x14ac:dyDescent="0.35">
      <c r="A73" s="1">
        <v>18</v>
      </c>
      <c r="B73" s="24" t="s">
        <v>87</v>
      </c>
      <c r="C73" s="24" t="s">
        <v>84</v>
      </c>
      <c r="D73" s="4">
        <v>99122</v>
      </c>
      <c r="E73" s="4">
        <v>86079</v>
      </c>
      <c r="F73" s="5">
        <v>0.1515</v>
      </c>
      <c r="G73" s="6">
        <v>4.0000000000000001E-3</v>
      </c>
      <c r="H73" s="12">
        <f>_xlfn.XLOOKUP(B73,city,lat)</f>
        <v>-36.757786000000003</v>
      </c>
      <c r="I73" s="18">
        <f>_xlfn.XLOOKUP(B73,city,lon)</f>
        <v>144.27870200000001</v>
      </c>
    </row>
    <row r="74" spans="1:9" ht="21" thickBot="1" x14ac:dyDescent="0.35">
      <c r="A74" s="1">
        <v>29</v>
      </c>
      <c r="B74" s="3" t="s">
        <v>88</v>
      </c>
      <c r="C74" s="24" t="s">
        <v>84</v>
      </c>
      <c r="D74" s="4">
        <v>51631</v>
      </c>
      <c r="E74" s="4">
        <v>46505</v>
      </c>
      <c r="F74" s="5">
        <v>0.11020000000000001</v>
      </c>
      <c r="G74" s="6">
        <v>2.0999999999999999E-3</v>
      </c>
      <c r="H74" s="12" t="e">
        <f>_xlfn.XLOOKUP(B74,city,lat)</f>
        <v>#N/A</v>
      </c>
      <c r="I74" s="18" t="e">
        <f>_xlfn.XLOOKUP(B74,city,lon)</f>
        <v>#N/A</v>
      </c>
    </row>
    <row r="75" spans="1:9" ht="15" thickBot="1" x14ac:dyDescent="0.35">
      <c r="A75" s="1">
        <v>33</v>
      </c>
      <c r="B75" s="3" t="s">
        <v>89</v>
      </c>
      <c r="C75" s="24" t="s">
        <v>84</v>
      </c>
      <c r="D75" s="4">
        <v>41984</v>
      </c>
      <c r="E75" s="4">
        <v>39705</v>
      </c>
      <c r="F75" s="5">
        <v>5.74E-2</v>
      </c>
      <c r="G75" s="6">
        <v>1.6999999999999999E-3</v>
      </c>
      <c r="H75" s="12" t="e">
        <f>_xlfn.XLOOKUP(B75,city,lat)</f>
        <v>#N/A</v>
      </c>
      <c r="I75" s="18" t="e">
        <f>_xlfn.XLOOKUP(B75,city,lon)</f>
        <v>#N/A</v>
      </c>
    </row>
    <row r="76" spans="1:9" ht="15" thickBot="1" x14ac:dyDescent="0.35">
      <c r="A76" s="1">
        <v>38</v>
      </c>
      <c r="B76" s="3" t="s">
        <v>90</v>
      </c>
      <c r="C76" s="24" t="s">
        <v>84</v>
      </c>
      <c r="D76" s="4">
        <v>37928</v>
      </c>
      <c r="E76" s="4">
        <v>29944</v>
      </c>
      <c r="F76" s="5">
        <v>0.2666</v>
      </c>
      <c r="G76" s="6">
        <v>1.5E-3</v>
      </c>
      <c r="H76" s="12" t="e">
        <f>_xlfn.XLOOKUP(B76,city,lat)</f>
        <v>#N/A</v>
      </c>
      <c r="I76" s="18" t="e">
        <f>_xlfn.XLOOKUP(B76,city,lon)</f>
        <v>#N/A</v>
      </c>
    </row>
    <row r="77" spans="1:9" ht="15" thickBot="1" x14ac:dyDescent="0.35">
      <c r="A77" s="1">
        <v>42</v>
      </c>
      <c r="B77" s="24" t="s">
        <v>91</v>
      </c>
      <c r="C77" s="24" t="s">
        <v>84</v>
      </c>
      <c r="D77" s="4">
        <v>35214</v>
      </c>
      <c r="E77" s="4">
        <v>32380</v>
      </c>
      <c r="F77" s="5">
        <v>8.7499999999999994E-2</v>
      </c>
      <c r="G77" s="6">
        <v>1.4E-3</v>
      </c>
      <c r="H77" s="12">
        <f>_xlfn.XLOOKUP(B77,city,lat)</f>
        <v>-38.383330999999998</v>
      </c>
      <c r="I77" s="18">
        <f>_xlfn.XLOOKUP(B77,city,lon)</f>
        <v>142.48333700000001</v>
      </c>
    </row>
    <row r="78" spans="1:9" ht="15" thickBot="1" x14ac:dyDescent="0.35">
      <c r="A78" s="1">
        <v>63</v>
      </c>
      <c r="B78" s="24" t="s">
        <v>92</v>
      </c>
      <c r="C78" s="24" t="s">
        <v>84</v>
      </c>
      <c r="D78" s="4">
        <v>19318</v>
      </c>
      <c r="E78" s="4">
        <v>17686</v>
      </c>
      <c r="F78" s="5">
        <v>9.2299999999999993E-2</v>
      </c>
      <c r="G78" s="6">
        <v>8.0000000000000004E-4</v>
      </c>
      <c r="H78" s="12">
        <f>_xlfn.XLOOKUP(B78,city,lat)</f>
        <v>-36.358333999999999</v>
      </c>
      <c r="I78" s="18">
        <f>_xlfn.XLOOKUP(B78,city,lon)</f>
        <v>146.3125</v>
      </c>
    </row>
    <row r="79" spans="1:9" ht="15" thickBot="1" x14ac:dyDescent="0.35">
      <c r="A79" s="1">
        <v>71</v>
      </c>
      <c r="B79" s="3" t="s">
        <v>93</v>
      </c>
      <c r="C79" s="24" t="s">
        <v>84</v>
      </c>
      <c r="D79" s="4">
        <v>16812</v>
      </c>
      <c r="E79" s="4">
        <v>16674</v>
      </c>
      <c r="F79" s="5">
        <v>8.3000000000000001E-3</v>
      </c>
      <c r="G79" s="6">
        <v>6.9999999999999999E-4</v>
      </c>
      <c r="H79" s="12" t="e">
        <f>_xlfn.XLOOKUP(B79,city,lat)</f>
        <v>#N/A</v>
      </c>
      <c r="I79" s="18" t="e">
        <f>_xlfn.XLOOKUP(B79,city,lon)</f>
        <v>#N/A</v>
      </c>
    </row>
    <row r="80" spans="1:9" ht="15" thickBot="1" x14ac:dyDescent="0.35">
      <c r="A80" s="1">
        <v>73</v>
      </c>
      <c r="B80" s="24" t="s">
        <v>94</v>
      </c>
      <c r="C80" s="24" t="s">
        <v>84</v>
      </c>
      <c r="D80" s="4">
        <v>16514</v>
      </c>
      <c r="E80" s="4">
        <v>15894</v>
      </c>
      <c r="F80" s="5">
        <v>3.9E-2</v>
      </c>
      <c r="G80" s="6">
        <v>6.9999999999999999E-4</v>
      </c>
      <c r="H80" s="12">
        <f>_xlfn.XLOOKUP(B80,city,lat)</f>
        <v>-36.716667000000001</v>
      </c>
      <c r="I80" s="18">
        <f>_xlfn.XLOOKUP(B80,city,lon)</f>
        <v>142.199997</v>
      </c>
    </row>
    <row r="81" spans="1:9" ht="15" thickBot="1" x14ac:dyDescent="0.35">
      <c r="A81" s="1">
        <v>78</v>
      </c>
      <c r="B81" s="24" t="s">
        <v>95</v>
      </c>
      <c r="C81" s="24" t="s">
        <v>84</v>
      </c>
      <c r="D81" s="4">
        <v>15411</v>
      </c>
      <c r="E81" s="4">
        <v>13243</v>
      </c>
      <c r="F81" s="5">
        <v>0.16370000000000001</v>
      </c>
      <c r="G81" s="6">
        <v>5.9999999999999995E-4</v>
      </c>
      <c r="H81" s="12">
        <f>_xlfn.XLOOKUP(B81,city,lat)</f>
        <v>-37.833331999999999</v>
      </c>
      <c r="I81" s="18">
        <f>_xlfn.XLOOKUP(B81,city,lon)</f>
        <v>147.616669</v>
      </c>
    </row>
    <row r="82" spans="1:9" ht="15" thickBot="1" x14ac:dyDescent="0.35">
      <c r="A82" s="1">
        <v>81</v>
      </c>
      <c r="B82" s="24" t="s">
        <v>96</v>
      </c>
      <c r="C82" s="24" t="s">
        <v>84</v>
      </c>
      <c r="D82" s="4">
        <v>15021</v>
      </c>
      <c r="E82" s="4">
        <v>14258</v>
      </c>
      <c r="F82" s="5">
        <v>5.3499999999999999E-2</v>
      </c>
      <c r="G82" s="6">
        <v>5.9999999999999995E-4</v>
      </c>
      <c r="H82" s="12">
        <f>_xlfn.XLOOKUP(B82,city,lat)</f>
        <v>-38.099997999999999</v>
      </c>
      <c r="I82" s="18">
        <f>_xlfn.XLOOKUP(B82,city,lon)</f>
        <v>147.066666</v>
      </c>
    </row>
    <row r="83" spans="1:9" ht="15" thickBot="1" x14ac:dyDescent="0.35">
      <c r="A83" s="1">
        <v>89</v>
      </c>
      <c r="B83" s="24" t="s">
        <v>97</v>
      </c>
      <c r="C83" s="24" t="s">
        <v>84</v>
      </c>
      <c r="D83" s="4">
        <v>12547</v>
      </c>
      <c r="E83" s="4">
        <v>11778</v>
      </c>
      <c r="F83" s="5">
        <v>6.5299999999999997E-2</v>
      </c>
      <c r="G83" s="6">
        <v>5.0000000000000001E-4</v>
      </c>
      <c r="H83" s="12" t="e">
        <f>_xlfn.XLOOKUP(B83,city,lat)</f>
        <v>#N/A</v>
      </c>
      <c r="I83" s="18" t="e">
        <f>_xlfn.XLOOKUP(B83,city,lon)</f>
        <v>#N/A</v>
      </c>
    </row>
    <row r="84" spans="1:9" ht="15" thickBot="1" x14ac:dyDescent="0.35">
      <c r="A84" s="1">
        <v>94</v>
      </c>
      <c r="B84" s="24" t="s">
        <v>98</v>
      </c>
      <c r="C84" s="24" t="s">
        <v>84</v>
      </c>
      <c r="D84" s="4">
        <v>11103</v>
      </c>
      <c r="E84" s="4">
        <v>10430</v>
      </c>
      <c r="F84" s="5">
        <v>6.4500000000000002E-2</v>
      </c>
      <c r="G84" s="6">
        <v>4.0000000000000002E-4</v>
      </c>
      <c r="H84" s="12">
        <f>_xlfn.XLOOKUP(B84,city,lat)</f>
        <v>-35.333331999999999</v>
      </c>
      <c r="I84" s="18">
        <f>_xlfn.XLOOKUP(B84,city,lon)</f>
        <v>143.550003</v>
      </c>
    </row>
    <row r="85" spans="1:9" ht="15" thickBot="1" x14ac:dyDescent="0.35">
      <c r="A85" s="1">
        <v>95</v>
      </c>
      <c r="B85" s="24" t="s">
        <v>99</v>
      </c>
      <c r="C85" s="24" t="s">
        <v>84</v>
      </c>
      <c r="D85" s="4">
        <v>10900</v>
      </c>
      <c r="E85" s="4">
        <v>10715</v>
      </c>
      <c r="F85" s="5">
        <v>1.7299999999999999E-2</v>
      </c>
      <c r="G85" s="6">
        <v>4.0000000000000002E-4</v>
      </c>
      <c r="H85" s="12" t="e">
        <f>_xlfn.XLOOKUP(B85,city,lat)</f>
        <v>#N/A</v>
      </c>
      <c r="I85" s="18" t="e">
        <f>_xlfn.XLOOKUP(B85,city,lon)</f>
        <v>#N/A</v>
      </c>
    </row>
    <row r="86" spans="1:9" ht="21" thickBot="1" x14ac:dyDescent="0.35">
      <c r="A86" s="1">
        <v>28</v>
      </c>
      <c r="B86" s="3" t="s">
        <v>100</v>
      </c>
      <c r="C86" s="3" t="s">
        <v>101</v>
      </c>
      <c r="D86" s="4">
        <v>51903</v>
      </c>
      <c r="E86" s="4">
        <v>47536</v>
      </c>
      <c r="F86" s="5">
        <v>9.1899999999999996E-2</v>
      </c>
      <c r="G86" s="6">
        <v>2.0999999999999999E-3</v>
      </c>
      <c r="H86" s="12" t="e">
        <f>_xlfn.XLOOKUP(B86,city,lat)</f>
        <v>#N/A</v>
      </c>
      <c r="I86" s="18" t="e">
        <f>_xlfn.XLOOKUP(B86,city,lon)</f>
        <v>#N/A</v>
      </c>
    </row>
    <row r="87" spans="1:9" ht="21" thickBot="1" x14ac:dyDescent="0.35">
      <c r="A87" s="1">
        <v>60</v>
      </c>
      <c r="B87" s="3" t="s">
        <v>102</v>
      </c>
      <c r="C87" s="3" t="s">
        <v>101</v>
      </c>
      <c r="D87" s="4">
        <v>21242</v>
      </c>
      <c r="E87" s="4">
        <v>19309</v>
      </c>
      <c r="F87" s="5">
        <v>0.10009999999999999</v>
      </c>
      <c r="G87" s="6">
        <v>8.0000000000000004E-4</v>
      </c>
      <c r="H87" s="12" t="e">
        <f>_xlfn.XLOOKUP(B87,city,lat)</f>
        <v>#N/A</v>
      </c>
      <c r="I87" s="18" t="e">
        <f>_xlfn.XLOOKUP(B87,city,lon)</f>
        <v>#N/A</v>
      </c>
    </row>
    <row r="88" spans="1:9" ht="15" thickBot="1" x14ac:dyDescent="0.35">
      <c r="A88" s="1">
        <v>4</v>
      </c>
      <c r="B88" s="24" t="s">
        <v>3</v>
      </c>
      <c r="C88" s="24" t="s">
        <v>103</v>
      </c>
      <c r="D88" s="4">
        <v>2059484</v>
      </c>
      <c r="E88" s="4">
        <v>1728867</v>
      </c>
      <c r="F88" s="5">
        <v>0.19120000000000001</v>
      </c>
      <c r="G88" s="6">
        <v>8.2400000000000001E-2</v>
      </c>
      <c r="H88" s="12">
        <f>_xlfn.XLOOKUP(B88,city,lat)</f>
        <v>-31.953512</v>
      </c>
      <c r="I88" s="18">
        <f>_xlfn.XLOOKUP(B88,city,lon)</f>
        <v>115.85704800000001</v>
      </c>
    </row>
    <row r="89" spans="1:9" ht="15" thickBot="1" x14ac:dyDescent="0.35">
      <c r="A89" s="1">
        <v>23</v>
      </c>
      <c r="B89" s="24" t="s">
        <v>104</v>
      </c>
      <c r="C89" s="24" t="s">
        <v>103</v>
      </c>
      <c r="D89" s="4">
        <v>74363</v>
      </c>
      <c r="E89" s="4">
        <v>65608</v>
      </c>
      <c r="F89" s="5">
        <v>0.13339999999999999</v>
      </c>
      <c r="G89" s="6">
        <v>3.0000000000000001E-3</v>
      </c>
      <c r="H89" s="12">
        <f>_xlfn.XLOOKUP(B89,city,lat)</f>
        <v>-33.333331999999999</v>
      </c>
      <c r="I89" s="18">
        <f>_xlfn.XLOOKUP(B89,city,lon)</f>
        <v>115.633331</v>
      </c>
    </row>
    <row r="90" spans="1:9" ht="15" thickBot="1" x14ac:dyDescent="0.35">
      <c r="A90" s="1">
        <v>36</v>
      </c>
      <c r="B90" s="24" t="s">
        <v>105</v>
      </c>
      <c r="C90" s="24" t="s">
        <v>103</v>
      </c>
      <c r="D90" s="4">
        <v>38921</v>
      </c>
      <c r="E90" s="4">
        <v>30286</v>
      </c>
      <c r="F90" s="5">
        <v>0.28510000000000002</v>
      </c>
      <c r="G90" s="6">
        <v>1.6000000000000001E-3</v>
      </c>
      <c r="H90" s="12">
        <f>_xlfn.XLOOKUP(B90,city,lat)</f>
        <v>-33.647778000000002</v>
      </c>
      <c r="I90" s="18">
        <f>_xlfn.XLOOKUP(B90,city,lon)</f>
        <v>115.345833</v>
      </c>
    </row>
    <row r="91" spans="1:9" ht="15" thickBot="1" x14ac:dyDescent="0.35">
      <c r="A91" s="1">
        <v>39</v>
      </c>
      <c r="B91" s="24" t="s">
        <v>106</v>
      </c>
      <c r="C91" s="24" t="s">
        <v>103</v>
      </c>
      <c r="D91" s="4">
        <v>37648</v>
      </c>
      <c r="E91" s="4">
        <v>35749</v>
      </c>
      <c r="F91" s="5">
        <v>5.3100000000000001E-2</v>
      </c>
      <c r="G91" s="6">
        <v>1.5E-3</v>
      </c>
      <c r="H91" s="12" t="e">
        <f>_xlfn.XLOOKUP(B91,city,lat)</f>
        <v>#N/A</v>
      </c>
      <c r="I91" s="18" t="e">
        <f>_xlfn.XLOOKUP(B91,city,lon)</f>
        <v>#N/A</v>
      </c>
    </row>
    <row r="92" spans="1:9" ht="15" thickBot="1" x14ac:dyDescent="0.35">
      <c r="A92" s="1">
        <v>43</v>
      </c>
      <c r="B92" s="24" t="s">
        <v>107</v>
      </c>
      <c r="C92" s="24" t="s">
        <v>103</v>
      </c>
      <c r="D92" s="4">
        <v>34205</v>
      </c>
      <c r="E92" s="4">
        <v>30656</v>
      </c>
      <c r="F92" s="5">
        <v>0.1158</v>
      </c>
      <c r="G92" s="6">
        <v>1.4E-3</v>
      </c>
      <c r="H92" s="12">
        <f>_xlfn.XLOOKUP(B92,city,lat)</f>
        <v>-35.022778000000002</v>
      </c>
      <c r="I92" s="18">
        <f>_xlfn.XLOOKUP(B92,city,lon)</f>
        <v>117.88138600000001</v>
      </c>
    </row>
    <row r="93" spans="1:9" ht="15" thickBot="1" x14ac:dyDescent="0.35">
      <c r="A93" s="1">
        <v>45</v>
      </c>
      <c r="B93" s="3" t="s">
        <v>108</v>
      </c>
      <c r="C93" s="24" t="s">
        <v>103</v>
      </c>
      <c r="D93" s="4">
        <v>29849</v>
      </c>
      <c r="E93" s="4">
        <v>30842</v>
      </c>
      <c r="F93" s="7" t="s">
        <v>109</v>
      </c>
      <c r="G93" s="6">
        <v>1.1999999999999999E-3</v>
      </c>
      <c r="H93" s="12" t="e">
        <f>_xlfn.XLOOKUP(B93,city,lat)</f>
        <v>#N/A</v>
      </c>
      <c r="I93" s="18" t="e">
        <f>_xlfn.XLOOKUP(B93,city,lon)</f>
        <v>#N/A</v>
      </c>
    </row>
    <row r="94" spans="1:9" ht="15" thickBot="1" x14ac:dyDescent="0.35">
      <c r="A94" s="1">
        <v>72</v>
      </c>
      <c r="B94" s="24" t="s">
        <v>110</v>
      </c>
      <c r="C94" s="24" t="s">
        <v>103</v>
      </c>
      <c r="D94" s="4">
        <v>16708</v>
      </c>
      <c r="E94" s="4">
        <v>16476</v>
      </c>
      <c r="F94" s="5">
        <v>1.41E-2</v>
      </c>
      <c r="G94" s="6">
        <v>6.9999999999999999E-4</v>
      </c>
      <c r="H94" s="12">
        <f>_xlfn.XLOOKUP(B94,city,lat)</f>
        <v>-20.736000000000001</v>
      </c>
      <c r="I94" s="18">
        <f>_xlfn.XLOOKUP(B94,city,lon)</f>
        <v>116.846001</v>
      </c>
    </row>
    <row r="95" spans="1:9" ht="15" thickBot="1" x14ac:dyDescent="0.35">
      <c r="A95" s="1">
        <v>83</v>
      </c>
      <c r="B95" s="24" t="s">
        <v>111</v>
      </c>
      <c r="C95" s="24" t="s">
        <v>103</v>
      </c>
      <c r="D95" s="4">
        <v>14445</v>
      </c>
      <c r="E95" s="4">
        <v>12766</v>
      </c>
      <c r="F95" s="5">
        <v>0.13150000000000001</v>
      </c>
      <c r="G95" s="6">
        <v>5.9999999999999995E-4</v>
      </c>
      <c r="H95" s="12" t="e">
        <f>_xlfn.XLOOKUP(B95,city,lat)</f>
        <v>#N/A</v>
      </c>
      <c r="I95" s="18" t="e">
        <f>_xlfn.XLOOKUP(B95,city,lon)</f>
        <v>#N/A</v>
      </c>
    </row>
    <row r="96" spans="1:9" ht="15" thickBot="1" x14ac:dyDescent="0.35">
      <c r="A96" s="1">
        <v>84</v>
      </c>
      <c r="B96" s="24" t="s">
        <v>112</v>
      </c>
      <c r="C96" s="24" t="s">
        <v>103</v>
      </c>
      <c r="D96" s="4">
        <v>14320</v>
      </c>
      <c r="E96" s="4">
        <v>13772</v>
      </c>
      <c r="F96" s="5">
        <v>3.9800000000000002E-2</v>
      </c>
      <c r="G96" s="6">
        <v>5.9999999999999995E-4</v>
      </c>
      <c r="H96" s="12" t="e">
        <f>_xlfn.XLOOKUP(B96,city,lat)</f>
        <v>#N/A</v>
      </c>
      <c r="I96" s="18" t="e">
        <f>_xlfn.XLOOKUP(B96,city,lon)</f>
        <v>#N/A</v>
      </c>
    </row>
    <row r="97" spans="1:9" ht="15" thickBot="1" x14ac:dyDescent="0.35">
      <c r="A97" s="1">
        <v>92</v>
      </c>
      <c r="B97" s="24" t="s">
        <v>113</v>
      </c>
      <c r="C97" s="24" t="s">
        <v>103</v>
      </c>
      <c r="D97" s="4">
        <v>12145</v>
      </c>
      <c r="E97" s="4">
        <v>11432</v>
      </c>
      <c r="F97" s="5">
        <v>6.2399999999999997E-2</v>
      </c>
      <c r="G97" s="6">
        <v>5.0000000000000001E-4</v>
      </c>
      <c r="H97" s="12" t="e">
        <f>_xlfn.XLOOKUP(B97,city,lat)</f>
        <v>#N/A</v>
      </c>
      <c r="I97" s="18" t="e">
        <f>_xlfn.XLOOKUP(B97,city,lon)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B3B50-2ADA-49FA-95BC-C0008E92D67B}">
  <dimension ref="A1:D98"/>
  <sheetViews>
    <sheetView workbookViewId="0">
      <selection activeCell="D2" sqref="D2:D90"/>
    </sheetView>
  </sheetViews>
  <sheetFormatPr defaultRowHeight="14.4" x14ac:dyDescent="0.3"/>
  <cols>
    <col min="1" max="1" width="27.21875" bestFit="1" customWidth="1"/>
    <col min="2" max="2" width="16.5546875" bestFit="1" customWidth="1"/>
  </cols>
  <sheetData>
    <row r="1" spans="1:4" ht="29.4" thickBot="1" x14ac:dyDescent="0.35">
      <c r="A1" s="15" t="s">
        <v>114</v>
      </c>
      <c r="C1" s="16" t="s">
        <v>115</v>
      </c>
      <c r="D1" s="17" t="s">
        <v>116</v>
      </c>
    </row>
    <row r="2" spans="1:4" ht="15" thickBot="1" x14ac:dyDescent="0.35">
      <c r="A2" s="24" t="s">
        <v>16</v>
      </c>
      <c r="B2" t="s">
        <v>180</v>
      </c>
      <c r="C2" s="12">
        <v>-31.083331999999999</v>
      </c>
      <c r="D2" s="18">
        <v>150.91667200000001</v>
      </c>
    </row>
    <row r="3" spans="1:4" ht="15" thickBot="1" x14ac:dyDescent="0.35">
      <c r="A3" s="24" t="s">
        <v>153</v>
      </c>
      <c r="B3" t="s">
        <v>154</v>
      </c>
      <c r="C3" s="12">
        <v>-35.282001000000001</v>
      </c>
      <c r="D3" s="18">
        <v>149.128998</v>
      </c>
    </row>
    <row r="4" spans="1:4" ht="15" thickBot="1" x14ac:dyDescent="0.35">
      <c r="A4" s="25" t="s">
        <v>151</v>
      </c>
      <c r="B4" t="s">
        <v>152</v>
      </c>
      <c r="C4" s="13">
        <v>-12.480556</v>
      </c>
      <c r="D4" s="19">
        <v>130.98306299999999</v>
      </c>
    </row>
    <row r="5" spans="1:4" ht="15" thickBot="1" x14ac:dyDescent="0.35">
      <c r="A5" s="24" t="s">
        <v>46</v>
      </c>
      <c r="B5" t="s">
        <v>152</v>
      </c>
      <c r="C5" s="13">
        <v>-12.462827000000001</v>
      </c>
      <c r="D5" s="19">
        <v>130.84178199999999</v>
      </c>
    </row>
    <row r="6" spans="1:4" ht="15" thickBot="1" x14ac:dyDescent="0.35">
      <c r="A6" s="24" t="s">
        <v>121</v>
      </c>
      <c r="B6" t="s">
        <v>181</v>
      </c>
      <c r="C6" s="13">
        <v>-35.353332999999999</v>
      </c>
      <c r="D6" s="19">
        <v>149.234161</v>
      </c>
    </row>
    <row r="7" spans="1:4" ht="15" thickBot="1" x14ac:dyDescent="0.35">
      <c r="A7" s="24" t="s">
        <v>122</v>
      </c>
      <c r="B7" t="s">
        <v>181</v>
      </c>
      <c r="C7" s="12">
        <v>-33.758011000000003</v>
      </c>
      <c r="D7" s="18">
        <v>150.705444</v>
      </c>
    </row>
    <row r="8" spans="1:4" ht="15" thickBot="1" x14ac:dyDescent="0.35">
      <c r="A8" s="24" t="s">
        <v>123</v>
      </c>
      <c r="B8" t="s">
        <v>181</v>
      </c>
      <c r="C8" s="13">
        <v>-32.916668000000001</v>
      </c>
      <c r="D8" s="19">
        <v>151.75</v>
      </c>
    </row>
    <row r="9" spans="1:4" ht="15" thickBot="1" x14ac:dyDescent="0.35">
      <c r="A9" s="24" t="s">
        <v>124</v>
      </c>
      <c r="B9" t="s">
        <v>181</v>
      </c>
      <c r="C9" s="12">
        <v>-33.920921</v>
      </c>
      <c r="D9" s="18">
        <v>150.92314099999999</v>
      </c>
    </row>
    <row r="10" spans="1:4" ht="15" thickBot="1" x14ac:dyDescent="0.35">
      <c r="A10" s="24" t="s">
        <v>40</v>
      </c>
      <c r="B10" t="s">
        <v>181</v>
      </c>
      <c r="C10" s="13">
        <v>-33.483333999999999</v>
      </c>
      <c r="D10" s="19">
        <v>150.14999399999999</v>
      </c>
    </row>
    <row r="11" spans="1:4" ht="15" thickBot="1" x14ac:dyDescent="0.35">
      <c r="A11" s="24" t="s">
        <v>28</v>
      </c>
      <c r="B11" t="s">
        <v>181</v>
      </c>
      <c r="C11" s="12">
        <v>-34.754722999999998</v>
      </c>
      <c r="D11" s="18">
        <v>149.618607</v>
      </c>
    </row>
    <row r="12" spans="1:4" ht="15" thickBot="1" x14ac:dyDescent="0.35">
      <c r="A12" s="24" t="s">
        <v>19</v>
      </c>
      <c r="B12" t="s">
        <v>181</v>
      </c>
      <c r="C12" s="13">
        <v>-32.256943</v>
      </c>
      <c r="D12" s="19">
        <v>148.60110499999999</v>
      </c>
    </row>
    <row r="13" spans="1:4" ht="15" thickBot="1" x14ac:dyDescent="0.35">
      <c r="A13" s="24" t="s">
        <v>174</v>
      </c>
      <c r="B13" t="s">
        <v>181</v>
      </c>
      <c r="C13" s="12">
        <v>-32.834167000000001</v>
      </c>
      <c r="D13" s="18">
        <v>151.35549900000001</v>
      </c>
    </row>
    <row r="14" spans="1:4" ht="15" thickBot="1" x14ac:dyDescent="0.35">
      <c r="A14" s="24" t="s">
        <v>125</v>
      </c>
      <c r="B14" t="s">
        <v>181</v>
      </c>
      <c r="C14" s="13">
        <v>-34.064999</v>
      </c>
      <c r="D14" s="19">
        <v>150.81416300000001</v>
      </c>
    </row>
    <row r="15" spans="1:4" ht="15" thickBot="1" x14ac:dyDescent="0.35">
      <c r="A15" s="24" t="s">
        <v>34</v>
      </c>
      <c r="B15" t="s">
        <v>181</v>
      </c>
      <c r="C15" s="12">
        <v>-31.956666999999999</v>
      </c>
      <c r="D15" s="18">
        <v>141.46777299999999</v>
      </c>
    </row>
    <row r="16" spans="1:4" ht="15" thickBot="1" x14ac:dyDescent="0.35">
      <c r="A16" s="24" t="s">
        <v>126</v>
      </c>
      <c r="B16" t="s">
        <v>181</v>
      </c>
      <c r="C16" s="13">
        <v>-33.700001</v>
      </c>
      <c r="D16" s="19">
        <v>150.300003</v>
      </c>
    </row>
    <row r="17" spans="1:4" ht="15" thickBot="1" x14ac:dyDescent="0.35">
      <c r="A17" s="24" t="s">
        <v>21</v>
      </c>
      <c r="B17" t="s">
        <v>181</v>
      </c>
      <c r="C17" s="12">
        <v>-33.419998</v>
      </c>
      <c r="D17" s="18">
        <v>149.57777400000001</v>
      </c>
    </row>
    <row r="18" spans="1:4" ht="15" thickBot="1" x14ac:dyDescent="0.35">
      <c r="A18" s="24" t="s">
        <v>27</v>
      </c>
      <c r="B18" t="s">
        <v>181</v>
      </c>
      <c r="C18" s="13">
        <v>-30.5</v>
      </c>
      <c r="D18" s="19">
        <v>151.64999399999999</v>
      </c>
    </row>
    <row r="19" spans="1:4" ht="15" thickBot="1" x14ac:dyDescent="0.35">
      <c r="A19" s="24" t="s">
        <v>13</v>
      </c>
      <c r="B19" t="s">
        <v>181</v>
      </c>
      <c r="C19" s="12">
        <v>-30.296275999999999</v>
      </c>
      <c r="D19" s="18">
        <v>153.114136</v>
      </c>
    </row>
    <row r="20" spans="1:4" ht="15" thickBot="1" x14ac:dyDescent="0.35">
      <c r="A20" s="24" t="s">
        <v>17</v>
      </c>
      <c r="B20" t="s">
        <v>181</v>
      </c>
      <c r="C20" s="13">
        <v>-33.283577000000001</v>
      </c>
      <c r="D20" s="19">
        <v>149.10127299999999</v>
      </c>
    </row>
    <row r="21" spans="1:4" ht="15" thickBot="1" x14ac:dyDescent="0.35">
      <c r="A21" s="24" t="s">
        <v>162</v>
      </c>
      <c r="B21" t="s">
        <v>181</v>
      </c>
      <c r="C21" s="13">
        <v>-36.080779999999997</v>
      </c>
      <c r="D21" s="19">
        <v>146.916473</v>
      </c>
    </row>
    <row r="22" spans="1:4" ht="15" thickBot="1" x14ac:dyDescent="0.35">
      <c r="A22" s="24" t="s">
        <v>12</v>
      </c>
      <c r="B22" t="s">
        <v>181</v>
      </c>
      <c r="C22" s="12">
        <v>-34.425072</v>
      </c>
      <c r="D22" s="18">
        <v>150.89314300000001</v>
      </c>
    </row>
    <row r="23" spans="1:4" ht="15" thickBot="1" x14ac:dyDescent="0.35">
      <c r="A23" s="24" t="s">
        <v>165</v>
      </c>
      <c r="B23" t="s">
        <v>181</v>
      </c>
      <c r="C23" s="12">
        <v>-33.683211999999997</v>
      </c>
      <c r="D23" s="18">
        <v>151.22439600000001</v>
      </c>
    </row>
    <row r="24" spans="1:4" ht="15" thickBot="1" x14ac:dyDescent="0.35">
      <c r="A24" s="24" t="s">
        <v>171</v>
      </c>
      <c r="B24" t="s">
        <v>181</v>
      </c>
      <c r="C24" s="13">
        <v>-33.917290000000001</v>
      </c>
      <c r="D24" s="19">
        <v>151.035889</v>
      </c>
    </row>
    <row r="25" spans="1:4" ht="15" thickBot="1" x14ac:dyDescent="0.35">
      <c r="A25" s="24" t="s">
        <v>166</v>
      </c>
      <c r="B25" t="s">
        <v>181</v>
      </c>
      <c r="C25" s="12">
        <v>-33.807690000000001</v>
      </c>
      <c r="D25" s="18">
        <v>150.98727400000001</v>
      </c>
    </row>
    <row r="26" spans="1:4" ht="15" thickBot="1" x14ac:dyDescent="0.35">
      <c r="A26" s="24" t="s">
        <v>168</v>
      </c>
      <c r="B26" t="s">
        <v>181</v>
      </c>
      <c r="C26" s="13">
        <v>-33.425018000000001</v>
      </c>
      <c r="D26" s="19">
        <v>151.34222399999999</v>
      </c>
    </row>
    <row r="27" spans="1:4" ht="15" thickBot="1" x14ac:dyDescent="0.35">
      <c r="A27" s="24" t="s">
        <v>0</v>
      </c>
      <c r="B27" t="s">
        <v>181</v>
      </c>
      <c r="C27" s="13">
        <v>-33.865143000000003</v>
      </c>
      <c r="D27" s="19">
        <v>151.2099</v>
      </c>
    </row>
    <row r="28" spans="1:4" ht="15" thickBot="1" x14ac:dyDescent="0.35">
      <c r="A28" s="24" t="s">
        <v>148</v>
      </c>
      <c r="B28" t="s">
        <v>155</v>
      </c>
      <c r="C28" s="12">
        <v>-19.307221999999999</v>
      </c>
      <c r="D28" s="18">
        <v>146.731674</v>
      </c>
    </row>
    <row r="29" spans="1:4" ht="15" thickBot="1" x14ac:dyDescent="0.35">
      <c r="A29" s="24" t="s">
        <v>149</v>
      </c>
      <c r="B29" t="s">
        <v>155</v>
      </c>
      <c r="C29" s="13">
        <v>-27.593294</v>
      </c>
      <c r="D29" s="19">
        <v>153.26641799999999</v>
      </c>
    </row>
    <row r="30" spans="1:4" ht="15" thickBot="1" x14ac:dyDescent="0.35">
      <c r="A30" s="24" t="s">
        <v>53</v>
      </c>
      <c r="B30" t="s">
        <v>155</v>
      </c>
      <c r="C30" s="12">
        <v>-27.566668</v>
      </c>
      <c r="D30" s="18">
        <v>151.949997</v>
      </c>
    </row>
    <row r="31" spans="1:4" ht="15" thickBot="1" x14ac:dyDescent="0.35">
      <c r="A31" s="24" t="s">
        <v>55</v>
      </c>
      <c r="B31" t="s">
        <v>155</v>
      </c>
      <c r="C31" s="13">
        <v>-23.375</v>
      </c>
      <c r="D31" s="19">
        <v>150.511673</v>
      </c>
    </row>
    <row r="32" spans="1:4" ht="15" thickBot="1" x14ac:dyDescent="0.35">
      <c r="A32" s="24" t="s">
        <v>54</v>
      </c>
      <c r="B32" t="s">
        <v>155</v>
      </c>
      <c r="C32" s="12">
        <v>-21.144337</v>
      </c>
      <c r="D32" s="18">
        <v>149.186813</v>
      </c>
    </row>
    <row r="33" spans="1:4" ht="15" thickBot="1" x14ac:dyDescent="0.35">
      <c r="A33" s="24" t="s">
        <v>150</v>
      </c>
      <c r="B33" t="s">
        <v>155</v>
      </c>
      <c r="C33" s="13">
        <v>-27.639168000000002</v>
      </c>
      <c r="D33" s="19">
        <v>153.10945100000001</v>
      </c>
    </row>
    <row r="34" spans="1:4" ht="15" thickBot="1" x14ac:dyDescent="0.35">
      <c r="A34" s="24" t="s">
        <v>56</v>
      </c>
      <c r="B34" t="s">
        <v>155</v>
      </c>
      <c r="C34" s="12">
        <v>-24.85</v>
      </c>
      <c r="D34" s="18">
        <v>152.35000600000001</v>
      </c>
    </row>
    <row r="35" spans="1:4" ht="15" thickBot="1" x14ac:dyDescent="0.35">
      <c r="A35" s="24" t="s">
        <v>158</v>
      </c>
      <c r="B35" t="s">
        <v>155</v>
      </c>
      <c r="C35" s="13">
        <v>-19.258965</v>
      </c>
      <c r="D35" s="19">
        <v>146.816956</v>
      </c>
    </row>
    <row r="36" spans="1:4" ht="15" thickBot="1" x14ac:dyDescent="0.35">
      <c r="A36" s="24" t="s">
        <v>159</v>
      </c>
      <c r="B36" t="s">
        <v>155</v>
      </c>
      <c r="C36" s="12">
        <v>-16.925491000000001</v>
      </c>
      <c r="D36" s="18">
        <v>145.75412</v>
      </c>
    </row>
    <row r="37" spans="1:4" ht="15" thickBot="1" x14ac:dyDescent="0.35">
      <c r="A37" s="24" t="s">
        <v>164</v>
      </c>
      <c r="B37" t="s">
        <v>155</v>
      </c>
      <c r="C37" s="13">
        <v>-27.616667</v>
      </c>
      <c r="D37" s="19">
        <v>152.76666299999999</v>
      </c>
    </row>
    <row r="38" spans="1:4" ht="15" thickBot="1" x14ac:dyDescent="0.35">
      <c r="A38" s="24" t="s">
        <v>2</v>
      </c>
      <c r="B38" t="s">
        <v>155</v>
      </c>
      <c r="C38" s="13">
        <v>-27.470124999999999</v>
      </c>
      <c r="D38" s="19">
        <v>153.021072</v>
      </c>
    </row>
    <row r="39" spans="1:4" ht="15" thickBot="1" x14ac:dyDescent="0.35">
      <c r="A39" s="24" t="s">
        <v>167</v>
      </c>
      <c r="B39" t="s">
        <v>155</v>
      </c>
      <c r="C39" s="12">
        <v>-23.843138</v>
      </c>
      <c r="D39" s="18">
        <v>151.26835600000001</v>
      </c>
    </row>
    <row r="40" spans="1:4" ht="15" thickBot="1" x14ac:dyDescent="0.35">
      <c r="A40" s="24" t="s">
        <v>72</v>
      </c>
      <c r="B40" t="s">
        <v>179</v>
      </c>
      <c r="C40" s="12">
        <v>-33.033332999999999</v>
      </c>
      <c r="D40" s="18">
        <v>137.566666</v>
      </c>
    </row>
    <row r="41" spans="1:4" ht="15" thickBot="1" x14ac:dyDescent="0.35">
      <c r="A41" s="24" t="s">
        <v>146</v>
      </c>
      <c r="B41" t="s">
        <v>179</v>
      </c>
      <c r="C41" s="13">
        <v>-35.549999</v>
      </c>
      <c r="D41" s="19">
        <v>138.616669</v>
      </c>
    </row>
    <row r="42" spans="1:4" ht="15" thickBot="1" x14ac:dyDescent="0.35">
      <c r="A42" s="24" t="s">
        <v>76</v>
      </c>
      <c r="B42" t="s">
        <v>179</v>
      </c>
      <c r="C42" s="12">
        <v>-33.185833000000002</v>
      </c>
      <c r="D42" s="18">
        <v>138.01693700000001</v>
      </c>
    </row>
    <row r="43" spans="1:4" ht="15" thickBot="1" x14ac:dyDescent="0.35">
      <c r="A43" s="24" t="s">
        <v>77</v>
      </c>
      <c r="B43" t="s">
        <v>179</v>
      </c>
      <c r="C43" s="13">
        <v>-32.4925</v>
      </c>
      <c r="D43" s="19">
        <v>137.765839</v>
      </c>
    </row>
    <row r="44" spans="1:4" ht="15" thickBot="1" x14ac:dyDescent="0.35">
      <c r="A44" s="24" t="s">
        <v>147</v>
      </c>
      <c r="B44" t="s">
        <v>179</v>
      </c>
      <c r="C44" s="12">
        <v>-34.846111000000001</v>
      </c>
      <c r="D44" s="18">
        <v>138.503052</v>
      </c>
    </row>
    <row r="45" spans="1:4" ht="15" thickBot="1" x14ac:dyDescent="0.35">
      <c r="A45" s="24" t="s">
        <v>74</v>
      </c>
      <c r="B45" t="s">
        <v>179</v>
      </c>
      <c r="C45" s="13">
        <v>-35.117001000000002</v>
      </c>
      <c r="D45" s="19">
        <v>139.266998</v>
      </c>
    </row>
    <row r="46" spans="1:4" ht="15" thickBot="1" x14ac:dyDescent="0.35">
      <c r="A46" s="24" t="s">
        <v>4</v>
      </c>
      <c r="B46" t="s">
        <v>179</v>
      </c>
      <c r="C46" s="12">
        <v>-34.921230000000001</v>
      </c>
      <c r="D46" s="18">
        <v>138.599503</v>
      </c>
    </row>
    <row r="47" spans="1:4" ht="15" thickBot="1" x14ac:dyDescent="0.35">
      <c r="A47" s="24" t="s">
        <v>157</v>
      </c>
      <c r="B47" t="s">
        <v>179</v>
      </c>
      <c r="C47" s="12">
        <v>-34.906101</v>
      </c>
      <c r="D47" s="18">
        <v>138.59390300000001</v>
      </c>
    </row>
    <row r="48" spans="1:4" ht="15" thickBot="1" x14ac:dyDescent="0.35">
      <c r="A48" s="24" t="s">
        <v>70</v>
      </c>
      <c r="B48" t="s">
        <v>179</v>
      </c>
      <c r="C48" s="12">
        <v>-37.824429000000002</v>
      </c>
      <c r="D48" s="18">
        <v>140.783783</v>
      </c>
    </row>
    <row r="49" spans="1:4" ht="15" thickBot="1" x14ac:dyDescent="0.35">
      <c r="A49" s="24" t="s">
        <v>80</v>
      </c>
      <c r="B49" t="s">
        <v>144</v>
      </c>
      <c r="C49" s="13">
        <v>-41.429825000000001</v>
      </c>
      <c r="D49" s="19">
        <v>147.15713500000001</v>
      </c>
    </row>
    <row r="50" spans="1:4" ht="15" thickBot="1" x14ac:dyDescent="0.35">
      <c r="A50" s="24" t="s">
        <v>91</v>
      </c>
      <c r="B50" t="s">
        <v>161</v>
      </c>
      <c r="C50" s="13">
        <v>-38.383330999999998</v>
      </c>
      <c r="D50" s="19">
        <v>142.48333700000001</v>
      </c>
    </row>
    <row r="51" spans="1:4" ht="15" thickBot="1" x14ac:dyDescent="0.35">
      <c r="A51" s="24" t="s">
        <v>92</v>
      </c>
      <c r="B51" t="s">
        <v>161</v>
      </c>
      <c r="C51" s="12">
        <v>-36.358333999999999</v>
      </c>
      <c r="D51" s="18">
        <v>146.3125</v>
      </c>
    </row>
    <row r="52" spans="1:4" ht="15" thickBot="1" x14ac:dyDescent="0.35">
      <c r="A52" s="24" t="s">
        <v>98</v>
      </c>
      <c r="B52" t="s">
        <v>161</v>
      </c>
      <c r="C52" s="13">
        <v>-35.333331999999999</v>
      </c>
      <c r="D52" s="19">
        <v>143.550003</v>
      </c>
    </row>
    <row r="53" spans="1:4" ht="15" thickBot="1" x14ac:dyDescent="0.35">
      <c r="A53" s="24" t="s">
        <v>96</v>
      </c>
      <c r="B53" t="s">
        <v>161</v>
      </c>
      <c r="C53" s="12">
        <v>-38.099997999999999</v>
      </c>
      <c r="D53" s="18">
        <v>147.066666</v>
      </c>
    </row>
    <row r="54" spans="1:4" ht="15" thickBot="1" x14ac:dyDescent="0.35">
      <c r="A54" s="24" t="s">
        <v>138</v>
      </c>
      <c r="B54" t="s">
        <v>161</v>
      </c>
      <c r="C54" s="13">
        <v>-36.383330999999998</v>
      </c>
      <c r="D54" s="19">
        <v>145.39999399999999</v>
      </c>
    </row>
    <row r="55" spans="1:4" ht="15" thickBot="1" x14ac:dyDescent="0.35">
      <c r="A55" s="24" t="s">
        <v>139</v>
      </c>
      <c r="B55" t="s">
        <v>161</v>
      </c>
      <c r="C55" s="12">
        <v>-37.683334000000002</v>
      </c>
      <c r="D55" s="18">
        <v>144.58332799999999</v>
      </c>
    </row>
    <row r="56" spans="1:4" ht="15" thickBot="1" x14ac:dyDescent="0.35">
      <c r="A56" s="24" t="s">
        <v>140</v>
      </c>
      <c r="B56" t="s">
        <v>161</v>
      </c>
      <c r="C56" s="13">
        <v>-38.233333999999999</v>
      </c>
      <c r="D56" s="19">
        <v>146.39999399999999</v>
      </c>
    </row>
    <row r="57" spans="1:4" ht="15" thickBot="1" x14ac:dyDescent="0.35">
      <c r="A57" s="24" t="s">
        <v>94</v>
      </c>
      <c r="B57" t="s">
        <v>161</v>
      </c>
      <c r="C57" s="12">
        <v>-36.716667000000001</v>
      </c>
      <c r="D57" s="18">
        <v>142.199997</v>
      </c>
    </row>
    <row r="58" spans="1:4" ht="15" thickBot="1" x14ac:dyDescent="0.35">
      <c r="A58" s="24" t="s">
        <v>85</v>
      </c>
      <c r="B58" t="s">
        <v>161</v>
      </c>
      <c r="C58" s="13">
        <v>-38.150002000000001</v>
      </c>
      <c r="D58" s="19">
        <v>144.35000600000001</v>
      </c>
    </row>
    <row r="59" spans="1:4" ht="15" thickBot="1" x14ac:dyDescent="0.35">
      <c r="A59" s="24" t="s">
        <v>141</v>
      </c>
      <c r="B59" t="s">
        <v>161</v>
      </c>
      <c r="C59" s="12">
        <v>-38.133330999999998</v>
      </c>
      <c r="D59" s="18">
        <v>145.116669</v>
      </c>
    </row>
    <row r="60" spans="1:4" ht="15" thickBot="1" x14ac:dyDescent="0.35">
      <c r="A60" s="24" t="s">
        <v>86</v>
      </c>
      <c r="B60" t="s">
        <v>161</v>
      </c>
      <c r="C60" s="13">
        <v>-37.549999</v>
      </c>
      <c r="D60" s="19">
        <v>143.85000600000001</v>
      </c>
    </row>
    <row r="61" spans="1:4" ht="15" thickBot="1" x14ac:dyDescent="0.35">
      <c r="A61" s="24" t="s">
        <v>142</v>
      </c>
      <c r="B61" t="s">
        <v>161</v>
      </c>
      <c r="C61" s="12">
        <v>-36.551945000000003</v>
      </c>
      <c r="D61" s="18">
        <v>145.981674</v>
      </c>
    </row>
    <row r="62" spans="1:4" ht="15" thickBot="1" x14ac:dyDescent="0.35">
      <c r="A62" s="24" t="s">
        <v>95</v>
      </c>
      <c r="B62" t="s">
        <v>161</v>
      </c>
      <c r="C62" s="13">
        <v>-37.833331999999999</v>
      </c>
      <c r="D62" s="19">
        <v>147.616669</v>
      </c>
    </row>
    <row r="63" spans="1:4" ht="15" thickBot="1" x14ac:dyDescent="0.35">
      <c r="A63" s="24" t="s">
        <v>143</v>
      </c>
      <c r="B63" t="s">
        <v>161</v>
      </c>
      <c r="C63" s="12">
        <v>-37.283332999999999</v>
      </c>
      <c r="D63" s="18">
        <v>142.91667200000001</v>
      </c>
    </row>
    <row r="64" spans="1:4" ht="15" thickBot="1" x14ac:dyDescent="0.35">
      <c r="A64" s="24" t="s">
        <v>1</v>
      </c>
      <c r="B64" t="s">
        <v>161</v>
      </c>
      <c r="C64" s="13">
        <v>-37.840935000000002</v>
      </c>
      <c r="D64" s="19">
        <v>144.94645700000001</v>
      </c>
    </row>
    <row r="65" spans="1:4" ht="15" thickBot="1" x14ac:dyDescent="0.35">
      <c r="A65" s="24" t="s">
        <v>160</v>
      </c>
      <c r="B65" t="s">
        <v>161</v>
      </c>
      <c r="C65" s="12">
        <v>-34.206840999999997</v>
      </c>
      <c r="D65" s="18">
        <v>142.13649000000001</v>
      </c>
    </row>
    <row r="66" spans="1:4" ht="15" thickBot="1" x14ac:dyDescent="0.35">
      <c r="A66" s="24" t="s">
        <v>170</v>
      </c>
      <c r="B66" t="s">
        <v>161</v>
      </c>
      <c r="C66" s="13">
        <v>-37.649966999999997</v>
      </c>
      <c r="D66" s="19">
        <v>144.88059999999999</v>
      </c>
    </row>
    <row r="67" spans="1:4" ht="15" thickBot="1" x14ac:dyDescent="0.35">
      <c r="A67" s="24" t="s">
        <v>87</v>
      </c>
      <c r="B67" t="s">
        <v>161</v>
      </c>
      <c r="C67" s="12">
        <v>-36.757786000000003</v>
      </c>
      <c r="D67" s="18">
        <v>144.27870200000001</v>
      </c>
    </row>
    <row r="68" spans="1:4" ht="15" thickBot="1" x14ac:dyDescent="0.35">
      <c r="A68" s="24" t="s">
        <v>127</v>
      </c>
      <c r="B68" t="s">
        <v>182</v>
      </c>
      <c r="C68" s="12">
        <v>-31.747</v>
      </c>
      <c r="D68" s="18">
        <v>115.80300099999999</v>
      </c>
    </row>
    <row r="69" spans="1:4" ht="15" thickBot="1" x14ac:dyDescent="0.35">
      <c r="A69" s="24" t="s">
        <v>128</v>
      </c>
      <c r="B69" t="s">
        <v>182</v>
      </c>
      <c r="C69" s="13">
        <v>-32.071998999999998</v>
      </c>
      <c r="D69" s="19">
        <v>115.995003</v>
      </c>
    </row>
    <row r="70" spans="1:4" ht="15" thickBot="1" x14ac:dyDescent="0.35">
      <c r="A70" s="24" t="s">
        <v>129</v>
      </c>
      <c r="B70" t="s">
        <v>182</v>
      </c>
      <c r="C70" s="12">
        <v>-32.105998999999997</v>
      </c>
      <c r="D70" s="18">
        <v>115.78299699999999</v>
      </c>
    </row>
    <row r="71" spans="1:4" ht="15" thickBot="1" x14ac:dyDescent="0.35">
      <c r="A71" s="24" t="s">
        <v>130</v>
      </c>
      <c r="B71" t="s">
        <v>182</v>
      </c>
      <c r="C71" s="13">
        <v>-32.016998000000001</v>
      </c>
      <c r="D71" s="19">
        <v>115.933998</v>
      </c>
    </row>
    <row r="72" spans="1:4" ht="15" thickBot="1" x14ac:dyDescent="0.35">
      <c r="A72" s="24" t="s">
        <v>131</v>
      </c>
      <c r="B72" t="s">
        <v>182</v>
      </c>
      <c r="C72" s="12">
        <v>-31.886998999999999</v>
      </c>
      <c r="D72" s="18">
        <v>115.906998</v>
      </c>
    </row>
    <row r="73" spans="1:4" ht="15" thickBot="1" x14ac:dyDescent="0.35">
      <c r="A73" s="24" t="s">
        <v>132</v>
      </c>
      <c r="B73" t="s">
        <v>182</v>
      </c>
      <c r="C73" s="13">
        <v>-32.153056999999997</v>
      </c>
      <c r="D73" s="19">
        <v>116.014999</v>
      </c>
    </row>
    <row r="74" spans="1:4" ht="15" thickBot="1" x14ac:dyDescent="0.35">
      <c r="A74" s="24" t="s">
        <v>133</v>
      </c>
      <c r="B74" t="s">
        <v>182</v>
      </c>
      <c r="C74" s="12">
        <v>-32.280997999999997</v>
      </c>
      <c r="D74" s="18">
        <v>115.726997</v>
      </c>
    </row>
    <row r="75" spans="1:4" ht="15" thickBot="1" x14ac:dyDescent="0.35">
      <c r="A75" s="24" t="s">
        <v>110</v>
      </c>
      <c r="B75" t="s">
        <v>182</v>
      </c>
      <c r="C75" s="13">
        <v>-20.736000000000001</v>
      </c>
      <c r="D75" s="19">
        <v>116.846001</v>
      </c>
    </row>
    <row r="76" spans="1:4" ht="15" thickBot="1" x14ac:dyDescent="0.35">
      <c r="A76" s="24" t="s">
        <v>134</v>
      </c>
      <c r="B76" t="s">
        <v>182</v>
      </c>
      <c r="C76" s="12">
        <v>-32.528888999999999</v>
      </c>
      <c r="D76" s="18">
        <v>115.72305299999999</v>
      </c>
    </row>
    <row r="77" spans="1:4" ht="15" thickBot="1" x14ac:dyDescent="0.35">
      <c r="A77" s="24" t="s">
        <v>135</v>
      </c>
      <c r="B77" t="s">
        <v>182</v>
      </c>
      <c r="C77" s="13">
        <v>-30.748889999999999</v>
      </c>
      <c r="D77" s="19">
        <v>121.465836</v>
      </c>
    </row>
    <row r="78" spans="1:4" ht="15" thickBot="1" x14ac:dyDescent="0.35">
      <c r="A78" s="24" t="s">
        <v>136</v>
      </c>
      <c r="B78" t="s">
        <v>182</v>
      </c>
      <c r="C78" s="12">
        <v>-31.745000999999998</v>
      </c>
      <c r="D78" s="18">
        <v>115.766113</v>
      </c>
    </row>
    <row r="79" spans="1:4" ht="15" thickBot="1" x14ac:dyDescent="0.35">
      <c r="A79" s="24" t="s">
        <v>137</v>
      </c>
      <c r="B79" t="s">
        <v>182</v>
      </c>
      <c r="C79" s="13">
        <v>-32.056946000000003</v>
      </c>
      <c r="D79" s="19">
        <v>115.743889</v>
      </c>
    </row>
    <row r="80" spans="1:4" ht="15" thickBot="1" x14ac:dyDescent="0.35">
      <c r="A80" s="24" t="s">
        <v>105</v>
      </c>
      <c r="B80" t="s">
        <v>182</v>
      </c>
      <c r="C80" s="12">
        <v>-33.647778000000002</v>
      </c>
      <c r="D80" s="18">
        <v>115.345833</v>
      </c>
    </row>
    <row r="81" spans="1:4" ht="15" thickBot="1" x14ac:dyDescent="0.35">
      <c r="A81" s="24" t="s">
        <v>104</v>
      </c>
      <c r="B81" t="s">
        <v>182</v>
      </c>
      <c r="C81" s="13">
        <v>-33.333331999999999</v>
      </c>
      <c r="D81" s="19">
        <v>115.633331</v>
      </c>
    </row>
    <row r="82" spans="1:4" ht="15" thickBot="1" x14ac:dyDescent="0.35">
      <c r="A82" s="24" t="s">
        <v>107</v>
      </c>
      <c r="B82" t="s">
        <v>182</v>
      </c>
      <c r="C82" s="12">
        <v>-35.022778000000002</v>
      </c>
      <c r="D82" s="18">
        <v>117.88138600000001</v>
      </c>
    </row>
    <row r="83" spans="1:4" ht="15" thickBot="1" x14ac:dyDescent="0.35">
      <c r="A83" s="24" t="s">
        <v>3</v>
      </c>
      <c r="B83" t="s">
        <v>182</v>
      </c>
      <c r="C83" s="13">
        <v>-31.953512</v>
      </c>
      <c r="D83" s="19">
        <v>115.85704800000001</v>
      </c>
    </row>
    <row r="84" spans="1:4" ht="15" thickBot="1" x14ac:dyDescent="0.35">
      <c r="A84" s="24" t="s">
        <v>163</v>
      </c>
      <c r="B84" t="s">
        <v>182</v>
      </c>
      <c r="C84" s="12">
        <v>-31.895</v>
      </c>
      <c r="D84" s="18">
        <v>115.99299600000001</v>
      </c>
    </row>
    <row r="85" spans="1:4" ht="15" thickBot="1" x14ac:dyDescent="0.35">
      <c r="A85" s="24" t="s">
        <v>50</v>
      </c>
      <c r="B85" t="s">
        <v>49</v>
      </c>
      <c r="C85" s="13">
        <v>-26.65</v>
      </c>
      <c r="D85" s="19">
        <v>153.066666</v>
      </c>
    </row>
    <row r="86" spans="1:4" ht="15" thickBot="1" x14ac:dyDescent="0.35">
      <c r="A86" s="24" t="s">
        <v>156</v>
      </c>
      <c r="B86" t="s">
        <v>49</v>
      </c>
      <c r="C86" s="12">
        <v>-28.016666000000001</v>
      </c>
      <c r="D86" s="18">
        <v>153.39999399999999</v>
      </c>
    </row>
    <row r="87" spans="1:4" ht="15" thickBot="1" x14ac:dyDescent="0.35">
      <c r="A87" s="24" t="s">
        <v>169</v>
      </c>
      <c r="B87" t="s">
        <v>49</v>
      </c>
      <c r="C87" s="14">
        <v>-27.529952999999999</v>
      </c>
      <c r="D87" s="20">
        <v>152.40718100000001</v>
      </c>
    </row>
    <row r="88" spans="1:4" ht="15" thickBot="1" x14ac:dyDescent="0.35">
      <c r="A88" s="24" t="s">
        <v>81</v>
      </c>
      <c r="B88" t="s">
        <v>79</v>
      </c>
      <c r="C88" s="13">
        <v>-41.180557</v>
      </c>
      <c r="D88" s="19">
        <v>146.34639000000001</v>
      </c>
    </row>
    <row r="89" spans="1:4" ht="15" thickBot="1" x14ac:dyDescent="0.35">
      <c r="A89" s="24" t="s">
        <v>145</v>
      </c>
      <c r="B89" t="s">
        <v>79</v>
      </c>
      <c r="C89" s="12">
        <v>-41.063609999999997</v>
      </c>
      <c r="D89" s="18">
        <v>145.87527499999999</v>
      </c>
    </row>
    <row r="90" spans="1:4" ht="15" thickBot="1" x14ac:dyDescent="0.35">
      <c r="A90" s="24" t="s">
        <v>78</v>
      </c>
      <c r="B90" t="s">
        <v>79</v>
      </c>
      <c r="C90" s="13">
        <v>-42.880553999999997</v>
      </c>
      <c r="D90" s="19">
        <v>147.324997</v>
      </c>
    </row>
    <row r="93" spans="1:4" x14ac:dyDescent="0.3">
      <c r="A93" s="21" t="s">
        <v>117</v>
      </c>
    </row>
    <row r="94" spans="1:4" x14ac:dyDescent="0.3">
      <c r="A94" s="23" t="s">
        <v>118</v>
      </c>
    </row>
    <row r="95" spans="1:4" x14ac:dyDescent="0.3">
      <c r="A95" s="22"/>
    </row>
    <row r="96" spans="1:4" x14ac:dyDescent="0.3">
      <c r="A96" s="23" t="s">
        <v>119</v>
      </c>
    </row>
    <row r="97" spans="1:1" x14ac:dyDescent="0.3">
      <c r="A97" s="22"/>
    </row>
    <row r="98" spans="1:1" x14ac:dyDescent="0.3">
      <c r="A98" s="23" t="s">
        <v>120</v>
      </c>
    </row>
  </sheetData>
  <sortState xmlns:xlrd2="http://schemas.microsoft.com/office/spreadsheetml/2017/richdata2" ref="A3:D90">
    <sortCondition ref="B2"/>
  </sortState>
  <hyperlinks>
    <hyperlink ref="A93" r:id="rId1" tooltip="Latitude and Longitude Finder" display="https://www.latlong.net/" xr:uid="{1487AC2D-4AC8-4CA2-86FA-5DFC33336B94}"/>
    <hyperlink ref="A94" r:id="rId2" tooltip="Refund Policy" display="https://www.latlong.net/refund-policy" xr:uid="{B168A6C5-59F5-4AC3-869C-C4A23635A5C7}"/>
    <hyperlink ref="A96" r:id="rId3" tooltip="Frequently Asked Questions" display="https://www.latlong.net/faq" xr:uid="{DCFF2152-4721-4D54-9637-85626152CAD6}"/>
    <hyperlink ref="A98" r:id="rId4" tooltip="Privacy Policy and Cookies" display="https://www.latlong.net/privacy.php" xr:uid="{740CCB7C-3D0D-4EFB-9103-86C5EA6F81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city</vt:lpstr>
      <vt:lpstr>lat</vt:lpstr>
      <vt:lpstr>latlon</vt:lpstr>
      <vt:lpstr>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2020-08-05T05:12:38Z</dcterms:created>
  <dcterms:modified xsi:type="dcterms:W3CDTF">2020-08-10T15:40:50Z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ee004768-a365-4c8a-a78c-ed484745ce21</vt:lpwstr>
  </property>
</Properties>
</file>