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14805" windowHeight="8010"/>
  </bookViews>
  <sheets>
    <sheet name="Sheet1" sheetId="1" r:id="rId1"/>
    <sheet name="Sheet2" sheetId="2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H38"/>
  <c r="H37"/>
  <c r="H36"/>
  <c r="H35"/>
  <c r="H34"/>
  <c r="C10"/>
  <c r="F17" s="1"/>
  <c r="G22" l="1"/>
  <c r="G21"/>
  <c r="G20"/>
  <c r="G16"/>
  <c r="G32"/>
  <c r="G14"/>
  <c r="G30"/>
  <c r="G29"/>
  <c r="G28"/>
  <c r="G24"/>
  <c r="G19"/>
  <c r="G27"/>
  <c r="G18"/>
  <c r="G26"/>
  <c r="G17"/>
  <c r="G25"/>
  <c r="G33"/>
  <c r="G15"/>
  <c r="G23"/>
  <c r="G31"/>
  <c r="G13"/>
  <c r="F13"/>
  <c r="F30"/>
  <c r="F28"/>
  <c r="F26"/>
  <c r="F32"/>
  <c r="F24"/>
  <c r="F22"/>
  <c r="F20"/>
  <c r="F33"/>
  <c r="F31"/>
  <c r="F29"/>
  <c r="F27"/>
  <c r="F25"/>
  <c r="F23"/>
  <c r="F21"/>
  <c r="F18"/>
  <c r="F16"/>
  <c r="F19"/>
  <c r="F15"/>
  <c r="F14"/>
</calcChain>
</file>

<file path=xl/sharedStrings.xml><?xml version="1.0" encoding="utf-8"?>
<sst xmlns="http://schemas.openxmlformats.org/spreadsheetml/2006/main" count="116" uniqueCount="82">
  <si>
    <t>Q. The job status of an employee is permanent if they have been a part of the organisation for more than 250 days. Find the job status of the following employees</t>
  </si>
  <si>
    <t>Q. Create a salary column of employee in the range of Rs. 50000 - 100000  - Hint:Use RANDBETWEEN function</t>
  </si>
  <si>
    <t>Q. Using the salary column created, find it's Average, Mode, Median, Min, MAX</t>
  </si>
  <si>
    <t>Q. Create the email id of each employee. Email id format is Name@gmail.com. For eg. email id of Mark will be mark@gmail.com. Make sure all letters in email id is in lowercase</t>
  </si>
  <si>
    <t>Q. An employee is considered Star employee if he is permanent or salary&gt;75000. Find which employees are Star Employees</t>
  </si>
  <si>
    <t>Q. An employee is considered as a Star employee if he is permanent employee and Salary &gt; 75000. Find which employees are Super Star employees</t>
  </si>
  <si>
    <t>Today's date</t>
  </si>
  <si>
    <t>Name</t>
  </si>
  <si>
    <t>Joining Date</t>
  </si>
  <si>
    <t>Email Address</t>
  </si>
  <si>
    <t>Department</t>
  </si>
  <si>
    <t>No. of Days since joining</t>
  </si>
  <si>
    <t>Job Status</t>
  </si>
  <si>
    <t>Salary</t>
  </si>
  <si>
    <t>Star Employee</t>
  </si>
  <si>
    <t>Super Star Employee</t>
  </si>
  <si>
    <t>Mark</t>
  </si>
  <si>
    <t>Human Resources</t>
  </si>
  <si>
    <t>Brian</t>
  </si>
  <si>
    <t>Sales</t>
  </si>
  <si>
    <t>Alan</t>
  </si>
  <si>
    <t>Legal</t>
  </si>
  <si>
    <t>Tony</t>
  </si>
  <si>
    <t>Retail</t>
  </si>
  <si>
    <t>Agatha</t>
  </si>
  <si>
    <t>Lana</t>
  </si>
  <si>
    <t>Accounting</t>
  </si>
  <si>
    <t>Heather</t>
  </si>
  <si>
    <t>Ben</t>
  </si>
  <si>
    <t>Caitlyn</t>
  </si>
  <si>
    <t>Gibbs</t>
  </si>
  <si>
    <t>Anderson</t>
  </si>
  <si>
    <t>Michael</t>
  </si>
  <si>
    <t>David</t>
  </si>
  <si>
    <t>Jacob</t>
  </si>
  <si>
    <t>Support</t>
  </si>
  <si>
    <t>John</t>
  </si>
  <si>
    <t>Business Development</t>
  </si>
  <si>
    <t>Leonardo</t>
  </si>
  <si>
    <t>Matthew</t>
  </si>
  <si>
    <t>Joana</t>
  </si>
  <si>
    <t>Ross</t>
  </si>
  <si>
    <t>Joey</t>
  </si>
  <si>
    <t>Jack</t>
  </si>
  <si>
    <t>Q. Write a formula which gives output as Monday when Day No = 1, Tuesday when Day Number =2 and so on for all 7 days of week. Output should be "Invalid Day Number" for any values of Day Number &gt;7</t>
  </si>
  <si>
    <t>Days in a week</t>
  </si>
  <si>
    <t>Day Number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</si>
  <si>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</si>
  <si>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</si>
  <si>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</si>
  <si>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</si>
  <si>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</si>
  <si>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</si>
  <si>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</si>
  <si>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</si>
  <si>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mark@gmail.com</t>
  </si>
  <si>
    <t xml:space="preserve"> </t>
  </si>
  <si>
    <t>brian@gmail.com</t>
  </si>
  <si>
    <t>alan12@gmail.com</t>
  </si>
  <si>
    <t>tony23@gmail.com</t>
  </si>
  <si>
    <t>agatha@gmail.com</t>
  </si>
  <si>
    <t>lana65@gmail.com</t>
  </si>
  <si>
    <t>heather234@gmail.com</t>
  </si>
  <si>
    <t>benpy@gmail.com</t>
  </si>
  <si>
    <t>caitlyn798@gmail.com</t>
  </si>
  <si>
    <t>gibbs@gmail.com</t>
  </si>
  <si>
    <t>anderson@gmail.com</t>
  </si>
  <si>
    <t>michael989@gmail.com</t>
  </si>
  <si>
    <t>david@gmail.com</t>
  </si>
  <si>
    <t>jacob@gmail.com</t>
  </si>
  <si>
    <t>john23@gmail.com</t>
  </si>
  <si>
    <t>leonardo950@gmail.com</t>
  </si>
  <si>
    <t>matthew@gmail.com</t>
  </si>
  <si>
    <t>joana@gmail.com</t>
  </si>
  <si>
    <t>ross456@gmail.com</t>
  </si>
  <si>
    <t>joey@gmail.com</t>
  </si>
  <si>
    <t>jack8888@gmail.com</t>
  </si>
  <si>
    <t>Average</t>
  </si>
  <si>
    <t>Median</t>
  </si>
  <si>
    <t>Mode</t>
  </si>
  <si>
    <t>Min</t>
  </si>
  <si>
    <t>Max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</si>
</sst>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u/>
      <sz val="14.3"/>
      <color theme="10"/>
      <name val="Calibri"/>
      <family val="2"/>
    </font>
    <font>
      <u/>
      <sz val="12.65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1">
    <xf numFmtId="0" fontId="0" fillId="0" borderId="0"/>
    <xf numFmtId="0" fontId="5" fillId="5" borderId="6" applyNumberFormat="0" applyAlignment="0" applyProtection="0"/>
    <xf numFmtId="0" fontId="6" fillId="0" borderId="7" applyNumberFormat="0" applyFill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/>
    <xf numFmtId="2" fontId="0" fillId="0" borderId="0" xfId="0" applyNumberForma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3" borderId="2" xfId="0" applyFont="1" applyFill="1" applyBorder="1"/>
    <xf numFmtId="0" fontId="4" fillId="3" borderId="3" xfId="0" applyFont="1" applyFill="1" applyBorder="1"/>
    <xf numFmtId="0" fontId="0" fillId="0" borderId="2" xfId="0" applyBorder="1" applyAlignment="1">
      <alignment horizontal="center"/>
    </xf>
    <xf numFmtId="0" fontId="0" fillId="4" borderId="2" xfId="0" applyFill="1" applyBorder="1"/>
    <xf numFmtId="0" fontId="1" fillId="2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0" fillId="4" borderId="0" xfId="0" applyFill="1"/>
    <xf numFmtId="0" fontId="0" fillId="0" borderId="0" xfId="0" applyAlignment="1" applyProtection="1"/>
    <xf numFmtId="0" fontId="0" fillId="0" borderId="0" xfId="0" applyAlignment="1" applyProtection="1"/>
    <xf numFmtId="0" fontId="0" fillId="4" borderId="1" xfId="0" applyFill="1" applyBorder="1"/>
    <xf numFmtId="49" fontId="0" fillId="0" borderId="0" xfId="0" applyNumberFormat="1"/>
    <xf numFmtId="49" fontId="2" fillId="0" borderId="0" xfId="0" applyNumberFormat="1" applyFont="1" applyBorder="1" applyAlignment="1">
      <alignment vertical="center"/>
    </xf>
    <xf numFmtId="49" fontId="0" fillId="0" borderId="0" xfId="0" applyNumberFormat="1" applyBorder="1" applyAlignment="1" applyProtection="1">
      <alignment vertical="center"/>
    </xf>
    <xf numFmtId="0" fontId="0" fillId="0" borderId="0" xfId="0" applyFill="1" applyBorder="1"/>
    <xf numFmtId="0" fontId="0" fillId="4" borderId="8" xfId="0" applyFill="1" applyBorder="1"/>
  </cellXfs>
  <cellStyles count="11">
    <cellStyle name="Hyperlink" xfId="3" builtinId="8" hidden="1"/>
    <cellStyle name="Hyperlink" xfId="4" builtinId="8" hidden="1"/>
    <cellStyle name="Hyperlink" xfId="5" builtinId="8" hidden="1"/>
    <cellStyle name="Hyperlink" xfId="6" builtinId="8" hidden="1"/>
    <cellStyle name="Hyperlink" xfId="7" builtinId="8" hidden="1"/>
    <cellStyle name="Hyperlink" xfId="8" builtinId="8" hidden="1"/>
    <cellStyle name="Hyperlink" xfId="9" builtinId="8" hidden="1"/>
    <cellStyle name="Hyperlink" xfId="10" builtinId="8" hidden="1"/>
    <cellStyle name="Input" xfId="1" builtinId="20" hidden="1"/>
    <cellStyle name="Linked Cell" xfId="2" builtinId="24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58"/>
  <sheetViews>
    <sheetView tabSelected="1" topLeftCell="A4" zoomScale="115" zoomScaleNormal="115" workbookViewId="0">
      <selection activeCell="G37" sqref="G37"/>
    </sheetView>
  </sheetViews>
  <sheetFormatPr defaultRowHeight="15"/>
  <cols>
    <col min="2" max="2" width="22.5703125" bestFit="1" customWidth="1"/>
    <col min="3" max="3" width="15.28515625" bestFit="1" customWidth="1"/>
    <col min="4" max="4" width="26.42578125" bestFit="1" customWidth="1"/>
    <col min="5" max="5" width="22.5703125" bestFit="1" customWidth="1"/>
    <col min="6" max="6" width="29.28515625" style="7" bestFit="1" customWidth="1"/>
    <col min="7" max="7" width="15.140625" bestFit="1" customWidth="1"/>
    <col min="9" max="9" width="17.7109375" bestFit="1" customWidth="1"/>
    <col min="10" max="10" width="25.140625" bestFit="1" customWidth="1"/>
  </cols>
  <sheetData>
    <row r="2" spans="2:12">
      <c r="B2" s="9" t="s">
        <v>0</v>
      </c>
    </row>
    <row r="3" spans="2:12">
      <c r="B3" s="9" t="s">
        <v>1</v>
      </c>
    </row>
    <row r="4" spans="2:12">
      <c r="B4" s="9" t="s">
        <v>2</v>
      </c>
    </row>
    <row r="5" spans="2:12">
      <c r="B5" s="9" t="s">
        <v>3</v>
      </c>
    </row>
    <row r="6" spans="2:12">
      <c r="B6" s="9" t="s">
        <v>4</v>
      </c>
    </row>
    <row r="7" spans="2:12">
      <c r="B7" s="9" t="s">
        <v>5</v>
      </c>
    </row>
    <row r="8" spans="2:12">
      <c r="B8" s="9"/>
    </row>
    <row r="10" spans="2:12">
      <c r="B10" s="5" t="s">
        <v>6</v>
      </c>
      <c r="C10" s="6">
        <f ca="1">TODAY()</f>
        <v>44973</v>
      </c>
    </row>
    <row r="11" spans="2:12">
      <c r="K11" s="20"/>
    </row>
    <row r="12" spans="2:12" ht="18.75">
      <c r="B12" s="1" t="s">
        <v>7</v>
      </c>
      <c r="C12" s="1" t="s">
        <v>8</v>
      </c>
      <c r="D12" s="1" t="s">
        <v>9</v>
      </c>
      <c r="E12" s="1" t="s">
        <v>10</v>
      </c>
      <c r="F12" s="4" t="s">
        <v>11</v>
      </c>
      <c r="G12" s="1" t="s">
        <v>12</v>
      </c>
      <c r="H12" s="14" t="s">
        <v>13</v>
      </c>
      <c r="I12" s="14" t="s">
        <v>14</v>
      </c>
      <c r="J12" s="14" t="s">
        <v>15</v>
      </c>
      <c r="K12" s="21"/>
    </row>
    <row r="13" spans="2:12" ht="15.75">
      <c r="B13" s="2" t="s">
        <v>16</v>
      </c>
      <c r="C13" s="3">
        <v>44561</v>
      </c>
      <c r="D13" s="16" t="s">
        <v>55</v>
      </c>
      <c r="E13" s="2" t="s">
        <v>17</v>
      </c>
      <c r="F13" s="8">
        <f ca="1">$C$10-C13</f>
        <v>412</v>
      </c>
      <c r="G13" s="15" t="str">
        <f ca="1">IF($C$10-C13&gt;250,"Permanent","Not Permanent")</f>
        <v>Permanent</v>
      </c>
      <c r="H13" s="13">
        <v>55297</v>
      </c>
      <c r="I13" s="13" t="str">
        <f>IF(H13&lt;75000,"Not Star Empolyee","Star Empolyee")</f>
        <v>Not Star Empolyee</v>
      </c>
      <c r="J13" s="13" t="str">
        <f>IF(H13&lt;75000,"Not Star Employee","Super Star Employee")</f>
        <v>Not Star Employee</v>
      </c>
      <c r="K13" s="22"/>
      <c r="L13" t="s">
        <v>56</v>
      </c>
    </row>
    <row r="14" spans="2:12" ht="15.75">
      <c r="B14" s="2" t="s">
        <v>18</v>
      </c>
      <c r="C14" s="3">
        <v>44561</v>
      </c>
      <c r="D14" s="19" t="s">
        <v>57</v>
      </c>
      <c r="E14" s="2" t="s">
        <v>19</v>
      </c>
      <c r="F14" s="8">
        <f t="shared" ref="F14:F33" ca="1" si="0">$C$10-C14</f>
        <v>412</v>
      </c>
      <c r="G14" s="15" t="str">
        <f t="shared" ref="G14:G33" ca="1" si="1">IF($C$10-C14&gt;250,"Permanent","Not Permanent")</f>
        <v>Permanent</v>
      </c>
      <c r="H14" s="13">
        <v>70569</v>
      </c>
      <c r="I14" s="13" t="str">
        <f t="shared" ref="I14:I33" si="2">IF(H14&lt;75000,"Not Star Empolyee","Star Empolyee")</f>
        <v>Not Star Empolyee</v>
      </c>
      <c r="J14" s="13" t="str">
        <f t="shared" ref="J14:J33" si="3">IF(H14&lt;75000,"Not Star Employee","Super Star Employee")</f>
        <v>Not Star Employee</v>
      </c>
      <c r="K14" s="22"/>
      <c r="L14" t="s">
        <v>56</v>
      </c>
    </row>
    <row r="15" spans="2:12" ht="15.75">
      <c r="B15" s="2" t="s">
        <v>20</v>
      </c>
      <c r="C15" s="3">
        <v>44575</v>
      </c>
      <c r="D15" s="19" t="s">
        <v>58</v>
      </c>
      <c r="E15" s="2" t="s">
        <v>21</v>
      </c>
      <c r="F15" s="8">
        <f t="shared" ca="1" si="0"/>
        <v>398</v>
      </c>
      <c r="G15" s="15" t="str">
        <f t="shared" ca="1" si="1"/>
        <v>Permanent</v>
      </c>
      <c r="H15" s="13">
        <v>65427</v>
      </c>
      <c r="I15" s="13" t="str">
        <f t="shared" si="2"/>
        <v>Not Star Empolyee</v>
      </c>
      <c r="J15" s="13" t="str">
        <f t="shared" si="3"/>
        <v>Not Star Employee</v>
      </c>
      <c r="K15" s="22"/>
      <c r="L15" t="s">
        <v>56</v>
      </c>
    </row>
    <row r="16" spans="2:12" ht="15.75">
      <c r="B16" s="2" t="s">
        <v>22</v>
      </c>
      <c r="C16" s="3">
        <v>44575</v>
      </c>
      <c r="D16" s="19" t="s">
        <v>59</v>
      </c>
      <c r="E16" s="2" t="s">
        <v>23</v>
      </c>
      <c r="F16" s="8">
        <f t="shared" ca="1" si="0"/>
        <v>398</v>
      </c>
      <c r="G16" s="15" t="str">
        <f t="shared" ca="1" si="1"/>
        <v>Permanent</v>
      </c>
      <c r="H16" s="13">
        <v>52009</v>
      </c>
      <c r="I16" s="13" t="str">
        <f t="shared" si="2"/>
        <v>Not Star Empolyee</v>
      </c>
      <c r="J16" s="13" t="str">
        <f t="shared" si="3"/>
        <v>Not Star Employee</v>
      </c>
      <c r="K16" s="22"/>
      <c r="L16" t="s">
        <v>56</v>
      </c>
    </row>
    <row r="17" spans="2:12" ht="15.75">
      <c r="B17" s="2" t="s">
        <v>24</v>
      </c>
      <c r="C17" s="3">
        <v>44593</v>
      </c>
      <c r="D17" s="19" t="s">
        <v>60</v>
      </c>
      <c r="E17" s="2" t="s">
        <v>19</v>
      </c>
      <c r="F17" s="8">
        <f t="shared" ca="1" si="0"/>
        <v>380</v>
      </c>
      <c r="G17" s="15" t="str">
        <f t="shared" ca="1" si="1"/>
        <v>Permanent</v>
      </c>
      <c r="H17" s="13">
        <v>93917</v>
      </c>
      <c r="I17" s="13" t="str">
        <f t="shared" si="2"/>
        <v>Star Empolyee</v>
      </c>
      <c r="J17" s="13" t="str">
        <f t="shared" si="3"/>
        <v>Super Star Employee</v>
      </c>
      <c r="K17" s="22"/>
      <c r="L17" t="s">
        <v>56</v>
      </c>
    </row>
    <row r="18" spans="2:12" ht="15.75">
      <c r="B18" s="2" t="s">
        <v>25</v>
      </c>
      <c r="C18" s="3">
        <v>44593</v>
      </c>
      <c r="D18" s="19" t="s">
        <v>61</v>
      </c>
      <c r="E18" s="2" t="s">
        <v>26</v>
      </c>
      <c r="F18" s="8">
        <f t="shared" ca="1" si="0"/>
        <v>380</v>
      </c>
      <c r="G18" s="15" t="str">
        <f t="shared" ca="1" si="1"/>
        <v>Permanent</v>
      </c>
      <c r="H18" s="13">
        <v>90828</v>
      </c>
      <c r="I18" s="13" t="str">
        <f t="shared" si="2"/>
        <v>Star Empolyee</v>
      </c>
      <c r="J18" s="13" t="str">
        <f t="shared" si="3"/>
        <v>Super Star Employee</v>
      </c>
      <c r="K18" s="22"/>
      <c r="L18" t="s">
        <v>56</v>
      </c>
    </row>
    <row r="19" spans="2:12" ht="15.75">
      <c r="B19" s="2" t="s">
        <v>27</v>
      </c>
      <c r="C19" s="3">
        <v>44777</v>
      </c>
      <c r="D19" s="19" t="s">
        <v>62</v>
      </c>
      <c r="E19" s="2" t="s">
        <v>26</v>
      </c>
      <c r="F19" s="8">
        <f t="shared" ca="1" si="0"/>
        <v>196</v>
      </c>
      <c r="G19" s="15" t="str">
        <f t="shared" ca="1" si="1"/>
        <v>Not Permanent</v>
      </c>
      <c r="H19" s="13">
        <v>58337</v>
      </c>
      <c r="I19" s="13" t="str">
        <f t="shared" si="2"/>
        <v>Not Star Empolyee</v>
      </c>
      <c r="J19" s="13" t="str">
        <f t="shared" si="3"/>
        <v>Not Star Employee</v>
      </c>
      <c r="K19" s="22"/>
      <c r="L19" t="s">
        <v>56</v>
      </c>
    </row>
    <row r="20" spans="2:12" ht="15.75">
      <c r="B20" s="2" t="s">
        <v>28</v>
      </c>
      <c r="C20" s="3">
        <v>44777</v>
      </c>
      <c r="D20" s="19" t="s">
        <v>63</v>
      </c>
      <c r="E20" s="2" t="s">
        <v>19</v>
      </c>
      <c r="F20" s="8">
        <f t="shared" ca="1" si="0"/>
        <v>196</v>
      </c>
      <c r="G20" s="15" t="str">
        <f t="shared" ca="1" si="1"/>
        <v>Not Permanent</v>
      </c>
      <c r="H20" s="13">
        <v>50575</v>
      </c>
      <c r="I20" s="13" t="str">
        <f t="shared" si="2"/>
        <v>Not Star Empolyee</v>
      </c>
      <c r="J20" s="13" t="str">
        <f t="shared" si="3"/>
        <v>Not Star Employee</v>
      </c>
      <c r="K20" s="22"/>
      <c r="L20" t="s">
        <v>56</v>
      </c>
    </row>
    <row r="21" spans="2:12" ht="15.75">
      <c r="B21" s="2" t="s">
        <v>29</v>
      </c>
      <c r="C21" s="3">
        <v>44621</v>
      </c>
      <c r="D21" s="19" t="s">
        <v>64</v>
      </c>
      <c r="E21" s="2" t="s">
        <v>23</v>
      </c>
      <c r="F21" s="8">
        <f t="shared" ca="1" si="0"/>
        <v>352</v>
      </c>
      <c r="G21" s="15" t="str">
        <f t="shared" ca="1" si="1"/>
        <v>Permanent</v>
      </c>
      <c r="H21" s="13">
        <v>78096</v>
      </c>
      <c r="I21" s="13" t="str">
        <f t="shared" si="2"/>
        <v>Star Empolyee</v>
      </c>
      <c r="J21" s="13" t="str">
        <f t="shared" si="3"/>
        <v>Super Star Employee</v>
      </c>
      <c r="K21" s="22"/>
      <c r="L21" t="s">
        <v>56</v>
      </c>
    </row>
    <row r="22" spans="2:12" ht="15.75">
      <c r="B22" s="2" t="s">
        <v>30</v>
      </c>
      <c r="C22" s="3">
        <v>44621</v>
      </c>
      <c r="D22" s="19" t="s">
        <v>65</v>
      </c>
      <c r="E22" s="2" t="s">
        <v>23</v>
      </c>
      <c r="F22" s="8">
        <f t="shared" ca="1" si="0"/>
        <v>352</v>
      </c>
      <c r="G22" s="15" t="str">
        <f t="shared" ca="1" si="1"/>
        <v>Permanent</v>
      </c>
      <c r="H22" s="13">
        <v>79250</v>
      </c>
      <c r="I22" s="13" t="str">
        <f t="shared" si="2"/>
        <v>Star Empolyee</v>
      </c>
      <c r="J22" s="13" t="str">
        <f t="shared" si="3"/>
        <v>Super Star Employee</v>
      </c>
      <c r="K22" s="22"/>
      <c r="L22" t="s">
        <v>56</v>
      </c>
    </row>
    <row r="23" spans="2:12" ht="15.75">
      <c r="B23" s="2" t="s">
        <v>31</v>
      </c>
      <c r="C23" s="3">
        <v>44621</v>
      </c>
      <c r="D23" s="19" t="s">
        <v>66</v>
      </c>
      <c r="E23" s="2" t="s">
        <v>19</v>
      </c>
      <c r="F23" s="8">
        <f t="shared" ca="1" si="0"/>
        <v>352</v>
      </c>
      <c r="G23" s="15" t="str">
        <f t="shared" ca="1" si="1"/>
        <v>Permanent</v>
      </c>
      <c r="H23" s="13">
        <v>66846</v>
      </c>
      <c r="I23" s="13" t="str">
        <f t="shared" si="2"/>
        <v>Not Star Empolyee</v>
      </c>
      <c r="J23" s="13" t="str">
        <f t="shared" si="3"/>
        <v>Not Star Employee</v>
      </c>
      <c r="K23" s="22"/>
      <c r="L23" t="s">
        <v>56</v>
      </c>
    </row>
    <row r="24" spans="2:12" ht="15.75">
      <c r="B24" s="2" t="s">
        <v>32</v>
      </c>
      <c r="C24" s="3">
        <v>44621</v>
      </c>
      <c r="D24" s="19" t="s">
        <v>67</v>
      </c>
      <c r="E24" s="2" t="s">
        <v>23</v>
      </c>
      <c r="F24" s="8">
        <f t="shared" ca="1" si="0"/>
        <v>352</v>
      </c>
      <c r="G24" s="15" t="str">
        <f t="shared" ca="1" si="1"/>
        <v>Permanent</v>
      </c>
      <c r="H24" s="13">
        <v>85897</v>
      </c>
      <c r="I24" s="13" t="str">
        <f t="shared" si="2"/>
        <v>Star Empolyee</v>
      </c>
      <c r="J24" s="13" t="str">
        <f t="shared" si="3"/>
        <v>Super Star Employee</v>
      </c>
      <c r="K24" s="22"/>
      <c r="L24" t="s">
        <v>56</v>
      </c>
    </row>
    <row r="25" spans="2:12" ht="15.75">
      <c r="B25" s="2" t="s">
        <v>33</v>
      </c>
      <c r="C25" s="3">
        <v>44635</v>
      </c>
      <c r="D25" s="19" t="s">
        <v>68</v>
      </c>
      <c r="E25" s="2" t="s">
        <v>19</v>
      </c>
      <c r="F25" s="8">
        <f t="shared" ca="1" si="0"/>
        <v>338</v>
      </c>
      <c r="G25" s="15" t="str">
        <f t="shared" ca="1" si="1"/>
        <v>Permanent</v>
      </c>
      <c r="H25" s="13">
        <v>58836</v>
      </c>
      <c r="I25" s="13" t="str">
        <f t="shared" si="2"/>
        <v>Not Star Empolyee</v>
      </c>
      <c r="J25" s="13" t="str">
        <f t="shared" si="3"/>
        <v>Not Star Employee</v>
      </c>
      <c r="K25" s="22"/>
      <c r="L25" t="s">
        <v>56</v>
      </c>
    </row>
    <row r="26" spans="2:12" ht="15.75">
      <c r="B26" s="2" t="s">
        <v>34</v>
      </c>
      <c r="C26" s="3">
        <v>44635</v>
      </c>
      <c r="D26" s="19" t="s">
        <v>69</v>
      </c>
      <c r="E26" s="2" t="s">
        <v>35</v>
      </c>
      <c r="F26" s="8">
        <f t="shared" ca="1" si="0"/>
        <v>338</v>
      </c>
      <c r="G26" s="15" t="str">
        <f t="shared" ca="1" si="1"/>
        <v>Permanent</v>
      </c>
      <c r="H26" s="13">
        <v>91807</v>
      </c>
      <c r="I26" s="13" t="str">
        <f t="shared" si="2"/>
        <v>Star Empolyee</v>
      </c>
      <c r="J26" s="13" t="str">
        <f t="shared" si="3"/>
        <v>Super Star Employee</v>
      </c>
      <c r="K26" s="22"/>
      <c r="L26" t="s">
        <v>56</v>
      </c>
    </row>
    <row r="27" spans="2:12" ht="15.75">
      <c r="B27" s="2" t="s">
        <v>36</v>
      </c>
      <c r="C27" s="3">
        <v>44652</v>
      </c>
      <c r="D27" s="19" t="s">
        <v>70</v>
      </c>
      <c r="E27" s="2" t="s">
        <v>37</v>
      </c>
      <c r="F27" s="8">
        <f t="shared" ca="1" si="0"/>
        <v>321</v>
      </c>
      <c r="G27" s="15" t="str">
        <f t="shared" ca="1" si="1"/>
        <v>Permanent</v>
      </c>
      <c r="H27" s="13">
        <v>58938</v>
      </c>
      <c r="I27" s="13" t="str">
        <f t="shared" si="2"/>
        <v>Not Star Empolyee</v>
      </c>
      <c r="J27" s="13" t="str">
        <f t="shared" si="3"/>
        <v>Not Star Employee</v>
      </c>
      <c r="K27" s="22"/>
      <c r="L27" t="s">
        <v>56</v>
      </c>
    </row>
    <row r="28" spans="2:12" ht="15.75">
      <c r="B28" s="2" t="s">
        <v>38</v>
      </c>
      <c r="C28" s="3">
        <v>44652</v>
      </c>
      <c r="D28" s="19" t="s">
        <v>71</v>
      </c>
      <c r="E28" s="2" t="s">
        <v>37</v>
      </c>
      <c r="F28" s="8">
        <f t="shared" ca="1" si="0"/>
        <v>321</v>
      </c>
      <c r="G28" s="15" t="str">
        <f t="shared" ca="1" si="1"/>
        <v>Permanent</v>
      </c>
      <c r="H28" s="13">
        <v>58174</v>
      </c>
      <c r="I28" s="13" t="str">
        <f t="shared" si="2"/>
        <v>Not Star Empolyee</v>
      </c>
      <c r="J28" s="13" t="str">
        <f t="shared" si="3"/>
        <v>Not Star Employee</v>
      </c>
      <c r="K28" s="22"/>
      <c r="L28" t="s">
        <v>56</v>
      </c>
    </row>
    <row r="29" spans="2:12" ht="15.75">
      <c r="B29" s="2" t="s">
        <v>39</v>
      </c>
      <c r="C29" s="3">
        <v>44668</v>
      </c>
      <c r="D29" s="19" t="s">
        <v>72</v>
      </c>
      <c r="E29" s="2" t="s">
        <v>17</v>
      </c>
      <c r="F29" s="8">
        <f t="shared" ca="1" si="0"/>
        <v>305</v>
      </c>
      <c r="G29" s="15" t="str">
        <f t="shared" ca="1" si="1"/>
        <v>Permanent</v>
      </c>
      <c r="H29" s="13">
        <v>74608</v>
      </c>
      <c r="I29" s="13" t="str">
        <f t="shared" si="2"/>
        <v>Not Star Empolyee</v>
      </c>
      <c r="J29" s="13" t="str">
        <f t="shared" si="3"/>
        <v>Not Star Employee</v>
      </c>
      <c r="K29" s="22"/>
      <c r="L29" t="s">
        <v>56</v>
      </c>
    </row>
    <row r="30" spans="2:12" ht="15.75">
      <c r="B30" s="2" t="s">
        <v>40</v>
      </c>
      <c r="C30" s="3">
        <v>44713</v>
      </c>
      <c r="D30" s="19" t="s">
        <v>73</v>
      </c>
      <c r="E30" s="2" t="s">
        <v>37</v>
      </c>
      <c r="F30" s="8">
        <f t="shared" ca="1" si="0"/>
        <v>260</v>
      </c>
      <c r="G30" s="15" t="str">
        <f t="shared" ca="1" si="1"/>
        <v>Permanent</v>
      </c>
      <c r="H30" s="13">
        <v>95374</v>
      </c>
      <c r="I30" s="13" t="str">
        <f t="shared" si="2"/>
        <v>Star Empolyee</v>
      </c>
      <c r="J30" s="13" t="str">
        <f t="shared" si="3"/>
        <v>Super Star Employee</v>
      </c>
      <c r="K30" s="22"/>
      <c r="L30" t="s">
        <v>56</v>
      </c>
    </row>
    <row r="31" spans="2:12" ht="15.75">
      <c r="B31" s="2" t="s">
        <v>41</v>
      </c>
      <c r="C31" s="3">
        <v>44744</v>
      </c>
      <c r="D31" s="19" t="s">
        <v>74</v>
      </c>
      <c r="E31" s="2" t="s">
        <v>21</v>
      </c>
      <c r="F31" s="8">
        <f t="shared" ca="1" si="0"/>
        <v>229</v>
      </c>
      <c r="G31" s="15" t="str">
        <f t="shared" ca="1" si="1"/>
        <v>Not Permanent</v>
      </c>
      <c r="H31" s="13">
        <v>70720</v>
      </c>
      <c r="I31" s="13" t="str">
        <f t="shared" si="2"/>
        <v>Not Star Empolyee</v>
      </c>
      <c r="J31" s="13" t="str">
        <f t="shared" si="3"/>
        <v>Not Star Employee</v>
      </c>
      <c r="K31" s="22"/>
      <c r="L31" t="s">
        <v>56</v>
      </c>
    </row>
    <row r="32" spans="2:12" ht="15.75">
      <c r="B32" s="2" t="s">
        <v>42</v>
      </c>
      <c r="C32" s="3">
        <v>44757</v>
      </c>
      <c r="D32" s="19" t="s">
        <v>75</v>
      </c>
      <c r="E32" s="2" t="s">
        <v>37</v>
      </c>
      <c r="F32" s="8">
        <f t="shared" ca="1" si="0"/>
        <v>216</v>
      </c>
      <c r="G32" s="15" t="str">
        <f t="shared" ca="1" si="1"/>
        <v>Not Permanent</v>
      </c>
      <c r="H32" s="13">
        <v>76357</v>
      </c>
      <c r="I32" s="13" t="str">
        <f t="shared" si="2"/>
        <v>Star Empolyee</v>
      </c>
      <c r="J32" s="13" t="str">
        <f t="shared" si="3"/>
        <v>Super Star Employee</v>
      </c>
      <c r="K32" s="22"/>
      <c r="L32" t="s">
        <v>56</v>
      </c>
    </row>
    <row r="33" spans="2:12" ht="15.75">
      <c r="B33" s="2" t="s">
        <v>43</v>
      </c>
      <c r="C33" s="3">
        <v>44564</v>
      </c>
      <c r="D33" s="19" t="s">
        <v>76</v>
      </c>
      <c r="E33" s="2" t="s">
        <v>35</v>
      </c>
      <c r="F33" s="8">
        <f t="shared" ca="1" si="0"/>
        <v>409</v>
      </c>
      <c r="G33" s="15" t="str">
        <f t="shared" ca="1" si="1"/>
        <v>Permanent</v>
      </c>
      <c r="H33" s="13">
        <v>93218</v>
      </c>
      <c r="I33" s="13" t="str">
        <f t="shared" si="2"/>
        <v>Star Empolyee</v>
      </c>
      <c r="J33" s="13" t="str">
        <f t="shared" si="3"/>
        <v>Super Star Employee</v>
      </c>
      <c r="K33" s="22"/>
      <c r="L33" t="s">
        <v>56</v>
      </c>
    </row>
    <row r="34" spans="2:12">
      <c r="G34" t="s">
        <v>77</v>
      </c>
      <c r="H34" s="24">
        <f>AVERAGE(H13:H33)</f>
        <v>72622.857142857145</v>
      </c>
    </row>
    <row r="35" spans="2:12">
      <c r="D35" s="18"/>
      <c r="G35" t="s">
        <v>78</v>
      </c>
      <c r="H35" s="24">
        <f>MEDIAN(H13:H34)</f>
        <v>71671.42857142858</v>
      </c>
    </row>
    <row r="36" spans="2:12">
      <c r="G36" t="s">
        <v>79</v>
      </c>
      <c r="H36" s="16" t="e">
        <f>MODE(H13:H33)</f>
        <v>#N/A</v>
      </c>
    </row>
    <row r="37" spans="2:12">
      <c r="D37" s="17"/>
      <c r="G37" t="s">
        <v>80</v>
      </c>
      <c r="H37" s="16">
        <f>MIN(H13:H33)</f>
        <v>50575</v>
      </c>
    </row>
    <row r="38" spans="2:12">
      <c r="G38" t="s">
        <v>81</v>
      </c>
      <c r="H38" s="16">
        <f>MAX(H13:H33)</f>
        <v>95374</v>
      </c>
    </row>
    <row r="39" spans="2:12">
      <c r="E39" s="23"/>
    </row>
    <row r="40" spans="2:12">
      <c r="E40" s="23"/>
    </row>
    <row r="41" spans="2:12">
      <c r="E41" s="23"/>
    </row>
    <row r="42" spans="2:12">
      <c r="E42" s="23"/>
    </row>
    <row r="43" spans="2:12">
      <c r="E43" s="23"/>
    </row>
    <row r="44" spans="2:12">
      <c r="E44" s="23"/>
    </row>
    <row r="45" spans="2:12">
      <c r="E45" s="23"/>
    </row>
    <row r="46" spans="2:12">
      <c r="E46" s="23"/>
    </row>
    <row r="47" spans="2:12">
      <c r="E47" s="23"/>
    </row>
    <row r="48" spans="2:12">
      <c r="E48" s="23"/>
    </row>
    <row r="49" spans="5:5">
      <c r="E49" s="23"/>
    </row>
    <row r="50" spans="5:5">
      <c r="E50" s="23"/>
    </row>
    <row r="51" spans="5:5">
      <c r="E51" s="23"/>
    </row>
    <row r="52" spans="5:5">
      <c r="E52" s="23"/>
    </row>
    <row r="53" spans="5:5">
      <c r="E53" s="23"/>
    </row>
    <row r="54" spans="5:5">
      <c r="E54" s="23"/>
    </row>
    <row r="55" spans="5:5">
      <c r="E55" s="23"/>
    </row>
    <row r="56" spans="5:5">
      <c r="E56" s="23"/>
    </row>
    <row r="57" spans="5:5">
      <c r="E57" s="23"/>
    </row>
    <row r="58" spans="5:5">
      <c r="E58" s="23"/>
    </row>
  </sheetData>
  <pageMargins left="0.7" right="0.7" top="0.75" bottom="0.75" header="0.3" footer="0.3"/>
  <pageSetup orientation="portrait" r:id="rId1"/>
  <ignoredErrors>
    <ignoredError sqref="H36:H3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2:E11"/>
  <sheetViews>
    <sheetView zoomScale="85" zoomScaleNormal="85" workbookViewId="0">
      <selection activeCell="B5" sqref="B5"/>
    </sheetView>
  </sheetViews>
  <sheetFormatPr defaultRowHeight="15"/>
  <cols>
    <col min="2" max="2" width="14.140625" bestFit="1" customWidth="1"/>
    <col min="4" max="4" width="12.28515625" bestFit="1" customWidth="1"/>
    <col min="5" max="5" width="22.85546875" customWidth="1"/>
  </cols>
  <sheetData>
    <row r="2" spans="2:5">
      <c r="B2" s="9" t="s">
        <v>44</v>
      </c>
    </row>
    <row r="4" spans="2:5">
      <c r="B4" s="10" t="s">
        <v>45</v>
      </c>
      <c r="D4" s="11" t="s">
        <v>46</v>
      </c>
      <c r="E4" s="11" t="s">
        <v>47</v>
      </c>
    </row>
    <row r="5" spans="2:5">
      <c r="B5" s="5" t="s">
        <v>48</v>
      </c>
      <c r="D5" s="12">
        <v>2</v>
      </c>
      <c r="E5" s="13"/>
    </row>
    <row r="6" spans="2:5">
      <c r="B6" s="5" t="s">
        <v>49</v>
      </c>
    </row>
    <row r="7" spans="2:5">
      <c r="B7" s="5" t="s">
        <v>50</v>
      </c>
    </row>
    <row r="8" spans="2:5">
      <c r="B8" s="5" t="s">
        <v>51</v>
      </c>
    </row>
    <row r="9" spans="2:5">
      <c r="B9" s="5" t="s">
        <v>52</v>
      </c>
    </row>
    <row r="10" spans="2:5">
      <c r="B10" s="5" t="s">
        <v>53</v>
      </c>
    </row>
    <row r="11" spans="2:5">
      <c r="B11" s="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Ramakrishna</dc:creator>
  <cp:lastModifiedBy>Ramakrishna</cp:lastModifiedBy>
  <cp:revision/>
  <dcterms:created xsi:type="dcterms:W3CDTF">2023-02-15T06:56:04Z</dcterms:created>
  <dcterms:modified xsi:type="dcterms:W3CDTF">2023-02-16T02:48:37Z</dcterms:modified>
</cp:coreProperties>
</file>