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makrishnan\FRDM_KL25Z\"/>
    </mc:Choice>
  </mc:AlternateContent>
  <bookViews>
    <workbookView xWindow="480" yWindow="132" windowWidth="8592" windowHeight="8268" activeTab="1"/>
  </bookViews>
  <sheets>
    <sheet name="Data Capture" sheetId="1" r:id="rId1"/>
    <sheet name="Data plot" sheetId="2" r:id="rId2"/>
  </sheets>
  <calcPr calcId="152511"/>
</workbook>
</file>

<file path=xl/calcChain.xml><?xml version="1.0" encoding="utf-8"?>
<calcChain xmlns="http://schemas.openxmlformats.org/spreadsheetml/2006/main">
  <c r="E4" i="2" l="1"/>
  <c r="K6" i="2"/>
  <c r="E6" i="2"/>
  <c r="C6" i="2"/>
  <c r="K5" i="2"/>
  <c r="K7" i="2"/>
  <c r="K4" i="2"/>
  <c r="E7" i="2"/>
  <c r="B5" i="1"/>
  <c r="C5" i="1" l="1"/>
  <c r="D5" i="1" s="1"/>
  <c r="B4" i="1"/>
  <c r="C4" i="1" s="1"/>
  <c r="D4" i="1" s="1"/>
  <c r="D3" i="1"/>
  <c r="C3" i="1"/>
  <c r="C4" i="2" l="1"/>
  <c r="E5" i="2"/>
  <c r="C7" i="2"/>
  <c r="C5" i="2"/>
</calcChain>
</file>

<file path=xl/sharedStrings.xml><?xml version="1.0" encoding="utf-8"?>
<sst xmlns="http://schemas.openxmlformats.org/spreadsheetml/2006/main" count="21" uniqueCount="21">
  <si>
    <t>UART Baud rate</t>
  </si>
  <si>
    <t>Bytes/second from UART</t>
  </si>
  <si>
    <t>Packet Size</t>
  </si>
  <si>
    <t>Samples/Sec</t>
  </si>
  <si>
    <t>S.No</t>
  </si>
  <si>
    <t>S. No.</t>
  </si>
  <si>
    <t>Total data plotted</t>
  </si>
  <si>
    <t>Actual Data plotted(FHD)</t>
  </si>
  <si>
    <t>Data Received(samples/read)</t>
  </si>
  <si>
    <t>Data Retrieval Interval(ms)</t>
  </si>
  <si>
    <t>HTML data plot - Baud Rate: 576000</t>
  </si>
  <si>
    <t>Time taken to plot each frame (B2) (ms)</t>
  </si>
  <si>
    <t>X axis range (s)</t>
  </si>
  <si>
    <t>Total Sampled Time (ms)</t>
  </si>
  <si>
    <t>Common Factors</t>
  </si>
  <si>
    <t>Time for Sampled Plot (ms)</t>
  </si>
  <si>
    <t>Time for Sampling (ms)</t>
  </si>
  <si>
    <t>Infinity(Browser hangs)</t>
  </si>
  <si>
    <t>Without Sampling - CPU utilization is high &gt; 80%</t>
  </si>
  <si>
    <t>With Sampling(visually appear same as without sampling and captures all dips and peaks) - - CPU utilization is optimal ~60%</t>
  </si>
  <si>
    <t>Refresh Rate(fps)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</si>
</sst>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1" xfId="0" applyFill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5" sqref="D5"/>
    </sheetView>
  </sheetViews>
  <sheetFormatPr defaultRowHeight="14.4" x14ac:dyDescent="0.3"/>
  <cols>
    <col min="2" max="2" width="14.6640625" bestFit="1" customWidth="1"/>
    <col min="3" max="3" width="23.33203125" bestFit="1" customWidth="1"/>
    <col min="4" max="4" width="11.21875" bestFit="1" customWidth="1"/>
  </cols>
  <sheetData>
    <row r="1" spans="1:4" x14ac:dyDescent="0.3">
      <c r="C1" t="s">
        <v>2</v>
      </c>
      <c r="D1">
        <v>5</v>
      </c>
    </row>
    <row r="2" spans="1:4" x14ac:dyDescent="0.3">
      <c r="A2" s="27" t="s">
        <v>4</v>
      </c>
      <c r="B2" s="27" t="s">
        <v>0</v>
      </c>
      <c r="C2" s="27" t="s">
        <v>1</v>
      </c>
      <c r="D2" s="27" t="s">
        <v>3</v>
      </c>
    </row>
    <row r="3" spans="1:4" x14ac:dyDescent="0.3">
      <c r="A3" s="14">
        <v>1</v>
      </c>
      <c r="B3" s="14">
        <v>115200</v>
      </c>
      <c r="C3" s="14">
        <f>B3/10</f>
        <v>11520</v>
      </c>
      <c r="D3" s="22">
        <f>C3/D$1</f>
        <v>2304</v>
      </c>
    </row>
    <row r="4" spans="1:4" x14ac:dyDescent="0.3">
      <c r="A4" s="25">
        <v>2</v>
      </c>
      <c r="B4" s="25">
        <f>B3*2</f>
        <v>230400</v>
      </c>
      <c r="C4" s="25">
        <f t="shared" ref="C4:C6" si="0">B4/10</f>
        <v>23040</v>
      </c>
      <c r="D4" s="23">
        <f t="shared" ref="D4:D6" si="1">C4/D$1</f>
        <v>4608</v>
      </c>
    </row>
    <row r="5" spans="1:4" x14ac:dyDescent="0.3">
      <c r="A5" s="26">
        <v>3</v>
      </c>
      <c r="B5" s="26">
        <f>B3*5</f>
        <v>576000</v>
      </c>
      <c r="C5" s="26">
        <f t="shared" si="0"/>
        <v>57600</v>
      </c>
      <c r="D5" s="24">
        <f t="shared" si="1"/>
        <v>11520</v>
      </c>
    </row>
    <row r="6" spans="1:4" x14ac:dyDescent="0.3">
      <c r="A6" s="1"/>
      <c r="B6" s="1"/>
      <c r="C6" s="1"/>
      <c r="D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H4" sqref="H4"/>
    </sheetView>
  </sheetViews>
  <sheetFormatPr defaultRowHeight="14.4" x14ac:dyDescent="0.3"/>
  <cols>
    <col min="2" max="2" width="23" bestFit="1" customWidth="1"/>
    <col min="3" max="3" width="25.6640625" customWidth="1"/>
    <col min="4" max="4" width="17.44140625" bestFit="1" customWidth="1"/>
    <col min="5" max="5" width="12.88671875" bestFit="1" customWidth="1"/>
    <col min="6" max="6" width="15.77734375" bestFit="1" customWidth="1"/>
    <col min="7" max="7" width="33.77734375" bestFit="1" customWidth="1"/>
    <col min="8" max="8" width="21.5546875" bestFit="1" customWidth="1"/>
    <col min="9" max="9" width="27.5546875" customWidth="1"/>
    <col min="10" max="10" width="21.5546875" bestFit="1" customWidth="1"/>
    <col min="11" max="11" width="31.88671875" customWidth="1"/>
  </cols>
  <sheetData>
    <row r="1" spans="1:11" s="2" customFormat="1" x14ac:dyDescent="0.3">
      <c r="A1" s="21" t="s">
        <v>10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s="4" customFormat="1" ht="30" customHeight="1" x14ac:dyDescent="0.3">
      <c r="A2" s="5" t="s">
        <v>14</v>
      </c>
      <c r="B2" s="5"/>
      <c r="C2" s="5"/>
      <c r="D2" s="5"/>
      <c r="E2" s="6" t="s">
        <v>18</v>
      </c>
      <c r="F2" s="6"/>
      <c r="G2" s="6"/>
      <c r="H2" s="7" t="s">
        <v>19</v>
      </c>
      <c r="I2" s="7"/>
      <c r="J2" s="7"/>
      <c r="K2" s="7"/>
    </row>
    <row r="3" spans="1:11" s="2" customFormat="1" x14ac:dyDescent="0.3">
      <c r="A3" s="8" t="s">
        <v>5</v>
      </c>
      <c r="B3" s="8" t="s">
        <v>9</v>
      </c>
      <c r="C3" s="8" t="s">
        <v>8</v>
      </c>
      <c r="D3" s="8" t="s">
        <v>20</v>
      </c>
      <c r="E3" s="9" t="s">
        <v>12</v>
      </c>
      <c r="F3" s="9" t="s">
        <v>6</v>
      </c>
      <c r="G3" s="9" t="s">
        <v>11</v>
      </c>
      <c r="H3" s="10" t="s">
        <v>7</v>
      </c>
      <c r="I3" s="10" t="s">
        <v>16</v>
      </c>
      <c r="J3" s="10" t="s">
        <v>15</v>
      </c>
      <c r="K3" s="11" t="s">
        <v>13</v>
      </c>
    </row>
    <row r="4" spans="1:11" s="2" customFormat="1" x14ac:dyDescent="0.3">
      <c r="A4" s="14">
        <v>1</v>
      </c>
      <c r="B4" s="14">
        <v>100</v>
      </c>
      <c r="C4" s="14">
        <f>'Data Capture'!D$5/(1000/B4)</f>
        <v>1152</v>
      </c>
      <c r="D4" s="14">
        <v>10</v>
      </c>
      <c r="E4" s="14">
        <f>F4/'Data Capture'!D$5</f>
        <v>5.208333333333333</v>
      </c>
      <c r="F4" s="16">
        <v>60000</v>
      </c>
      <c r="G4" s="18">
        <v>70</v>
      </c>
      <c r="H4" s="14">
        <v>3774</v>
      </c>
      <c r="I4" s="14">
        <v>0.5</v>
      </c>
      <c r="J4" s="14">
        <v>4.5</v>
      </c>
      <c r="K4" s="12">
        <f>I4+J4</f>
        <v>5</v>
      </c>
    </row>
    <row r="5" spans="1:11" s="2" customFormat="1" x14ac:dyDescent="0.3">
      <c r="A5" s="14">
        <v>2</v>
      </c>
      <c r="B5" s="14">
        <v>33</v>
      </c>
      <c r="C5" s="14">
        <f>'Data Capture'!D$5/(1000/B5)</f>
        <v>380.15999999999997</v>
      </c>
      <c r="D5" s="14">
        <v>30</v>
      </c>
      <c r="E5" s="14">
        <f>F5/'Data Capture'!D$5</f>
        <v>1.7361111111111112</v>
      </c>
      <c r="F5" s="16">
        <v>20000</v>
      </c>
      <c r="G5" s="18">
        <v>25</v>
      </c>
      <c r="H5" s="14">
        <v>3748</v>
      </c>
      <c r="I5" s="14">
        <v>1</v>
      </c>
      <c r="J5" s="14">
        <v>5.5</v>
      </c>
      <c r="K5" s="12">
        <f t="shared" ref="K5" si="0">I5+J5</f>
        <v>6.5</v>
      </c>
    </row>
    <row r="6" spans="1:11" s="2" customFormat="1" x14ac:dyDescent="0.3">
      <c r="A6" s="15">
        <v>3</v>
      </c>
      <c r="B6" s="15">
        <v>20</v>
      </c>
      <c r="C6" s="15">
        <f>'Data Capture'!D$5/(1000/B6)</f>
        <v>230.4</v>
      </c>
      <c r="D6" s="15">
        <v>50</v>
      </c>
      <c r="E6" s="15">
        <f>F6/'Data Capture'!D$5</f>
        <v>1.3020833333333333</v>
      </c>
      <c r="F6" s="17">
        <v>15000</v>
      </c>
      <c r="G6" s="19">
        <v>20</v>
      </c>
      <c r="H6" s="15">
        <v>3726</v>
      </c>
      <c r="I6" s="15">
        <v>0.6</v>
      </c>
      <c r="J6" s="15">
        <v>5.4</v>
      </c>
      <c r="K6" s="13">
        <f>I6+J6</f>
        <v>6</v>
      </c>
    </row>
    <row r="7" spans="1:11" x14ac:dyDescent="0.3">
      <c r="A7" s="15">
        <v>4</v>
      </c>
      <c r="B7" s="15">
        <v>100</v>
      </c>
      <c r="C7" s="15">
        <f>'Data Capture'!D$5/(1000/B7)</f>
        <v>1152</v>
      </c>
      <c r="D7" s="15">
        <v>10</v>
      </c>
      <c r="E7" s="15">
        <f>F7/'Data Capture'!D$5</f>
        <v>22.569444444444443</v>
      </c>
      <c r="F7" s="17">
        <v>260000</v>
      </c>
      <c r="G7" s="19" t="s">
        <v>17</v>
      </c>
      <c r="H7" s="15">
        <v>3684</v>
      </c>
      <c r="I7" s="15">
        <v>3</v>
      </c>
      <c r="J7" s="15">
        <v>6</v>
      </c>
      <c r="K7" s="13">
        <f>I7+J7</f>
        <v>9</v>
      </c>
    </row>
    <row r="10" spans="1:11" x14ac:dyDescent="0.3">
      <c r="C10" s="28"/>
    </row>
    <row r="11" spans="1:11" x14ac:dyDescent="0.3">
      <c r="C11" s="28"/>
    </row>
    <row r="15" spans="1:11" x14ac:dyDescent="0.3">
      <c r="C15" s="3"/>
    </row>
    <row r="18" spans="4:4" x14ac:dyDescent="0.3">
      <c r="D18" s="2"/>
    </row>
  </sheetData>
  <mergeCells count="4">
    <mergeCell ref="A2:D2"/>
    <mergeCell ref="E2:G2"/>
    <mergeCell ref="H2:K2"/>
    <mergeCell ref="A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Capture</vt:lpstr>
      <vt:lpstr>Data plot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FPGA-WorkStation</dc:creator>
  <cp:lastModifiedBy>Ramakrishnan</cp:lastModifiedBy>
  <dcterms:created xsi:type="dcterms:W3CDTF">2018-07-18T10:30:43Z</dcterms:created>
  <dcterms:modified xsi:type="dcterms:W3CDTF">2018-07-19T15:51:50Z</dcterms:modified>
</cp:coreProperties>
</file>