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Mar" sheetId="1" r:id="rId1"/>
  </sheets>
  <definedNames>
    <definedName name="_xlnm._FilterDatabase" localSheetId="0" hidden="1">Mar!$E$2:$N$2</definedName>
  </definedNames>
  <calcPr calcId="124519"/>
</workbook>
</file>

<file path=xl/calcChain.xml><?xml version="1.0" encoding="utf-8"?>
<calcChain xmlns="http://schemas.openxmlformats.org/spreadsheetml/2006/main">
  <c r="G42" i="1"/>
  <c r="G26"/>
  <c r="G27"/>
  <c r="G28"/>
  <c r="E33"/>
  <c r="F33"/>
  <c r="G33" s="1"/>
  <c r="E34"/>
  <c r="F34" s="1"/>
  <c r="G34" s="1"/>
  <c r="G4"/>
  <c r="E5" l="1"/>
  <c r="L35"/>
  <c r="G40" s="1"/>
  <c r="K35"/>
  <c r="J35"/>
  <c r="E32"/>
  <c r="F32" s="1"/>
  <c r="G32" s="1"/>
  <c r="E31"/>
  <c r="F31" s="1"/>
  <c r="G31" s="1"/>
  <c r="E30"/>
  <c r="F30" s="1"/>
  <c r="G30" s="1"/>
  <c r="E29"/>
  <c r="F29" s="1"/>
  <c r="G29" s="1"/>
  <c r="E28"/>
  <c r="F28" s="1"/>
  <c r="E27"/>
  <c r="F27" s="1"/>
  <c r="E26"/>
  <c r="F26" s="1"/>
  <c r="E25"/>
  <c r="F25" s="1"/>
  <c r="G25" s="1"/>
  <c r="E24"/>
  <c r="F24" s="1"/>
  <c r="G24" s="1"/>
  <c r="E23"/>
  <c r="F23" s="1"/>
  <c r="G23" s="1"/>
  <c r="E22"/>
  <c r="F22" s="1"/>
  <c r="G22" s="1"/>
  <c r="E21"/>
  <c r="F21" s="1"/>
  <c r="G21" s="1"/>
  <c r="E20"/>
  <c r="F20" s="1"/>
  <c r="G20" s="1"/>
  <c r="E19"/>
  <c r="F19" s="1"/>
  <c r="G19" s="1"/>
  <c r="F18"/>
  <c r="G18" s="1"/>
  <c r="E18"/>
  <c r="E17"/>
  <c r="F17" s="1"/>
  <c r="G17" s="1"/>
  <c r="E16"/>
  <c r="F16" s="1"/>
  <c r="G16" s="1"/>
  <c r="F15"/>
  <c r="G15" s="1"/>
  <c r="E15"/>
  <c r="E14"/>
  <c r="F14" s="1"/>
  <c r="G14" s="1"/>
  <c r="E13"/>
  <c r="F13" s="1"/>
  <c r="G13" s="1"/>
  <c r="E12"/>
  <c r="F12" s="1"/>
  <c r="G12" s="1"/>
  <c r="E11"/>
  <c r="F11" s="1"/>
  <c r="G11" s="1"/>
  <c r="F10"/>
  <c r="G10" s="1"/>
  <c r="E10"/>
  <c r="E9"/>
  <c r="F9" s="1"/>
  <c r="G9" s="1"/>
  <c r="E8"/>
  <c r="F8" s="1"/>
  <c r="G8" s="1"/>
  <c r="E7"/>
  <c r="F7" s="1"/>
  <c r="G7" s="1"/>
  <c r="E6"/>
  <c r="F6" s="1"/>
  <c r="G6" s="1"/>
  <c r="F5"/>
  <c r="G5" s="1"/>
  <c r="E4"/>
  <c r="F4" s="1"/>
  <c r="G35" l="1"/>
  <c r="J39" s="1"/>
  <c r="J43" s="1"/>
  <c r="J44" s="1"/>
</calcChain>
</file>

<file path=xl/comments1.xml><?xml version="1.0" encoding="utf-8"?>
<comments xmlns="http://schemas.openxmlformats.org/spreadsheetml/2006/main">
  <authors>
    <author>saikishorei</author>
    <author>Asha</author>
  </authors>
  <commentList>
    <comment ref="G39" authorId="0">
      <text>
        <r>
          <rPr>
            <b/>
            <sz val="9"/>
            <color indexed="81"/>
            <rFont val="Tahoma"/>
            <family val="2"/>
          </rPr>
          <t>Time sheet:</t>
        </r>
        <r>
          <rPr>
            <sz val="9"/>
            <color indexed="81"/>
            <rFont val="Tahoma"/>
            <family val="2"/>
          </rPr>
          <t xml:space="preserve">
Leaves will be updated w.r.to last month availability
</t>
        </r>
      </text>
    </comment>
    <comment ref="G41" authorId="1">
      <text>
        <r>
          <rPr>
            <b/>
            <sz val="9"/>
            <color indexed="81"/>
            <rFont val="Tahoma"/>
            <family val="2"/>
          </rPr>
          <t xml:space="preserve">Time sheet:
</t>
        </r>
        <r>
          <rPr>
            <sz val="9"/>
            <color indexed="81"/>
            <rFont val="Tahoma"/>
            <family val="2"/>
          </rPr>
          <t>Leaves will be updated w.r.to Quarterly availability</t>
        </r>
      </text>
    </comment>
    <comment ref="G42" authorId="1">
      <text>
        <r>
          <rPr>
            <b/>
            <sz val="9"/>
            <color indexed="81"/>
            <rFont val="Tahoma"/>
            <family val="2"/>
          </rPr>
          <t xml:space="preserve">Time sheet:
</t>
        </r>
        <r>
          <rPr>
            <sz val="9"/>
            <color indexed="81"/>
            <rFont val="Tahoma"/>
            <family val="2"/>
          </rPr>
          <t>Leaves will be updated w.r.to Quarterly availability</t>
        </r>
      </text>
    </comment>
    <comment ref="J42" authorId="1">
      <text>
        <r>
          <rPr>
            <b/>
            <sz val="9"/>
            <color indexed="81"/>
            <rFont val="Tahoma"/>
            <family val="2"/>
          </rPr>
          <t xml:space="preserve">Time sheet:
</t>
        </r>
        <r>
          <rPr>
            <sz val="9"/>
            <color indexed="81"/>
            <rFont val="Tahoma"/>
            <family val="2"/>
          </rPr>
          <t>Leaves will be updated w.r.to Quarterly availability</t>
        </r>
      </text>
    </comment>
  </commentList>
</comments>
</file>

<file path=xl/sharedStrings.xml><?xml version="1.0" encoding="utf-8"?>
<sst xmlns="http://schemas.openxmlformats.org/spreadsheetml/2006/main" count="52" uniqueCount="48">
  <si>
    <t>S. No</t>
  </si>
  <si>
    <r>
      <t xml:space="preserve">Date
</t>
    </r>
    <r>
      <rPr>
        <sz val="11"/>
        <color theme="1"/>
        <rFont val="Calibri"/>
        <family val="2"/>
        <scheme val="minor"/>
      </rPr>
      <t>(DD.MM.YYYY)</t>
    </r>
  </si>
  <si>
    <r>
      <t xml:space="preserve">In- Time
</t>
    </r>
    <r>
      <rPr>
        <sz val="11"/>
        <color theme="1"/>
        <rFont val="Calibri"/>
        <family val="2"/>
        <scheme val="minor"/>
      </rPr>
      <t>(HH:MM)</t>
    </r>
  </si>
  <si>
    <r>
      <t xml:space="preserve">Out- Time
</t>
    </r>
    <r>
      <rPr>
        <sz val="11"/>
        <color theme="1"/>
        <rFont val="Calibri"/>
        <family val="2"/>
        <scheme val="minor"/>
      </rPr>
      <t>(HH:MM)</t>
    </r>
  </si>
  <si>
    <r>
      <t xml:space="preserve">Duration
</t>
    </r>
    <r>
      <rPr>
        <sz val="11"/>
        <color theme="1"/>
        <rFont val="Calibri"/>
        <family val="2"/>
        <scheme val="minor"/>
      </rPr>
      <t>(in Hours)</t>
    </r>
  </si>
  <si>
    <r>
      <t xml:space="preserve">Duration
</t>
    </r>
    <r>
      <rPr>
        <sz val="11"/>
        <color theme="1"/>
        <rFont val="Calibri"/>
        <family val="2"/>
        <scheme val="minor"/>
      </rPr>
      <t>(in decimal)</t>
    </r>
  </si>
  <si>
    <t>No. of Days</t>
  </si>
  <si>
    <t xml:space="preserve">Employee Leave Remarks </t>
  </si>
  <si>
    <t>Admin Remarks</t>
  </si>
  <si>
    <t>Approved Leave Status</t>
  </si>
  <si>
    <t>PM Approval</t>
  </si>
  <si>
    <t>PM Remarks</t>
  </si>
  <si>
    <t>Timesheet Remarks</t>
  </si>
  <si>
    <t>APL</t>
  </si>
  <si>
    <t>ACL</t>
  </si>
  <si>
    <t>ECL</t>
  </si>
  <si>
    <t>No of Present Days</t>
  </si>
  <si>
    <t>Earned PL in a month</t>
  </si>
  <si>
    <t>N</t>
  </si>
  <si>
    <t>G</t>
  </si>
  <si>
    <t>D</t>
  </si>
  <si>
    <t>E</t>
  </si>
  <si>
    <t>J</t>
  </si>
  <si>
    <t>DESCRIPTION</t>
  </si>
  <si>
    <t>Days</t>
  </si>
  <si>
    <r>
      <t xml:space="preserve">* Note: </t>
    </r>
    <r>
      <rPr>
        <sz val="11"/>
        <color theme="1"/>
        <rFont val="Calibri"/>
        <family val="2"/>
        <scheme val="minor"/>
      </rPr>
      <t xml:space="preserve">
1. All your leaves/ absents will be compensated from available PL or comp off
2. LOP can compensate by using any of your available leaves
3. All leave  (APL,ACL,ECL) columns will be filled/applied by employee only
 4. To Avail CL's, Employee need to mention in the employee leave remarks column. It will compensated by Admin after approval mail.
5. Employee can not avail PL's and CL's at a time.
Ex:If an employee has one paid leave and one casual leave. If he taken/ applied 2 leaves at a time. Only One leave will be considered. In such case another day will be considered as LOP.</t>
    </r>
  </si>
  <si>
    <t>No of days</t>
  </si>
  <si>
    <t>No. of Deduction days</t>
  </si>
  <si>
    <t>Remarks</t>
  </si>
  <si>
    <t>Approved Paid Leave</t>
  </si>
  <si>
    <t>Total Paid leaves availability</t>
  </si>
  <si>
    <t>No. of employee working days</t>
  </si>
  <si>
    <t>Approved Comp off</t>
  </si>
  <si>
    <t>Total Comm.off leave balance for next month</t>
  </si>
  <si>
    <t>Late in/late outs</t>
  </si>
  <si>
    <t>0.5 for 4</t>
  </si>
  <si>
    <t>Earned Comp.Off in month</t>
  </si>
  <si>
    <t>No.of shift changes without intimation</t>
  </si>
  <si>
    <t>0.5 for 1</t>
  </si>
  <si>
    <t>Casual Leave</t>
  </si>
  <si>
    <t>Total leave balance for next month</t>
  </si>
  <si>
    <t>No.of avail Casual leaves in Q1</t>
  </si>
  <si>
    <t>No. of days in a month</t>
  </si>
  <si>
    <t>Total Paid days</t>
  </si>
  <si>
    <t>No. of LOP days</t>
  </si>
  <si>
    <t>Total Casual Leaves for Q4</t>
  </si>
  <si>
    <t>Month: March 2020</t>
  </si>
  <si>
    <t>Employee :216_Ramalaksmi</t>
  </si>
</sst>
</file>

<file path=xl/styles.xml><?xml version="1.0" encoding="utf-8"?>
<styleSheet xmlns="http://schemas.openxmlformats.org/spreadsheetml/2006/main">
  <numFmts count="4">
    <numFmt numFmtId="164" formatCode="[$-F800]dddd\,\ mmmm\ dd\,\ yyyy"/>
    <numFmt numFmtId="165" formatCode="h:mm;@"/>
    <numFmt numFmtId="166" formatCode="[$-14009]dd/mm/yyyy;@"/>
    <numFmt numFmtId="167" formatCode="0.00;[Red]0.00"/>
  </numFmts>
  <fonts count="20">
    <font>
      <sz val="11"/>
      <color theme="1"/>
      <name val="Calibri"/>
      <family val="2"/>
      <scheme val="minor"/>
    </font>
    <font>
      <sz val="11"/>
      <color rgb="FF3F3F76"/>
      <name val="Calibri"/>
      <family val="2"/>
      <scheme val="minor"/>
    </font>
    <font>
      <sz val="11"/>
      <color rgb="FFFF0000"/>
      <name val="Calibri"/>
      <family val="2"/>
      <scheme val="minor"/>
    </font>
    <font>
      <b/>
      <sz val="11"/>
      <color theme="1"/>
      <name val="Calibri"/>
      <family val="2"/>
      <scheme val="minor"/>
    </font>
    <font>
      <sz val="10"/>
      <color rgb="FF000000"/>
      <name val="Arial"/>
      <family val="2"/>
    </font>
    <font>
      <b/>
      <sz val="14"/>
      <color theme="0"/>
      <name val="Arial"/>
      <family val="2"/>
    </font>
    <font>
      <b/>
      <sz val="28"/>
      <color theme="0"/>
      <name val="Arial"/>
      <family val="2"/>
    </font>
    <font>
      <b/>
      <sz val="12"/>
      <color theme="1"/>
      <name val="Calibri"/>
      <family val="2"/>
      <scheme val="minor"/>
    </font>
    <font>
      <sz val="12"/>
      <color theme="1"/>
      <name val="Calibri"/>
      <family val="2"/>
      <scheme val="minor"/>
    </font>
    <font>
      <sz val="11"/>
      <color rgb="FF00B050"/>
      <name val="Calibri"/>
      <family val="2"/>
      <scheme val="minor"/>
    </font>
    <font>
      <sz val="11"/>
      <color rgb="FF00B0F0"/>
      <name val="Calibri"/>
      <family val="2"/>
      <scheme val="minor"/>
    </font>
    <font>
      <sz val="11"/>
      <name val="Calibri"/>
      <family val="2"/>
      <scheme val="minor"/>
    </font>
    <font>
      <b/>
      <sz val="11"/>
      <color rgb="FFFF0000"/>
      <name val="Calibri"/>
      <family val="2"/>
      <scheme val="minor"/>
    </font>
    <font>
      <b/>
      <sz val="11"/>
      <name val="Calibri"/>
      <family val="2"/>
      <scheme val="minor"/>
    </font>
    <font>
      <b/>
      <i/>
      <sz val="12"/>
      <color rgb="FF00B050"/>
      <name val="Calibri"/>
      <family val="2"/>
      <scheme val="minor"/>
    </font>
    <font>
      <b/>
      <i/>
      <sz val="12"/>
      <color rgb="FFFF0000"/>
      <name val="Calibri"/>
      <family val="2"/>
      <scheme val="minor"/>
    </font>
    <font>
      <b/>
      <sz val="9"/>
      <color indexed="81"/>
      <name val="Tahoma"/>
      <family val="2"/>
    </font>
    <font>
      <sz val="9"/>
      <color indexed="81"/>
      <name val="Tahoma"/>
      <family val="2"/>
    </font>
    <font>
      <u/>
      <sz val="11.65"/>
      <color theme="10"/>
      <name val="Calibri"/>
      <family val="2"/>
    </font>
    <font>
      <sz val="11"/>
      <color rgb="FF00B050"/>
      <name val="Calibri"/>
      <family val="2"/>
    </font>
  </fonts>
  <fills count="16">
    <fill>
      <patternFill patternType="none"/>
    </fill>
    <fill>
      <patternFill patternType="gray125"/>
    </fill>
    <fill>
      <patternFill patternType="solid">
        <fgColor rgb="FFFFCC99"/>
      </patternFill>
    </fill>
    <fill>
      <patternFill patternType="solid">
        <fgColor theme="8" tint="-0.249977111117893"/>
        <bgColor indexed="64"/>
      </patternFill>
    </fill>
    <fill>
      <patternFill patternType="solid">
        <fgColor theme="3" tint="0.79998168889431442"/>
        <bgColor indexed="64"/>
      </patternFill>
    </fill>
    <fill>
      <patternFill patternType="solid">
        <fgColor theme="0"/>
        <bgColor indexed="64"/>
      </patternFill>
    </fill>
    <fill>
      <patternFill patternType="solid">
        <fgColor rgb="FF00B050"/>
        <bgColor indexed="64"/>
      </patternFill>
    </fill>
    <fill>
      <patternFill patternType="solid">
        <fgColor rgb="FFFFC000"/>
        <bgColor indexed="64"/>
      </patternFill>
    </fill>
    <fill>
      <patternFill patternType="solid">
        <fgColor rgb="FFFFFF00"/>
        <bgColor indexed="64"/>
      </patternFill>
    </fill>
    <fill>
      <patternFill patternType="solid">
        <fgColor rgb="FFC00000"/>
        <bgColor indexed="64"/>
      </patternFill>
    </fill>
    <fill>
      <patternFill patternType="solid">
        <fgColor rgb="FF92D050"/>
        <bgColor indexed="64"/>
      </patternFill>
    </fill>
    <fill>
      <patternFill patternType="solid">
        <fgColor theme="8" tint="0.59999389629810485"/>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rgb="FFFFFFFF"/>
        <bgColor rgb="FFFFEB9C"/>
      </patternFill>
    </fill>
  </fills>
  <borders count="16">
    <border>
      <left/>
      <right/>
      <top/>
      <bottom/>
      <diagonal/>
    </border>
    <border>
      <left style="thin">
        <color rgb="FF7F7F7F"/>
      </left>
      <right style="thin">
        <color rgb="FF7F7F7F"/>
      </right>
      <top style="thin">
        <color rgb="FF7F7F7F"/>
      </top>
      <bottom style="thin">
        <color rgb="FF7F7F7F"/>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s>
  <cellStyleXfs count="4">
    <xf numFmtId="0" fontId="0" fillId="0" borderId="0"/>
    <xf numFmtId="0" fontId="1" fillId="2" borderId="1" applyNumberFormat="0" applyAlignment="0" applyProtection="0"/>
    <xf numFmtId="0" fontId="4" fillId="0" borderId="0"/>
    <xf numFmtId="0" fontId="18" fillId="0" borderId="0" applyNumberFormat="0" applyFill="0" applyBorder="0" applyAlignment="0" applyProtection="0">
      <alignment vertical="top"/>
      <protection locked="0"/>
    </xf>
  </cellStyleXfs>
  <cellXfs count="105">
    <xf numFmtId="0" fontId="0" fillId="0" borderId="0" xfId="0"/>
    <xf numFmtId="0" fontId="5" fillId="3" borderId="3" xfId="2" applyFont="1" applyFill="1" applyBorder="1" applyAlignment="1">
      <alignment horizontal="center" vertical="center" wrapText="1"/>
    </xf>
    <xf numFmtId="0" fontId="8" fillId="0" borderId="0" xfId="0" applyFont="1"/>
    <xf numFmtId="0" fontId="7" fillId="4" borderId="5" xfId="0" applyFont="1" applyFill="1" applyBorder="1" applyAlignment="1">
      <alignment horizontal="center" vertical="center" wrapText="1"/>
    </xf>
    <xf numFmtId="0" fontId="0" fillId="5" borderId="5" xfId="0" applyFill="1" applyBorder="1" applyAlignment="1">
      <alignment horizontal="center" vertical="center"/>
    </xf>
    <xf numFmtId="164" fontId="0" fillId="5" borderId="5" xfId="0" applyNumberFormat="1" applyFill="1" applyBorder="1" applyAlignment="1">
      <alignment horizontal="center" vertical="center"/>
    </xf>
    <xf numFmtId="165" fontId="0" fillId="5" borderId="5" xfId="0" applyNumberFormat="1" applyFill="1" applyBorder="1" applyAlignment="1">
      <alignment horizontal="center" vertical="center"/>
    </xf>
    <xf numFmtId="2" fontId="0" fillId="5" borderId="5" xfId="0" applyNumberFormat="1" applyFill="1" applyBorder="1" applyAlignment="1">
      <alignment horizontal="center" vertical="center"/>
    </xf>
    <xf numFmtId="0" fontId="9" fillId="5" borderId="5" xfId="0" applyFont="1" applyFill="1" applyBorder="1" applyAlignment="1">
      <alignment horizontal="left" vertical="center"/>
    </xf>
    <xf numFmtId="0" fontId="2" fillId="5" borderId="5" xfId="0" applyFont="1" applyFill="1" applyBorder="1" applyAlignment="1">
      <alignment horizontal="left" vertical="center"/>
    </xf>
    <xf numFmtId="0" fontId="10" fillId="5" borderId="5" xfId="0" applyFont="1" applyFill="1" applyBorder="1" applyAlignment="1">
      <alignment horizontal="center" vertical="center"/>
    </xf>
    <xf numFmtId="0" fontId="9" fillId="5" borderId="5" xfId="0" applyFont="1" applyFill="1" applyBorder="1" applyAlignment="1">
      <alignment horizontal="center" vertical="center"/>
    </xf>
    <xf numFmtId="0" fontId="0" fillId="5" borderId="5" xfId="0" applyFill="1" applyBorder="1" applyAlignment="1">
      <alignment horizontal="left" vertical="center"/>
    </xf>
    <xf numFmtId="0" fontId="0" fillId="7" borderId="5" xfId="0" applyFill="1" applyBorder="1" applyAlignment="1">
      <alignment horizontal="center" vertical="center"/>
    </xf>
    <xf numFmtId="166" fontId="10" fillId="5" borderId="5" xfId="0" applyNumberFormat="1" applyFont="1" applyFill="1" applyBorder="1" applyAlignment="1">
      <alignment horizontal="center" vertical="center"/>
    </xf>
    <xf numFmtId="166" fontId="2" fillId="5" borderId="5" xfId="0" applyNumberFormat="1" applyFont="1" applyFill="1" applyBorder="1" applyAlignment="1">
      <alignment horizontal="center" vertical="center"/>
    </xf>
    <xf numFmtId="2" fontId="2" fillId="5" borderId="5" xfId="0" applyNumberFormat="1" applyFont="1" applyFill="1" applyBorder="1" applyAlignment="1">
      <alignment horizontal="center" vertical="center"/>
    </xf>
    <xf numFmtId="0" fontId="2" fillId="5" borderId="5" xfId="0" applyFont="1" applyFill="1" applyBorder="1" applyAlignment="1">
      <alignment horizontal="center" vertical="center"/>
    </xf>
    <xf numFmtId="0" fontId="11" fillId="5" borderId="5" xfId="0" applyFont="1" applyFill="1" applyBorder="1" applyAlignment="1">
      <alignment horizontal="center" vertical="center"/>
    </xf>
    <xf numFmtId="0" fontId="1" fillId="5" borderId="5" xfId="1" applyFill="1" applyBorder="1" applyAlignment="1">
      <alignment horizontal="center" vertical="center"/>
    </xf>
    <xf numFmtId="0" fontId="12" fillId="5" borderId="5" xfId="0" applyFont="1" applyFill="1" applyBorder="1" applyAlignment="1">
      <alignment horizontal="left" vertical="center"/>
    </xf>
    <xf numFmtId="0" fontId="0" fillId="5" borderId="5" xfId="0" applyFill="1" applyBorder="1" applyAlignment="1">
      <alignment horizontal="center" vertical="center" wrapText="1"/>
    </xf>
    <xf numFmtId="0" fontId="0" fillId="5" borderId="5" xfId="0" applyFill="1" applyBorder="1" applyAlignment="1">
      <alignment vertical="center" wrapText="1"/>
    </xf>
    <xf numFmtId="0" fontId="0" fillId="5" borderId="5" xfId="0" applyFill="1" applyBorder="1" applyAlignment="1">
      <alignment horizontal="left" vertical="center" wrapText="1"/>
    </xf>
    <xf numFmtId="2" fontId="3" fillId="5" borderId="5" xfId="0" applyNumberFormat="1" applyFont="1" applyFill="1" applyBorder="1" applyAlignment="1">
      <alignment horizontal="center" vertical="center"/>
    </xf>
    <xf numFmtId="0" fontId="3" fillId="5" borderId="5" xfId="0" applyFont="1" applyFill="1" applyBorder="1" applyAlignment="1">
      <alignment horizontal="center" vertical="center"/>
    </xf>
    <xf numFmtId="0" fontId="3" fillId="0" borderId="0" xfId="0" applyFont="1"/>
    <xf numFmtId="0" fontId="3" fillId="0" borderId="5" xfId="0" applyFont="1" applyBorder="1" applyAlignment="1">
      <alignment horizontal="center" vertical="center"/>
    </xf>
    <xf numFmtId="164" fontId="3" fillId="0" borderId="5" xfId="0" applyNumberFormat="1" applyFont="1" applyBorder="1" applyAlignment="1">
      <alignment horizontal="center" vertical="center"/>
    </xf>
    <xf numFmtId="165" fontId="3" fillId="0" borderId="5" xfId="0" applyNumberFormat="1" applyFont="1" applyBorder="1" applyAlignment="1">
      <alignment horizontal="center" vertical="center"/>
    </xf>
    <xf numFmtId="0" fontId="3" fillId="6" borderId="5" xfId="0" applyFont="1" applyFill="1" applyBorder="1" applyAlignment="1">
      <alignment horizontal="center" vertical="center"/>
    </xf>
    <xf numFmtId="0" fontId="3" fillId="0" borderId="5" xfId="0" applyFont="1" applyBorder="1" applyAlignment="1">
      <alignment horizontal="left" vertical="center"/>
    </xf>
    <xf numFmtId="0" fontId="3" fillId="8" borderId="5" xfId="0" applyFont="1" applyFill="1" applyBorder="1" applyAlignment="1">
      <alignment horizontal="center" vertical="center"/>
    </xf>
    <xf numFmtId="0" fontId="3" fillId="9" borderId="5" xfId="0" applyFont="1" applyFill="1" applyBorder="1" applyAlignment="1">
      <alignment horizontal="center" vertical="center"/>
    </xf>
    <xf numFmtId="0" fontId="3" fillId="7" borderId="5" xfId="0" applyFont="1" applyFill="1" applyBorder="1" applyAlignment="1">
      <alignment horizontal="center" vertical="center"/>
    </xf>
    <xf numFmtId="0" fontId="3" fillId="10" borderId="5" xfId="0" applyFont="1" applyFill="1" applyBorder="1" applyAlignment="1">
      <alignment horizontal="center" vertical="center"/>
    </xf>
    <xf numFmtId="0" fontId="0" fillId="0" borderId="0" xfId="0" applyAlignment="1">
      <alignment horizontal="center" vertical="center"/>
    </xf>
    <xf numFmtId="164" fontId="0" fillId="0" borderId="0" xfId="0" applyNumberFormat="1" applyAlignment="1">
      <alignment horizontal="center" vertical="center"/>
    </xf>
    <xf numFmtId="165" fontId="0" fillId="0" borderId="0" xfId="0" applyNumberFormat="1" applyAlignment="1">
      <alignment horizontal="center" vertical="center"/>
    </xf>
    <xf numFmtId="0" fontId="0" fillId="0" borderId="0" xfId="0" applyAlignment="1">
      <alignment horizontal="left" vertical="center"/>
    </xf>
    <xf numFmtId="0" fontId="3" fillId="0" borderId="5" xfId="0" applyFont="1" applyBorder="1" applyAlignment="1" applyProtection="1">
      <alignment horizontal="center" vertical="center"/>
    </xf>
    <xf numFmtId="0" fontId="13" fillId="11" borderId="6" xfId="0" applyFont="1" applyFill="1" applyBorder="1" applyAlignment="1" applyProtection="1">
      <alignment horizontal="left" vertical="center"/>
    </xf>
    <xf numFmtId="0" fontId="13" fillId="11" borderId="8" xfId="0" applyFont="1" applyFill="1" applyBorder="1" applyAlignment="1" applyProtection="1">
      <alignment horizontal="left" vertical="center" wrapText="1"/>
    </xf>
    <xf numFmtId="0" fontId="13" fillId="11" borderId="5" xfId="0" applyFont="1" applyFill="1" applyBorder="1" applyAlignment="1" applyProtection="1">
      <alignment horizontal="center" vertical="center" wrapText="1"/>
    </xf>
    <xf numFmtId="0" fontId="13" fillId="11" borderId="5" xfId="0" applyFont="1" applyFill="1" applyBorder="1" applyAlignment="1" applyProtection="1">
      <alignment horizontal="left" vertical="center" wrapText="1"/>
    </xf>
    <xf numFmtId="0" fontId="3" fillId="0" borderId="0" xfId="0" applyFont="1" applyBorder="1" applyAlignment="1">
      <alignment horizontal="center" vertical="center"/>
    </xf>
    <xf numFmtId="0" fontId="0" fillId="0" borderId="5" xfId="0" applyBorder="1" applyAlignment="1">
      <alignment horizontal="center" vertical="center"/>
    </xf>
    <xf numFmtId="0" fontId="0" fillId="0" borderId="5" xfId="0" applyBorder="1" applyAlignment="1">
      <alignment horizontal="left" vertical="center"/>
    </xf>
    <xf numFmtId="0" fontId="0" fillId="0" borderId="5" xfId="0" applyBorder="1" applyAlignment="1" applyProtection="1">
      <alignment horizontal="center" vertical="center"/>
    </xf>
    <xf numFmtId="2" fontId="0" fillId="13" borderId="6" xfId="0" applyNumberFormat="1" applyFill="1" applyBorder="1" applyAlignment="1" applyProtection="1">
      <alignment horizontal="left" vertical="center"/>
    </xf>
    <xf numFmtId="164" fontId="0" fillId="0" borderId="8" xfId="0" applyNumberFormat="1" applyBorder="1" applyAlignment="1">
      <alignment horizontal="left" vertical="center"/>
    </xf>
    <xf numFmtId="2" fontId="0" fillId="13" borderId="5" xfId="0" applyNumberFormat="1" applyFill="1" applyBorder="1" applyAlignment="1">
      <alignment horizontal="center" vertical="center"/>
    </xf>
    <xf numFmtId="0" fontId="0" fillId="0" borderId="0" xfId="0" applyBorder="1" applyAlignment="1">
      <alignment horizontal="center" vertical="center"/>
    </xf>
    <xf numFmtId="0" fontId="0" fillId="0" borderId="6" xfId="0" applyBorder="1" applyAlignment="1">
      <alignment horizontal="left" vertical="center"/>
    </xf>
    <xf numFmtId="2" fontId="0" fillId="0" borderId="5" xfId="0" applyNumberFormat="1" applyFill="1" applyBorder="1" applyAlignment="1">
      <alignment horizontal="center" vertical="center"/>
    </xf>
    <xf numFmtId="2" fontId="0" fillId="8" borderId="5" xfId="0" applyNumberFormat="1" applyFill="1" applyBorder="1" applyAlignment="1">
      <alignment horizontal="center" vertical="center"/>
    </xf>
    <xf numFmtId="165" fontId="0" fillId="0" borderId="5" xfId="0" applyNumberFormat="1" applyBorder="1" applyAlignment="1">
      <alignment horizontal="center" vertical="center"/>
    </xf>
    <xf numFmtId="2" fontId="0" fillId="13" borderId="6" xfId="0" applyNumberFormat="1" applyFill="1" applyBorder="1" applyAlignment="1" applyProtection="1">
      <alignment horizontal="left"/>
    </xf>
    <xf numFmtId="2" fontId="0" fillId="0" borderId="4" xfId="0" applyNumberFormat="1" applyFill="1" applyBorder="1" applyAlignment="1">
      <alignment horizontal="center" vertical="center"/>
    </xf>
    <xf numFmtId="2" fontId="0" fillId="5" borderId="5" xfId="0" applyNumberFormat="1" applyFill="1" applyBorder="1" applyAlignment="1" applyProtection="1">
      <alignment horizontal="center"/>
    </xf>
    <xf numFmtId="2" fontId="0" fillId="8" borderId="8" xfId="0" applyNumberFormat="1" applyFill="1" applyBorder="1" applyAlignment="1">
      <alignment horizontal="center" vertical="center"/>
    </xf>
    <xf numFmtId="0" fontId="0" fillId="13" borderId="6" xfId="0" applyFill="1" applyBorder="1" applyAlignment="1" applyProtection="1">
      <alignment horizontal="left" vertical="center"/>
    </xf>
    <xf numFmtId="164" fontId="7" fillId="14" borderId="11" xfId="0" applyNumberFormat="1" applyFont="1" applyFill="1" applyBorder="1" applyAlignment="1">
      <alignment horizontal="left" vertical="center"/>
    </xf>
    <xf numFmtId="167" fontId="14" fillId="0" borderId="12" xfId="0" applyNumberFormat="1" applyFont="1" applyBorder="1" applyAlignment="1">
      <alignment horizontal="center" vertical="center"/>
    </xf>
    <xf numFmtId="167" fontId="9" fillId="0" borderId="8" xfId="0" applyNumberFormat="1" applyFont="1" applyBorder="1" applyAlignment="1">
      <alignment horizontal="center" vertical="center"/>
    </xf>
    <xf numFmtId="167" fontId="9" fillId="0" borderId="5" xfId="0" applyNumberFormat="1" applyFont="1" applyBorder="1" applyAlignment="1">
      <alignment horizontal="center" vertical="center"/>
    </xf>
    <xf numFmtId="164" fontId="0" fillId="0" borderId="0" xfId="0" applyNumberFormat="1"/>
    <xf numFmtId="165" fontId="0" fillId="0" borderId="0" xfId="0" applyNumberFormat="1" applyProtection="1"/>
    <xf numFmtId="0" fontId="0" fillId="0" borderId="0" xfId="0" applyProtection="1"/>
    <xf numFmtId="164" fontId="7" fillId="14" borderId="13" xfId="0" applyNumberFormat="1" applyFont="1" applyFill="1" applyBorder="1" applyAlignment="1">
      <alignment horizontal="left" vertical="center"/>
    </xf>
    <xf numFmtId="2" fontId="15" fillId="0" borderId="14" xfId="0" applyNumberFormat="1" applyFont="1" applyBorder="1" applyAlignment="1">
      <alignment horizontal="center" vertical="center"/>
    </xf>
    <xf numFmtId="2" fontId="2" fillId="0" borderId="8" xfId="0" applyNumberFormat="1" applyFont="1" applyBorder="1" applyAlignment="1">
      <alignment horizontal="center" vertical="center"/>
    </xf>
    <xf numFmtId="2" fontId="2" fillId="0" borderId="5" xfId="0" applyNumberFormat="1" applyFont="1" applyBorder="1" applyAlignment="1">
      <alignment horizontal="center" vertical="center"/>
    </xf>
    <xf numFmtId="165" fontId="0" fillId="0" borderId="0" xfId="0" applyNumberFormat="1"/>
    <xf numFmtId="0" fontId="0" fillId="0" borderId="0" xfId="0" applyAlignment="1">
      <alignment horizontal="center"/>
    </xf>
    <xf numFmtId="0" fontId="0" fillId="0" borderId="0" xfId="0" applyAlignment="1">
      <alignment horizontal="left"/>
    </xf>
    <xf numFmtId="0" fontId="0" fillId="0" borderId="0" xfId="0" applyBorder="1"/>
    <xf numFmtId="164" fontId="0" fillId="0" borderId="0" xfId="0" applyNumberFormat="1" applyBorder="1"/>
    <xf numFmtId="165" fontId="0" fillId="0" borderId="0" xfId="0" applyNumberFormat="1" applyBorder="1"/>
    <xf numFmtId="165" fontId="0" fillId="0" borderId="5" xfId="0" applyNumberFormat="1" applyFill="1" applyBorder="1" applyAlignment="1">
      <alignment horizontal="center" vertical="center"/>
    </xf>
    <xf numFmtId="0" fontId="19" fillId="15" borderId="5" xfId="0" applyFont="1" applyFill="1" applyBorder="1" applyAlignment="1">
      <alignment horizontal="left" vertical="center"/>
    </xf>
    <xf numFmtId="0" fontId="7" fillId="4" borderId="5" xfId="0" applyFont="1" applyFill="1" applyBorder="1" applyAlignment="1">
      <alignment horizontal="center" vertical="center" wrapText="1"/>
    </xf>
    <xf numFmtId="2" fontId="3" fillId="5" borderId="5" xfId="0" applyNumberFormat="1" applyFont="1" applyFill="1" applyBorder="1" applyAlignment="1">
      <alignment horizontal="center" vertical="center"/>
    </xf>
    <xf numFmtId="0" fontId="13" fillId="11" borderId="6" xfId="0" applyFont="1" applyFill="1" applyBorder="1" applyAlignment="1" applyProtection="1">
      <alignment horizontal="left" vertical="center"/>
    </xf>
    <xf numFmtId="0" fontId="13" fillId="11" borderId="7" xfId="0" applyFont="1" applyFill="1" applyBorder="1" applyAlignment="1" applyProtection="1">
      <alignment horizontal="left" vertical="center"/>
    </xf>
    <xf numFmtId="0" fontId="13" fillId="11" borderId="8" xfId="0" applyFont="1" applyFill="1" applyBorder="1" applyAlignment="1" applyProtection="1">
      <alignment horizontal="left" vertical="center"/>
    </xf>
    <xf numFmtId="0" fontId="3" fillId="0" borderId="9" xfId="0" applyFont="1" applyBorder="1" applyAlignment="1">
      <alignment horizontal="left" wrapText="1"/>
    </xf>
    <xf numFmtId="0" fontId="3" fillId="0" borderId="10" xfId="0" applyFont="1" applyBorder="1" applyAlignment="1">
      <alignment horizontal="left" wrapText="1"/>
    </xf>
    <xf numFmtId="0" fontId="3" fillId="0" borderId="15" xfId="0" applyFont="1" applyBorder="1" applyAlignment="1">
      <alignment horizontal="left" wrapText="1"/>
    </xf>
    <xf numFmtId="0" fontId="0" fillId="12" borderId="6" xfId="0" applyFill="1" applyBorder="1" applyAlignment="1" applyProtection="1">
      <alignment horizontal="left" vertical="center"/>
    </xf>
    <xf numFmtId="0" fontId="0" fillId="12" borderId="7" xfId="0" applyFill="1" applyBorder="1" applyAlignment="1" applyProtection="1">
      <alignment horizontal="left" vertical="center"/>
    </xf>
    <xf numFmtId="0" fontId="0" fillId="12" borderId="8" xfId="0" applyFill="1" applyBorder="1" applyAlignment="1" applyProtection="1">
      <alignment horizontal="left" vertical="center"/>
    </xf>
    <xf numFmtId="0" fontId="0" fillId="10" borderId="6" xfId="0" applyFill="1" applyBorder="1" applyAlignment="1" applyProtection="1">
      <alignment horizontal="left" wrapText="1"/>
    </xf>
    <xf numFmtId="0" fontId="0" fillId="10" borderId="7" xfId="0" applyFill="1" applyBorder="1" applyAlignment="1" applyProtection="1">
      <alignment horizontal="left" wrapText="1"/>
    </xf>
    <xf numFmtId="0" fontId="0" fillId="10" borderId="8" xfId="0" applyFill="1" applyBorder="1" applyAlignment="1" applyProtection="1">
      <alignment horizontal="left" wrapText="1"/>
    </xf>
    <xf numFmtId="0" fontId="0" fillId="10" borderId="6" xfId="0" applyFill="1" applyBorder="1" applyAlignment="1" applyProtection="1">
      <alignment horizontal="left"/>
    </xf>
    <xf numFmtId="0" fontId="0" fillId="10" borderId="7" xfId="0" applyFill="1" applyBorder="1" applyAlignment="1" applyProtection="1">
      <alignment horizontal="left"/>
    </xf>
    <xf numFmtId="0" fontId="0" fillId="10" borderId="8" xfId="0" applyFill="1" applyBorder="1" applyAlignment="1" applyProtection="1">
      <alignment horizontal="left"/>
    </xf>
    <xf numFmtId="0" fontId="0" fillId="14" borderId="5" xfId="0" applyFill="1" applyBorder="1" applyAlignment="1" applyProtection="1">
      <alignment horizontal="left" vertical="center"/>
    </xf>
    <xf numFmtId="0" fontId="5" fillId="3" borderId="2" xfId="2" applyFont="1" applyFill="1" applyBorder="1" applyAlignment="1">
      <alignment horizontal="center" vertical="center" wrapText="1"/>
    </xf>
    <xf numFmtId="0" fontId="5" fillId="3" borderId="3" xfId="2" applyFont="1" applyFill="1" applyBorder="1" applyAlignment="1">
      <alignment horizontal="center" vertical="center" wrapText="1"/>
    </xf>
    <xf numFmtId="0" fontId="6" fillId="3" borderId="4" xfId="2" applyFont="1" applyFill="1" applyBorder="1" applyAlignment="1">
      <alignment horizontal="left" vertical="center" wrapText="1"/>
    </xf>
    <xf numFmtId="0" fontId="6" fillId="3" borderId="4" xfId="2" applyFont="1" applyFill="1" applyBorder="1" applyAlignment="1">
      <alignment horizontal="center" vertical="center" wrapText="1"/>
    </xf>
    <xf numFmtId="164" fontId="7" fillId="4" borderId="5" xfId="0" applyNumberFormat="1" applyFont="1" applyFill="1" applyBorder="1" applyAlignment="1">
      <alignment horizontal="center" vertical="center" wrapText="1"/>
    </xf>
    <xf numFmtId="165" fontId="7" fillId="4" borderId="5" xfId="0" applyNumberFormat="1" applyFont="1" applyFill="1" applyBorder="1" applyAlignment="1">
      <alignment horizontal="center" vertical="center" wrapText="1"/>
    </xf>
  </cellXfs>
  <cellStyles count="4">
    <cellStyle name="Hyperlink 2" xfId="3"/>
    <cellStyle name="Input" xfId="1" builtinId="20"/>
    <cellStyle name="Normal" xfId="0" builtinId="0"/>
    <cellStyle name="Normal 2" xfId="2"/>
  </cellStyles>
  <dxfs count="113">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ill>
        <patternFill>
          <bgColor theme="9" tint="-0.24994659260841701"/>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ill>
        <patternFill>
          <bgColor theme="9" tint="-0.24994659260841701"/>
        </patternFill>
      </fill>
    </dxf>
    <dxf>
      <fill>
        <patternFill>
          <bgColor theme="9" tint="-0.24994659260841701"/>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ill>
        <patternFill>
          <bgColor theme="9" tint="-0.24994659260841701"/>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ill>
        <patternFill>
          <bgColor theme="9" tint="-0.24994659260841701"/>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ill>
        <patternFill>
          <bgColor theme="9" tint="-0.24994659260841701"/>
        </patternFill>
      </fill>
    </dxf>
    <dxf>
      <fill>
        <patternFill>
          <bgColor theme="9" tint="-0.24994659260841701"/>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42334</xdr:colOff>
      <xdr:row>0</xdr:row>
      <xdr:rowOff>63501</xdr:rowOff>
    </xdr:from>
    <xdr:to>
      <xdr:col>3</xdr:col>
      <xdr:colOff>264583</xdr:colOff>
      <xdr:row>0</xdr:row>
      <xdr:rowOff>655590</xdr:rowOff>
    </xdr:to>
    <xdr:pic>
      <xdr:nvPicPr>
        <xdr:cNvPr id="2" name="Picture 1" descr="EIS_Logo_Name_V3.jpg"/>
        <xdr:cNvPicPr>
          <a:picLocks noChangeAspect="1"/>
        </xdr:cNvPicPr>
      </xdr:nvPicPr>
      <xdr:blipFill>
        <a:blip xmlns:r="http://schemas.openxmlformats.org/officeDocument/2006/relationships" r:embed="rId1" cstate="print"/>
        <a:srcRect l="3585" t="18681" r="4690" b="2534"/>
        <a:stretch>
          <a:fillRect/>
        </a:stretch>
      </xdr:blipFill>
      <xdr:spPr>
        <a:xfrm>
          <a:off x="42334" y="63501"/>
          <a:ext cx="3174999" cy="59208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O46"/>
  <sheetViews>
    <sheetView tabSelected="1" zoomScale="90" zoomScaleNormal="90" workbookViewId="0">
      <pane ySplit="3" topLeftCell="A10" activePane="bottomLeft" state="frozen"/>
      <selection pane="bottomLeft" activeCell="H15" sqref="H15"/>
    </sheetView>
  </sheetViews>
  <sheetFormatPr defaultRowHeight="18.75" customHeight="1"/>
  <cols>
    <col min="1" max="1" width="4.5703125" customWidth="1"/>
    <col min="2" max="2" width="30.42578125" style="66" bestFit="1" customWidth="1"/>
    <col min="3" max="3" width="9.28515625" style="73" bestFit="1" customWidth="1"/>
    <col min="4" max="4" width="10.140625" customWidth="1"/>
    <col min="5" max="5" width="9.85546875" customWidth="1"/>
    <col min="6" max="6" width="9.85546875" hidden="1" customWidth="1"/>
    <col min="7" max="7" width="10.28515625" customWidth="1"/>
    <col min="8" max="8" width="21.28515625" style="75" customWidth="1"/>
    <col min="9" max="9" width="26" style="74" customWidth="1"/>
    <col min="10" max="10" width="8.5703125" style="75" customWidth="1"/>
    <col min="11" max="11" width="8.28515625" style="75" customWidth="1"/>
    <col min="12" max="12" width="9.7109375" customWidth="1"/>
    <col min="13" max="13" width="10.42578125" customWidth="1"/>
    <col min="14" max="14" width="18.140625" customWidth="1"/>
    <col min="15" max="15" width="26.42578125" customWidth="1"/>
    <col min="22" max="22" width="36" bestFit="1" customWidth="1"/>
  </cols>
  <sheetData>
    <row r="1" spans="1:15" ht="69" customHeight="1">
      <c r="A1" s="99"/>
      <c r="B1" s="100"/>
      <c r="C1" s="100"/>
      <c r="D1" s="100"/>
      <c r="E1" s="100"/>
      <c r="F1" s="1"/>
      <c r="G1" s="101" t="s">
        <v>47</v>
      </c>
      <c r="H1" s="101"/>
      <c r="I1" s="101" t="s">
        <v>46</v>
      </c>
      <c r="J1" s="101"/>
      <c r="K1" s="101"/>
      <c r="L1" s="102"/>
      <c r="M1" s="102"/>
      <c r="N1" s="102"/>
      <c r="O1" s="102"/>
    </row>
    <row r="2" spans="1:15" s="2" customFormat="1" ht="24" customHeight="1">
      <c r="A2" s="81" t="s">
        <v>0</v>
      </c>
      <c r="B2" s="103" t="s">
        <v>1</v>
      </c>
      <c r="C2" s="104" t="s">
        <v>2</v>
      </c>
      <c r="D2" s="81" t="s">
        <v>3</v>
      </c>
      <c r="E2" s="81" t="s">
        <v>4</v>
      </c>
      <c r="F2" s="81" t="s">
        <v>5</v>
      </c>
      <c r="G2" s="81" t="s">
        <v>6</v>
      </c>
      <c r="H2" s="81" t="s">
        <v>7</v>
      </c>
      <c r="I2" s="81" t="s">
        <v>8</v>
      </c>
      <c r="J2" s="81" t="s">
        <v>9</v>
      </c>
      <c r="K2" s="81"/>
      <c r="L2" s="81"/>
      <c r="M2" s="81" t="s">
        <v>10</v>
      </c>
      <c r="N2" s="81" t="s">
        <v>11</v>
      </c>
      <c r="O2" s="81" t="s">
        <v>12</v>
      </c>
    </row>
    <row r="3" spans="1:15" s="2" customFormat="1" ht="26.25" customHeight="1">
      <c r="A3" s="81"/>
      <c r="B3" s="103"/>
      <c r="C3" s="104"/>
      <c r="D3" s="81"/>
      <c r="E3" s="81"/>
      <c r="F3" s="81"/>
      <c r="G3" s="81"/>
      <c r="H3" s="81"/>
      <c r="I3" s="81"/>
      <c r="J3" s="3" t="s">
        <v>13</v>
      </c>
      <c r="K3" s="3" t="s">
        <v>14</v>
      </c>
      <c r="L3" s="3" t="s">
        <v>15</v>
      </c>
      <c r="M3" s="81"/>
      <c r="N3" s="81"/>
      <c r="O3" s="81"/>
    </row>
    <row r="4" spans="1:15" ht="18.75" customHeight="1">
      <c r="A4" s="13">
        <v>1</v>
      </c>
      <c r="B4" s="5">
        <v>43891</v>
      </c>
      <c r="C4" s="6">
        <v>0</v>
      </c>
      <c r="D4" s="6">
        <v>0</v>
      </c>
      <c r="E4" s="6">
        <f t="shared" ref="E4:E32" si="0">D4-C4</f>
        <v>0</v>
      </c>
      <c r="F4" s="7">
        <f t="shared" ref="F4:F32" si="1">HOUR(E4)+MINUTE(E4)/60</f>
        <v>0</v>
      </c>
      <c r="G4" s="7">
        <f t="shared" ref="G4:G32" si="2">(IF(F4&gt;=9,1,0.5))*OR(IF(F4&lt;4.5,0,0.5))</f>
        <v>0</v>
      </c>
      <c r="H4" s="8"/>
      <c r="I4" s="4"/>
      <c r="J4" s="7"/>
      <c r="K4" s="7"/>
      <c r="L4" s="7"/>
      <c r="M4" s="4"/>
      <c r="N4" s="4"/>
      <c r="O4" s="7"/>
    </row>
    <row r="5" spans="1:15" ht="18.75" customHeight="1">
      <c r="A5" s="4">
        <v>2</v>
      </c>
      <c r="B5" s="5">
        <v>43892</v>
      </c>
      <c r="C5" s="6">
        <v>0.375</v>
      </c>
      <c r="D5" s="6">
        <v>0.75</v>
      </c>
      <c r="E5" s="6">
        <f t="shared" ref="E5" si="3">D5-C5</f>
        <v>0.375</v>
      </c>
      <c r="F5" s="7">
        <f t="shared" si="1"/>
        <v>9</v>
      </c>
      <c r="G5" s="7">
        <f t="shared" si="2"/>
        <v>1</v>
      </c>
      <c r="H5" s="9"/>
      <c r="I5" s="10"/>
      <c r="J5" s="7"/>
      <c r="K5" s="7"/>
      <c r="L5" s="7"/>
      <c r="M5" s="11"/>
      <c r="N5" s="4"/>
      <c r="O5" s="7"/>
    </row>
    <row r="6" spans="1:15" ht="18.75" customHeight="1">
      <c r="A6" s="4">
        <v>3</v>
      </c>
      <c r="B6" s="5">
        <v>43893</v>
      </c>
      <c r="C6" s="6">
        <v>0.375</v>
      </c>
      <c r="D6" s="6">
        <v>0.75</v>
      </c>
      <c r="E6" s="6">
        <f t="shared" si="0"/>
        <v>0.375</v>
      </c>
      <c r="F6" s="7">
        <f t="shared" si="1"/>
        <v>9</v>
      </c>
      <c r="G6" s="7">
        <f t="shared" si="2"/>
        <v>1</v>
      </c>
      <c r="H6" s="12"/>
      <c r="I6" s="4"/>
      <c r="J6" s="7"/>
      <c r="K6" s="7"/>
      <c r="L6" s="7"/>
      <c r="M6" s="4"/>
      <c r="N6" s="4"/>
      <c r="O6" s="7"/>
    </row>
    <row r="7" spans="1:15" ht="18.75" customHeight="1">
      <c r="A7" s="4">
        <v>4</v>
      </c>
      <c r="B7" s="5">
        <v>43894</v>
      </c>
      <c r="C7" s="6">
        <v>0.375</v>
      </c>
      <c r="D7" s="6">
        <v>0.75</v>
      </c>
      <c r="E7" s="6">
        <f t="shared" si="0"/>
        <v>0.375</v>
      </c>
      <c r="F7" s="7">
        <f t="shared" si="1"/>
        <v>9</v>
      </c>
      <c r="G7" s="7">
        <f t="shared" si="2"/>
        <v>1</v>
      </c>
      <c r="H7" s="8"/>
      <c r="I7" s="4"/>
      <c r="J7" s="7"/>
      <c r="K7" s="7"/>
      <c r="L7" s="7"/>
      <c r="M7" s="11"/>
      <c r="N7" s="4"/>
      <c r="O7" s="7"/>
    </row>
    <row r="8" spans="1:15" ht="18.75" customHeight="1">
      <c r="A8" s="4">
        <v>5</v>
      </c>
      <c r="B8" s="5">
        <v>43895</v>
      </c>
      <c r="C8" s="6">
        <v>0.375</v>
      </c>
      <c r="D8" s="6">
        <v>0.75</v>
      </c>
      <c r="E8" s="6">
        <f t="shared" si="0"/>
        <v>0.375</v>
      </c>
      <c r="F8" s="7">
        <f t="shared" si="1"/>
        <v>9</v>
      </c>
      <c r="G8" s="7">
        <f t="shared" si="2"/>
        <v>1</v>
      </c>
      <c r="H8" s="8"/>
      <c r="I8" s="4"/>
      <c r="J8" s="7"/>
      <c r="K8" s="7"/>
      <c r="L8" s="7"/>
      <c r="M8" s="4"/>
      <c r="N8" s="4"/>
      <c r="O8" s="7"/>
    </row>
    <row r="9" spans="1:15" ht="18.75" customHeight="1">
      <c r="A9" s="4">
        <v>6</v>
      </c>
      <c r="B9" s="5">
        <v>43896</v>
      </c>
      <c r="C9" s="6">
        <v>0.375</v>
      </c>
      <c r="D9" s="6">
        <v>0.75</v>
      </c>
      <c r="E9" s="6">
        <f t="shared" si="0"/>
        <v>0.375</v>
      </c>
      <c r="F9" s="7">
        <f t="shared" si="1"/>
        <v>9</v>
      </c>
      <c r="G9" s="7">
        <f t="shared" si="2"/>
        <v>1</v>
      </c>
      <c r="H9" s="12"/>
      <c r="I9" s="4"/>
      <c r="J9" s="7"/>
      <c r="K9" s="7"/>
      <c r="L9" s="7"/>
      <c r="M9" s="11"/>
      <c r="N9" s="4"/>
      <c r="O9" s="7"/>
    </row>
    <row r="10" spans="1:15" ht="18.75" customHeight="1">
      <c r="A10" s="4">
        <v>7</v>
      </c>
      <c r="B10" s="5">
        <v>43897</v>
      </c>
      <c r="C10" s="6">
        <v>0</v>
      </c>
      <c r="D10" s="6">
        <v>0</v>
      </c>
      <c r="E10" s="6">
        <f t="shared" si="0"/>
        <v>0</v>
      </c>
      <c r="F10" s="7">
        <f t="shared" si="1"/>
        <v>0</v>
      </c>
      <c r="G10" s="7">
        <f t="shared" si="2"/>
        <v>0</v>
      </c>
      <c r="H10" s="8"/>
      <c r="I10" s="4"/>
      <c r="J10" s="7"/>
      <c r="K10" s="7"/>
      <c r="L10" s="7"/>
      <c r="M10" s="4"/>
      <c r="N10" s="4"/>
      <c r="O10" s="7"/>
    </row>
    <row r="11" spans="1:15" ht="18.75" customHeight="1">
      <c r="A11" s="13">
        <v>8</v>
      </c>
      <c r="B11" s="5">
        <v>43898</v>
      </c>
      <c r="C11" s="6">
        <v>0</v>
      </c>
      <c r="D11" s="6">
        <v>0</v>
      </c>
      <c r="E11" s="6">
        <f t="shared" si="0"/>
        <v>0</v>
      </c>
      <c r="F11" s="7">
        <f t="shared" si="1"/>
        <v>0</v>
      </c>
      <c r="G11" s="7">
        <f t="shared" si="2"/>
        <v>0</v>
      </c>
      <c r="H11" s="8"/>
      <c r="I11" s="4"/>
      <c r="J11" s="7"/>
      <c r="K11" s="7"/>
      <c r="L11" s="7"/>
      <c r="M11" s="11"/>
      <c r="N11" s="4"/>
      <c r="O11" s="7"/>
    </row>
    <row r="12" spans="1:15" ht="18.75" customHeight="1">
      <c r="A12" s="4">
        <v>9</v>
      </c>
      <c r="B12" s="5">
        <v>43899</v>
      </c>
      <c r="C12" s="6">
        <v>0</v>
      </c>
      <c r="D12" s="6">
        <v>0</v>
      </c>
      <c r="E12" s="6">
        <f t="shared" si="0"/>
        <v>0</v>
      </c>
      <c r="F12" s="7">
        <f t="shared" si="1"/>
        <v>0</v>
      </c>
      <c r="G12" s="7">
        <f t="shared" si="2"/>
        <v>0</v>
      </c>
      <c r="H12" s="12"/>
      <c r="I12" s="14"/>
      <c r="J12" s="7"/>
      <c r="K12" s="7"/>
      <c r="L12" s="7"/>
      <c r="M12" s="15"/>
      <c r="N12" s="15"/>
      <c r="O12" s="7"/>
    </row>
    <row r="13" spans="1:15" ht="18.75" customHeight="1">
      <c r="A13" s="4">
        <v>10</v>
      </c>
      <c r="B13" s="5">
        <v>43900</v>
      </c>
      <c r="C13" s="6">
        <v>0</v>
      </c>
      <c r="D13" s="6">
        <v>0</v>
      </c>
      <c r="E13" s="6">
        <f t="shared" si="0"/>
        <v>0</v>
      </c>
      <c r="F13" s="7">
        <f t="shared" si="1"/>
        <v>0</v>
      </c>
      <c r="G13" s="7">
        <f t="shared" si="2"/>
        <v>0</v>
      </c>
      <c r="H13" s="12"/>
      <c r="I13" s="4"/>
      <c r="J13" s="7"/>
      <c r="K13" s="7"/>
      <c r="L13" s="7"/>
      <c r="M13" s="4"/>
      <c r="N13" s="4"/>
      <c r="O13" s="16"/>
    </row>
    <row r="14" spans="1:15" ht="18.75" customHeight="1">
      <c r="A14" s="4">
        <v>11</v>
      </c>
      <c r="B14" s="5">
        <v>43901</v>
      </c>
      <c r="C14" s="6">
        <v>0</v>
      </c>
      <c r="D14" s="6">
        <v>0</v>
      </c>
      <c r="E14" s="6">
        <f t="shared" si="0"/>
        <v>0</v>
      </c>
      <c r="F14" s="7">
        <f t="shared" si="1"/>
        <v>0</v>
      </c>
      <c r="G14" s="7">
        <f t="shared" si="2"/>
        <v>0</v>
      </c>
      <c r="H14" s="9"/>
      <c r="I14" s="17"/>
      <c r="J14" s="7"/>
      <c r="K14" s="7"/>
      <c r="L14" s="7"/>
      <c r="M14" s="18"/>
      <c r="N14" s="18"/>
      <c r="O14" s="7"/>
    </row>
    <row r="15" spans="1:15" ht="18.75" customHeight="1">
      <c r="A15" s="4">
        <v>12</v>
      </c>
      <c r="B15" s="5">
        <v>43902</v>
      </c>
      <c r="C15" s="6">
        <v>0</v>
      </c>
      <c r="D15" s="6">
        <v>0</v>
      </c>
      <c r="E15" s="6">
        <f t="shared" si="0"/>
        <v>0</v>
      </c>
      <c r="F15" s="7">
        <f t="shared" si="1"/>
        <v>0</v>
      </c>
      <c r="G15" s="7">
        <f t="shared" si="2"/>
        <v>0</v>
      </c>
      <c r="H15" s="8"/>
      <c r="I15" s="17"/>
      <c r="J15" s="7"/>
      <c r="K15" s="7"/>
      <c r="L15" s="7"/>
      <c r="M15" s="4"/>
      <c r="N15" s="4"/>
      <c r="O15" s="7"/>
    </row>
    <row r="16" spans="1:15" ht="18.75" customHeight="1">
      <c r="A16" s="4">
        <v>13</v>
      </c>
      <c r="B16" s="5">
        <v>43903</v>
      </c>
      <c r="C16" s="6">
        <v>0</v>
      </c>
      <c r="D16" s="6">
        <v>0</v>
      </c>
      <c r="E16" s="6">
        <f t="shared" si="0"/>
        <v>0</v>
      </c>
      <c r="F16" s="7">
        <f t="shared" si="1"/>
        <v>0</v>
      </c>
      <c r="G16" s="7">
        <f t="shared" si="2"/>
        <v>0</v>
      </c>
      <c r="H16" s="9"/>
      <c r="I16" s="17"/>
      <c r="J16" s="7"/>
      <c r="K16" s="7"/>
      <c r="L16" s="7"/>
      <c r="M16" s="15"/>
      <c r="N16" s="15"/>
      <c r="O16" s="7"/>
    </row>
    <row r="17" spans="1:15" ht="18.75" customHeight="1">
      <c r="A17" s="4">
        <v>14</v>
      </c>
      <c r="B17" s="5">
        <v>43904</v>
      </c>
      <c r="C17" s="6">
        <v>0.375</v>
      </c>
      <c r="D17" s="6">
        <v>0.75</v>
      </c>
      <c r="E17" s="6">
        <f t="shared" si="0"/>
        <v>0.375</v>
      </c>
      <c r="F17" s="7">
        <f t="shared" si="1"/>
        <v>9</v>
      </c>
      <c r="G17" s="7">
        <f t="shared" si="2"/>
        <v>1</v>
      </c>
      <c r="H17" s="9"/>
      <c r="I17" s="17"/>
      <c r="J17" s="7"/>
      <c r="K17" s="7"/>
      <c r="L17" s="7"/>
      <c r="M17" s="4"/>
      <c r="N17" s="4"/>
      <c r="O17" s="7"/>
    </row>
    <row r="18" spans="1:15" ht="18.75" customHeight="1">
      <c r="A18" s="13">
        <v>15</v>
      </c>
      <c r="B18" s="5">
        <v>43905</v>
      </c>
      <c r="C18" s="6">
        <v>0</v>
      </c>
      <c r="D18" s="6">
        <v>0</v>
      </c>
      <c r="E18" s="6">
        <f t="shared" si="0"/>
        <v>0</v>
      </c>
      <c r="F18" s="7">
        <f t="shared" si="1"/>
        <v>0</v>
      </c>
      <c r="G18" s="7">
        <f t="shared" si="2"/>
        <v>0</v>
      </c>
      <c r="H18" s="8"/>
      <c r="I18" s="4"/>
      <c r="J18" s="7"/>
      <c r="K18" s="7"/>
      <c r="L18" s="7"/>
      <c r="M18" s="4"/>
      <c r="N18" s="4"/>
      <c r="O18" s="7"/>
    </row>
    <row r="19" spans="1:15" ht="18.75" customHeight="1">
      <c r="A19" s="4">
        <v>16</v>
      </c>
      <c r="B19" s="5">
        <v>43906</v>
      </c>
      <c r="C19" s="6">
        <v>0</v>
      </c>
      <c r="D19" s="6">
        <v>0</v>
      </c>
      <c r="E19" s="6">
        <f t="shared" si="0"/>
        <v>0</v>
      </c>
      <c r="F19" s="7">
        <f t="shared" si="1"/>
        <v>0</v>
      </c>
      <c r="G19" s="7">
        <f t="shared" si="2"/>
        <v>0</v>
      </c>
      <c r="H19" s="12"/>
      <c r="I19" s="19"/>
      <c r="J19" s="7"/>
      <c r="K19" s="7"/>
      <c r="L19" s="7"/>
      <c r="M19" s="19"/>
      <c r="N19" s="19"/>
      <c r="O19" s="7"/>
    </row>
    <row r="20" spans="1:15" ht="18.75" customHeight="1">
      <c r="A20" s="4">
        <v>17</v>
      </c>
      <c r="B20" s="5">
        <v>43907</v>
      </c>
      <c r="C20" s="6">
        <v>0</v>
      </c>
      <c r="D20" s="6">
        <v>0</v>
      </c>
      <c r="E20" s="6">
        <f t="shared" si="0"/>
        <v>0</v>
      </c>
      <c r="F20" s="7">
        <f t="shared" si="1"/>
        <v>0</v>
      </c>
      <c r="G20" s="7">
        <f t="shared" si="2"/>
        <v>0</v>
      </c>
      <c r="H20" s="12"/>
      <c r="I20" s="4"/>
      <c r="J20" s="7"/>
      <c r="K20" s="7"/>
      <c r="L20" s="7"/>
      <c r="M20" s="4"/>
      <c r="N20" s="4"/>
      <c r="O20" s="7"/>
    </row>
    <row r="21" spans="1:15" ht="18.75" customHeight="1">
      <c r="A21" s="4">
        <v>18</v>
      </c>
      <c r="B21" s="5">
        <v>43908</v>
      </c>
      <c r="C21" s="6">
        <v>0</v>
      </c>
      <c r="D21" s="6">
        <v>0</v>
      </c>
      <c r="E21" s="6">
        <f t="shared" si="0"/>
        <v>0</v>
      </c>
      <c r="F21" s="7">
        <f t="shared" si="1"/>
        <v>0</v>
      </c>
      <c r="G21" s="7">
        <f t="shared" si="2"/>
        <v>0</v>
      </c>
      <c r="H21" s="12"/>
      <c r="I21" s="4"/>
      <c r="J21" s="7"/>
      <c r="K21" s="7"/>
      <c r="L21" s="7"/>
      <c r="M21" s="4"/>
      <c r="N21" s="4"/>
      <c r="O21" s="7"/>
    </row>
    <row r="22" spans="1:15" ht="18.75" customHeight="1">
      <c r="A22" s="4">
        <v>19</v>
      </c>
      <c r="B22" s="5">
        <v>43909</v>
      </c>
      <c r="C22" s="6">
        <v>0</v>
      </c>
      <c r="D22" s="6">
        <v>0</v>
      </c>
      <c r="E22" s="6">
        <f t="shared" si="0"/>
        <v>0</v>
      </c>
      <c r="F22" s="7">
        <f t="shared" si="1"/>
        <v>0</v>
      </c>
      <c r="G22" s="7">
        <f t="shared" si="2"/>
        <v>0</v>
      </c>
      <c r="H22" s="8"/>
      <c r="I22" s="4"/>
      <c r="J22" s="7"/>
      <c r="K22" s="7"/>
      <c r="L22" s="7"/>
      <c r="M22" s="4"/>
      <c r="N22" s="4"/>
      <c r="O22" s="7"/>
    </row>
    <row r="23" spans="1:15" ht="18.75" customHeight="1">
      <c r="A23" s="4">
        <v>20</v>
      </c>
      <c r="B23" s="5">
        <v>43910</v>
      </c>
      <c r="C23" s="6">
        <v>0</v>
      </c>
      <c r="D23" s="6">
        <v>0</v>
      </c>
      <c r="E23" s="6">
        <f t="shared" si="0"/>
        <v>0</v>
      </c>
      <c r="F23" s="7">
        <f t="shared" si="1"/>
        <v>0</v>
      </c>
      <c r="G23" s="7">
        <f t="shared" si="2"/>
        <v>0</v>
      </c>
      <c r="H23" s="8"/>
      <c r="I23" s="4"/>
      <c r="J23" s="7"/>
      <c r="K23" s="7"/>
      <c r="L23" s="7"/>
      <c r="M23" s="18"/>
      <c r="N23" s="18"/>
      <c r="O23" s="7"/>
    </row>
    <row r="24" spans="1:15" ht="18.75" customHeight="1">
      <c r="A24" s="4">
        <v>21</v>
      </c>
      <c r="B24" s="5">
        <v>43911</v>
      </c>
      <c r="C24" s="6">
        <v>0</v>
      </c>
      <c r="D24" s="6">
        <v>0</v>
      </c>
      <c r="E24" s="6">
        <f t="shared" si="0"/>
        <v>0</v>
      </c>
      <c r="F24" s="7">
        <f t="shared" si="1"/>
        <v>0</v>
      </c>
      <c r="G24" s="7">
        <f t="shared" si="2"/>
        <v>0</v>
      </c>
      <c r="H24" s="20"/>
      <c r="I24" s="4"/>
      <c r="J24" s="7"/>
      <c r="K24" s="7"/>
      <c r="L24" s="7"/>
      <c r="M24" s="4"/>
      <c r="N24" s="4"/>
      <c r="O24" s="7"/>
    </row>
    <row r="25" spans="1:15" ht="18.75" customHeight="1">
      <c r="A25" s="13">
        <v>22</v>
      </c>
      <c r="B25" s="5">
        <v>43912</v>
      </c>
      <c r="C25" s="6">
        <v>0</v>
      </c>
      <c r="D25" s="6">
        <v>0</v>
      </c>
      <c r="E25" s="6">
        <f t="shared" si="0"/>
        <v>0</v>
      </c>
      <c r="F25" s="7">
        <f t="shared" si="1"/>
        <v>0</v>
      </c>
      <c r="G25" s="7">
        <f t="shared" si="2"/>
        <v>0</v>
      </c>
      <c r="H25" s="80"/>
      <c r="I25" s="18"/>
      <c r="J25" s="7"/>
      <c r="K25" s="7"/>
      <c r="L25" s="7"/>
      <c r="M25" s="18"/>
      <c r="N25" s="18"/>
      <c r="O25" s="7"/>
    </row>
    <row r="26" spans="1:15" ht="18.75" customHeight="1">
      <c r="A26" s="4">
        <v>23</v>
      </c>
      <c r="B26" s="5">
        <v>43913</v>
      </c>
      <c r="C26" s="6">
        <v>0</v>
      </c>
      <c r="D26" s="6">
        <v>0</v>
      </c>
      <c r="E26" s="6">
        <f t="shared" si="0"/>
        <v>0</v>
      </c>
      <c r="F26" s="7">
        <f t="shared" si="1"/>
        <v>0</v>
      </c>
      <c r="G26" s="7">
        <f t="shared" si="2"/>
        <v>0</v>
      </c>
      <c r="H26" s="12"/>
      <c r="I26" s="4"/>
      <c r="J26" s="7"/>
      <c r="K26" s="7"/>
      <c r="L26" s="7"/>
      <c r="M26" s="4"/>
      <c r="N26" s="4"/>
      <c r="O26" s="7"/>
    </row>
    <row r="27" spans="1:15" ht="18.75" customHeight="1">
      <c r="A27" s="4">
        <v>24</v>
      </c>
      <c r="B27" s="5">
        <v>43914</v>
      </c>
      <c r="C27" s="6">
        <v>0</v>
      </c>
      <c r="D27" s="6">
        <v>0</v>
      </c>
      <c r="E27" s="6">
        <f t="shared" si="0"/>
        <v>0</v>
      </c>
      <c r="F27" s="7">
        <f t="shared" si="1"/>
        <v>0</v>
      </c>
      <c r="G27" s="7">
        <f t="shared" si="2"/>
        <v>0</v>
      </c>
      <c r="H27" s="12"/>
      <c r="I27" s="4"/>
      <c r="J27" s="7"/>
      <c r="K27" s="7"/>
      <c r="L27" s="7"/>
      <c r="M27" s="4"/>
      <c r="N27" s="4"/>
      <c r="O27" s="7"/>
    </row>
    <row r="28" spans="1:15" ht="18.75" customHeight="1">
      <c r="A28" s="4">
        <v>25</v>
      </c>
      <c r="B28" s="5">
        <v>43915</v>
      </c>
      <c r="C28" s="6">
        <v>0</v>
      </c>
      <c r="D28" s="6">
        <v>0</v>
      </c>
      <c r="E28" s="6">
        <f t="shared" si="0"/>
        <v>0</v>
      </c>
      <c r="F28" s="7">
        <f t="shared" si="1"/>
        <v>0</v>
      </c>
      <c r="G28" s="7">
        <f t="shared" si="2"/>
        <v>0</v>
      </c>
      <c r="H28" s="12"/>
      <c r="I28" s="4"/>
      <c r="J28" s="7"/>
      <c r="K28" s="7"/>
      <c r="L28" s="7"/>
      <c r="M28" s="4"/>
      <c r="N28" s="4"/>
      <c r="O28" s="7"/>
    </row>
    <row r="29" spans="1:15" ht="18.75" customHeight="1">
      <c r="A29" s="4">
        <v>26</v>
      </c>
      <c r="B29" s="5">
        <v>43916</v>
      </c>
      <c r="C29" s="6">
        <v>0</v>
      </c>
      <c r="D29" s="6">
        <v>0</v>
      </c>
      <c r="E29" s="6">
        <f t="shared" si="0"/>
        <v>0</v>
      </c>
      <c r="F29" s="7">
        <f t="shared" si="1"/>
        <v>0</v>
      </c>
      <c r="G29" s="7">
        <f t="shared" si="2"/>
        <v>0</v>
      </c>
      <c r="H29" s="8"/>
      <c r="I29" s="4"/>
      <c r="J29" s="7"/>
      <c r="K29" s="7"/>
      <c r="L29" s="7"/>
      <c r="M29" s="4"/>
      <c r="N29" s="4"/>
      <c r="O29" s="7"/>
    </row>
    <row r="30" spans="1:15" ht="18.75" customHeight="1">
      <c r="A30" s="4">
        <v>26</v>
      </c>
      <c r="B30" s="5">
        <v>43917</v>
      </c>
      <c r="C30" s="6">
        <v>0</v>
      </c>
      <c r="D30" s="6">
        <v>0</v>
      </c>
      <c r="E30" s="79">
        <f t="shared" si="0"/>
        <v>0</v>
      </c>
      <c r="F30" s="7">
        <f t="shared" si="1"/>
        <v>0</v>
      </c>
      <c r="G30" s="7">
        <f t="shared" si="2"/>
        <v>0</v>
      </c>
      <c r="H30" s="8"/>
      <c r="I30" s="4"/>
      <c r="J30" s="7"/>
      <c r="K30" s="7"/>
      <c r="L30" s="7"/>
      <c r="M30" s="18"/>
      <c r="N30" s="18"/>
      <c r="O30" s="7"/>
    </row>
    <row r="31" spans="1:15" ht="18.75" customHeight="1">
      <c r="A31" s="4">
        <v>28</v>
      </c>
      <c r="B31" s="5">
        <v>43918</v>
      </c>
      <c r="C31" s="6">
        <v>0</v>
      </c>
      <c r="D31" s="6">
        <v>0</v>
      </c>
      <c r="E31" s="6">
        <f t="shared" si="0"/>
        <v>0</v>
      </c>
      <c r="F31" s="7">
        <f t="shared" si="1"/>
        <v>0</v>
      </c>
      <c r="G31" s="7">
        <f t="shared" si="2"/>
        <v>0</v>
      </c>
      <c r="H31" s="20"/>
      <c r="I31" s="4"/>
      <c r="J31" s="7"/>
      <c r="K31" s="7"/>
      <c r="L31" s="7"/>
      <c r="M31" s="4"/>
      <c r="N31" s="4"/>
      <c r="O31" s="7"/>
    </row>
    <row r="32" spans="1:15" ht="18.75" customHeight="1">
      <c r="A32" s="13">
        <v>29</v>
      </c>
      <c r="B32" s="5">
        <v>43919</v>
      </c>
      <c r="C32" s="6">
        <v>0</v>
      </c>
      <c r="D32" s="6">
        <v>0</v>
      </c>
      <c r="E32" s="6">
        <f t="shared" si="0"/>
        <v>0</v>
      </c>
      <c r="F32" s="7">
        <f t="shared" si="1"/>
        <v>0</v>
      </c>
      <c r="G32" s="7">
        <f t="shared" si="2"/>
        <v>0</v>
      </c>
      <c r="H32" s="8"/>
      <c r="I32" s="21"/>
      <c r="J32" s="7"/>
      <c r="K32" s="7"/>
      <c r="L32" s="7"/>
      <c r="M32" s="22"/>
      <c r="N32" s="22"/>
      <c r="O32" s="7"/>
    </row>
    <row r="33" spans="1:15" ht="18.75" customHeight="1">
      <c r="A33" s="4">
        <v>30</v>
      </c>
      <c r="B33" s="5">
        <v>43920</v>
      </c>
      <c r="C33" s="6">
        <v>0</v>
      </c>
      <c r="D33" s="6">
        <v>0</v>
      </c>
      <c r="E33" s="6">
        <f t="shared" ref="E33:E34" si="4">D33-C33</f>
        <v>0</v>
      </c>
      <c r="F33" s="7">
        <f t="shared" ref="F33:F34" si="5">HOUR(E33)+MINUTE(E33)/60</f>
        <v>0</v>
      </c>
      <c r="G33" s="7">
        <f t="shared" ref="G33:G34" si="6">(IF(F33&gt;=9,1,0.5))*OR(IF(F33&lt;4.5,0,0.5))</f>
        <v>0</v>
      </c>
      <c r="H33" s="12"/>
      <c r="I33" s="4"/>
      <c r="J33" s="7"/>
      <c r="K33" s="7"/>
      <c r="L33" s="7"/>
      <c r="M33" s="4"/>
      <c r="N33" s="4"/>
      <c r="O33" s="7"/>
    </row>
    <row r="34" spans="1:15" ht="18.75" customHeight="1">
      <c r="A34" s="4">
        <v>31</v>
      </c>
      <c r="B34" s="5">
        <v>43921</v>
      </c>
      <c r="C34" s="6">
        <v>0</v>
      </c>
      <c r="D34" s="6">
        <v>0</v>
      </c>
      <c r="E34" s="6">
        <f t="shared" si="4"/>
        <v>0</v>
      </c>
      <c r="F34" s="7">
        <f t="shared" si="5"/>
        <v>0</v>
      </c>
      <c r="G34" s="7">
        <f t="shared" si="6"/>
        <v>0</v>
      </c>
      <c r="H34" s="23"/>
      <c r="I34" s="21"/>
      <c r="J34" s="7"/>
      <c r="K34" s="7"/>
      <c r="L34" s="7"/>
      <c r="M34" s="22"/>
      <c r="N34" s="22"/>
      <c r="O34" s="7"/>
    </row>
    <row r="35" spans="1:15" s="26" customFormat="1" ht="18.75" customHeight="1">
      <c r="A35" s="82" t="s">
        <v>16</v>
      </c>
      <c r="B35" s="82"/>
      <c r="C35" s="82"/>
      <c r="D35" s="82"/>
      <c r="E35" s="82"/>
      <c r="F35" s="24"/>
      <c r="G35" s="24">
        <f>SUM(G4:G34)</f>
        <v>6</v>
      </c>
      <c r="H35" s="25" t="s">
        <v>17</v>
      </c>
      <c r="I35" s="25">
        <v>1</v>
      </c>
      <c r="J35" s="24">
        <f t="shared" ref="J35:K35" si="7">SUM(J4:J34)</f>
        <v>0</v>
      </c>
      <c r="K35" s="24">
        <f t="shared" si="7"/>
        <v>0</v>
      </c>
      <c r="L35" s="24">
        <f>SUM(L4:L34)</f>
        <v>0</v>
      </c>
      <c r="M35" s="25"/>
      <c r="N35" s="25"/>
      <c r="O35" s="24"/>
    </row>
    <row r="36" spans="1:15" s="26" customFormat="1" ht="18.75" customHeight="1">
      <c r="A36" s="27"/>
      <c r="B36" s="28"/>
      <c r="C36" s="29"/>
      <c r="D36" s="27"/>
      <c r="E36" s="27"/>
      <c r="F36" s="27"/>
      <c r="G36" s="30" t="s">
        <v>18</v>
      </c>
      <c r="H36" s="31"/>
      <c r="I36" s="32" t="s">
        <v>19</v>
      </c>
      <c r="J36" s="33" t="s">
        <v>20</v>
      </c>
      <c r="K36" s="34" t="s">
        <v>21</v>
      </c>
      <c r="L36" s="35" t="s">
        <v>22</v>
      </c>
      <c r="M36" s="27"/>
      <c r="N36" s="27"/>
      <c r="O36" s="27"/>
    </row>
    <row r="37" spans="1:15" ht="18.75" customHeight="1" thickBot="1">
      <c r="A37" s="36"/>
      <c r="B37" s="37"/>
      <c r="C37" s="38"/>
      <c r="D37" s="36"/>
      <c r="E37" s="36"/>
      <c r="F37" s="36"/>
      <c r="G37" s="36"/>
      <c r="H37" s="39"/>
      <c r="I37" s="36"/>
      <c r="J37" s="39"/>
      <c r="K37" s="39"/>
      <c r="L37" s="36"/>
      <c r="M37" s="36"/>
      <c r="N37" s="36"/>
      <c r="O37" s="36"/>
    </row>
    <row r="38" spans="1:15" ht="18.75" customHeight="1">
      <c r="A38" s="27"/>
      <c r="B38" s="28"/>
      <c r="C38" s="83" t="s">
        <v>23</v>
      </c>
      <c r="D38" s="84"/>
      <c r="E38" s="85"/>
      <c r="F38" s="40"/>
      <c r="G38" s="41" t="s">
        <v>24</v>
      </c>
      <c r="H38" s="86" t="s">
        <v>25</v>
      </c>
      <c r="I38" s="42" t="s">
        <v>23</v>
      </c>
      <c r="J38" s="43" t="s">
        <v>26</v>
      </c>
      <c r="K38" s="43" t="s">
        <v>27</v>
      </c>
      <c r="L38" s="44" t="s">
        <v>28</v>
      </c>
      <c r="M38" s="45"/>
      <c r="N38" s="36"/>
      <c r="O38" s="36"/>
    </row>
    <row r="39" spans="1:15" ht="18.75" customHeight="1">
      <c r="A39" s="46" t="s">
        <v>13</v>
      </c>
      <c r="B39" s="47" t="s">
        <v>29</v>
      </c>
      <c r="C39" s="89" t="s">
        <v>30</v>
      </c>
      <c r="D39" s="90"/>
      <c r="E39" s="91"/>
      <c r="F39" s="48"/>
      <c r="G39" s="49">
        <v>0</v>
      </c>
      <c r="H39" s="87"/>
      <c r="I39" s="50" t="s">
        <v>31</v>
      </c>
      <c r="J39" s="51">
        <f>G35</f>
        <v>6</v>
      </c>
      <c r="K39" s="46"/>
      <c r="L39" s="46"/>
      <c r="M39" s="52"/>
      <c r="N39" s="36"/>
      <c r="O39" s="36"/>
    </row>
    <row r="40" spans="1:15" ht="15">
      <c r="A40" s="46" t="s">
        <v>14</v>
      </c>
      <c r="B40" s="53" t="s">
        <v>32</v>
      </c>
      <c r="C40" s="92" t="s">
        <v>33</v>
      </c>
      <c r="D40" s="93"/>
      <c r="E40" s="94"/>
      <c r="F40" s="48"/>
      <c r="G40" s="49">
        <f>L35-K35</f>
        <v>0</v>
      </c>
      <c r="H40" s="87"/>
      <c r="I40" s="50" t="s">
        <v>34</v>
      </c>
      <c r="J40" s="54">
        <v>0</v>
      </c>
      <c r="K40" s="55">
        <v>0</v>
      </c>
      <c r="L40" s="56" t="s">
        <v>35</v>
      </c>
      <c r="M40" s="52"/>
      <c r="N40" s="36"/>
      <c r="O40" s="36"/>
    </row>
    <row r="41" spans="1:15" ht="18.75" customHeight="1">
      <c r="A41" s="46" t="s">
        <v>15</v>
      </c>
      <c r="B41" s="53" t="s">
        <v>36</v>
      </c>
      <c r="C41" s="95" t="s">
        <v>45</v>
      </c>
      <c r="D41" s="96"/>
      <c r="E41" s="97"/>
      <c r="F41" s="48"/>
      <c r="G41" s="57">
        <v>0</v>
      </c>
      <c r="H41" s="87"/>
      <c r="I41" s="50" t="s">
        <v>37</v>
      </c>
      <c r="J41" s="58">
        <v>0</v>
      </c>
      <c r="K41" s="55">
        <v>0</v>
      </c>
      <c r="L41" s="46" t="s">
        <v>38</v>
      </c>
      <c r="M41" s="52"/>
      <c r="N41" s="36"/>
      <c r="O41" s="36"/>
    </row>
    <row r="42" spans="1:15" ht="18.75" customHeight="1" thickBot="1">
      <c r="A42" s="46"/>
      <c r="B42" s="53" t="s">
        <v>39</v>
      </c>
      <c r="C42" s="95" t="s">
        <v>40</v>
      </c>
      <c r="D42" s="96"/>
      <c r="E42" s="97"/>
      <c r="F42" s="48"/>
      <c r="G42" s="57">
        <f>G39-J35+I35</f>
        <v>1</v>
      </c>
      <c r="H42" s="87"/>
      <c r="I42" s="50" t="s">
        <v>41</v>
      </c>
      <c r="J42" s="59">
        <v>0</v>
      </c>
      <c r="K42" s="60"/>
      <c r="L42" s="46"/>
      <c r="M42" s="36"/>
      <c r="N42" s="36"/>
      <c r="O42" s="36"/>
    </row>
    <row r="43" spans="1:15" ht="18.75" customHeight="1">
      <c r="A43" s="36"/>
      <c r="B43" s="37"/>
      <c r="C43" s="98" t="s">
        <v>42</v>
      </c>
      <c r="D43" s="98"/>
      <c r="E43" s="98"/>
      <c r="F43" s="48"/>
      <c r="G43" s="61">
        <v>31</v>
      </c>
      <c r="H43" s="87"/>
      <c r="I43" s="62" t="s">
        <v>43</v>
      </c>
      <c r="J43" s="63">
        <f>J39-K40-K41+J35+K35+J42</f>
        <v>6</v>
      </c>
      <c r="K43" s="64"/>
      <c r="L43" s="65"/>
      <c r="M43" s="36"/>
    </row>
    <row r="44" spans="1:15" ht="18.75" customHeight="1" thickBot="1">
      <c r="A44" s="36"/>
      <c r="C44" s="67"/>
      <c r="D44" s="68"/>
      <c r="E44" s="68"/>
      <c r="F44" s="68"/>
      <c r="G44" s="68"/>
      <c r="H44" s="87"/>
      <c r="I44" s="69" t="s">
        <v>44</v>
      </c>
      <c r="J44" s="70">
        <f>G43-J43</f>
        <v>25</v>
      </c>
      <c r="K44" s="71"/>
      <c r="L44" s="72"/>
    </row>
    <row r="45" spans="1:15" ht="18.75" customHeight="1" thickBot="1">
      <c r="H45" s="88"/>
    </row>
    <row r="46" spans="1:15" ht="18.75" customHeight="1">
      <c r="A46" s="76"/>
      <c r="B46" s="77"/>
      <c r="C46" s="78"/>
      <c r="D46" s="76"/>
    </row>
  </sheetData>
  <autoFilter ref="E2:N2">
    <filterColumn colId="5" hiddenButton="1" showButton="0"/>
    <filterColumn colId="6" hiddenButton="1" showButton="0"/>
  </autoFilter>
  <mergeCells count="25">
    <mergeCell ref="A1:E1"/>
    <mergeCell ref="G1:H1"/>
    <mergeCell ref="I1:K1"/>
    <mergeCell ref="L1:O1"/>
    <mergeCell ref="A2:A3"/>
    <mergeCell ref="B2:B3"/>
    <mergeCell ref="C2:C3"/>
    <mergeCell ref="D2:D3"/>
    <mergeCell ref="E2:E3"/>
    <mergeCell ref="F2:F3"/>
    <mergeCell ref="O2:O3"/>
    <mergeCell ref="G2:G3"/>
    <mergeCell ref="H2:H3"/>
    <mergeCell ref="I2:I3"/>
    <mergeCell ref="J2:L2"/>
    <mergeCell ref="M2:M3"/>
    <mergeCell ref="N2:N3"/>
    <mergeCell ref="A35:E35"/>
    <mergeCell ref="C38:E38"/>
    <mergeCell ref="H38:H45"/>
    <mergeCell ref="C39:E39"/>
    <mergeCell ref="C40:E40"/>
    <mergeCell ref="C41:E41"/>
    <mergeCell ref="C42:E42"/>
    <mergeCell ref="C43:E43"/>
  </mergeCells>
  <conditionalFormatting sqref="G4:G34">
    <cfRule type="cellIs" dxfId="112" priority="111" operator="equal">
      <formula>0.5</formula>
    </cfRule>
    <cfRule type="cellIs" dxfId="111" priority="112" operator="lessThan">
      <formula>0.5</formula>
    </cfRule>
    <cfRule type="cellIs" dxfId="110" priority="113" operator="greaterThan">
      <formula>0.5</formula>
    </cfRule>
  </conditionalFormatting>
  <conditionalFormatting sqref="B1:B3 B35:B1048576">
    <cfRule type="containsText" dxfId="109" priority="110" operator="containsText" text="sunday">
      <formula>NOT(ISERROR(SEARCH("sunday",B1)))</formula>
    </cfRule>
  </conditionalFormatting>
  <conditionalFormatting sqref="B36:B42">
    <cfRule type="containsText" dxfId="108" priority="109" operator="containsText" text="sunday">
      <formula>NOT(ISERROR(SEARCH("sunday",B36)))</formula>
    </cfRule>
  </conditionalFormatting>
  <conditionalFormatting sqref="G4:G34">
    <cfRule type="cellIs" dxfId="107" priority="106" operator="equal">
      <formula>0.5</formula>
    </cfRule>
    <cfRule type="cellIs" dxfId="106" priority="107" operator="lessThan">
      <formula>0.5</formula>
    </cfRule>
    <cfRule type="cellIs" dxfId="105" priority="108" operator="greaterThan">
      <formula>0.5</formula>
    </cfRule>
  </conditionalFormatting>
  <conditionalFormatting sqref="B1:B3 B36:B1048576 H38:I44">
    <cfRule type="containsText" dxfId="104" priority="105" operator="containsText" text="sunday">
      <formula>NOT(ISERROR(SEARCH("sunday",B1)))</formula>
    </cfRule>
  </conditionalFormatting>
  <conditionalFormatting sqref="I37:I43 B37:B44">
    <cfRule type="containsText" dxfId="103" priority="104" operator="containsText" text="sunday">
      <formula>NOT(ISERROR(SEARCH("sunday",B37)))</formula>
    </cfRule>
  </conditionalFormatting>
  <conditionalFormatting sqref="B37:B45">
    <cfRule type="containsText" dxfId="102" priority="103" operator="containsText" text="sunday">
      <formula>NOT(ISERROR(SEARCH("sunday",B37)))</formula>
    </cfRule>
  </conditionalFormatting>
  <conditionalFormatting sqref="B37:B42">
    <cfRule type="containsText" dxfId="101" priority="102" operator="containsText" text="sunday">
      <formula>NOT(ISERROR(SEARCH("sunday",B37)))</formula>
    </cfRule>
  </conditionalFormatting>
  <conditionalFormatting sqref="B37:B45">
    <cfRule type="containsText" dxfId="100" priority="101" operator="containsText" text="sunday">
      <formula>NOT(ISERROR(SEARCH("sunday",B37)))</formula>
    </cfRule>
  </conditionalFormatting>
  <conditionalFormatting sqref="I38:I44">
    <cfRule type="containsText" dxfId="99" priority="100" operator="containsText" text="sunday">
      <formula>NOT(ISERROR(SEARCH("sunday",I38)))</formula>
    </cfRule>
  </conditionalFormatting>
  <conditionalFormatting sqref="B38:B45">
    <cfRule type="containsText" dxfId="98" priority="99" operator="containsText" text="sunday">
      <formula>NOT(ISERROR(SEARCH("sunday",B38)))</formula>
    </cfRule>
  </conditionalFormatting>
  <conditionalFormatting sqref="I38:I44">
    <cfRule type="containsText" dxfId="97" priority="98" operator="containsText" text="sunday">
      <formula>NOT(ISERROR(SEARCH("sunday",I38)))</formula>
    </cfRule>
  </conditionalFormatting>
  <conditionalFormatting sqref="G4:G34">
    <cfRule type="cellIs" dxfId="96" priority="95" operator="equal">
      <formula>0.5</formula>
    </cfRule>
    <cfRule type="cellIs" dxfId="95" priority="96" operator="lessThan">
      <formula>0.5</formula>
    </cfRule>
    <cfRule type="cellIs" dxfId="94" priority="97" operator="greaterThan">
      <formula>0.5</formula>
    </cfRule>
  </conditionalFormatting>
  <conditionalFormatting sqref="B1:B3 I38:I44 B35:B1048576">
    <cfRule type="containsText" dxfId="93" priority="94" operator="containsText" text="sunday">
      <formula>NOT(ISERROR(SEARCH("sunday",B1)))</formula>
    </cfRule>
  </conditionalFormatting>
  <conditionalFormatting sqref="G4:G34">
    <cfRule type="cellIs" dxfId="92" priority="91" operator="equal">
      <formula>0.5</formula>
    </cfRule>
    <cfRule type="cellIs" dxfId="91" priority="92" operator="lessThan">
      <formula>0.5</formula>
    </cfRule>
    <cfRule type="cellIs" dxfId="90" priority="93" operator="greaterThan">
      <formula>0.5</formula>
    </cfRule>
  </conditionalFormatting>
  <conditionalFormatting sqref="B1:B3 B35:B1048576 H38:I41">
    <cfRule type="containsText" dxfId="89" priority="90" operator="containsText" text="sunday">
      <formula>NOT(ISERROR(SEARCH("sunday",B1)))</formula>
    </cfRule>
  </conditionalFormatting>
  <conditionalFormatting sqref="H38:I44 I37 B35:B45">
    <cfRule type="containsText" dxfId="88" priority="89" operator="containsText" text="sunday">
      <formula>NOT(ISERROR(SEARCH("sunday",B35)))</formula>
    </cfRule>
  </conditionalFormatting>
  <conditionalFormatting sqref="B35:B45 H38:I44">
    <cfRule type="containsText" dxfId="87" priority="88" operator="containsText" text="sunday">
      <formula>NOT(ISERROR(SEARCH("sunday",B35)))</formula>
    </cfRule>
  </conditionalFormatting>
  <conditionalFormatting sqref="I37:I43 B37:B44">
    <cfRule type="containsText" dxfId="86" priority="87" operator="containsText" text="sunday">
      <formula>NOT(ISERROR(SEARCH("sunday",B37)))</formula>
    </cfRule>
  </conditionalFormatting>
  <conditionalFormatting sqref="B35:B45 H38:I41">
    <cfRule type="containsText" dxfId="85" priority="86" operator="containsText" text="sunday">
      <formula>NOT(ISERROR(SEARCH("sunday",B35)))</formula>
    </cfRule>
  </conditionalFormatting>
  <conditionalFormatting sqref="B35:B44 H38:I44">
    <cfRule type="containsText" dxfId="84" priority="85" operator="containsText" text="sunday">
      <formula>NOT(ISERROR(SEARCH("sunday",B35)))</formula>
    </cfRule>
  </conditionalFormatting>
  <conditionalFormatting sqref="I37:I43 B37:B44">
    <cfRule type="containsText" dxfId="83" priority="84" operator="containsText" text="sunday">
      <formula>NOT(ISERROR(SEARCH("sunday",B37)))</formula>
    </cfRule>
  </conditionalFormatting>
  <conditionalFormatting sqref="B35:B44 H38:I44">
    <cfRule type="containsText" dxfId="82" priority="83" operator="containsText" text="sunday">
      <formula>NOT(ISERROR(SEARCH("sunday",B35)))</formula>
    </cfRule>
  </conditionalFormatting>
  <conditionalFormatting sqref="I37:I43 B37:B44">
    <cfRule type="containsText" dxfId="81" priority="82" operator="containsText" text="sunday">
      <formula>NOT(ISERROR(SEARCH("sunday",B37)))</formula>
    </cfRule>
  </conditionalFormatting>
  <conditionalFormatting sqref="I38:I44 B38:B45 B35:B36">
    <cfRule type="containsText" dxfId="80" priority="81" operator="containsText" text="sunday">
      <formula>NOT(ISERROR(SEARCH("sunday",B35)))</formula>
    </cfRule>
  </conditionalFormatting>
  <conditionalFormatting sqref="B35:B45">
    <cfRule type="containsText" dxfId="79" priority="80" operator="containsText" text="sunday">
      <formula>NOT(ISERROR(SEARCH("sunday",B35)))</formula>
    </cfRule>
  </conditionalFormatting>
  <conditionalFormatting sqref="B36:B42">
    <cfRule type="containsText" dxfId="78" priority="79" operator="containsText" text="sunday">
      <formula>NOT(ISERROR(SEARCH("sunday",B36)))</formula>
    </cfRule>
  </conditionalFormatting>
  <conditionalFormatting sqref="I38:I44 B35:B45">
    <cfRule type="containsText" dxfId="77" priority="78" operator="containsText" text="sunday">
      <formula>NOT(ISERROR(SEARCH("sunday",B35)))</formula>
    </cfRule>
  </conditionalFormatting>
  <conditionalFormatting sqref="I38:I44 B38:B45 B35:B36">
    <cfRule type="containsText" dxfId="76" priority="77" operator="containsText" text="sunday">
      <formula>NOT(ISERROR(SEARCH("sunday",B35)))</formula>
    </cfRule>
  </conditionalFormatting>
  <conditionalFormatting sqref="G4:G34">
    <cfRule type="cellIs" dxfId="75" priority="74" operator="equal">
      <formula>0.5</formula>
    </cfRule>
    <cfRule type="cellIs" dxfId="74" priority="75" operator="lessThan">
      <formula>0.5</formula>
    </cfRule>
    <cfRule type="cellIs" dxfId="73" priority="76" operator="greaterThan">
      <formula>0.5</formula>
    </cfRule>
  </conditionalFormatting>
  <conditionalFormatting sqref="B1:B3 I38:I44 B35:B1048576">
    <cfRule type="containsText" dxfId="72" priority="73" operator="containsText" text="sunday">
      <formula>NOT(ISERROR(SEARCH("sunday",B1)))</formula>
    </cfRule>
  </conditionalFormatting>
  <conditionalFormatting sqref="G4:G34">
    <cfRule type="cellIs" dxfId="71" priority="70" operator="equal">
      <formula>0.5</formula>
    </cfRule>
    <cfRule type="cellIs" dxfId="70" priority="71" operator="lessThan">
      <formula>0.5</formula>
    </cfRule>
    <cfRule type="cellIs" dxfId="69" priority="72" operator="greaterThan">
      <formula>0.5</formula>
    </cfRule>
  </conditionalFormatting>
  <conditionalFormatting sqref="B1:B3 B35:B1048576">
    <cfRule type="containsText" dxfId="68" priority="69" operator="containsText" text="sunday">
      <formula>NOT(ISERROR(SEARCH("sunday",B1)))</formula>
    </cfRule>
  </conditionalFormatting>
  <conditionalFormatting sqref="B36:B42">
    <cfRule type="containsText" dxfId="67" priority="68" operator="containsText" text="sunday">
      <formula>NOT(ISERROR(SEARCH("sunday",B36)))</formula>
    </cfRule>
  </conditionalFormatting>
  <conditionalFormatting sqref="G4:G34">
    <cfRule type="cellIs" dxfId="66" priority="65" operator="equal">
      <formula>0.5</formula>
    </cfRule>
    <cfRule type="cellIs" dxfId="65" priority="66" operator="lessThan">
      <formula>0.5</formula>
    </cfRule>
    <cfRule type="cellIs" dxfId="64" priority="67" operator="greaterThan">
      <formula>0.5</formula>
    </cfRule>
  </conditionalFormatting>
  <conditionalFormatting sqref="B1:B3 I38:I44 B35:B1048576">
    <cfRule type="containsText" dxfId="63" priority="64" operator="containsText" text="sunday">
      <formula>NOT(ISERROR(SEARCH("sunday",B1)))</formula>
    </cfRule>
  </conditionalFormatting>
  <conditionalFormatting sqref="G4:G34">
    <cfRule type="cellIs" dxfId="62" priority="61" operator="equal">
      <formula>0.5</formula>
    </cfRule>
    <cfRule type="cellIs" dxfId="61" priority="62" operator="lessThan">
      <formula>0.5</formula>
    </cfRule>
    <cfRule type="cellIs" dxfId="60" priority="63" operator="greaterThan">
      <formula>0.5</formula>
    </cfRule>
  </conditionalFormatting>
  <conditionalFormatting sqref="G4:G34">
    <cfRule type="cellIs" dxfId="59" priority="58" operator="equal">
      <formula>0.5</formula>
    </cfRule>
    <cfRule type="cellIs" dxfId="58" priority="59" operator="lessThan">
      <formula>0.5</formula>
    </cfRule>
    <cfRule type="cellIs" dxfId="57" priority="60" operator="greaterThan">
      <formula>0.5</formula>
    </cfRule>
  </conditionalFormatting>
  <conditionalFormatting sqref="G4:G34">
    <cfRule type="cellIs" dxfId="56" priority="55" operator="equal">
      <formula>0.5</formula>
    </cfRule>
    <cfRule type="cellIs" dxfId="55" priority="56" operator="lessThan">
      <formula>0.5</formula>
    </cfRule>
    <cfRule type="cellIs" dxfId="54" priority="57" operator="greaterThan">
      <formula>0.5</formula>
    </cfRule>
  </conditionalFormatting>
  <conditionalFormatting sqref="G4:G34">
    <cfRule type="cellIs" dxfId="53" priority="52" operator="equal">
      <formula>0.5</formula>
    </cfRule>
    <cfRule type="cellIs" dxfId="52" priority="53" operator="lessThan">
      <formula>0.5</formula>
    </cfRule>
    <cfRule type="cellIs" dxfId="51" priority="54" operator="greaterThan">
      <formula>0.5</formula>
    </cfRule>
  </conditionalFormatting>
  <conditionalFormatting sqref="G4:G34">
    <cfRule type="cellIs" dxfId="50" priority="49" operator="equal">
      <formula>0.5</formula>
    </cfRule>
    <cfRule type="cellIs" dxfId="49" priority="50" operator="lessThan">
      <formula>0.5</formula>
    </cfRule>
    <cfRule type="cellIs" dxfId="48" priority="51" operator="greaterThan">
      <formula>0.5</formula>
    </cfRule>
  </conditionalFormatting>
  <conditionalFormatting sqref="G4:G34">
    <cfRule type="cellIs" dxfId="47" priority="46" operator="equal">
      <formula>0.5</formula>
    </cfRule>
    <cfRule type="cellIs" dxfId="46" priority="47" operator="lessThan">
      <formula>0.5</formula>
    </cfRule>
    <cfRule type="cellIs" dxfId="45" priority="48" operator="greaterThan">
      <formula>0.5</formula>
    </cfRule>
  </conditionalFormatting>
  <conditionalFormatting sqref="G4:G34">
    <cfRule type="cellIs" dxfId="44" priority="43" operator="equal">
      <formula>0.5</formula>
    </cfRule>
    <cfRule type="cellIs" dxfId="43" priority="44" operator="lessThan">
      <formula>0.5</formula>
    </cfRule>
    <cfRule type="cellIs" dxfId="42" priority="45" operator="greaterThan">
      <formula>0.5</formula>
    </cfRule>
  </conditionalFormatting>
  <conditionalFormatting sqref="G4:G34">
    <cfRule type="cellIs" dxfId="41" priority="40" operator="equal">
      <formula>0.5</formula>
    </cfRule>
    <cfRule type="cellIs" dxfId="40" priority="41" operator="lessThan">
      <formula>0.5</formula>
    </cfRule>
    <cfRule type="cellIs" dxfId="39" priority="42" operator="greaterThan">
      <formula>0.5</formula>
    </cfRule>
  </conditionalFormatting>
  <conditionalFormatting sqref="G4:G34">
    <cfRule type="cellIs" dxfId="38" priority="37" operator="equal">
      <formula>0.5</formula>
    </cfRule>
    <cfRule type="cellIs" dxfId="37" priority="38" operator="lessThan">
      <formula>0.5</formula>
    </cfRule>
    <cfRule type="cellIs" dxfId="36" priority="39" operator="greaterThan">
      <formula>0.5</formula>
    </cfRule>
  </conditionalFormatting>
  <conditionalFormatting sqref="G4:G34">
    <cfRule type="cellIs" dxfId="35" priority="34" operator="equal">
      <formula>0.5</formula>
    </cfRule>
    <cfRule type="cellIs" dxfId="34" priority="35" operator="lessThan">
      <formula>0.5</formula>
    </cfRule>
    <cfRule type="cellIs" dxfId="33" priority="36" operator="greaterThan">
      <formula>0.5</formula>
    </cfRule>
  </conditionalFormatting>
  <conditionalFormatting sqref="G4:G34">
    <cfRule type="cellIs" dxfId="32" priority="31" operator="equal">
      <formula>0.5</formula>
    </cfRule>
    <cfRule type="cellIs" dxfId="31" priority="32" operator="lessThan">
      <formula>0.5</formula>
    </cfRule>
    <cfRule type="cellIs" dxfId="30" priority="33" operator="greaterThan">
      <formula>0.5</formula>
    </cfRule>
  </conditionalFormatting>
  <conditionalFormatting sqref="G4:G34">
    <cfRule type="cellIs" dxfId="29" priority="28" operator="equal">
      <formula>0.5</formula>
    </cfRule>
    <cfRule type="cellIs" dxfId="28" priority="29" operator="lessThan">
      <formula>0.5</formula>
    </cfRule>
    <cfRule type="cellIs" dxfId="27" priority="30" operator="greaterThan">
      <formula>0.5</formula>
    </cfRule>
  </conditionalFormatting>
  <conditionalFormatting sqref="G4:G34">
    <cfRule type="cellIs" dxfId="26" priority="25" operator="equal">
      <formula>0.5</formula>
    </cfRule>
    <cfRule type="cellIs" dxfId="25" priority="26" operator="lessThan">
      <formula>0.5</formula>
    </cfRule>
    <cfRule type="cellIs" dxfId="24" priority="27" operator="greaterThan">
      <formula>0.5</formula>
    </cfRule>
  </conditionalFormatting>
  <conditionalFormatting sqref="G4:G34">
    <cfRule type="cellIs" dxfId="23" priority="22" operator="equal">
      <formula>0.5</formula>
    </cfRule>
    <cfRule type="cellIs" dxfId="22" priority="23" operator="lessThan">
      <formula>0.5</formula>
    </cfRule>
    <cfRule type="cellIs" dxfId="21" priority="24" operator="greaterThan">
      <formula>0.5</formula>
    </cfRule>
  </conditionalFormatting>
  <conditionalFormatting sqref="G4:G34">
    <cfRule type="cellIs" dxfId="20" priority="19" operator="equal">
      <formula>0.5</formula>
    </cfRule>
    <cfRule type="cellIs" dxfId="19" priority="20" operator="lessThan">
      <formula>0.5</formula>
    </cfRule>
    <cfRule type="cellIs" dxfId="18" priority="21" operator="greaterThan">
      <formula>0.5</formula>
    </cfRule>
  </conditionalFormatting>
  <conditionalFormatting sqref="G4:G34">
    <cfRule type="cellIs" dxfId="17" priority="16" operator="equal">
      <formula>0.5</formula>
    </cfRule>
    <cfRule type="cellIs" dxfId="16" priority="17" operator="lessThan">
      <formula>0.5</formula>
    </cfRule>
    <cfRule type="cellIs" dxfId="15" priority="18" operator="greaterThan">
      <formula>0.5</formula>
    </cfRule>
  </conditionalFormatting>
  <conditionalFormatting sqref="G4:G34">
    <cfRule type="cellIs" dxfId="14" priority="13" operator="equal">
      <formula>0.5</formula>
    </cfRule>
    <cfRule type="cellIs" dxfId="13" priority="14" operator="lessThan">
      <formula>0.5</formula>
    </cfRule>
    <cfRule type="cellIs" dxfId="12" priority="15" operator="greaterThan">
      <formula>0.5</formula>
    </cfRule>
  </conditionalFormatting>
  <conditionalFormatting sqref="G4:G34">
    <cfRule type="cellIs" dxfId="11" priority="10" operator="equal">
      <formula>0.5</formula>
    </cfRule>
    <cfRule type="cellIs" dxfId="10" priority="11" operator="lessThan">
      <formula>0.5</formula>
    </cfRule>
    <cfRule type="cellIs" dxfId="9" priority="12" operator="greaterThan">
      <formula>0.5</formula>
    </cfRule>
  </conditionalFormatting>
  <conditionalFormatting sqref="G4:G34">
    <cfRule type="cellIs" dxfId="8" priority="7" operator="equal">
      <formula>0.5</formula>
    </cfRule>
    <cfRule type="cellIs" dxfId="7" priority="8" operator="lessThan">
      <formula>0.5</formula>
    </cfRule>
    <cfRule type="cellIs" dxfId="6" priority="9" operator="greaterThan">
      <formula>0.5</formula>
    </cfRule>
  </conditionalFormatting>
  <conditionalFormatting sqref="G4:G34">
    <cfRule type="cellIs" dxfId="5" priority="4" operator="equal">
      <formula>0.5</formula>
    </cfRule>
    <cfRule type="cellIs" dxfId="4" priority="5" operator="lessThan">
      <formula>0.5</formula>
    </cfRule>
    <cfRule type="cellIs" dxfId="3" priority="6" operator="greaterThan">
      <formula>0.5</formula>
    </cfRule>
  </conditionalFormatting>
  <conditionalFormatting sqref="G4:G34">
    <cfRule type="cellIs" dxfId="2" priority="1" operator="equal">
      <formula>0.5</formula>
    </cfRule>
    <cfRule type="cellIs" dxfId="1" priority="2" operator="lessThan">
      <formula>0.5</formula>
    </cfRule>
    <cfRule type="cellIs" dxfId="0" priority="3" operator="greaterThan">
      <formula>0.5</formula>
    </cfRule>
  </conditionalFormatting>
  <pageMargins left="0.43" right="0.27" top="0.41" bottom="0.33"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vt:lpstr>
    </vt:vector>
  </TitlesOfParts>
  <Company>by adguard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Finance_eis</dc:creator>
  <cp:lastModifiedBy>techcommon</cp:lastModifiedBy>
  <dcterms:created xsi:type="dcterms:W3CDTF">2019-10-21T11:06:37Z</dcterms:created>
  <dcterms:modified xsi:type="dcterms:W3CDTF">2020-03-14T13:26:41Z</dcterms:modified>
</cp:coreProperties>
</file>