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al\Documents\4th Year\IGEN 430 - Capstone - FireNet\FireNet.git\trunk\BOM\"/>
    </mc:Choice>
  </mc:AlternateContent>
  <xr:revisionPtr revIDLastSave="0" documentId="13_ncr:1_{2F4FD3EB-06BB-4954-B159-D4E20625E04E}" xr6:coauthVersionLast="36" xr6:coauthVersionMax="36" xr10:uidLastSave="{00000000-0000-0000-0000-000000000000}"/>
  <bookViews>
    <workbookView minimized="1" xWindow="0" yWindow="0" windowWidth="17256" windowHeight="7848" xr2:uid="{6DCFC8FB-01DE-45E8-BD83-2B5080FDCCBB}"/>
  </bookViews>
  <sheets>
    <sheet name="FireNet Po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F56" i="1" l="1"/>
  <c r="I56" i="1"/>
</calcChain>
</file>

<file path=xl/sharedStrings.xml><?xml version="1.0" encoding="utf-8"?>
<sst xmlns="http://schemas.openxmlformats.org/spreadsheetml/2006/main" count="171" uniqueCount="148">
  <si>
    <t>Comment</t>
  </si>
  <si>
    <t>Designator</t>
  </si>
  <si>
    <t>Value</t>
  </si>
  <si>
    <t>CC0603CRNPO9BN4R7</t>
  </si>
  <si>
    <t>C1, C20</t>
  </si>
  <si>
    <t>4.7uF</t>
  </si>
  <si>
    <t>885012106022</t>
  </si>
  <si>
    <t>C2, C7, C13, C14, C15, C47, C50</t>
  </si>
  <si>
    <t>1uF</t>
  </si>
  <si>
    <t>C3, C4, C5, C6, C8, C16, C17, C18, C21, C22, C25, C26, C27, C28, C46, C48, C49</t>
  </si>
  <si>
    <t>100nF</t>
  </si>
  <si>
    <t>GQM1885C2A6R8CB01D</t>
  </si>
  <si>
    <t>C9, C10, C29, C30</t>
  </si>
  <si>
    <t>6.8pF</t>
  </si>
  <si>
    <t>GRM21BR61E106MA73L</t>
  </si>
  <si>
    <t>C11, C19, C23, C24</t>
  </si>
  <si>
    <t>10uF</t>
  </si>
  <si>
    <t>GRM1885C1H102JA01J</t>
  </si>
  <si>
    <t>C12</t>
  </si>
  <si>
    <t>1nF</t>
  </si>
  <si>
    <t>GCM155R71H102KA37D</t>
  </si>
  <si>
    <t>C31, C41</t>
  </si>
  <si>
    <t>GCM1555C1H470JA16D</t>
  </si>
  <si>
    <t>C32, C33, C39</t>
  </si>
  <si>
    <t>47pF</t>
  </si>
  <si>
    <t>GJM1555C1H3R3CB01D</t>
  </si>
  <si>
    <t>C34, C35, C36, C37, C45</t>
  </si>
  <si>
    <t>3.3pF</t>
  </si>
  <si>
    <t>GCM155R71E103KA37D</t>
  </si>
  <si>
    <t>C38</t>
  </si>
  <si>
    <t>10nF</t>
  </si>
  <si>
    <t>GJM1555C1H1R2CB01D</t>
  </si>
  <si>
    <t>C40</t>
  </si>
  <si>
    <t>1.2pF</t>
  </si>
  <si>
    <t>GCM1555C1H220JA16D</t>
  </si>
  <si>
    <t>C42</t>
  </si>
  <si>
    <t>22pF</t>
  </si>
  <si>
    <t>GCM1555C1H8R2CA16D</t>
  </si>
  <si>
    <t>C43, C44</t>
  </si>
  <si>
    <t>8.2pF</t>
  </si>
  <si>
    <t>NSP4201MR6T1G</t>
  </si>
  <si>
    <t>D1, D7</t>
  </si>
  <si>
    <t/>
  </si>
  <si>
    <t>TLMO1000-GS08</t>
  </si>
  <si>
    <t>D2</t>
  </si>
  <si>
    <t>APHD1608LCGCK</t>
  </si>
  <si>
    <t>D3</t>
  </si>
  <si>
    <t>TLMS1000-GS08</t>
  </si>
  <si>
    <t>D4, D5</t>
  </si>
  <si>
    <t>3V72</t>
  </si>
  <si>
    <t>D6</t>
  </si>
  <si>
    <t>SSW-106-01-T-S</t>
  </si>
  <si>
    <t>J1</t>
  </si>
  <si>
    <t>T4141012041-000</t>
  </si>
  <si>
    <t>J2</t>
  </si>
  <si>
    <t>100uH</t>
  </si>
  <si>
    <t>L1</t>
  </si>
  <si>
    <t>MA5532</t>
  </si>
  <si>
    <t>LQG15HS10NJ02D</t>
  </si>
  <si>
    <t>L2</t>
  </si>
  <si>
    <t>10nH</t>
  </si>
  <si>
    <t>LQW15AN33NJ00D</t>
  </si>
  <si>
    <t>L3</t>
  </si>
  <si>
    <t>33nH</t>
  </si>
  <si>
    <t>LQW15AN2N7D00D</t>
  </si>
  <si>
    <t>L4</t>
  </si>
  <si>
    <t>2.7nH</t>
  </si>
  <si>
    <t>LQW15AN5N6C10D</t>
  </si>
  <si>
    <t>L5, L6</t>
  </si>
  <si>
    <t>5.6nH</t>
  </si>
  <si>
    <t>BSD 223P</t>
  </si>
  <si>
    <t>Q1</t>
  </si>
  <si>
    <t>NTJD5121NT1G</t>
  </si>
  <si>
    <t>Q2, Q3</t>
  </si>
  <si>
    <t>CRCW060333R0FKEAC</t>
  </si>
  <si>
    <t>R1, R2, R3, R4, R5, R6, R7, R8, R11, R24, R25, R28, R29, R36, R40, R42</t>
  </si>
  <si>
    <t>33R</t>
  </si>
  <si>
    <t>R9, R10, R18, R19, R20, R23, R30, R31, R32, R34, R41, R43</t>
  </si>
  <si>
    <t>10k</t>
  </si>
  <si>
    <t>RC0603FR-0742K2L</t>
  </si>
  <si>
    <t>R12</t>
  </si>
  <si>
    <t>42.2k</t>
  </si>
  <si>
    <t>CR0603-FX-2003ELF</t>
  </si>
  <si>
    <t>R13</t>
  </si>
  <si>
    <t>200k</t>
  </si>
  <si>
    <t>RT0603FRE07220KL</t>
  </si>
  <si>
    <t>R14</t>
  </si>
  <si>
    <t>220k</t>
  </si>
  <si>
    <t>R15</t>
  </si>
  <si>
    <t>100k</t>
  </si>
  <si>
    <t>ERJ-3EKF4701V</t>
  </si>
  <si>
    <t>R16, R17</t>
  </si>
  <si>
    <t>4K7</t>
  </si>
  <si>
    <t>ERJ-3EKF9090V</t>
  </si>
  <si>
    <t>R21, R22, R26</t>
  </si>
  <si>
    <t>909R</t>
  </si>
  <si>
    <t>ERJ-3EKF6190V</t>
  </si>
  <si>
    <t>R27</t>
  </si>
  <si>
    <t>604R</t>
  </si>
  <si>
    <t>RC0603FR-0720KL</t>
  </si>
  <si>
    <t>R33</t>
  </si>
  <si>
    <t>20k</t>
  </si>
  <si>
    <t>ERJ-3GEYJ132V</t>
  </si>
  <si>
    <t>R35</t>
  </si>
  <si>
    <t>1K3</t>
  </si>
  <si>
    <t>CRCW04020000Z0EDC</t>
  </si>
  <si>
    <t>R37, R38</t>
  </si>
  <si>
    <t>0R</t>
  </si>
  <si>
    <t>ESR03EZPJ102</t>
  </si>
  <si>
    <t>R39</t>
  </si>
  <si>
    <t>1K0</t>
  </si>
  <si>
    <t>NTCG164KF104FTDS</t>
  </si>
  <si>
    <t>RT1</t>
  </si>
  <si>
    <t>5003</t>
  </si>
  <si>
    <t>TP1, TP2, TP3, TP4, TP5, TP6, TP7, TP8, TP9, TP10, TP11, TP12, TP13, TP14, TP15, TP16, TP17, TP18, TP19, TP20, TP21, TP22</t>
  </si>
  <si>
    <t>STM32L433CCT6</t>
  </si>
  <si>
    <t>U1</t>
  </si>
  <si>
    <t>AS3935</t>
  </si>
  <si>
    <t>U2</t>
  </si>
  <si>
    <t>TS881ILT</t>
  </si>
  <si>
    <t>U3</t>
  </si>
  <si>
    <t>LM4120IM5-3.0/NOPB</t>
  </si>
  <si>
    <t>U4</t>
  </si>
  <si>
    <t>MIC2041</t>
  </si>
  <si>
    <t>U5</t>
  </si>
  <si>
    <t>SX1272IMLTRT</t>
  </si>
  <si>
    <t>U6</t>
  </si>
  <si>
    <t>PE4259-63</t>
  </si>
  <si>
    <t>U7</t>
  </si>
  <si>
    <t>SGP30</t>
  </si>
  <si>
    <t>U8</t>
  </si>
  <si>
    <t>BME280</t>
  </si>
  <si>
    <t>U9</t>
  </si>
  <si>
    <t>AP2138N-1.8TRG1</t>
  </si>
  <si>
    <t>U10</t>
  </si>
  <si>
    <t>NX3215SA-32.768K</t>
  </si>
  <si>
    <t>Y1</t>
  </si>
  <si>
    <t>FA-20H 32.0000MF12Y-W3</t>
  </si>
  <si>
    <t>Y2</t>
  </si>
  <si>
    <t>Price - Bulk</t>
  </si>
  <si>
    <t>Quantity - Bulk</t>
  </si>
  <si>
    <t>Component Price - 1PCB</t>
  </si>
  <si>
    <t>Total Price</t>
  </si>
  <si>
    <t>Quantity - 1 PCB</t>
  </si>
  <si>
    <t>A126331CT-ND</t>
  </si>
  <si>
    <t>ERA-3AEB104V</t>
  </si>
  <si>
    <t>DDZ3V6BSF-7</t>
  </si>
  <si>
    <t>Total Costs: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</si>
</sst>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2" fillId="0" borderId="0" xfId="1" applyFill="1"/>
    <xf numFmtId="0" fontId="3" fillId="4" borderId="2" xfId="2" applyBorder="1"/>
    <xf numFmtId="0" fontId="3" fillId="4" borderId="0" xfId="2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product-detail/en/diodes-incorporated/DDZ3V6BSF-7/DDZ3V6BSF-7DICT-ND/2522277" TargetMode="External"/><Relationship Id="rId1" Type="http://schemas.openxmlformats.org/officeDocument/2006/relationships/hyperlink" Target="https://www.digikey.ca/product-detail/en/panasonic-electronic-components/ERA-3AEB104V/P100KDBCT-ND/1466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C5B29-93CB-4B93-93B5-27D7ECEA7FF9}">
  <dimension ref="A1:I56"/>
  <sheetViews>
    <sheetView tabSelected="1" topLeftCell="A45" workbookViewId="0">
      <selection activeCell="E7" sqref="E7"/>
    </sheetView>
  </sheetViews>
  <sheetFormatPr defaultRowHeight="14.4" x14ac:dyDescent="0.3"/>
  <cols>
    <col min="1" max="1" width="20" customWidth="1"/>
    <col min="2" max="2" width="13.44140625" customWidth="1"/>
    <col min="3" max="3" width="10.5546875" customWidth="1"/>
    <col min="4" max="4" width="8.44140625" customWidth="1"/>
    <col min="5" max="5" width="9.77734375" customWidth="1"/>
    <col min="6" max="6" width="7.5546875" bestFit="1" customWidth="1"/>
    <col min="7" max="7" width="10.109375" bestFit="1" customWidth="1"/>
    <col min="8" max="8" width="7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143</v>
      </c>
      <c r="E1" s="1" t="s">
        <v>141</v>
      </c>
      <c r="F1" s="1" t="s">
        <v>142</v>
      </c>
      <c r="G1" s="1" t="s">
        <v>140</v>
      </c>
      <c r="H1" s="1" t="s">
        <v>139</v>
      </c>
      <c r="I1" s="1" t="s">
        <v>142</v>
      </c>
    </row>
    <row r="2" spans="1:9" x14ac:dyDescent="0.3">
      <c r="A2" s="2" t="s">
        <v>3</v>
      </c>
      <c r="B2" s="2" t="s">
        <v>4</v>
      </c>
      <c r="C2" s="2" t="s">
        <v>5</v>
      </c>
      <c r="D2" s="2">
        <v>2</v>
      </c>
      <c r="E2" s="2">
        <v>0.14000000000000001</v>
      </c>
      <c r="F2" s="2">
        <f>D2*E2</f>
        <v>0.28000000000000003</v>
      </c>
      <c r="G2" s="2">
        <v>2</v>
      </c>
      <c r="H2" s="2">
        <v>0.01</v>
      </c>
      <c r="I2" s="2">
        <f>G2*H2</f>
        <v>0.02</v>
      </c>
    </row>
    <row r="3" spans="1:9" x14ac:dyDescent="0.3">
      <c r="A3" s="2" t="s">
        <v>6</v>
      </c>
      <c r="B3" s="2" t="s">
        <v>7</v>
      </c>
      <c r="C3" s="2" t="s">
        <v>8</v>
      </c>
      <c r="D3" s="2">
        <v>7</v>
      </c>
      <c r="E3" s="2">
        <v>0.14000000000000001</v>
      </c>
      <c r="F3" s="2">
        <f t="shared" ref="F3:F55" si="0">D3*E3</f>
        <v>0.98000000000000009</v>
      </c>
      <c r="G3" s="2">
        <v>7</v>
      </c>
      <c r="H3" s="2">
        <v>0.03</v>
      </c>
      <c r="I3" s="2">
        <f t="shared" ref="I3:I55" si="1">G3*H3</f>
        <v>0.21</v>
      </c>
    </row>
    <row r="4" spans="1:9" x14ac:dyDescent="0.3">
      <c r="A4" s="2">
        <v>885012206046</v>
      </c>
      <c r="B4" s="2" t="s">
        <v>9</v>
      </c>
      <c r="C4" s="2" t="s">
        <v>10</v>
      </c>
      <c r="D4" s="2">
        <v>17</v>
      </c>
      <c r="E4" s="2">
        <v>0.14000000000000001</v>
      </c>
      <c r="F4" s="2">
        <f t="shared" si="0"/>
        <v>2.3800000000000003</v>
      </c>
      <c r="G4" s="2">
        <v>17</v>
      </c>
      <c r="H4" s="2">
        <v>0.02</v>
      </c>
      <c r="I4" s="2">
        <f t="shared" si="1"/>
        <v>0.34</v>
      </c>
    </row>
    <row r="5" spans="1:9" x14ac:dyDescent="0.3">
      <c r="A5" s="2" t="s">
        <v>11</v>
      </c>
      <c r="B5" s="2" t="s">
        <v>12</v>
      </c>
      <c r="C5" s="2" t="s">
        <v>13</v>
      </c>
      <c r="D5" s="2">
        <v>4</v>
      </c>
      <c r="E5" s="2">
        <v>0.81</v>
      </c>
      <c r="F5" s="2">
        <f t="shared" si="0"/>
        <v>3.24</v>
      </c>
      <c r="G5" s="2">
        <v>4</v>
      </c>
      <c r="H5" s="2">
        <v>0.11</v>
      </c>
      <c r="I5" s="2">
        <f t="shared" si="1"/>
        <v>0.44</v>
      </c>
    </row>
    <row r="6" spans="1:9" x14ac:dyDescent="0.3">
      <c r="A6" s="2" t="s">
        <v>14</v>
      </c>
      <c r="B6" s="2" t="s">
        <v>15</v>
      </c>
      <c r="C6" s="2" t="s">
        <v>16</v>
      </c>
      <c r="D6" s="2">
        <v>4</v>
      </c>
      <c r="E6" s="2">
        <v>0.48</v>
      </c>
      <c r="F6" s="2">
        <f t="shared" si="0"/>
        <v>1.92</v>
      </c>
      <c r="G6" s="2">
        <v>4</v>
      </c>
      <c r="H6" s="2">
        <v>0.06</v>
      </c>
      <c r="I6" s="2">
        <f t="shared" si="1"/>
        <v>0.24</v>
      </c>
    </row>
    <row r="7" spans="1:9" x14ac:dyDescent="0.3">
      <c r="A7" s="2" t="s">
        <v>17</v>
      </c>
      <c r="B7" s="2" t="s">
        <v>18</v>
      </c>
      <c r="C7" s="2" t="s">
        <v>19</v>
      </c>
      <c r="D7" s="2">
        <v>1</v>
      </c>
      <c r="E7" s="2">
        <v>0.17</v>
      </c>
      <c r="F7" s="2">
        <f t="shared" si="0"/>
        <v>0.17</v>
      </c>
      <c r="G7" s="2">
        <v>1</v>
      </c>
      <c r="H7" s="2">
        <v>0.02</v>
      </c>
      <c r="I7" s="2">
        <f t="shared" si="1"/>
        <v>0.02</v>
      </c>
    </row>
    <row r="8" spans="1:9" x14ac:dyDescent="0.3">
      <c r="A8" s="2" t="s">
        <v>20</v>
      </c>
      <c r="B8" s="2" t="s">
        <v>21</v>
      </c>
      <c r="C8" s="2" t="s">
        <v>19</v>
      </c>
      <c r="D8" s="2">
        <v>2</v>
      </c>
      <c r="E8" s="2">
        <v>0.14000000000000001</v>
      </c>
      <c r="F8" s="2">
        <f t="shared" si="0"/>
        <v>0.28000000000000003</v>
      </c>
      <c r="G8" s="2">
        <v>2</v>
      </c>
      <c r="H8" s="2">
        <v>0.01</v>
      </c>
      <c r="I8" s="2">
        <f t="shared" si="1"/>
        <v>0.02</v>
      </c>
    </row>
    <row r="9" spans="1:9" x14ac:dyDescent="0.3">
      <c r="A9" s="2" t="s">
        <v>22</v>
      </c>
      <c r="B9" s="2" t="s">
        <v>23</v>
      </c>
      <c r="C9" s="2" t="s">
        <v>24</v>
      </c>
      <c r="D9" s="2">
        <v>3</v>
      </c>
      <c r="E9" s="2">
        <v>0.14000000000000001</v>
      </c>
      <c r="F9" s="2">
        <f t="shared" si="0"/>
        <v>0.42000000000000004</v>
      </c>
      <c r="G9" s="2">
        <v>3</v>
      </c>
      <c r="H9" s="2">
        <v>0.02</v>
      </c>
      <c r="I9" s="2">
        <f t="shared" si="1"/>
        <v>0.06</v>
      </c>
    </row>
    <row r="10" spans="1:9" x14ac:dyDescent="0.3">
      <c r="A10" s="2" t="s">
        <v>25</v>
      </c>
      <c r="B10" s="2" t="s">
        <v>26</v>
      </c>
      <c r="C10" s="2" t="s">
        <v>27</v>
      </c>
      <c r="D10" s="2">
        <v>5</v>
      </c>
      <c r="E10" s="2">
        <v>0.17</v>
      </c>
      <c r="F10" s="2">
        <f t="shared" si="0"/>
        <v>0.85000000000000009</v>
      </c>
      <c r="G10" s="2">
        <v>5</v>
      </c>
      <c r="H10" s="2">
        <v>0.03</v>
      </c>
      <c r="I10" s="2">
        <f t="shared" si="1"/>
        <v>0.15</v>
      </c>
    </row>
    <row r="11" spans="1:9" x14ac:dyDescent="0.3">
      <c r="A11" s="2" t="s">
        <v>28</v>
      </c>
      <c r="B11" s="2" t="s">
        <v>29</v>
      </c>
      <c r="C11" s="2" t="s">
        <v>30</v>
      </c>
      <c r="D11" s="2">
        <v>1</v>
      </c>
      <c r="E11" s="2">
        <v>0.14000000000000001</v>
      </c>
      <c r="F11" s="2">
        <f t="shared" si="0"/>
        <v>0.14000000000000001</v>
      </c>
      <c r="G11" s="2">
        <v>1</v>
      </c>
      <c r="H11" s="2">
        <v>0.02</v>
      </c>
      <c r="I11" s="2">
        <f t="shared" si="1"/>
        <v>0.02</v>
      </c>
    </row>
    <row r="12" spans="1:9" x14ac:dyDescent="0.3">
      <c r="A12" s="2" t="s">
        <v>31</v>
      </c>
      <c r="B12" s="2" t="s">
        <v>32</v>
      </c>
      <c r="C12" s="2" t="s">
        <v>33</v>
      </c>
      <c r="D12" s="2">
        <v>1</v>
      </c>
      <c r="E12" s="2">
        <v>0.17</v>
      </c>
      <c r="F12" s="2">
        <f t="shared" si="0"/>
        <v>0.17</v>
      </c>
      <c r="G12" s="2">
        <v>1</v>
      </c>
      <c r="H12" s="2">
        <v>0.02</v>
      </c>
      <c r="I12" s="2">
        <f t="shared" si="1"/>
        <v>0.02</v>
      </c>
    </row>
    <row r="13" spans="1:9" x14ac:dyDescent="0.3">
      <c r="A13" s="2" t="s">
        <v>34</v>
      </c>
      <c r="B13" s="2" t="s">
        <v>35</v>
      </c>
      <c r="C13" s="2" t="s">
        <v>36</v>
      </c>
      <c r="D13" s="2">
        <v>1</v>
      </c>
      <c r="E13" s="2">
        <v>0.14000000000000001</v>
      </c>
      <c r="F13" s="2">
        <f t="shared" si="0"/>
        <v>0.14000000000000001</v>
      </c>
      <c r="G13" s="2">
        <v>1</v>
      </c>
      <c r="H13" s="2">
        <v>0.02</v>
      </c>
      <c r="I13" s="2">
        <f t="shared" si="1"/>
        <v>0.02</v>
      </c>
    </row>
    <row r="14" spans="1:9" x14ac:dyDescent="0.3">
      <c r="A14" s="2" t="s">
        <v>37</v>
      </c>
      <c r="B14" s="2" t="s">
        <v>38</v>
      </c>
      <c r="C14" s="2" t="s">
        <v>39</v>
      </c>
      <c r="D14" s="2">
        <v>2</v>
      </c>
      <c r="E14" s="2">
        <v>0.17</v>
      </c>
      <c r="F14" s="2">
        <f t="shared" si="0"/>
        <v>0.34</v>
      </c>
      <c r="G14" s="2">
        <v>2</v>
      </c>
      <c r="H14" s="2">
        <v>0.02</v>
      </c>
      <c r="I14" s="2">
        <f t="shared" si="1"/>
        <v>0.04</v>
      </c>
    </row>
    <row r="15" spans="1:9" x14ac:dyDescent="0.3">
      <c r="A15" s="2" t="s">
        <v>40</v>
      </c>
      <c r="B15" s="2" t="s">
        <v>41</v>
      </c>
      <c r="C15" s="2" t="s">
        <v>42</v>
      </c>
      <c r="D15" s="2">
        <v>2</v>
      </c>
      <c r="E15" s="2">
        <v>0.67</v>
      </c>
      <c r="F15" s="2">
        <f t="shared" si="0"/>
        <v>1.34</v>
      </c>
      <c r="G15" s="2">
        <v>2</v>
      </c>
      <c r="H15" s="2">
        <v>0.23</v>
      </c>
      <c r="I15" s="2">
        <f t="shared" si="1"/>
        <v>0.46</v>
      </c>
    </row>
    <row r="16" spans="1:9" x14ac:dyDescent="0.3">
      <c r="A16" s="2" t="s">
        <v>43</v>
      </c>
      <c r="B16" s="2" t="s">
        <v>44</v>
      </c>
      <c r="C16" s="2" t="s">
        <v>42</v>
      </c>
      <c r="D16" s="2">
        <v>1</v>
      </c>
      <c r="E16" s="2">
        <v>0.74</v>
      </c>
      <c r="F16" s="2">
        <f t="shared" si="0"/>
        <v>0.74</v>
      </c>
      <c r="G16" s="2">
        <v>0</v>
      </c>
      <c r="H16" s="2">
        <v>0.24</v>
      </c>
      <c r="I16" s="2">
        <f t="shared" si="1"/>
        <v>0</v>
      </c>
    </row>
    <row r="17" spans="1:9" x14ac:dyDescent="0.3">
      <c r="A17" s="2" t="s">
        <v>45</v>
      </c>
      <c r="B17" s="2" t="s">
        <v>46</v>
      </c>
      <c r="C17" s="2" t="s">
        <v>42</v>
      </c>
      <c r="D17" s="2">
        <v>1</v>
      </c>
      <c r="E17" s="2">
        <v>0.74</v>
      </c>
      <c r="F17" s="2">
        <f t="shared" si="0"/>
        <v>0.74</v>
      </c>
      <c r="G17" s="2">
        <v>0</v>
      </c>
      <c r="H17" s="2">
        <v>0.24</v>
      </c>
      <c r="I17" s="2">
        <f t="shared" si="1"/>
        <v>0</v>
      </c>
    </row>
    <row r="18" spans="1:9" x14ac:dyDescent="0.3">
      <c r="A18" s="2" t="s">
        <v>47</v>
      </c>
      <c r="B18" s="2" t="s">
        <v>48</v>
      </c>
      <c r="C18" s="2" t="s">
        <v>42</v>
      </c>
      <c r="D18" s="2">
        <v>2</v>
      </c>
      <c r="E18" s="2">
        <v>0.74</v>
      </c>
      <c r="F18" s="2">
        <f t="shared" si="0"/>
        <v>1.48</v>
      </c>
      <c r="G18" s="2">
        <v>0</v>
      </c>
      <c r="H18" s="2">
        <v>0.24</v>
      </c>
      <c r="I18" s="2">
        <f t="shared" si="1"/>
        <v>0</v>
      </c>
    </row>
    <row r="19" spans="1:9" s="3" customFormat="1" x14ac:dyDescent="0.3">
      <c r="A19" s="2" t="s">
        <v>146</v>
      </c>
      <c r="B19" s="2" t="s">
        <v>50</v>
      </c>
      <c r="C19" s="2" t="s">
        <v>49</v>
      </c>
      <c r="D19" s="2">
        <v>1</v>
      </c>
      <c r="E19" s="2">
        <v>0.33</v>
      </c>
      <c r="F19" s="2">
        <f t="shared" si="0"/>
        <v>0.33</v>
      </c>
      <c r="G19" s="2">
        <v>1</v>
      </c>
      <c r="H19" s="2">
        <v>5.6000000000000001E-2</v>
      </c>
      <c r="I19" s="2">
        <f t="shared" si="1"/>
        <v>5.6000000000000001E-2</v>
      </c>
    </row>
    <row r="20" spans="1:9" x14ac:dyDescent="0.3">
      <c r="A20" s="2" t="s">
        <v>51</v>
      </c>
      <c r="B20" s="2" t="s">
        <v>52</v>
      </c>
      <c r="C20" s="2" t="s">
        <v>42</v>
      </c>
      <c r="D20" s="2">
        <v>1</v>
      </c>
      <c r="E20" s="2">
        <v>0.92</v>
      </c>
      <c r="F20" s="2">
        <f t="shared" si="0"/>
        <v>0.92</v>
      </c>
      <c r="G20" s="2">
        <v>1</v>
      </c>
      <c r="H20" s="2">
        <v>0</v>
      </c>
      <c r="I20" s="2">
        <f t="shared" si="1"/>
        <v>0</v>
      </c>
    </row>
    <row r="21" spans="1:9" x14ac:dyDescent="0.3">
      <c r="A21" s="2" t="s">
        <v>53</v>
      </c>
      <c r="B21" s="2" t="s">
        <v>54</v>
      </c>
      <c r="C21" s="2" t="s">
        <v>42</v>
      </c>
      <c r="D21" s="2">
        <v>1</v>
      </c>
      <c r="E21" s="2">
        <v>0</v>
      </c>
      <c r="F21" s="2">
        <f t="shared" si="0"/>
        <v>0</v>
      </c>
      <c r="G21" s="2">
        <v>1</v>
      </c>
      <c r="H21" s="2">
        <v>4.57</v>
      </c>
      <c r="I21" s="2">
        <f t="shared" si="1"/>
        <v>4.57</v>
      </c>
    </row>
    <row r="22" spans="1:9" x14ac:dyDescent="0.3">
      <c r="A22" s="2" t="s">
        <v>55</v>
      </c>
      <c r="B22" s="2" t="s">
        <v>56</v>
      </c>
      <c r="C22" s="2" t="s">
        <v>57</v>
      </c>
      <c r="D22" s="2">
        <v>1</v>
      </c>
      <c r="E22" s="2">
        <v>2.66</v>
      </c>
      <c r="F22" s="2">
        <f t="shared" si="0"/>
        <v>2.66</v>
      </c>
      <c r="G22" s="2">
        <v>1</v>
      </c>
      <c r="H22" s="2">
        <v>1.28</v>
      </c>
      <c r="I22" s="2">
        <f t="shared" si="1"/>
        <v>1.28</v>
      </c>
    </row>
    <row r="23" spans="1:9" x14ac:dyDescent="0.3">
      <c r="A23" s="2" t="s">
        <v>58</v>
      </c>
      <c r="B23" s="2" t="s">
        <v>59</v>
      </c>
      <c r="C23" s="2" t="s">
        <v>60</v>
      </c>
      <c r="D23" s="2">
        <v>1</v>
      </c>
      <c r="E23" s="2">
        <v>0.14000000000000001</v>
      </c>
      <c r="F23" s="2">
        <f t="shared" si="0"/>
        <v>0.14000000000000001</v>
      </c>
      <c r="G23" s="2">
        <v>1</v>
      </c>
      <c r="H23" s="2">
        <v>0.03</v>
      </c>
      <c r="I23" s="2">
        <f t="shared" si="1"/>
        <v>0.03</v>
      </c>
    </row>
    <row r="24" spans="1:9" x14ac:dyDescent="0.3">
      <c r="A24" s="2" t="s">
        <v>61</v>
      </c>
      <c r="B24" s="2" t="s">
        <v>62</v>
      </c>
      <c r="C24" s="2" t="s">
        <v>63</v>
      </c>
      <c r="D24" s="2">
        <v>1</v>
      </c>
      <c r="E24" s="2">
        <v>0.24</v>
      </c>
      <c r="F24" s="2">
        <f t="shared" si="0"/>
        <v>0.24</v>
      </c>
      <c r="G24" s="2">
        <v>1</v>
      </c>
      <c r="H24" s="2">
        <v>7.0000000000000007E-2</v>
      </c>
      <c r="I24" s="2">
        <f t="shared" si="1"/>
        <v>7.0000000000000007E-2</v>
      </c>
    </row>
    <row r="25" spans="1:9" x14ac:dyDescent="0.3">
      <c r="A25" s="2" t="s">
        <v>64</v>
      </c>
      <c r="B25" s="2" t="s">
        <v>65</v>
      </c>
      <c r="C25" s="2" t="s">
        <v>66</v>
      </c>
      <c r="D25" s="2">
        <v>1</v>
      </c>
      <c r="E25" s="2">
        <v>0.24</v>
      </c>
      <c r="F25" s="2">
        <f t="shared" si="0"/>
        <v>0.24</v>
      </c>
      <c r="G25" s="2">
        <v>1</v>
      </c>
      <c r="H25" s="2">
        <v>7.0000000000000007E-2</v>
      </c>
      <c r="I25" s="2">
        <f t="shared" si="1"/>
        <v>7.0000000000000007E-2</v>
      </c>
    </row>
    <row r="26" spans="1:9" x14ac:dyDescent="0.3">
      <c r="A26" s="2" t="s">
        <v>67</v>
      </c>
      <c r="B26" s="2" t="s">
        <v>68</v>
      </c>
      <c r="C26" s="2" t="s">
        <v>69</v>
      </c>
      <c r="D26" s="2">
        <v>2</v>
      </c>
      <c r="E26" s="2">
        <v>3.2000000000000001E-2</v>
      </c>
      <c r="F26" s="2">
        <f t="shared" si="0"/>
        <v>6.4000000000000001E-2</v>
      </c>
      <c r="G26" s="2">
        <v>2</v>
      </c>
      <c r="H26" s="2">
        <v>0.08</v>
      </c>
      <c r="I26" s="2">
        <f t="shared" si="1"/>
        <v>0.16</v>
      </c>
    </row>
    <row r="27" spans="1:9" x14ac:dyDescent="0.3">
      <c r="A27" s="2" t="s">
        <v>70</v>
      </c>
      <c r="B27" s="2" t="s">
        <v>71</v>
      </c>
      <c r="C27" s="2" t="s">
        <v>42</v>
      </c>
      <c r="D27" s="2">
        <v>1</v>
      </c>
      <c r="E27" s="2">
        <v>0.67</v>
      </c>
      <c r="F27" s="2">
        <f t="shared" si="0"/>
        <v>0.67</v>
      </c>
      <c r="G27" s="2">
        <v>1</v>
      </c>
      <c r="H27" s="2">
        <v>0.13</v>
      </c>
      <c r="I27" s="2">
        <f t="shared" si="1"/>
        <v>0.13</v>
      </c>
    </row>
    <row r="28" spans="1:9" x14ac:dyDescent="0.3">
      <c r="A28" s="2" t="s">
        <v>72</v>
      </c>
      <c r="B28" s="2" t="s">
        <v>73</v>
      </c>
      <c r="C28" s="2" t="s">
        <v>42</v>
      </c>
      <c r="D28" s="2">
        <v>1</v>
      </c>
      <c r="E28" s="2">
        <v>0.5</v>
      </c>
      <c r="F28" s="2">
        <f t="shared" si="0"/>
        <v>0.5</v>
      </c>
      <c r="G28" s="2">
        <v>1</v>
      </c>
      <c r="H28" s="2">
        <v>0.08</v>
      </c>
      <c r="I28" s="2">
        <f t="shared" si="1"/>
        <v>0.08</v>
      </c>
    </row>
    <row r="29" spans="1:9" ht="15.6" customHeight="1" x14ac:dyDescent="0.3">
      <c r="A29" s="2" t="s">
        <v>74</v>
      </c>
      <c r="B29" s="2" t="s">
        <v>75</v>
      </c>
      <c r="C29" s="2" t="s">
        <v>76</v>
      </c>
      <c r="D29" s="2">
        <v>16</v>
      </c>
      <c r="E29" s="2">
        <v>0.15</v>
      </c>
      <c r="F29" s="2">
        <f t="shared" si="0"/>
        <v>2.4</v>
      </c>
      <c r="G29" s="2">
        <v>12</v>
      </c>
      <c r="H29" s="2">
        <v>5.0000000000000001E-3</v>
      </c>
      <c r="I29" s="2">
        <f t="shared" si="1"/>
        <v>0.06</v>
      </c>
    </row>
    <row r="30" spans="1:9" s="3" customFormat="1" x14ac:dyDescent="0.3">
      <c r="A30" s="2" t="s">
        <v>144</v>
      </c>
      <c r="B30" s="2" t="s">
        <v>77</v>
      </c>
      <c r="C30" s="2" t="s">
        <v>78</v>
      </c>
      <c r="D30" s="2">
        <v>12</v>
      </c>
      <c r="E30" s="2">
        <v>0.15</v>
      </c>
      <c r="F30" s="2">
        <f t="shared" si="0"/>
        <v>1.7999999999999998</v>
      </c>
      <c r="G30" s="2">
        <v>8</v>
      </c>
      <c r="H30" s="2">
        <v>5.0000000000000001E-3</v>
      </c>
      <c r="I30" s="2">
        <f t="shared" si="1"/>
        <v>0.04</v>
      </c>
    </row>
    <row r="31" spans="1:9" x14ac:dyDescent="0.3">
      <c r="A31" s="2" t="s">
        <v>79</v>
      </c>
      <c r="B31" s="2" t="s">
        <v>80</v>
      </c>
      <c r="C31" s="2" t="s">
        <v>81</v>
      </c>
      <c r="D31" s="2">
        <v>1</v>
      </c>
      <c r="E31" s="2">
        <v>0.15</v>
      </c>
      <c r="F31" s="2">
        <f t="shared" si="0"/>
        <v>0.15</v>
      </c>
      <c r="G31" s="2">
        <v>1</v>
      </c>
      <c r="H31" s="2">
        <v>5.0000000000000001E-3</v>
      </c>
      <c r="I31" s="2">
        <f t="shared" si="1"/>
        <v>5.0000000000000001E-3</v>
      </c>
    </row>
    <row r="32" spans="1:9" x14ac:dyDescent="0.3">
      <c r="A32" s="2" t="s">
        <v>82</v>
      </c>
      <c r="B32" s="2" t="s">
        <v>83</v>
      </c>
      <c r="C32" s="2" t="s">
        <v>84</v>
      </c>
      <c r="D32" s="2">
        <v>1</v>
      </c>
      <c r="E32" s="2">
        <v>0.15</v>
      </c>
      <c r="F32" s="2">
        <f t="shared" si="0"/>
        <v>0.15</v>
      </c>
      <c r="G32" s="2">
        <v>1</v>
      </c>
      <c r="H32" s="2">
        <v>4.0000000000000001E-3</v>
      </c>
      <c r="I32" s="2">
        <f t="shared" si="1"/>
        <v>4.0000000000000001E-3</v>
      </c>
    </row>
    <row r="33" spans="1:9" x14ac:dyDescent="0.3">
      <c r="A33" s="2" t="s">
        <v>85</v>
      </c>
      <c r="B33" s="2" t="s">
        <v>86</v>
      </c>
      <c r="C33" s="2" t="s">
        <v>87</v>
      </c>
      <c r="D33" s="2">
        <v>1</v>
      </c>
      <c r="E33" s="2">
        <v>0.15</v>
      </c>
      <c r="F33" s="2">
        <f t="shared" si="0"/>
        <v>0.15</v>
      </c>
      <c r="G33" s="2">
        <v>1</v>
      </c>
      <c r="H33" s="2">
        <v>1.2E-2</v>
      </c>
      <c r="I33" s="2">
        <f t="shared" si="1"/>
        <v>1.2E-2</v>
      </c>
    </row>
    <row r="34" spans="1:9" s="3" customFormat="1" x14ac:dyDescent="0.3">
      <c r="A34" s="2" t="s">
        <v>145</v>
      </c>
      <c r="B34" s="2" t="s">
        <v>88</v>
      </c>
      <c r="C34" s="2" t="s">
        <v>89</v>
      </c>
      <c r="D34" s="2">
        <v>1</v>
      </c>
      <c r="E34" s="2">
        <v>0.53</v>
      </c>
      <c r="F34" s="2">
        <f t="shared" si="0"/>
        <v>0.53</v>
      </c>
      <c r="G34" s="2">
        <v>1</v>
      </c>
      <c r="H34" s="2">
        <v>5.8000000000000003E-2</v>
      </c>
      <c r="I34" s="2">
        <f t="shared" si="1"/>
        <v>5.8000000000000003E-2</v>
      </c>
    </row>
    <row r="35" spans="1:9" x14ac:dyDescent="0.3">
      <c r="A35" s="2" t="s">
        <v>90</v>
      </c>
      <c r="B35" s="2" t="s">
        <v>91</v>
      </c>
      <c r="C35" s="2" t="s">
        <v>92</v>
      </c>
      <c r="D35" s="2">
        <v>2</v>
      </c>
      <c r="E35" s="2">
        <v>0.15</v>
      </c>
      <c r="F35" s="2">
        <f t="shared" si="0"/>
        <v>0.3</v>
      </c>
      <c r="G35" s="2">
        <v>2</v>
      </c>
      <c r="H35" s="2">
        <v>1.2E-2</v>
      </c>
      <c r="I35" s="2">
        <f t="shared" si="1"/>
        <v>2.4E-2</v>
      </c>
    </row>
    <row r="36" spans="1:9" x14ac:dyDescent="0.3">
      <c r="A36" s="2" t="s">
        <v>93</v>
      </c>
      <c r="B36" s="2" t="s">
        <v>94</v>
      </c>
      <c r="C36" s="2" t="s">
        <v>95</v>
      </c>
      <c r="D36" s="2">
        <v>3</v>
      </c>
      <c r="E36" s="2">
        <v>0.15</v>
      </c>
      <c r="F36" s="2">
        <f t="shared" si="0"/>
        <v>0.44999999999999996</v>
      </c>
      <c r="G36" s="2">
        <v>0</v>
      </c>
      <c r="H36" s="2">
        <v>1.2E-2</v>
      </c>
      <c r="I36" s="2">
        <f t="shared" si="1"/>
        <v>0</v>
      </c>
    </row>
    <row r="37" spans="1:9" x14ac:dyDescent="0.3">
      <c r="A37" s="2" t="s">
        <v>96</v>
      </c>
      <c r="B37" s="2" t="s">
        <v>97</v>
      </c>
      <c r="C37" s="2" t="s">
        <v>98</v>
      </c>
      <c r="D37" s="2">
        <v>1</v>
      </c>
      <c r="E37" s="2">
        <v>0.15</v>
      </c>
      <c r="F37" s="2">
        <f t="shared" si="0"/>
        <v>0.15</v>
      </c>
      <c r="G37" s="2">
        <v>0</v>
      </c>
      <c r="H37" s="2">
        <v>1.2E-2</v>
      </c>
      <c r="I37" s="2">
        <f t="shared" si="1"/>
        <v>0</v>
      </c>
    </row>
    <row r="38" spans="1:9" x14ac:dyDescent="0.3">
      <c r="A38" s="2" t="s">
        <v>99</v>
      </c>
      <c r="B38" s="2" t="s">
        <v>100</v>
      </c>
      <c r="C38" s="2" t="s">
        <v>101</v>
      </c>
      <c r="D38" s="2">
        <v>1</v>
      </c>
      <c r="E38" s="2">
        <v>0.15</v>
      </c>
      <c r="F38" s="2">
        <f t="shared" si="0"/>
        <v>0.15</v>
      </c>
      <c r="G38" s="2">
        <v>1</v>
      </c>
      <c r="H38" s="2">
        <v>1.2E-2</v>
      </c>
      <c r="I38" s="2">
        <f t="shared" si="1"/>
        <v>1.2E-2</v>
      </c>
    </row>
    <row r="39" spans="1:9" x14ac:dyDescent="0.3">
      <c r="A39" s="2" t="s">
        <v>102</v>
      </c>
      <c r="B39" s="2" t="s">
        <v>103</v>
      </c>
      <c r="C39" s="2" t="s">
        <v>104</v>
      </c>
      <c r="D39" s="2">
        <v>1</v>
      </c>
      <c r="E39" s="2">
        <v>0.15</v>
      </c>
      <c r="F39" s="2">
        <f t="shared" si="0"/>
        <v>0.15</v>
      </c>
      <c r="G39" s="2">
        <v>1</v>
      </c>
      <c r="H39" s="2">
        <v>8.0000000000000002E-3</v>
      </c>
      <c r="I39" s="2">
        <f t="shared" si="1"/>
        <v>8.0000000000000002E-3</v>
      </c>
    </row>
    <row r="40" spans="1:9" x14ac:dyDescent="0.3">
      <c r="A40" s="2" t="s">
        <v>105</v>
      </c>
      <c r="B40" s="2" t="s">
        <v>106</v>
      </c>
      <c r="C40" s="2" t="s">
        <v>107</v>
      </c>
      <c r="D40" s="2">
        <v>2</v>
      </c>
      <c r="E40" s="2">
        <v>0.15</v>
      </c>
      <c r="F40" s="2">
        <f t="shared" si="0"/>
        <v>0.3</v>
      </c>
      <c r="G40" s="2">
        <v>2</v>
      </c>
      <c r="H40" s="2">
        <v>3.0000000000000001E-3</v>
      </c>
      <c r="I40" s="2">
        <f t="shared" si="1"/>
        <v>6.0000000000000001E-3</v>
      </c>
    </row>
    <row r="41" spans="1:9" x14ac:dyDescent="0.3">
      <c r="A41" s="2" t="s">
        <v>108</v>
      </c>
      <c r="B41" s="2" t="s">
        <v>109</v>
      </c>
      <c r="C41" s="2" t="s">
        <v>110</v>
      </c>
      <c r="D41" s="2">
        <v>1</v>
      </c>
      <c r="E41" s="2">
        <v>0.15</v>
      </c>
      <c r="F41" s="2">
        <f t="shared" si="0"/>
        <v>0.15</v>
      </c>
      <c r="G41" s="2">
        <v>1</v>
      </c>
      <c r="H41" s="2">
        <v>1.4999999999999999E-2</v>
      </c>
      <c r="I41" s="2">
        <f t="shared" si="1"/>
        <v>1.4999999999999999E-2</v>
      </c>
    </row>
    <row r="42" spans="1:9" s="3" customFormat="1" x14ac:dyDescent="0.3">
      <c r="A42" s="2" t="s">
        <v>111</v>
      </c>
      <c r="B42" s="2" t="s">
        <v>112</v>
      </c>
      <c r="C42" s="2" t="s">
        <v>89</v>
      </c>
      <c r="D42" s="2">
        <v>1</v>
      </c>
      <c r="E42" s="2">
        <v>0.53</v>
      </c>
      <c r="F42" s="2">
        <f t="shared" si="0"/>
        <v>0.53</v>
      </c>
      <c r="G42" s="2">
        <v>1</v>
      </c>
      <c r="H42" s="2">
        <v>5.6000000000000001E-2</v>
      </c>
      <c r="I42" s="2">
        <f t="shared" si="1"/>
        <v>5.6000000000000001E-2</v>
      </c>
    </row>
    <row r="43" spans="1:9" x14ac:dyDescent="0.3">
      <c r="A43" s="2" t="s">
        <v>113</v>
      </c>
      <c r="B43" s="2" t="s">
        <v>114</v>
      </c>
      <c r="C43" s="2" t="s">
        <v>42</v>
      </c>
      <c r="D43" s="2">
        <v>22</v>
      </c>
      <c r="E43" s="2">
        <v>0.52</v>
      </c>
      <c r="F43" s="2">
        <f t="shared" si="0"/>
        <v>11.440000000000001</v>
      </c>
      <c r="G43" s="2">
        <v>22</v>
      </c>
      <c r="H43" s="2">
        <v>0</v>
      </c>
      <c r="I43" s="2">
        <f t="shared" si="1"/>
        <v>0</v>
      </c>
    </row>
    <row r="44" spans="1:9" x14ac:dyDescent="0.3">
      <c r="A44" s="2" t="s">
        <v>115</v>
      </c>
      <c r="B44" s="2" t="s">
        <v>116</v>
      </c>
      <c r="C44" s="2" t="s">
        <v>42</v>
      </c>
      <c r="D44" s="2">
        <v>1</v>
      </c>
      <c r="E44" s="2">
        <v>8.82</v>
      </c>
      <c r="F44" s="2">
        <f t="shared" si="0"/>
        <v>8.82</v>
      </c>
      <c r="G44" s="2">
        <v>1</v>
      </c>
      <c r="H44" s="2">
        <v>4.6500000000000004</v>
      </c>
      <c r="I44" s="2">
        <f t="shared" si="1"/>
        <v>4.6500000000000004</v>
      </c>
    </row>
    <row r="45" spans="1:9" x14ac:dyDescent="0.3">
      <c r="A45" s="2" t="s">
        <v>117</v>
      </c>
      <c r="B45" s="2" t="s">
        <v>118</v>
      </c>
      <c r="C45" s="2" t="s">
        <v>42</v>
      </c>
      <c r="D45" s="2">
        <v>1</v>
      </c>
      <c r="E45" s="2">
        <v>0</v>
      </c>
      <c r="F45" s="2">
        <f t="shared" si="0"/>
        <v>0</v>
      </c>
      <c r="G45" s="2">
        <v>1</v>
      </c>
      <c r="H45" s="2">
        <v>7.09</v>
      </c>
      <c r="I45" s="2">
        <f t="shared" si="1"/>
        <v>7.09</v>
      </c>
    </row>
    <row r="46" spans="1:9" x14ac:dyDescent="0.3">
      <c r="A46" s="2" t="s">
        <v>119</v>
      </c>
      <c r="B46" s="2" t="s">
        <v>120</v>
      </c>
      <c r="C46" s="2" t="s">
        <v>42</v>
      </c>
      <c r="D46" s="2">
        <v>1</v>
      </c>
      <c r="E46" s="2">
        <v>1.1499999999999999</v>
      </c>
      <c r="F46" s="2">
        <f t="shared" si="0"/>
        <v>1.1499999999999999</v>
      </c>
      <c r="G46" s="2">
        <v>1</v>
      </c>
      <c r="H46" s="2">
        <v>0.43</v>
      </c>
      <c r="I46" s="2">
        <f t="shared" si="1"/>
        <v>0.43</v>
      </c>
    </row>
    <row r="47" spans="1:9" x14ac:dyDescent="0.3">
      <c r="A47" s="2" t="s">
        <v>121</v>
      </c>
      <c r="B47" s="2" t="s">
        <v>122</v>
      </c>
      <c r="C47" s="2" t="s">
        <v>42</v>
      </c>
      <c r="D47" s="2">
        <v>1</v>
      </c>
      <c r="E47" s="2">
        <v>2.82</v>
      </c>
      <c r="F47" s="2">
        <f t="shared" si="0"/>
        <v>2.82</v>
      </c>
      <c r="G47" s="2">
        <v>1</v>
      </c>
      <c r="H47" s="2">
        <v>1.35</v>
      </c>
      <c r="I47" s="2">
        <f t="shared" si="1"/>
        <v>1.35</v>
      </c>
    </row>
    <row r="48" spans="1:9" x14ac:dyDescent="0.3">
      <c r="A48" s="2" t="s">
        <v>123</v>
      </c>
      <c r="B48" s="2" t="s">
        <v>124</v>
      </c>
      <c r="C48" s="2" t="s">
        <v>42</v>
      </c>
      <c r="D48" s="2">
        <v>1</v>
      </c>
      <c r="E48" s="2">
        <v>1.93</v>
      </c>
      <c r="F48" s="2">
        <f t="shared" si="0"/>
        <v>1.93</v>
      </c>
      <c r="G48" s="2">
        <v>1</v>
      </c>
      <c r="H48" s="2">
        <v>0.91</v>
      </c>
      <c r="I48" s="2">
        <f t="shared" si="1"/>
        <v>0.91</v>
      </c>
    </row>
    <row r="49" spans="1:9" x14ac:dyDescent="0.3">
      <c r="A49" s="2" t="s">
        <v>125</v>
      </c>
      <c r="B49" s="2" t="s">
        <v>126</v>
      </c>
      <c r="C49" s="2" t="s">
        <v>42</v>
      </c>
      <c r="D49" s="2">
        <v>1</v>
      </c>
      <c r="E49" s="2">
        <v>11.3</v>
      </c>
      <c r="F49" s="2">
        <f t="shared" si="0"/>
        <v>11.3</v>
      </c>
      <c r="G49" s="2">
        <v>1</v>
      </c>
      <c r="H49" s="2">
        <v>5.88</v>
      </c>
      <c r="I49" s="2">
        <f t="shared" si="1"/>
        <v>5.88</v>
      </c>
    </row>
    <row r="50" spans="1:9" x14ac:dyDescent="0.3">
      <c r="A50" s="2" t="s">
        <v>127</v>
      </c>
      <c r="B50" s="2" t="s">
        <v>128</v>
      </c>
      <c r="C50" s="2" t="s">
        <v>42</v>
      </c>
      <c r="D50" s="2">
        <v>1</v>
      </c>
      <c r="E50" s="2">
        <v>0.65</v>
      </c>
      <c r="F50" s="2">
        <f t="shared" si="0"/>
        <v>0.65</v>
      </c>
      <c r="G50" s="2">
        <v>1</v>
      </c>
      <c r="H50" s="2">
        <v>0.41</v>
      </c>
      <c r="I50" s="2">
        <f t="shared" si="1"/>
        <v>0.41</v>
      </c>
    </row>
    <row r="51" spans="1:9" x14ac:dyDescent="0.3">
      <c r="A51" s="2" t="s">
        <v>129</v>
      </c>
      <c r="B51" s="2" t="s">
        <v>130</v>
      </c>
      <c r="C51" s="2" t="s">
        <v>42</v>
      </c>
      <c r="D51" s="2">
        <v>1</v>
      </c>
      <c r="E51" s="2">
        <v>20.46</v>
      </c>
      <c r="F51" s="2">
        <f t="shared" si="0"/>
        <v>20.46</v>
      </c>
      <c r="G51" s="2">
        <v>1</v>
      </c>
      <c r="H51" s="2">
        <v>8.9700000000000006</v>
      </c>
      <c r="I51" s="2">
        <f t="shared" si="1"/>
        <v>8.9700000000000006</v>
      </c>
    </row>
    <row r="52" spans="1:9" x14ac:dyDescent="0.3">
      <c r="A52" s="2" t="s">
        <v>131</v>
      </c>
      <c r="B52" s="2" t="s">
        <v>132</v>
      </c>
      <c r="C52" s="2" t="s">
        <v>42</v>
      </c>
      <c r="D52" s="2">
        <v>1</v>
      </c>
      <c r="E52" s="2">
        <v>11.4</v>
      </c>
      <c r="F52" s="2">
        <f t="shared" si="0"/>
        <v>11.4</v>
      </c>
      <c r="G52" s="2">
        <v>1</v>
      </c>
      <c r="H52" s="2">
        <v>5.6</v>
      </c>
      <c r="I52" s="2">
        <f t="shared" si="1"/>
        <v>5.6</v>
      </c>
    </row>
    <row r="53" spans="1:9" x14ac:dyDescent="0.3">
      <c r="A53" s="2" t="s">
        <v>133</v>
      </c>
      <c r="B53" s="2" t="s">
        <v>134</v>
      </c>
      <c r="C53" s="2" t="s">
        <v>42</v>
      </c>
      <c r="D53" s="2">
        <v>1</v>
      </c>
      <c r="E53" s="2">
        <v>0.53</v>
      </c>
      <c r="F53" s="2">
        <f t="shared" si="0"/>
        <v>0.53</v>
      </c>
      <c r="G53" s="2">
        <v>1</v>
      </c>
      <c r="H53" s="2">
        <v>0.16</v>
      </c>
      <c r="I53" s="2">
        <f t="shared" si="1"/>
        <v>0.16</v>
      </c>
    </row>
    <row r="54" spans="1:9" x14ac:dyDescent="0.3">
      <c r="A54" s="2" t="s">
        <v>135</v>
      </c>
      <c r="B54" s="2" t="s">
        <v>136</v>
      </c>
      <c r="C54" s="2" t="s">
        <v>42</v>
      </c>
      <c r="D54" s="2">
        <v>1</v>
      </c>
      <c r="E54" s="2">
        <v>1.03</v>
      </c>
      <c r="F54" s="2">
        <f t="shared" si="0"/>
        <v>1.03</v>
      </c>
      <c r="G54" s="2">
        <v>1</v>
      </c>
      <c r="H54" s="2">
        <v>0.53800000000000003</v>
      </c>
      <c r="I54" s="2">
        <f t="shared" si="1"/>
        <v>0.53800000000000003</v>
      </c>
    </row>
    <row r="55" spans="1:9" x14ac:dyDescent="0.3">
      <c r="A55" s="2" t="s">
        <v>137</v>
      </c>
      <c r="B55" s="2" t="s">
        <v>138</v>
      </c>
      <c r="C55" s="2" t="s">
        <v>42</v>
      </c>
      <c r="D55" s="2">
        <v>1</v>
      </c>
      <c r="E55" s="2">
        <v>1.03</v>
      </c>
      <c r="F55" s="2">
        <f t="shared" si="0"/>
        <v>1.03</v>
      </c>
      <c r="G55" s="2">
        <v>1</v>
      </c>
      <c r="H55" s="2">
        <v>0.53800000000000003</v>
      </c>
      <c r="I55" s="2">
        <f t="shared" si="1"/>
        <v>0.53800000000000003</v>
      </c>
    </row>
    <row r="56" spans="1:9" x14ac:dyDescent="0.3">
      <c r="A56" s="4" t="s">
        <v>147</v>
      </c>
      <c r="B56" s="5"/>
      <c r="C56" s="5"/>
      <c r="D56" s="5"/>
      <c r="E56" s="5"/>
      <c r="F56" s="4">
        <f>SUM(F2:F55)</f>
        <v>101.29400000000001</v>
      </c>
      <c r="G56" s="5"/>
      <c r="H56" s="5"/>
      <c r="I56" s="4">
        <f>SUM(I2:I55)</f>
        <v>45.331999999999994</v>
      </c>
    </row>
  </sheetData>
  <hyperlinks>
    <hyperlink ref="A34" r:id="rId1" display="https://www.digikey.ca/product-detail/en/panasonic-electronic-components/ERA-3AEB104V/P100KDBCT-ND/1466100" xr:uid="{C17950BE-41F8-43C2-9A9C-6A0AB3E374FE}"/>
    <hyperlink ref="A19" r:id="rId2" display="https://www.digikey.ca/product-detail/en/diodes-incorporated/DDZ3V6BSF-7/DDZ3V6BSF-7DICT-ND/2522277" xr:uid="{ECA531B6-B7B4-44A9-BB14-311CFE63C8C3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FireNet Pod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Alexiev</dc:creator>
  <cp:lastModifiedBy>Ram Alexiev</cp:lastModifiedBy>
  <dcterms:created xsi:type="dcterms:W3CDTF">2018-11-19T22:14:03Z</dcterms:created>
  <dcterms:modified xsi:type="dcterms:W3CDTF">2019-02-07T04:38:50Z</dcterms:modified>
</cp:coreProperties>
</file>