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c1d0444b2bb0e8/Documents/"/>
    </mc:Choice>
  </mc:AlternateContent>
  <xr:revisionPtr revIDLastSave="8" documentId="8_{D0F6138E-1A90-49FB-8502-63D639A5DBDC}" xr6:coauthVersionLast="47" xr6:coauthVersionMax="47" xr10:uidLastSave="{DF10AD21-7E44-47C6-9E99-35F76DB886B2}"/>
  <bookViews>
    <workbookView xWindow="-108" yWindow="-108" windowWidth="23256" windowHeight="13176" firstSheet="1" activeTab="1" xr2:uid="{9D626AB2-79BF-40F5-9319-28C21D0D5D73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2" l="1"/>
  <c r="K16" i="2"/>
  <c r="K19" i="2"/>
  <c r="H19" i="2"/>
  <c r="E19" i="2"/>
  <c r="D19" i="2"/>
  <c r="C19" i="2"/>
  <c r="K17" i="2"/>
  <c r="K14" i="2"/>
  <c r="K13" i="2"/>
  <c r="K12" i="2"/>
  <c r="K11" i="2"/>
  <c r="K10" i="2"/>
  <c r="K9" i="2"/>
  <c r="K8" i="2"/>
  <c r="K7" i="2"/>
  <c r="K6" i="2"/>
  <c r="K5" i="2"/>
  <c r="K4" i="2"/>
  <c r="K3" i="2"/>
  <c r="K19" i="1"/>
  <c r="H19" i="1"/>
  <c r="E19" i="1"/>
  <c r="D19" i="1"/>
  <c r="C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</calcChain>
</file>

<file path=xl/sharedStrings.xml><?xml version="1.0" encoding="utf-8"?>
<sst xmlns="http://schemas.openxmlformats.org/spreadsheetml/2006/main" count="99" uniqueCount="49">
  <si>
    <t>FAMILY MEMBERS</t>
  </si>
  <si>
    <t>2.ALLA RAMA CHANDRA RAO</t>
  </si>
  <si>
    <t xml:space="preserve">1. ALLA  APPALA RAJU </t>
  </si>
  <si>
    <t xml:space="preserve">3. ALLA GOPIESWARI </t>
  </si>
  <si>
    <t>4.ALLA SRINIVASARAO</t>
  </si>
  <si>
    <t>5.ALLA GOVINDA</t>
  </si>
  <si>
    <t>6.ALLA  GOVINDA (BIG)</t>
  </si>
  <si>
    <t>7.ALLA NARSING RAO</t>
  </si>
  <si>
    <t>8.ALLA RAMNAIDU</t>
  </si>
  <si>
    <t>9.Y PRASAD (GOWRI)</t>
  </si>
  <si>
    <t>10.ALLA VENKATAPPA RAO</t>
  </si>
  <si>
    <t>11.ALLA LAXMAN RAO</t>
  </si>
  <si>
    <t>12.ALLA SATYANARAYANA</t>
  </si>
  <si>
    <t>13.ALLA PANDU RANGA RAO</t>
  </si>
  <si>
    <t>14.MALLA KISHORE KUMAR</t>
  </si>
  <si>
    <t>15.MALLA TULASI RAM</t>
  </si>
  <si>
    <t>VARANASI TRIP ACCOUNTS</t>
  </si>
  <si>
    <t>FAMILY NAMES</t>
  </si>
  <si>
    <t>2 (ad) &amp; 2 (ch)</t>
  </si>
  <si>
    <t>4 (ad) &amp; 2 (ch)</t>
  </si>
  <si>
    <t>3 (ad) &amp; 2 (ch)</t>
  </si>
  <si>
    <t>FOOD</t>
  </si>
  <si>
    <t>AUTO</t>
  </si>
  <si>
    <t>ROOM</t>
  </si>
  <si>
    <t>RAILWAY TICKET BALANCE</t>
  </si>
  <si>
    <t>TOTAL</t>
  </si>
  <si>
    <t>BOAT (PER HEAD 57 RUPEES)</t>
  </si>
  <si>
    <t>TRANSPORT (PER HEAD 1310)</t>
  </si>
  <si>
    <t>1290+1365=</t>
  </si>
  <si>
    <t>ROOM TOTAL</t>
  </si>
  <si>
    <t>445*2*4</t>
  </si>
  <si>
    <t>390*4+445*4</t>
  </si>
  <si>
    <t>390*2+445*2*4</t>
  </si>
  <si>
    <t>645+348=</t>
  </si>
  <si>
    <t>390*4+445*2*4</t>
  </si>
  <si>
    <t>390*3*4</t>
  </si>
  <si>
    <t>390*2*4</t>
  </si>
  <si>
    <t>1480 (paid to ramu)</t>
  </si>
  <si>
    <t>645+35</t>
  </si>
  <si>
    <t>8960+8960</t>
  </si>
  <si>
    <t>PAID</t>
  </si>
  <si>
    <r>
      <t xml:space="preserve">NOTE:  </t>
    </r>
    <r>
      <rPr>
        <b/>
        <sz val="11"/>
        <color theme="1"/>
        <rFont val="Calibri"/>
        <family val="2"/>
        <scheme val="minor"/>
      </rPr>
      <t>1. AD IS = ADULTS.</t>
    </r>
  </si>
  <si>
    <t xml:space="preserve">              2. CH IS = CHILDREN.</t>
  </si>
  <si>
    <t xml:space="preserve">              3. TIP IS 200 GIVEN DRIVER.</t>
  </si>
  <si>
    <t xml:space="preserve">              4. FOOD CHARGES INCLUDING DRIVER AND WATER BOTTLE.</t>
  </si>
  <si>
    <t xml:space="preserve">            </t>
  </si>
  <si>
    <r>
      <t>NOTE:</t>
    </r>
    <r>
      <rPr>
        <b/>
        <sz val="11"/>
        <color theme="1"/>
        <rFont val="Calibri"/>
        <family val="2"/>
        <scheme val="minor"/>
      </rPr>
      <t xml:space="preserve">  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1. AD IS = ADULTS.</t>
    </r>
  </si>
  <si>
    <t>7000+445*4</t>
  </si>
  <si>
    <t xml:space="preserve">13.ALLA PANDU RANGA RAO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</si>
</sst>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951-752A-4B8F-A219-8C30B0B50965}">
  <dimension ref="A1:K26"/>
  <sheetViews>
    <sheetView topLeftCell="A19" workbookViewId="0">
      <selection sqref="A1:K26"/>
    </sheetView>
  </sheetViews>
  <sheetFormatPr defaultRowHeight="14.4" x14ac:dyDescent="0.3"/>
  <cols>
    <col min="1" max="1" width="30.88671875" customWidth="1"/>
    <col min="2" max="2" width="17.44140625" customWidth="1"/>
    <col min="3" max="3" width="10.44140625" bestFit="1" customWidth="1"/>
    <col min="4" max="4" width="9.44140625" bestFit="1" customWidth="1"/>
    <col min="5" max="5" width="25.6640625" customWidth="1"/>
    <col min="6" max="6" width="17" customWidth="1"/>
    <col min="7" max="7" width="14.33203125" customWidth="1"/>
    <col min="8" max="8" width="26.44140625" customWidth="1"/>
    <col min="9" max="9" width="14.33203125" customWidth="1"/>
    <col min="10" max="10" width="9.44140625" bestFit="1" customWidth="1"/>
    <col min="11" max="11" width="11.88671875" bestFit="1" customWidth="1"/>
  </cols>
  <sheetData>
    <row r="1" spans="1:11" ht="33.6" x14ac:dyDescent="0.65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4.6" customHeight="1" x14ac:dyDescent="0.3">
      <c r="A2" s="2" t="s">
        <v>17</v>
      </c>
      <c r="B2" s="3" t="s">
        <v>0</v>
      </c>
      <c r="C2" s="4" t="s">
        <v>21</v>
      </c>
      <c r="D2" s="4" t="s">
        <v>22</v>
      </c>
      <c r="E2" s="4" t="s">
        <v>26</v>
      </c>
      <c r="F2" s="4" t="s">
        <v>23</v>
      </c>
      <c r="G2" s="4" t="s">
        <v>29</v>
      </c>
      <c r="H2" s="4" t="s">
        <v>27</v>
      </c>
      <c r="I2" s="15" t="s">
        <v>24</v>
      </c>
      <c r="J2" s="16"/>
      <c r="K2" s="4" t="s">
        <v>25</v>
      </c>
    </row>
    <row r="3" spans="1:11" x14ac:dyDescent="0.3">
      <c r="A3" s="6" t="s">
        <v>2</v>
      </c>
      <c r="B3" s="7">
        <v>5</v>
      </c>
      <c r="C3" s="8">
        <v>839</v>
      </c>
      <c r="D3" s="8">
        <v>590</v>
      </c>
      <c r="E3" s="8">
        <v>285</v>
      </c>
      <c r="F3" s="8" t="s">
        <v>39</v>
      </c>
      <c r="G3" s="8">
        <v>17920</v>
      </c>
      <c r="H3" s="8">
        <v>6550</v>
      </c>
      <c r="I3" s="1" t="s">
        <v>28</v>
      </c>
      <c r="J3" s="8">
        <v>2655</v>
      </c>
      <c r="K3" s="8">
        <f>SUM(C3+D3+E3+G3+H3)</f>
        <v>26184</v>
      </c>
    </row>
    <row r="4" spans="1:11" x14ac:dyDescent="0.3">
      <c r="A4" s="6" t="s">
        <v>1</v>
      </c>
      <c r="B4" s="7">
        <v>4</v>
      </c>
      <c r="C4" s="8">
        <v>1100</v>
      </c>
      <c r="D4" s="8">
        <v>472</v>
      </c>
      <c r="E4" s="8">
        <v>228</v>
      </c>
      <c r="F4" s="8">
        <v>6720</v>
      </c>
      <c r="G4" s="8">
        <v>6720</v>
      </c>
      <c r="H4" s="8">
        <v>5240</v>
      </c>
      <c r="I4" s="8">
        <v>0</v>
      </c>
      <c r="J4" s="8">
        <v>0</v>
      </c>
      <c r="K4" s="8">
        <f t="shared" ref="K4:K17" si="0">SUM(C4+D4+E4+G4+H4)</f>
        <v>13760</v>
      </c>
    </row>
    <row r="5" spans="1:11" x14ac:dyDescent="0.3">
      <c r="A5" s="6" t="s">
        <v>3</v>
      </c>
      <c r="B5" s="7">
        <v>2</v>
      </c>
      <c r="C5" s="1">
        <v>0</v>
      </c>
      <c r="D5" s="8">
        <v>262</v>
      </c>
      <c r="E5" s="8">
        <v>114</v>
      </c>
      <c r="F5" s="8" t="s">
        <v>30</v>
      </c>
      <c r="G5" s="8">
        <v>3560</v>
      </c>
      <c r="H5" s="8">
        <v>2620</v>
      </c>
      <c r="I5" s="8">
        <v>0</v>
      </c>
      <c r="J5" s="8">
        <v>0</v>
      </c>
      <c r="K5" s="8">
        <f t="shared" si="0"/>
        <v>6556</v>
      </c>
    </row>
    <row r="6" spans="1:11" x14ac:dyDescent="0.3">
      <c r="A6" s="6" t="s">
        <v>4</v>
      </c>
      <c r="B6" s="7">
        <v>2</v>
      </c>
      <c r="C6" s="8">
        <v>283</v>
      </c>
      <c r="D6" s="8">
        <v>241</v>
      </c>
      <c r="E6" s="8">
        <v>114</v>
      </c>
      <c r="F6" s="8" t="s">
        <v>31</v>
      </c>
      <c r="G6" s="8">
        <v>3340</v>
      </c>
      <c r="H6" s="8">
        <v>2620</v>
      </c>
      <c r="I6" s="8">
        <v>0</v>
      </c>
      <c r="J6" s="8">
        <v>0</v>
      </c>
      <c r="K6" s="8">
        <f t="shared" si="0"/>
        <v>6598</v>
      </c>
    </row>
    <row r="7" spans="1:11" x14ac:dyDescent="0.3">
      <c r="A7" s="6" t="s">
        <v>5</v>
      </c>
      <c r="B7" s="7">
        <v>3</v>
      </c>
      <c r="C7" s="8">
        <v>825</v>
      </c>
      <c r="D7" s="8">
        <v>354</v>
      </c>
      <c r="E7" s="8">
        <v>171</v>
      </c>
      <c r="F7" s="8" t="s">
        <v>32</v>
      </c>
      <c r="G7" s="8">
        <v>5120</v>
      </c>
      <c r="H7" s="8">
        <v>3930</v>
      </c>
      <c r="I7" s="8">
        <v>0</v>
      </c>
      <c r="J7" s="8">
        <v>0</v>
      </c>
      <c r="K7" s="8">
        <f t="shared" si="0"/>
        <v>10400</v>
      </c>
    </row>
    <row r="8" spans="1:11" x14ac:dyDescent="0.3">
      <c r="A8" s="6" t="s">
        <v>6</v>
      </c>
      <c r="B8" s="7">
        <v>2</v>
      </c>
      <c r="C8" s="8">
        <v>288</v>
      </c>
      <c r="D8" s="8">
        <v>236</v>
      </c>
      <c r="E8" s="8">
        <v>114</v>
      </c>
      <c r="F8" s="8" t="s">
        <v>31</v>
      </c>
      <c r="G8" s="8">
        <v>3340</v>
      </c>
      <c r="H8" s="8">
        <v>2620</v>
      </c>
      <c r="I8" s="1" t="s">
        <v>33</v>
      </c>
      <c r="J8" s="8">
        <v>993</v>
      </c>
      <c r="K8" s="8">
        <f t="shared" si="0"/>
        <v>6598</v>
      </c>
    </row>
    <row r="9" spans="1:11" x14ac:dyDescent="0.3">
      <c r="A9" s="6" t="s">
        <v>7</v>
      </c>
      <c r="B9" s="7">
        <v>3</v>
      </c>
      <c r="C9" s="8">
        <v>688</v>
      </c>
      <c r="D9" s="8">
        <v>354</v>
      </c>
      <c r="E9" s="8">
        <v>171</v>
      </c>
      <c r="F9" s="8" t="s">
        <v>34</v>
      </c>
      <c r="G9" s="8">
        <v>5120</v>
      </c>
      <c r="H9" s="8">
        <v>3930</v>
      </c>
      <c r="I9" s="8">
        <v>1290</v>
      </c>
      <c r="J9" s="8">
        <v>1290</v>
      </c>
      <c r="K9" s="8">
        <f t="shared" si="0"/>
        <v>10263</v>
      </c>
    </row>
    <row r="10" spans="1:11" x14ac:dyDescent="0.3">
      <c r="A10" s="6" t="s">
        <v>8</v>
      </c>
      <c r="B10" s="7" t="s">
        <v>18</v>
      </c>
      <c r="C10" s="8">
        <v>1100</v>
      </c>
      <c r="D10" s="8">
        <v>354</v>
      </c>
      <c r="E10" s="8">
        <v>114</v>
      </c>
      <c r="F10" s="8" t="s">
        <v>35</v>
      </c>
      <c r="G10" s="8">
        <v>4680</v>
      </c>
      <c r="H10" s="8">
        <v>3930</v>
      </c>
      <c r="I10" s="8">
        <v>1935</v>
      </c>
      <c r="J10" s="8">
        <v>1935</v>
      </c>
      <c r="K10" s="8">
        <f t="shared" si="0"/>
        <v>10178</v>
      </c>
    </row>
    <row r="11" spans="1:11" x14ac:dyDescent="0.3">
      <c r="A11" s="6" t="s">
        <v>9</v>
      </c>
      <c r="B11" s="7">
        <v>2</v>
      </c>
      <c r="C11" s="8">
        <v>550</v>
      </c>
      <c r="D11" s="8">
        <v>236</v>
      </c>
      <c r="E11" s="8">
        <v>114</v>
      </c>
      <c r="F11" s="8" t="s">
        <v>36</v>
      </c>
      <c r="G11" s="8">
        <v>3120</v>
      </c>
      <c r="H11" s="8">
        <v>2620</v>
      </c>
      <c r="I11" s="8">
        <v>1290</v>
      </c>
      <c r="J11" s="8">
        <v>1290</v>
      </c>
      <c r="K11" s="8">
        <f t="shared" si="0"/>
        <v>6640</v>
      </c>
    </row>
    <row r="12" spans="1:11" x14ac:dyDescent="0.3">
      <c r="A12" s="6" t="s">
        <v>10</v>
      </c>
      <c r="B12" s="7" t="s">
        <v>19</v>
      </c>
      <c r="C12" s="8">
        <v>1375</v>
      </c>
      <c r="D12" s="8">
        <v>590</v>
      </c>
      <c r="E12" s="8">
        <v>228</v>
      </c>
      <c r="F12" s="8">
        <v>0</v>
      </c>
      <c r="G12" s="8">
        <v>10000</v>
      </c>
      <c r="H12" s="8">
        <v>6550</v>
      </c>
      <c r="I12" s="8">
        <v>1290</v>
      </c>
      <c r="J12" s="8">
        <v>1290</v>
      </c>
      <c r="K12" s="8">
        <f t="shared" si="0"/>
        <v>18743</v>
      </c>
    </row>
    <row r="13" spans="1:11" x14ac:dyDescent="0.3">
      <c r="A13" s="6" t="s">
        <v>11</v>
      </c>
      <c r="B13" s="7">
        <v>4</v>
      </c>
      <c r="C13" s="8">
        <v>1100</v>
      </c>
      <c r="D13" s="8">
        <v>472</v>
      </c>
      <c r="E13" s="8">
        <v>228</v>
      </c>
      <c r="F13" s="8">
        <v>0</v>
      </c>
      <c r="G13" s="8">
        <v>10000</v>
      </c>
      <c r="H13" s="8">
        <v>5240</v>
      </c>
      <c r="I13" s="8">
        <v>0</v>
      </c>
      <c r="J13" s="8">
        <v>0</v>
      </c>
      <c r="K13" s="8">
        <f t="shared" si="0"/>
        <v>17040</v>
      </c>
    </row>
    <row r="14" spans="1:11" x14ac:dyDescent="0.3">
      <c r="A14" s="6" t="s">
        <v>12</v>
      </c>
      <c r="B14" s="7">
        <v>3</v>
      </c>
      <c r="C14" s="8">
        <v>155</v>
      </c>
      <c r="D14" s="8">
        <v>236</v>
      </c>
      <c r="E14" s="8">
        <v>57</v>
      </c>
      <c r="F14" s="8">
        <v>0</v>
      </c>
      <c r="G14" s="8">
        <v>7000</v>
      </c>
      <c r="H14" s="8">
        <v>2620</v>
      </c>
      <c r="I14" s="8">
        <v>1290</v>
      </c>
      <c r="J14" s="8">
        <v>1290</v>
      </c>
      <c r="K14" s="8">
        <f t="shared" si="0"/>
        <v>10068</v>
      </c>
    </row>
    <row r="15" spans="1:11" x14ac:dyDescent="0.3">
      <c r="A15" s="6" t="s">
        <v>13</v>
      </c>
      <c r="B15" s="7">
        <v>2</v>
      </c>
      <c r="C15" s="8">
        <v>550</v>
      </c>
      <c r="D15" s="8">
        <v>236</v>
      </c>
      <c r="E15" s="8">
        <v>114</v>
      </c>
      <c r="F15" s="1" t="s">
        <v>37</v>
      </c>
      <c r="G15" s="8">
        <v>1480</v>
      </c>
      <c r="H15" s="8">
        <v>2620</v>
      </c>
      <c r="I15" s="8">
        <v>0</v>
      </c>
      <c r="J15" s="8">
        <v>0</v>
      </c>
      <c r="K15" s="8">
        <f t="shared" si="0"/>
        <v>5000</v>
      </c>
    </row>
    <row r="16" spans="1:11" x14ac:dyDescent="0.3">
      <c r="A16" s="6" t="s">
        <v>14</v>
      </c>
      <c r="B16" s="7" t="s">
        <v>20</v>
      </c>
      <c r="C16" s="8">
        <v>1113</v>
      </c>
      <c r="D16" s="8">
        <v>472</v>
      </c>
      <c r="E16" s="8">
        <v>171</v>
      </c>
      <c r="F16" s="8">
        <v>0</v>
      </c>
      <c r="G16" s="8">
        <v>7000</v>
      </c>
      <c r="H16" s="8">
        <v>5240</v>
      </c>
      <c r="I16" s="1" t="s">
        <v>38</v>
      </c>
      <c r="J16" s="8">
        <v>680</v>
      </c>
      <c r="K16" s="8">
        <f t="shared" si="0"/>
        <v>13996</v>
      </c>
    </row>
    <row r="17" spans="1:11" x14ac:dyDescent="0.3">
      <c r="A17" s="6" t="s">
        <v>15</v>
      </c>
      <c r="B17" s="7" t="s">
        <v>20</v>
      </c>
      <c r="C17" s="8">
        <v>1250</v>
      </c>
      <c r="D17" s="8">
        <v>472</v>
      </c>
      <c r="E17" s="8">
        <v>171</v>
      </c>
      <c r="F17" s="8">
        <v>0</v>
      </c>
      <c r="G17" s="8">
        <v>10000</v>
      </c>
      <c r="H17" s="8">
        <v>5240</v>
      </c>
      <c r="I17" s="8">
        <v>0</v>
      </c>
      <c r="J17" s="8">
        <v>0</v>
      </c>
      <c r="K17" s="8">
        <f t="shared" si="0"/>
        <v>17133</v>
      </c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2.2" customHeight="1" x14ac:dyDescent="0.3">
      <c r="A19" s="4" t="s">
        <v>25</v>
      </c>
      <c r="B19" s="5"/>
      <c r="C19" s="9">
        <f>SUMIF(C3:C17,"&gt;0")</f>
        <v>11216</v>
      </c>
      <c r="D19" s="9">
        <f>SUMIF(D3:D17,"&gt;0")</f>
        <v>5577</v>
      </c>
      <c r="E19" s="9">
        <f>SUMIF(E3:E17,"&gt;0")</f>
        <v>2394</v>
      </c>
      <c r="F19" s="5"/>
      <c r="G19" s="9">
        <v>96920</v>
      </c>
      <c r="H19" s="9">
        <f>SUMIF(H3:H17,"&gt;=0")</f>
        <v>61570</v>
      </c>
      <c r="I19" s="5"/>
      <c r="J19" s="5"/>
      <c r="K19" s="9">
        <f>SUMIF(K3:K17,"&gt;0")</f>
        <v>179157</v>
      </c>
    </row>
    <row r="20" spans="1:11" ht="25.2" customHeight="1" x14ac:dyDescent="0.3">
      <c r="A20" s="4" t="s">
        <v>40</v>
      </c>
      <c r="B20" s="7"/>
      <c r="C20" s="9">
        <v>11200</v>
      </c>
      <c r="D20" s="9">
        <v>5510</v>
      </c>
      <c r="E20" s="9">
        <v>2400</v>
      </c>
      <c r="F20" s="5"/>
      <c r="G20" s="9">
        <v>97000</v>
      </c>
      <c r="H20" s="9">
        <v>61500</v>
      </c>
      <c r="I20" s="5"/>
      <c r="J20" s="5"/>
      <c r="K20" s="9">
        <v>179090</v>
      </c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6"/>
      <c r="B22" s="10" t="s">
        <v>41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6"/>
      <c r="B23" s="12" t="s">
        <v>42</v>
      </c>
      <c r="C23" s="12"/>
      <c r="D23" s="12"/>
      <c r="E23" s="12"/>
      <c r="F23" s="11"/>
      <c r="G23" s="11"/>
      <c r="H23" s="11"/>
      <c r="I23" s="11"/>
      <c r="J23" s="11"/>
      <c r="K23" s="11"/>
    </row>
    <row r="24" spans="1:11" x14ac:dyDescent="0.3">
      <c r="A24" s="6"/>
      <c r="B24" s="12" t="s">
        <v>43</v>
      </c>
      <c r="C24" s="12"/>
      <c r="D24" s="12"/>
      <c r="E24" s="12"/>
      <c r="F24" s="11"/>
      <c r="G24" s="11"/>
      <c r="H24" s="11"/>
      <c r="I24" s="11"/>
      <c r="J24" s="11"/>
      <c r="K24" s="11"/>
    </row>
    <row r="25" spans="1:11" x14ac:dyDescent="0.3">
      <c r="A25" s="6"/>
      <c r="B25" s="12" t="s">
        <v>44</v>
      </c>
      <c r="C25" s="12"/>
      <c r="D25" s="12"/>
      <c r="E25" s="12"/>
      <c r="F25" s="11"/>
      <c r="G25" s="11"/>
      <c r="H25" s="11"/>
      <c r="I25" s="11"/>
      <c r="J25" s="11"/>
      <c r="K25" s="11"/>
    </row>
    <row r="26" spans="1:11" x14ac:dyDescent="0.3">
      <c r="A26" s="6"/>
      <c r="B26" s="12" t="s">
        <v>45</v>
      </c>
      <c r="C26" s="6"/>
      <c r="D26" s="6"/>
      <c r="E26" s="6"/>
      <c r="F26" s="6"/>
      <c r="G26" s="6"/>
      <c r="H26" s="6"/>
      <c r="I26" s="6"/>
      <c r="J26" s="6"/>
      <c r="K26" s="6"/>
    </row>
  </sheetData>
  <mergeCells count="2">
    <mergeCell ref="A1:K1"/>
    <mergeCell ref="I2:J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D7F1-67C1-410B-93E5-0BD283C56DE2}">
  <dimension ref="A1:K26"/>
  <sheetViews>
    <sheetView tabSelected="1" zoomScale="89" zoomScaleNormal="89" workbookViewId="0">
      <selection activeCell="N19" sqref="N19"/>
    </sheetView>
  </sheetViews>
  <sheetFormatPr defaultRowHeight="14.4" x14ac:dyDescent="0.3"/>
  <cols>
    <col min="1" max="1" width="24.6640625" customWidth="1"/>
    <col min="2" max="2" width="18.5546875" customWidth="1"/>
    <col min="3" max="3" width="13" customWidth="1"/>
    <col min="4" max="4" width="11.5546875" customWidth="1"/>
    <col min="5" max="5" width="25.5546875" customWidth="1"/>
    <col min="6" max="6" width="17.6640625" customWidth="1"/>
    <col min="7" max="7" width="13.33203125" customWidth="1"/>
    <col min="8" max="8" width="26.21875" customWidth="1"/>
    <col min="9" max="9" width="13.88671875" customWidth="1"/>
    <col min="10" max="10" width="13.77734375" customWidth="1"/>
    <col min="11" max="11" width="15.6640625" customWidth="1"/>
    <col min="13" max="13" width="8.6640625" customWidth="1"/>
  </cols>
  <sheetData>
    <row r="1" spans="1:11" ht="33.6" x14ac:dyDescent="0.65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" x14ac:dyDescent="0.3">
      <c r="A2" s="2" t="s">
        <v>17</v>
      </c>
      <c r="B2" s="3" t="s">
        <v>0</v>
      </c>
      <c r="C2" s="4" t="s">
        <v>21</v>
      </c>
      <c r="D2" s="4" t="s">
        <v>22</v>
      </c>
      <c r="E2" s="4" t="s">
        <v>26</v>
      </c>
      <c r="F2" s="4" t="s">
        <v>23</v>
      </c>
      <c r="G2" s="4" t="s">
        <v>29</v>
      </c>
      <c r="H2" s="4" t="s">
        <v>27</v>
      </c>
      <c r="I2" s="15" t="s">
        <v>24</v>
      </c>
      <c r="J2" s="16"/>
      <c r="K2" s="4" t="s">
        <v>25</v>
      </c>
    </row>
    <row r="3" spans="1:11" x14ac:dyDescent="0.3">
      <c r="A3" s="6" t="s">
        <v>2</v>
      </c>
      <c r="B3" s="7">
        <v>5</v>
      </c>
      <c r="C3" s="8">
        <v>839</v>
      </c>
      <c r="D3" s="8">
        <v>590</v>
      </c>
      <c r="E3" s="8">
        <v>285</v>
      </c>
      <c r="F3" s="8" t="s">
        <v>39</v>
      </c>
      <c r="G3" s="8">
        <v>17920</v>
      </c>
      <c r="H3" s="8">
        <v>6550</v>
      </c>
      <c r="I3" s="1" t="s">
        <v>28</v>
      </c>
      <c r="J3" s="8">
        <v>2655</v>
      </c>
      <c r="K3" s="8">
        <f>SUM(C3+D3+E3+G3+H3)</f>
        <v>26184</v>
      </c>
    </row>
    <row r="4" spans="1:11" x14ac:dyDescent="0.3">
      <c r="A4" s="6" t="s">
        <v>1</v>
      </c>
      <c r="B4" s="7">
        <v>4</v>
      </c>
      <c r="C4" s="8">
        <v>1100</v>
      </c>
      <c r="D4" s="8">
        <v>472</v>
      </c>
      <c r="E4" s="8">
        <v>228</v>
      </c>
      <c r="F4" s="8">
        <v>6720</v>
      </c>
      <c r="G4" s="8">
        <v>6720</v>
      </c>
      <c r="H4" s="8">
        <v>5240</v>
      </c>
      <c r="I4" s="8">
        <v>0</v>
      </c>
      <c r="J4" s="8">
        <v>0</v>
      </c>
      <c r="K4" s="8">
        <f t="shared" ref="K4:K17" si="0">SUM(C4+D4+E4+G4+H4)</f>
        <v>13760</v>
      </c>
    </row>
    <row r="5" spans="1:11" x14ac:dyDescent="0.3">
      <c r="A5" s="6" t="s">
        <v>3</v>
      </c>
      <c r="B5" s="7">
        <v>2</v>
      </c>
      <c r="C5" s="1">
        <v>0</v>
      </c>
      <c r="D5" s="8">
        <v>262</v>
      </c>
      <c r="E5" s="8">
        <v>114</v>
      </c>
      <c r="F5" s="8" t="s">
        <v>30</v>
      </c>
      <c r="G5" s="8">
        <v>3560</v>
      </c>
      <c r="H5" s="8">
        <v>2620</v>
      </c>
      <c r="I5" s="8">
        <v>0</v>
      </c>
      <c r="J5" s="8">
        <v>0</v>
      </c>
      <c r="K5" s="8">
        <f t="shared" si="0"/>
        <v>6556</v>
      </c>
    </row>
    <row r="6" spans="1:11" x14ac:dyDescent="0.3">
      <c r="A6" s="6" t="s">
        <v>4</v>
      </c>
      <c r="B6" s="7">
        <v>2</v>
      </c>
      <c r="C6" s="8">
        <v>283</v>
      </c>
      <c r="D6" s="8">
        <v>241</v>
      </c>
      <c r="E6" s="8">
        <v>114</v>
      </c>
      <c r="F6" s="8" t="s">
        <v>31</v>
      </c>
      <c r="G6" s="8">
        <v>3340</v>
      </c>
      <c r="H6" s="8">
        <v>2620</v>
      </c>
      <c r="I6" s="8">
        <v>0</v>
      </c>
      <c r="J6" s="8">
        <v>0</v>
      </c>
      <c r="K6" s="8">
        <f t="shared" si="0"/>
        <v>6598</v>
      </c>
    </row>
    <row r="7" spans="1:11" x14ac:dyDescent="0.3">
      <c r="A7" s="6" t="s">
        <v>5</v>
      </c>
      <c r="B7" s="7">
        <v>3</v>
      </c>
      <c r="C7" s="8">
        <v>825</v>
      </c>
      <c r="D7" s="8">
        <v>354</v>
      </c>
      <c r="E7" s="8">
        <v>171</v>
      </c>
      <c r="F7" s="8" t="s">
        <v>34</v>
      </c>
      <c r="G7" s="8">
        <v>5120</v>
      </c>
      <c r="H7" s="8">
        <v>3930</v>
      </c>
      <c r="I7" s="8">
        <v>0</v>
      </c>
      <c r="J7" s="8">
        <v>0</v>
      </c>
      <c r="K7" s="8">
        <f t="shared" si="0"/>
        <v>10400</v>
      </c>
    </row>
    <row r="8" spans="1:11" x14ac:dyDescent="0.3">
      <c r="A8" s="6" t="s">
        <v>6</v>
      </c>
      <c r="B8" s="7">
        <v>2</v>
      </c>
      <c r="C8" s="8">
        <v>288</v>
      </c>
      <c r="D8" s="8">
        <v>236</v>
      </c>
      <c r="E8" s="8">
        <v>114</v>
      </c>
      <c r="F8" s="8" t="s">
        <v>31</v>
      </c>
      <c r="G8" s="8">
        <v>3340</v>
      </c>
      <c r="H8" s="8">
        <v>2620</v>
      </c>
      <c r="I8" s="1" t="s">
        <v>33</v>
      </c>
      <c r="J8" s="8">
        <v>993</v>
      </c>
      <c r="K8" s="8">
        <f t="shared" si="0"/>
        <v>6598</v>
      </c>
    </row>
    <row r="9" spans="1:11" x14ac:dyDescent="0.3">
      <c r="A9" s="6" t="s">
        <v>7</v>
      </c>
      <c r="B9" s="7">
        <v>3</v>
      </c>
      <c r="C9" s="8">
        <v>688</v>
      </c>
      <c r="D9" s="8">
        <v>354</v>
      </c>
      <c r="E9" s="8">
        <v>171</v>
      </c>
      <c r="F9" s="8" t="s">
        <v>34</v>
      </c>
      <c r="G9" s="8">
        <v>5120</v>
      </c>
      <c r="H9" s="8">
        <v>3930</v>
      </c>
      <c r="I9" s="8">
        <v>1290</v>
      </c>
      <c r="J9" s="8">
        <v>1290</v>
      </c>
      <c r="K9" s="8">
        <f t="shared" si="0"/>
        <v>10263</v>
      </c>
    </row>
    <row r="10" spans="1:11" x14ac:dyDescent="0.3">
      <c r="A10" s="6" t="s">
        <v>8</v>
      </c>
      <c r="B10" s="7" t="s">
        <v>18</v>
      </c>
      <c r="C10" s="8">
        <v>1100</v>
      </c>
      <c r="D10" s="8">
        <v>354</v>
      </c>
      <c r="E10" s="8">
        <v>114</v>
      </c>
      <c r="F10" s="8" t="s">
        <v>35</v>
      </c>
      <c r="G10" s="8">
        <v>4680</v>
      </c>
      <c r="H10" s="8">
        <v>3930</v>
      </c>
      <c r="I10" s="8">
        <v>1935</v>
      </c>
      <c r="J10" s="8">
        <v>1935</v>
      </c>
      <c r="K10" s="8">
        <f t="shared" si="0"/>
        <v>10178</v>
      </c>
    </row>
    <row r="11" spans="1:11" x14ac:dyDescent="0.3">
      <c r="A11" s="6" t="s">
        <v>9</v>
      </c>
      <c r="B11" s="7">
        <v>2</v>
      </c>
      <c r="C11" s="8">
        <v>550</v>
      </c>
      <c r="D11" s="8">
        <v>236</v>
      </c>
      <c r="E11" s="8">
        <v>114</v>
      </c>
      <c r="F11" s="8" t="s">
        <v>36</v>
      </c>
      <c r="G11" s="8">
        <v>3120</v>
      </c>
      <c r="H11" s="8">
        <v>2620</v>
      </c>
      <c r="I11" s="8">
        <v>1290</v>
      </c>
      <c r="J11" s="8">
        <v>1290</v>
      </c>
      <c r="K11" s="8">
        <f t="shared" si="0"/>
        <v>6640</v>
      </c>
    </row>
    <row r="12" spans="1:11" x14ac:dyDescent="0.3">
      <c r="A12" s="6" t="s">
        <v>10</v>
      </c>
      <c r="B12" s="7" t="s">
        <v>19</v>
      </c>
      <c r="C12" s="8">
        <v>1375</v>
      </c>
      <c r="D12" s="8">
        <v>590</v>
      </c>
      <c r="E12" s="8">
        <v>228</v>
      </c>
      <c r="F12" s="8">
        <v>0</v>
      </c>
      <c r="G12" s="8">
        <v>10000</v>
      </c>
      <c r="H12" s="8">
        <v>6550</v>
      </c>
      <c r="I12" s="8">
        <v>1290</v>
      </c>
      <c r="J12" s="8">
        <v>1290</v>
      </c>
      <c r="K12" s="8">
        <f t="shared" si="0"/>
        <v>18743</v>
      </c>
    </row>
    <row r="13" spans="1:11" x14ac:dyDescent="0.3">
      <c r="A13" s="6" t="s">
        <v>11</v>
      </c>
      <c r="B13" s="7">
        <v>4</v>
      </c>
      <c r="C13" s="8">
        <v>1100</v>
      </c>
      <c r="D13" s="8">
        <v>472</v>
      </c>
      <c r="E13" s="8">
        <v>228</v>
      </c>
      <c r="F13" s="8">
        <v>0</v>
      </c>
      <c r="G13" s="8">
        <v>10000</v>
      </c>
      <c r="H13" s="8">
        <v>5240</v>
      </c>
      <c r="I13" s="8">
        <v>0</v>
      </c>
      <c r="J13" s="8">
        <v>0</v>
      </c>
      <c r="K13" s="8">
        <f t="shared" si="0"/>
        <v>17040</v>
      </c>
    </row>
    <row r="14" spans="1:11" x14ac:dyDescent="0.3">
      <c r="A14" s="6" t="s">
        <v>12</v>
      </c>
      <c r="B14" s="7">
        <v>3</v>
      </c>
      <c r="C14" s="8">
        <v>155</v>
      </c>
      <c r="D14" s="8">
        <v>236</v>
      </c>
      <c r="E14" s="8">
        <v>57</v>
      </c>
      <c r="F14" s="8">
        <v>0</v>
      </c>
      <c r="G14" s="8">
        <v>7000</v>
      </c>
      <c r="H14" s="8">
        <v>2620</v>
      </c>
      <c r="I14" s="8">
        <v>1290</v>
      </c>
      <c r="J14" s="8">
        <v>1290</v>
      </c>
      <c r="K14" s="8">
        <f t="shared" si="0"/>
        <v>10068</v>
      </c>
    </row>
    <row r="15" spans="1:11" x14ac:dyDescent="0.3">
      <c r="A15" s="6" t="s">
        <v>48</v>
      </c>
      <c r="B15" s="7">
        <v>2</v>
      </c>
      <c r="C15" s="8">
        <v>550</v>
      </c>
      <c r="D15" s="8">
        <v>236</v>
      </c>
      <c r="E15" s="8">
        <v>114</v>
      </c>
      <c r="F15" s="1" t="s">
        <v>37</v>
      </c>
      <c r="G15" s="8">
        <v>1480</v>
      </c>
      <c r="H15" s="8">
        <v>2620</v>
      </c>
      <c r="I15" s="8">
        <v>0</v>
      </c>
      <c r="J15" s="8">
        <v>0</v>
      </c>
      <c r="K15" s="8">
        <f>SUM(C15+D15+E15+H15)</f>
        <v>3520</v>
      </c>
    </row>
    <row r="16" spans="1:11" x14ac:dyDescent="0.3">
      <c r="A16" s="6" t="s">
        <v>14</v>
      </c>
      <c r="B16" s="7" t="s">
        <v>20</v>
      </c>
      <c r="C16" s="8">
        <v>1113</v>
      </c>
      <c r="D16" s="8">
        <v>472</v>
      </c>
      <c r="E16" s="8">
        <v>171</v>
      </c>
      <c r="F16" s="8" t="s">
        <v>47</v>
      </c>
      <c r="G16" s="8">
        <v>8780</v>
      </c>
      <c r="H16" s="8">
        <v>5240</v>
      </c>
      <c r="I16" s="1" t="s">
        <v>38</v>
      </c>
      <c r="J16" s="8">
        <v>680</v>
      </c>
      <c r="K16" s="8">
        <f>SUM(C16+D16+E16+G16+H16)</f>
        <v>15776</v>
      </c>
    </row>
    <row r="17" spans="1:11" x14ac:dyDescent="0.3">
      <c r="A17" s="6" t="s">
        <v>15</v>
      </c>
      <c r="B17" s="7" t="s">
        <v>20</v>
      </c>
      <c r="C17" s="8">
        <v>1250</v>
      </c>
      <c r="D17" s="8">
        <v>472</v>
      </c>
      <c r="E17" s="8">
        <v>171</v>
      </c>
      <c r="F17" s="8">
        <v>0</v>
      </c>
      <c r="G17" s="8">
        <v>10000</v>
      </c>
      <c r="H17" s="8">
        <v>5240</v>
      </c>
      <c r="I17" s="8">
        <v>0</v>
      </c>
      <c r="J17" s="8">
        <v>0</v>
      </c>
      <c r="K17" s="8">
        <f t="shared" si="0"/>
        <v>17133</v>
      </c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4" t="s">
        <v>25</v>
      </c>
      <c r="B19" s="5"/>
      <c r="C19" s="9">
        <f>SUMIF(C3:C17,"&gt;0")</f>
        <v>11216</v>
      </c>
      <c r="D19" s="9">
        <f>SUMIF(D3:D17,"&gt;0")</f>
        <v>5577</v>
      </c>
      <c r="E19" s="9">
        <f>SUMIF(E3:E17,"&gt;0")</f>
        <v>2394</v>
      </c>
      <c r="F19" s="5"/>
      <c r="G19" s="9">
        <v>98700</v>
      </c>
      <c r="H19" s="9">
        <f>SUMIF(H3:H17,"&gt;=0")</f>
        <v>61570</v>
      </c>
      <c r="I19" s="5"/>
      <c r="J19" s="5"/>
      <c r="K19" s="9">
        <f>SUMIF(K3:K17,"&gt;0")</f>
        <v>179457</v>
      </c>
    </row>
    <row r="20" spans="1:11" x14ac:dyDescent="0.3">
      <c r="A20" s="4" t="s">
        <v>40</v>
      </c>
      <c r="B20" s="7"/>
      <c r="C20" s="9">
        <v>11200</v>
      </c>
      <c r="D20" s="9">
        <v>5510</v>
      </c>
      <c r="E20" s="9">
        <v>2400</v>
      </c>
      <c r="F20" s="5"/>
      <c r="G20" s="9">
        <v>97000</v>
      </c>
      <c r="H20" s="9">
        <v>61500</v>
      </c>
      <c r="I20" s="5"/>
      <c r="J20" s="5"/>
      <c r="K20" s="9">
        <v>179090</v>
      </c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6"/>
      <c r="B22" s="10" t="s">
        <v>46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6"/>
      <c r="B23" s="12" t="s">
        <v>42</v>
      </c>
      <c r="C23" s="12"/>
      <c r="D23" s="12"/>
      <c r="E23" s="12"/>
      <c r="F23" s="11"/>
      <c r="G23" s="11"/>
      <c r="H23" s="11"/>
      <c r="I23" s="11"/>
      <c r="J23" s="11"/>
      <c r="K23" s="11"/>
    </row>
    <row r="24" spans="1:11" x14ac:dyDescent="0.3">
      <c r="A24" s="6"/>
      <c r="B24" s="12" t="s">
        <v>43</v>
      </c>
      <c r="C24" s="12"/>
      <c r="D24" s="12"/>
      <c r="E24" s="12"/>
      <c r="F24" s="11"/>
      <c r="G24" s="11"/>
      <c r="H24" s="11"/>
      <c r="I24" s="11"/>
      <c r="J24" s="11"/>
      <c r="K24" s="11"/>
    </row>
    <row r="25" spans="1:11" x14ac:dyDescent="0.3">
      <c r="A25" s="6"/>
      <c r="B25" s="12" t="s">
        <v>44</v>
      </c>
      <c r="C25" s="12"/>
      <c r="D25" s="12"/>
      <c r="E25" s="12"/>
      <c r="F25" s="11"/>
      <c r="G25" s="11"/>
      <c r="H25" s="11"/>
      <c r="I25" s="11"/>
      <c r="J25" s="11"/>
      <c r="K25" s="11"/>
    </row>
    <row r="26" spans="1:11" x14ac:dyDescent="0.3">
      <c r="A26" s="6"/>
      <c r="B26" s="12" t="s">
        <v>45</v>
      </c>
      <c r="C26" s="6"/>
      <c r="D26" s="6"/>
      <c r="E26" s="6"/>
      <c r="F26" s="6"/>
      <c r="G26" s="6"/>
      <c r="H26" s="6"/>
      <c r="I26" s="6"/>
      <c r="J26" s="6"/>
      <c r="K26" s="6"/>
    </row>
  </sheetData>
  <mergeCells count="2">
    <mergeCell ref="A1:K1"/>
    <mergeCell ref="I2:J2"/>
  </mergeCells>
  <pageMargins left="0.7" right="0.7" top="0.75" bottom="0.75" header="0.3" footer="0.3"/>
  <pageSetup paperSize="9" scale="58" fitToWidth="0" fitToHeight="0" orientation="landscape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Alla</dc:creator>
  <cp:lastModifiedBy>Harshith Alla</cp:lastModifiedBy>
  <cp:lastPrinted>2022-10-31T12:21:36Z</cp:lastPrinted>
  <dcterms:created xsi:type="dcterms:W3CDTF">2022-10-29T08:11:31Z</dcterms:created>
  <dcterms:modified xsi:type="dcterms:W3CDTF">2022-10-31T12:28:25Z</dcterms:modified>
</cp:coreProperties>
</file>