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 material\data analyst\COMPLETED ASSIGNMENTS\Excel\"/>
    </mc:Choice>
  </mc:AlternateContent>
  <xr:revisionPtr revIDLastSave="0" documentId="13_ncr:1_{A6B63FBD-3FFC-4AE2-958D-493C31F7E746}" xr6:coauthVersionLast="47" xr6:coauthVersionMax="47" xr10:uidLastSave="{00000000-0000-0000-0000-000000000000}"/>
  <bookViews>
    <workbookView xWindow="-120" yWindow="-120" windowWidth="20730" windowHeight="11160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8" l="1"/>
  <c r="F8" i="9"/>
  <c r="F9" i="9"/>
  <c r="F10" i="9"/>
  <c r="F11" i="9"/>
  <c r="F12" i="9"/>
  <c r="F13" i="9"/>
  <c r="F14" i="9"/>
  <c r="F15" i="9"/>
  <c r="F16" i="9"/>
  <c r="F17" i="9"/>
  <c r="F7" i="9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<sst xmlns="http://schemas.openxmlformats.org/spreadsheetml/2006/main" count="46" uniqueCount="38">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</sst>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4" borderId="5" xfId="0" applyFill="1" applyBorder="1"/>
    <xf numFmtId="0" fontId="0" fillId="0" borderId="5" xfId="0" applyBorder="1"/>
    <xf numFmtId="15" fontId="6" fillId="0" borderId="3" xfId="0" applyNumberFormat="1" applyFont="1" applyBorder="1" applyAlignment="1" applyProtection="1">
      <alignment horizontal="right"/>
      <protection locked="0"/>
    </xf>
    <xf numFmtId="165" fontId="6" fillId="0" borderId="3" xfId="0" applyNumberFormat="1" applyFont="1" applyBorder="1" applyAlignment="1" applyProtection="1">
      <alignment horizontal="right"/>
      <protection locked="0"/>
    </xf>
    <xf numFmtId="0" fontId="0" fillId="0" borderId="7" xfId="0" applyBorder="1"/>
    <xf numFmtId="6" fontId="0" fillId="0" borderId="1" xfId="0" applyNumberForma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8" xfId="0" applyBorder="1"/>
    <xf numFmtId="164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3" borderId="0" xfId="0" applyFont="1" applyFill="1"/>
    <xf numFmtId="0" fontId="0" fillId="0" borderId="6" xfId="0" applyBorder="1"/>
    <xf numFmtId="8" fontId="0" fillId="0" borderId="4" xfId="0" applyNumberFormat="1" applyBorder="1"/>
    <xf numFmtId="8" fontId="0" fillId="0" borderId="1" xfId="0" applyNumberFormat="1" applyBorder="1"/>
    <xf numFmtId="0" fontId="6" fillId="0" borderId="6" xfId="0" applyFont="1" applyBorder="1" applyProtection="1">
      <protection locked="0"/>
    </xf>
    <xf numFmtId="1" fontId="6" fillId="0" borderId="4" xfId="0" applyNumberFormat="1" applyFont="1" applyBorder="1" applyAlignment="1">
      <alignment horizontal="center"/>
    </xf>
    <xf numFmtId="0" fontId="5" fillId="0" borderId="8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10" xfId="0" applyFont="1" applyBorder="1" applyProtection="1">
      <protection locked="0"/>
    </xf>
    <xf numFmtId="165" fontId="6" fillId="0" borderId="2" xfId="0" applyNumberFormat="1" applyFont="1" applyBorder="1" applyAlignment="1" applyProtection="1">
      <alignment horizontal="right"/>
      <protection locked="0"/>
    </xf>
    <xf numFmtId="15" fontId="6" fillId="0" borderId="2" xfId="0" applyNumberFormat="1" applyFont="1" applyBorder="1" applyAlignment="1" applyProtection="1">
      <alignment horizontal="right"/>
      <protection locked="0"/>
    </xf>
    <xf numFmtId="1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5" formatCode="dd\-mmm\-yy;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5" formatCode="dd\-mmm\-yy;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2" formatCode="&quot;₹&quot;\ #,##0.00;[Red]&quot;₹&quot;\ \-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0" formatCode="&quot;₹&quot;\ #,##0;[Red]&quot;₹&quot;\ \-#,##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layout>
        <c:manualLayout>
          <c:xMode val="edge"/>
          <c:yMode val="edge"/>
          <c:x val="0.16953201209130297"/>
          <c:y val="2.298431704301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8.1579719890385607E-2"/>
          <c:w val="0.93888888888888888"/>
          <c:h val="0.84414972921773213"/>
        </c:manualLayout>
      </c:layout>
      <c:lineChart>
        <c:grouping val="standard"/>
        <c:varyColors val="0"/>
        <c:ser>
          <c:idx val="1"/>
          <c:order val="1"/>
          <c:spPr>
            <a:ln w="12700" cap="rnd">
              <a:solidFill>
                <a:schemeClr val="accent5">
                  <a:alpha val="99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6600">
                  <a:alpha val="99000"/>
                </a:srgbClr>
              </a:solidFill>
              <a:ln w="9525">
                <a:solidFill>
                  <a:schemeClr val="accent5">
                    <a:alpha val="99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78913788636302E-2"/>
                  <c:y val="-7.449151937578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9B-41D1-BA42-31F396EA4F05}"/>
                </c:ext>
              </c:extLst>
            </c:dLbl>
            <c:dLbl>
              <c:idx val="1"/>
              <c:layout>
                <c:manualLayout>
                  <c:x val="-8.575509445880207E-2"/>
                  <c:y val="-7.449151937578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9B-41D1-BA42-31F396EA4F05}"/>
                </c:ext>
              </c:extLst>
            </c:dLbl>
            <c:dLbl>
              <c:idx val="3"/>
              <c:layout>
                <c:manualLayout>
                  <c:x val="-4.5555564613768515E-2"/>
                  <c:y val="-7.8944057612633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9B-41D1-BA42-31F396EA4F05}"/>
                </c:ext>
              </c:extLst>
            </c:dLbl>
            <c:dLbl>
              <c:idx val="4"/>
              <c:layout>
                <c:manualLayout>
                  <c:x val="-2.9381237524950098E-2"/>
                  <c:y val="-4.22131117907782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535370145424753E-2"/>
                      <c:h val="5.13683723418870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A9B-41D1-BA42-31F396EA4F05}"/>
                </c:ext>
              </c:extLst>
            </c:dLbl>
            <c:dLbl>
              <c:idx val="12"/>
              <c:layout>
                <c:manualLayout>
                  <c:x val="-0.12383840846226209"/>
                  <c:y val="-3.4866922626407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9B-41D1-BA42-31F396EA4F05}"/>
                </c:ext>
              </c:extLst>
            </c:dLbl>
            <c:dLbl>
              <c:idx val="13"/>
              <c:layout>
                <c:manualLayout>
                  <c:x val="2.4242429062759298E-3"/>
                  <c:y val="-6.0578584701705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9B-41D1-BA42-31F396EA4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B-41D1-BA42-31F396EA4F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7136191"/>
        <c:axId val="1477129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76000"/>
                      </a:schemeClr>
                    </a:solidFill>
                    <a:ln w="9525">
                      <a:solidFill>
                        <a:schemeClr val="accent1">
                          <a:shade val="76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Charts!$C$6:$C$20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9B-41D1-BA42-31F396EA4F05}"/>
                  </c:ext>
                </c:extLst>
              </c15:ser>
            </c15:filteredLineSeries>
          </c:ext>
        </c:extLst>
      </c:lineChart>
      <c:catAx>
        <c:axId val="14771361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>
              <a:outerShdw blurRad="50800" dist="50800" dir="5400000" sx="1000" sy="1000" algn="ctr" rotWithShape="0">
                <a:srgbClr val="000000"/>
              </a:outerShdw>
            </a:effectLst>
          </c:spPr>
        </c:majorGridlines>
        <c:numFmt formatCode="General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77129119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77129119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477136191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 w="3175">
          <a:noFill/>
          <a:prstDash val="sysDot"/>
        </a:ln>
        <a:effectLst>
          <a:outerShdw blurRad="50800" dist="50800" dir="5400000" sx="89000" sy="89000" algn="ctr" rotWithShape="0">
            <a:schemeClr val="bg1"/>
          </a:outerShdw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layout>
        <c:manualLayout>
          <c:xMode val="edge"/>
          <c:yMode val="edge"/>
          <c:x val="0.41431752537782085"/>
          <c:y val="1.5873015873015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3795467347404"/>
          <c:y val="9.9563492063492062E-2"/>
          <c:w val="0.85395878026662209"/>
          <c:h val="0.8083798900137481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FE-4AAB-8B95-5B6CDC7EA01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FE-4AAB-8B95-5B6CDC7EA01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FE-4AAB-8B95-5B6CDC7EA0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FE-4AAB-8B95-5B6CDC7EA01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FE-4AAB-8B95-5B6CDC7EA0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FE-4AAB-8B95-5B6CDC7EA011}"/>
                </c:ext>
              </c:extLst>
            </c:dLbl>
            <c:dLbl>
              <c:idx val="7"/>
              <c:layout>
                <c:manualLayout>
                  <c:x val="1.0147133434804593E-2"/>
                  <c:y val="1.562304711729135E-7"/>
                </c:manualLayout>
              </c:layout>
              <c:numFmt formatCode="[$$-409]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356751638921842E-2"/>
                      <c:h val="9.12104736907886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28FE-4AAB-8B95-5B6CDC7EA0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FE-4AAB-8B95-5B6CDC7EA01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8FE-4AAB-8B95-5B6CDC7EA0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8FE-4AAB-8B95-5B6CDC7EA01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8FE-4AAB-8B95-5B6CDC7EA01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8FE-4AAB-8B95-5B6CDC7EA01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8FE-4AAB-8B95-5B6CDC7EA01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8FE-4AAB-8B95-5B6CDC7EA01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8FE-4AAB-8B95-5B6CDC7EA01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8FE-4AAB-8B95-5B6CDC7EA011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8FE-4AAB-8B95-5B6CDC7E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284575"/>
        <c:axId val="1713293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28FE-4AAB-8B95-5B6CDC7EA01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2"/>
          <c:spPr>
            <a:ln w="412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8FE-4AAB-8B95-5B6CDC7EA011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28FE-4AAB-8B95-5B6CDC7E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579647"/>
        <c:axId val="1716571327"/>
      </c:lineChart>
      <c:catAx>
        <c:axId val="17132845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93311"/>
        <c:crosses val="autoZero"/>
        <c:auto val="1"/>
        <c:lblAlgn val="ctr"/>
        <c:lblOffset val="100"/>
        <c:noMultiLvlLbl val="0"/>
      </c:catAx>
      <c:valAx>
        <c:axId val="17132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84575"/>
        <c:crosses val="autoZero"/>
        <c:crossBetween val="midCat"/>
      </c:valAx>
      <c:valAx>
        <c:axId val="171657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79647"/>
        <c:crosses val="max"/>
        <c:crossBetween val="between"/>
      </c:valAx>
      <c:catAx>
        <c:axId val="171657964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1657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3004629629629633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>
                    <a:lumMod val="50000"/>
                  </a:schemeClr>
                </a:solidFill>
                <a:prstDash val="lgDash"/>
                <a:headEnd type="oval"/>
                <a:tailEnd type="triangle" w="med" len="lg"/>
              </a:ln>
              <a:effectLst/>
            </c:spPr>
            <c:trendlineType val="linear"/>
            <c:forward val="2"/>
            <c:intercept val="0"/>
            <c:dispRSqr val="1"/>
            <c:dispEq val="1"/>
            <c:trendlineLbl>
              <c:layout>
                <c:manualLayout>
                  <c:x val="-9.4977543499883799E-2"/>
                  <c:y val="-3.97316811570858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1-4F61-8353-167B22F4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27279"/>
        <c:axId val="1880831855"/>
      </c:scatterChart>
      <c:valAx>
        <c:axId val="188082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31855"/>
        <c:crosses val="autoZero"/>
        <c:crossBetween val="midCat"/>
      </c:valAx>
      <c:valAx>
        <c:axId val="1880831855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2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3980752405948"/>
          <c:y val="7.407407407407407E-2"/>
          <c:w val="0.79151574803149605"/>
          <c:h val="0.841674686497521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72-4D1C-8842-87AE5262D420}"/>
            </c:ext>
          </c:extLst>
        </c:ser>
        <c:ser>
          <c:idx val="0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2-4D1C-8842-87AE5262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575034191"/>
        <c:axId val="575040847"/>
      </c:barChart>
      <c:catAx>
        <c:axId val="575034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0847"/>
        <c:crosses val="autoZero"/>
        <c:auto val="1"/>
        <c:lblAlgn val="ctr"/>
        <c:lblOffset val="100"/>
        <c:noMultiLvlLbl val="0"/>
      </c:catAx>
      <c:valAx>
        <c:axId val="575040847"/>
        <c:scaling>
          <c:orientation val="minMax"/>
          <c:min val="400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05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4191"/>
        <c:crosses val="autoZero"/>
        <c:crossBetween val="between"/>
        <c:majorUnit val="30"/>
        <c:minorUnit val="4"/>
      </c:valAx>
      <c:spPr>
        <a:noFill/>
        <a:ln>
          <a:noFill/>
        </a:ln>
        <a:effectLst>
          <a:softEdge rad="1143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5A9BB5F4-3216-4E3E-B656-BE706EC8024D}">
          <cx:tx>
            <cx:txData>
              <cx:f>_xlchart.v1.1</cx:f>
              <cx:v>Net Cash Flow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000" b="0" i="0" baseline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N" sz="1000" baseline="0"/>
              </a:p>
            </cx:txPr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  <cx:spPr>
          <a:ln w="3175">
            <a:solidFill>
              <a:schemeClr val="accent2">
                <a:lumMod val="50000"/>
              </a:schemeClr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sz="1200" baseline="0"/>
          </a:p>
        </cx:txPr>
      </cx:axis>
      <cx:axis id="1">
        <cx:valScaling max="120000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sz="1000" baseline="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000" b="0" i="0" baseline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IN" sz="1000" baseline="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560534</xdr:colOff>
      <xdr:row>4</xdr:row>
      <xdr:rowOff>171450</xdr:rowOff>
    </xdr:from>
    <xdr:to>
      <xdr:col>24</xdr:col>
      <xdr:colOff>34291</xdr:colOff>
      <xdr:row>21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6884" y="933450"/>
          <a:ext cx="5569757" cy="3143250"/>
        </a:xfrm>
        <a:prstGeom prst="rect">
          <a:avLst/>
        </a:prstGeom>
      </xdr:spPr>
    </xdr:pic>
    <xdr:clientData/>
  </xdr:twoCellAnchor>
  <xdr:twoCellAnchor>
    <xdr:from>
      <xdr:col>4</xdr:col>
      <xdr:colOff>600076</xdr:colOff>
      <xdr:row>4</xdr:row>
      <xdr:rowOff>180974</xdr:rowOff>
    </xdr:from>
    <xdr:to>
      <xdr:col>14</xdr:col>
      <xdr:colOff>285750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62EB5-6C52-D506-F6FA-DB53719FF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20</xdr:row>
      <xdr:rowOff>165510</xdr:rowOff>
    </xdr:from>
    <xdr:to>
      <xdr:col>16</xdr:col>
      <xdr:colOff>323850</xdr:colOff>
      <xdr:row>37</xdr:row>
      <xdr:rowOff>131446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3975510"/>
          <a:ext cx="5362575" cy="3204436"/>
        </a:xfrm>
        <a:prstGeom prst="rect">
          <a:avLst/>
        </a:prstGeom>
      </xdr:spPr>
    </xdr:pic>
    <xdr:clientData/>
  </xdr:twoCellAnchor>
  <xdr:twoCellAnchor>
    <xdr:from>
      <xdr:col>7</xdr:col>
      <xdr:colOff>57150</xdr:colOff>
      <xdr:row>2</xdr:row>
      <xdr:rowOff>85726</xdr:rowOff>
    </xdr:from>
    <xdr:to>
      <xdr:col>17</xdr:col>
      <xdr:colOff>219075</xdr:colOff>
      <xdr:row>19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B0A5E-8B5C-0AEA-7D35-EF770A1EE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21</xdr:row>
      <xdr:rowOff>173354</xdr:rowOff>
    </xdr:from>
    <xdr:to>
      <xdr:col>14</xdr:col>
      <xdr:colOff>304800</xdr:colOff>
      <xdr:row>36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4173854"/>
          <a:ext cx="5133975" cy="2817495"/>
        </a:xfrm>
        <a:prstGeom prst="rect">
          <a:avLst/>
        </a:prstGeom>
      </xdr:spPr>
    </xdr:pic>
    <xdr:clientData/>
  </xdr:twoCellAnchor>
  <xdr:twoCellAnchor>
    <xdr:from>
      <xdr:col>5</xdr:col>
      <xdr:colOff>476249</xdr:colOff>
      <xdr:row>4</xdr:row>
      <xdr:rowOff>23811</xdr:rowOff>
    </xdr:from>
    <xdr:to>
      <xdr:col>15</xdr:col>
      <xdr:colOff>85724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8B476-A2A0-817C-850A-0EDF1292E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187605</xdr:colOff>
      <xdr:row>22</xdr:row>
      <xdr:rowOff>181608</xdr:rowOff>
    </xdr:from>
    <xdr:to>
      <xdr:col>16</xdr:col>
      <xdr:colOff>169332</xdr:colOff>
      <xdr:row>41</xdr:row>
      <xdr:rowOff>126999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1938" y="4372608"/>
          <a:ext cx="8406061" cy="3564891"/>
        </a:xfrm>
        <a:prstGeom prst="rect">
          <a:avLst/>
        </a:prstGeom>
      </xdr:spPr>
    </xdr:pic>
    <xdr:clientData/>
  </xdr:twoCellAnchor>
  <xdr:twoCellAnchor>
    <xdr:from>
      <xdr:col>5</xdr:col>
      <xdr:colOff>10584</xdr:colOff>
      <xdr:row>0</xdr:row>
      <xdr:rowOff>169334</xdr:rowOff>
    </xdr:from>
    <xdr:to>
      <xdr:col>18</xdr:col>
      <xdr:colOff>296334</xdr:colOff>
      <xdr:row>20</xdr:row>
      <xdr:rowOff>148168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4B24F88-8C9A-DD61-8A1E-72F67C2CE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3509" y="169334"/>
              <a:ext cx="8877300" cy="3788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483869</xdr:colOff>
      <xdr:row>21</xdr:row>
      <xdr:rowOff>40005</xdr:rowOff>
    </xdr:from>
    <xdr:to>
      <xdr:col>17</xdr:col>
      <xdr:colOff>123824</xdr:colOff>
      <xdr:row>37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3</xdr:row>
      <xdr:rowOff>152401</xdr:rowOff>
    </xdr:from>
    <xdr:to>
      <xdr:col>17</xdr:col>
      <xdr:colOff>123825</xdr:colOff>
      <xdr:row>20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33145-EDE5-8A18-84EF-3BD2B2DC2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F975F-2D55-4AE9-B35E-E5173C6BAF77}" name="Table1" displayName="Table1" ref="C5:D20" totalsRowShown="0" headerRowDxfId="28" headerRowBorderDxfId="27" tableBorderDxfId="26" totalsRowBorderDxfId="25">
  <autoFilter ref="C5:D20" xr:uid="{B75F975F-2D55-4AE9-B35E-E5173C6BAF77}"/>
  <tableColumns count="2">
    <tableColumn id="1" xr3:uid="{FCB68547-E4E0-472E-A004-591C8020F7B7}" name="Date" dataDxfId="24"/>
    <tableColumn id="2" xr3:uid="{A9B0B472-AC1E-4CEA-AFB4-6FECA5715768}" name="Revenue'000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A72086-3A0B-4E3D-B73E-BBF4B33F2F9D}" name="Table2" displayName="Table2" ref="C5:F23" totalsRowShown="0" headerRowDxfId="22" tableBorderDxfId="21">
  <autoFilter ref="C5:F23" xr:uid="{1DA72086-3A0B-4E3D-B73E-BBF4B33F2F9D}"/>
  <tableColumns count="4">
    <tableColumn id="1" xr3:uid="{C0A45158-A2E9-49A5-9B22-494F8615F56B}" name="Date" dataDxfId="20"/>
    <tableColumn id="2" xr3:uid="{BF669EF2-463C-4015-881A-0BFBF349B9AB}" name="Revenue'000" dataDxfId="19"/>
    <tableColumn id="3" xr3:uid="{703BC81C-8903-4EFD-A7D5-2D620C5FAFB7}" name="Running Total" dataDxfId="18">
      <calculatedColumnFormula>SUM($D$6:D6)</calculatedColumnFormula>
    </tableColumn>
    <tableColumn id="4" xr3:uid="{7FD06F9B-9DBC-4329-B8AD-CCC885FB3C99}" name="%" dataDxfId="17">
      <calculatedColumnFormula>E6/$E$23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B5C1D-F77A-4096-AA95-E177C796BDA3}" name="Table3" displayName="Table3" ref="C5:D37" totalsRowShown="0" headerRowDxfId="16" tableBorderDxfId="15">
  <autoFilter ref="C5:D37" xr:uid="{3D5B5C1D-F77A-4096-AA95-E177C796BDA3}"/>
  <tableColumns count="2">
    <tableColumn id="1" xr3:uid="{FEC139A9-17D7-4321-9881-8CF7ABCA5CA8}" name="horsepower" dataDxfId="14"/>
    <tableColumn id="2" xr3:uid="{A07A5BC2-883B-40A1-BB77-06EF7F46E968}" name="weight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8F0A2D-16A1-47DF-8E95-548A1CA0D5BA}" name="Table5" displayName="Table5" ref="C5:D17" totalsRowShown="0" headerRowDxfId="12" headerRowBorderDxfId="11" tableBorderDxfId="10" totalsRowBorderDxfId="9">
  <autoFilter ref="C5:D17" xr:uid="{DD8F0A2D-16A1-47DF-8E95-548A1CA0D5BA}"/>
  <tableColumns count="2">
    <tableColumn id="1" xr3:uid="{889792B3-4B9A-4D5D-97BB-29EAA311DE62}" name="Period" dataDxfId="8"/>
    <tableColumn id="2" xr3:uid="{3FEDC996-70C0-4697-BCF0-9800D11A96BB}" name="Net Cash Flow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63AADD-8898-4385-AA2D-F57CBC9CEC4D}" name="Table4" displayName="Table4" ref="C6:F17" totalsRowShown="0" headerRowBorderDxfId="6" tableBorderDxfId="5" totalsRowBorderDxfId="4">
  <autoFilter ref="C6:F17" xr:uid="{B863AADD-8898-4385-AA2D-F57CBC9CEC4D}"/>
  <tableColumns count="4">
    <tableColumn id="1" xr3:uid="{0BFAD207-5658-4998-BF1F-4D811FD298EB}" name="Task Description" dataDxfId="3"/>
    <tableColumn id="2" xr3:uid="{F409BEC7-5D6D-421A-93E2-956B0E9BD295}" name="Start _x000a_Date" dataDxfId="2"/>
    <tableColumn id="3" xr3:uid="{FB361130-0CB1-42BE-93E7-136EF67D0F77}" name="Planned _x000a_End Date" dataDxfId="1"/>
    <tableColumn id="4" xr3:uid="{CDCBEC7D-E548-461C-9895-1E93E1C6F4B4}" name="Work Days Planned" dataDxfId="0">
      <calculatedColumnFormula>E7-D7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4" workbookViewId="0">
      <selection activeCell="E8" sqref="E8"/>
    </sheetView>
  </sheetViews>
  <sheetFormatPr defaultRowHeight="15" x14ac:dyDescent="0.25"/>
  <cols>
    <col min="4" max="4" width="14.5703125" customWidth="1"/>
  </cols>
  <sheetData>
    <row r="2" spans="3:4" x14ac:dyDescent="0.25">
      <c r="C2" s="1" t="s">
        <v>2</v>
      </c>
    </row>
    <row r="3" spans="3:4" x14ac:dyDescent="0.25">
      <c r="C3" s="1" t="s">
        <v>3</v>
      </c>
    </row>
    <row r="5" spans="3:4" x14ac:dyDescent="0.25">
      <c r="C5" s="9" t="s">
        <v>0</v>
      </c>
      <c r="D5" s="10" t="s">
        <v>1</v>
      </c>
    </row>
    <row r="6" spans="3:4" x14ac:dyDescent="0.25">
      <c r="C6" s="7">
        <v>1990</v>
      </c>
      <c r="D6" s="8">
        <v>2156</v>
      </c>
    </row>
    <row r="7" spans="3:4" x14ac:dyDescent="0.25">
      <c r="C7" s="7">
        <v>1991</v>
      </c>
      <c r="D7" s="8">
        <v>3562</v>
      </c>
    </row>
    <row r="8" spans="3:4" x14ac:dyDescent="0.25">
      <c r="C8" s="7">
        <v>1992</v>
      </c>
      <c r="D8" s="8">
        <v>7506</v>
      </c>
    </row>
    <row r="9" spans="3:4" x14ac:dyDescent="0.25">
      <c r="C9" s="7">
        <v>1993</v>
      </c>
      <c r="D9" s="8">
        <v>6258</v>
      </c>
    </row>
    <row r="10" spans="3:4" x14ac:dyDescent="0.25">
      <c r="C10" s="7">
        <v>1994</v>
      </c>
      <c r="D10" s="8">
        <v>6279</v>
      </c>
    </row>
    <row r="11" spans="3:4" x14ac:dyDescent="0.25">
      <c r="C11" s="7">
        <v>1995</v>
      </c>
      <c r="D11" s="8">
        <v>1963</v>
      </c>
    </row>
    <row r="12" spans="3:4" x14ac:dyDescent="0.25">
      <c r="C12" s="7">
        <v>1996</v>
      </c>
      <c r="D12" s="8">
        <v>6736</v>
      </c>
    </row>
    <row r="13" spans="3:4" x14ac:dyDescent="0.25">
      <c r="C13" s="7">
        <v>1997</v>
      </c>
      <c r="D13" s="8">
        <v>3280</v>
      </c>
    </row>
    <row r="14" spans="3:4" x14ac:dyDescent="0.25">
      <c r="C14" s="7">
        <v>1998</v>
      </c>
      <c r="D14" s="8">
        <v>8398</v>
      </c>
    </row>
    <row r="15" spans="3:4" x14ac:dyDescent="0.25">
      <c r="C15" s="7">
        <v>1999</v>
      </c>
      <c r="D15" s="8">
        <v>2882</v>
      </c>
    </row>
    <row r="16" spans="3:4" x14ac:dyDescent="0.25">
      <c r="C16" s="7">
        <v>2000</v>
      </c>
      <c r="D16" s="8">
        <v>4686</v>
      </c>
    </row>
    <row r="17" spans="3:4" x14ac:dyDescent="0.25">
      <c r="C17" s="7">
        <v>2001</v>
      </c>
      <c r="D17" s="8">
        <v>6976</v>
      </c>
    </row>
    <row r="18" spans="3:4" x14ac:dyDescent="0.25">
      <c r="C18" s="7">
        <v>2002</v>
      </c>
      <c r="D18" s="8">
        <v>2173</v>
      </c>
    </row>
    <row r="19" spans="3:4" x14ac:dyDescent="0.25">
      <c r="C19" s="7">
        <v>2003</v>
      </c>
      <c r="D19" s="8">
        <v>2166</v>
      </c>
    </row>
    <row r="20" spans="3:4" x14ac:dyDescent="0.25">
      <c r="C20" s="7">
        <v>2004</v>
      </c>
      <c r="D20" s="8">
        <v>8418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G30" sqref="G30"/>
    </sheetView>
  </sheetViews>
  <sheetFormatPr defaultRowHeight="15" x14ac:dyDescent="0.25"/>
  <cols>
    <col min="3" max="3" width="12.42578125" customWidth="1"/>
    <col min="4" max="4" width="14.5703125" customWidth="1"/>
    <col min="5" max="5" width="15.28515625" customWidth="1"/>
    <col min="6" max="6" width="10.7109375" customWidth="1"/>
  </cols>
  <sheetData>
    <row r="2" spans="3:6" x14ac:dyDescent="0.25">
      <c r="C2" s="1" t="s">
        <v>7</v>
      </c>
    </row>
    <row r="3" spans="3:6" x14ac:dyDescent="0.25">
      <c r="C3" s="1" t="s">
        <v>3</v>
      </c>
    </row>
    <row r="5" spans="3:6" x14ac:dyDescent="0.25">
      <c r="C5" s="20" t="s">
        <v>0</v>
      </c>
      <c r="D5" s="21" t="s">
        <v>1</v>
      </c>
      <c r="E5" s="21" t="s">
        <v>6</v>
      </c>
      <c r="F5" s="22" t="s">
        <v>5</v>
      </c>
    </row>
    <row r="6" spans="3:6" x14ac:dyDescent="0.25">
      <c r="C6" s="18">
        <v>2005</v>
      </c>
      <c r="D6" s="14">
        <v>528</v>
      </c>
      <c r="E6" s="15"/>
      <c r="F6" s="17"/>
    </row>
    <row r="7" spans="3:6" x14ac:dyDescent="0.25">
      <c r="C7" s="18">
        <v>2006</v>
      </c>
      <c r="D7" s="14">
        <v>4550</v>
      </c>
      <c r="E7" s="16">
        <f>SUM($D$6:D7)</f>
        <v>5078</v>
      </c>
      <c r="F7" s="19">
        <f>E7/$E$23</f>
        <v>6.5615712624370076E-2</v>
      </c>
    </row>
    <row r="8" spans="3:6" x14ac:dyDescent="0.25">
      <c r="C8" s="18">
        <v>2007</v>
      </c>
      <c r="D8" s="14">
        <v>8189</v>
      </c>
      <c r="E8" s="16">
        <f>SUM($D$6:D8)</f>
        <v>13267</v>
      </c>
      <c r="F8" s="19">
        <f t="shared" ref="F8:F23" si="0">E8/$E$23</f>
        <v>0.17143041736658482</v>
      </c>
    </row>
    <row r="9" spans="3:6" x14ac:dyDescent="0.25">
      <c r="C9" s="18">
        <v>2008</v>
      </c>
      <c r="D9" s="14">
        <v>1730</v>
      </c>
      <c r="E9" s="16">
        <f>SUM($D$6:D9)</f>
        <v>14997</v>
      </c>
      <c r="F9" s="19">
        <f t="shared" si="0"/>
        <v>0.19378472670887711</v>
      </c>
    </row>
    <row r="10" spans="3:6" x14ac:dyDescent="0.25">
      <c r="C10" s="18">
        <v>2009</v>
      </c>
      <c r="D10" s="14">
        <v>5262</v>
      </c>
      <c r="E10" s="16">
        <f>SUM($D$6:D10)</f>
        <v>20259</v>
      </c>
      <c r="F10" s="19">
        <f t="shared" si="0"/>
        <v>0.26177800749450836</v>
      </c>
    </row>
    <row r="11" spans="3:6" x14ac:dyDescent="0.25">
      <c r="C11" s="18">
        <v>2010</v>
      </c>
      <c r="D11" s="14">
        <v>2172</v>
      </c>
      <c r="E11" s="16">
        <f>SUM($D$6:D11)</f>
        <v>22431</v>
      </c>
      <c r="F11" s="19">
        <f t="shared" si="0"/>
        <v>0.28984364905026488</v>
      </c>
    </row>
    <row r="12" spans="3:6" x14ac:dyDescent="0.25">
      <c r="C12" s="18">
        <v>2011</v>
      </c>
      <c r="D12" s="14">
        <v>4384</v>
      </c>
      <c r="E12" s="16">
        <f>SUM($D$6:D12)</f>
        <v>26815</v>
      </c>
      <c r="F12" s="19">
        <f t="shared" si="0"/>
        <v>0.34649179480553044</v>
      </c>
    </row>
    <row r="13" spans="3:6" x14ac:dyDescent="0.25">
      <c r="C13" s="18">
        <v>2012</v>
      </c>
      <c r="D13" s="14">
        <v>8709</v>
      </c>
      <c r="E13" s="16">
        <f>SUM($D$6:D13)</f>
        <v>35524</v>
      </c>
      <c r="F13" s="19">
        <f t="shared" si="0"/>
        <v>0.45902571391652669</v>
      </c>
    </row>
    <row r="14" spans="3:6" x14ac:dyDescent="0.25">
      <c r="C14" s="18">
        <v>2013</v>
      </c>
      <c r="D14" s="14">
        <v>3618</v>
      </c>
      <c r="E14" s="16">
        <f>SUM($D$6:D14)</f>
        <v>39142</v>
      </c>
      <c r="F14" s="19">
        <f t="shared" si="0"/>
        <v>0.50577594004393334</v>
      </c>
    </row>
    <row r="15" spans="3:6" x14ac:dyDescent="0.25">
      <c r="C15" s="18">
        <v>2014</v>
      </c>
      <c r="D15" s="14">
        <v>6372</v>
      </c>
      <c r="E15" s="16">
        <f>SUM($D$6:D15)</f>
        <v>45514</v>
      </c>
      <c r="F15" s="19">
        <f t="shared" si="0"/>
        <v>0.58811215919369431</v>
      </c>
    </row>
    <row r="16" spans="3:6" x14ac:dyDescent="0.25">
      <c r="C16" s="18">
        <v>2015</v>
      </c>
      <c r="D16" s="14">
        <v>3456</v>
      </c>
      <c r="E16" s="16">
        <f>SUM($D$6:D16)</f>
        <v>48970</v>
      </c>
      <c r="F16" s="19">
        <f t="shared" si="0"/>
        <v>0.6327690916139036</v>
      </c>
    </row>
    <row r="17" spans="3:6" x14ac:dyDescent="0.25">
      <c r="C17" s="18">
        <v>2016</v>
      </c>
      <c r="D17" s="14">
        <v>7478</v>
      </c>
      <c r="E17" s="16">
        <f>SUM($D$6:D17)</f>
        <v>56448</v>
      </c>
      <c r="F17" s="19">
        <f t="shared" si="0"/>
        <v>0.72939656286341903</v>
      </c>
    </row>
    <row r="18" spans="3:6" x14ac:dyDescent="0.25">
      <c r="C18" s="18">
        <v>2017</v>
      </c>
      <c r="D18" s="14">
        <v>4649</v>
      </c>
      <c r="E18" s="16">
        <f>SUM($D$6:D18)</f>
        <v>61097</v>
      </c>
      <c r="F18" s="19">
        <f t="shared" si="0"/>
        <v>0.78946892363354437</v>
      </c>
    </row>
    <row r="19" spans="3:6" x14ac:dyDescent="0.25">
      <c r="C19" s="18">
        <v>2018</v>
      </c>
      <c r="D19" s="14">
        <v>5831</v>
      </c>
      <c r="E19" s="16">
        <f>SUM($D$6:D19)</f>
        <v>66928</v>
      </c>
      <c r="F19" s="19">
        <f t="shared" si="0"/>
        <v>0.86481457552655383</v>
      </c>
    </row>
    <row r="20" spans="3:6" x14ac:dyDescent="0.25">
      <c r="C20" s="18">
        <v>2019</v>
      </c>
      <c r="D20" s="14">
        <v>1599</v>
      </c>
      <c r="E20" s="16">
        <f>SUM($D$6:D20)</f>
        <v>68527</v>
      </c>
      <c r="F20" s="19">
        <f t="shared" si="0"/>
        <v>0.88547615971055693</v>
      </c>
    </row>
    <row r="21" spans="3:6" x14ac:dyDescent="0.25">
      <c r="C21" s="18">
        <v>2020</v>
      </c>
      <c r="D21" s="14">
        <v>3695</v>
      </c>
      <c r="E21" s="16">
        <f>SUM($D$6:D21)</f>
        <v>72222</v>
      </c>
      <c r="F21" s="19">
        <f t="shared" si="0"/>
        <v>0.93322134642718702</v>
      </c>
    </row>
    <row r="22" spans="3:6" x14ac:dyDescent="0.25">
      <c r="C22" s="18">
        <v>2021</v>
      </c>
      <c r="D22" s="14">
        <v>1678</v>
      </c>
      <c r="E22" s="16">
        <f>SUM($D$6:D22)</f>
        <v>73900</v>
      </c>
      <c r="F22" s="19">
        <f t="shared" si="0"/>
        <v>0.95490373433260112</v>
      </c>
    </row>
    <row r="23" spans="3:6" x14ac:dyDescent="0.25">
      <c r="C23" s="18">
        <v>2022</v>
      </c>
      <c r="D23" s="14">
        <v>3490</v>
      </c>
      <c r="E23" s="23">
        <f>SUM($D$6:D23)</f>
        <v>77390</v>
      </c>
      <c r="F23" s="24">
        <f t="shared" si="0"/>
        <v>1</v>
      </c>
    </row>
    <row r="25" spans="3:6" x14ac:dyDescent="0.25">
      <c r="C25" t="s">
        <v>4</v>
      </c>
      <c r="D25" s="2">
        <f>SUM(D6:D23)</f>
        <v>77390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S22" sqref="S22"/>
    </sheetView>
  </sheetViews>
  <sheetFormatPr defaultRowHeight="15" x14ac:dyDescent="0.25"/>
  <cols>
    <col min="3" max="3" width="13.85546875" customWidth="1"/>
    <col min="4" max="4" width="9.28515625" customWidth="1"/>
  </cols>
  <sheetData>
    <row r="2" spans="3:4" x14ac:dyDescent="0.25">
      <c r="C2" s="1" t="s">
        <v>10</v>
      </c>
    </row>
    <row r="3" spans="3:4" x14ac:dyDescent="0.25">
      <c r="C3" s="1" t="s">
        <v>3</v>
      </c>
    </row>
    <row r="4" spans="3:4" x14ac:dyDescent="0.25">
      <c r="C4" s="1"/>
    </row>
    <row r="5" spans="3:4" x14ac:dyDescent="0.25">
      <c r="C5" s="25" t="s">
        <v>8</v>
      </c>
      <c r="D5" s="25" t="s">
        <v>9</v>
      </c>
    </row>
    <row r="6" spans="3:4" x14ac:dyDescent="0.25">
      <c r="C6" s="3">
        <v>130</v>
      </c>
      <c r="D6" s="3">
        <v>3504</v>
      </c>
    </row>
    <row r="7" spans="3:4" x14ac:dyDescent="0.25">
      <c r="C7" s="4">
        <v>165</v>
      </c>
      <c r="D7" s="4">
        <v>3693</v>
      </c>
    </row>
    <row r="8" spans="3:4" x14ac:dyDescent="0.25">
      <c r="C8" s="3">
        <v>150</v>
      </c>
      <c r="D8" s="3">
        <v>3436</v>
      </c>
    </row>
    <row r="9" spans="3:4" x14ac:dyDescent="0.25">
      <c r="C9" s="4">
        <v>150</v>
      </c>
      <c r="D9" s="4">
        <v>3433</v>
      </c>
    </row>
    <row r="10" spans="3:4" x14ac:dyDescent="0.25">
      <c r="C10" s="3">
        <v>140</v>
      </c>
      <c r="D10" s="3">
        <v>3449</v>
      </c>
    </row>
    <row r="11" spans="3:4" x14ac:dyDescent="0.25">
      <c r="C11" s="4">
        <v>198</v>
      </c>
      <c r="D11" s="4">
        <v>4341</v>
      </c>
    </row>
    <row r="12" spans="3:4" x14ac:dyDescent="0.25">
      <c r="C12" s="3">
        <v>220</v>
      </c>
      <c r="D12" s="3">
        <v>4354</v>
      </c>
    </row>
    <row r="13" spans="3:4" x14ac:dyDescent="0.25">
      <c r="C13" s="4">
        <v>215</v>
      </c>
      <c r="D13" s="4">
        <v>4312</v>
      </c>
    </row>
    <row r="14" spans="3:4" x14ac:dyDescent="0.25">
      <c r="C14" s="3">
        <v>225</v>
      </c>
      <c r="D14" s="3">
        <v>4425</v>
      </c>
    </row>
    <row r="15" spans="3:4" x14ac:dyDescent="0.25">
      <c r="C15" s="4">
        <v>190</v>
      </c>
      <c r="D15" s="4">
        <v>3850</v>
      </c>
    </row>
    <row r="16" spans="3:4" x14ac:dyDescent="0.25">
      <c r="C16" s="3">
        <v>170</v>
      </c>
      <c r="D16" s="3">
        <v>3563</v>
      </c>
    </row>
    <row r="17" spans="3:4" x14ac:dyDescent="0.25">
      <c r="C17" s="4">
        <v>160</v>
      </c>
      <c r="D17" s="4">
        <v>3609</v>
      </c>
    </row>
    <row r="18" spans="3:4" x14ac:dyDescent="0.25">
      <c r="C18" s="3">
        <v>150</v>
      </c>
      <c r="D18" s="3">
        <v>3761</v>
      </c>
    </row>
    <row r="19" spans="3:4" x14ac:dyDescent="0.25">
      <c r="C19" s="4">
        <v>225</v>
      </c>
      <c r="D19" s="4">
        <v>3086</v>
      </c>
    </row>
    <row r="20" spans="3:4" x14ac:dyDescent="0.25">
      <c r="C20" s="3">
        <v>95</v>
      </c>
      <c r="D20" s="3">
        <v>2372</v>
      </c>
    </row>
    <row r="21" spans="3:4" x14ac:dyDescent="0.25">
      <c r="C21" s="4">
        <v>95</v>
      </c>
      <c r="D21" s="4">
        <v>2833</v>
      </c>
    </row>
    <row r="22" spans="3:4" x14ac:dyDescent="0.25">
      <c r="C22" s="3">
        <v>97</v>
      </c>
      <c r="D22" s="3">
        <v>2774</v>
      </c>
    </row>
    <row r="23" spans="3:4" x14ac:dyDescent="0.25">
      <c r="C23" s="4">
        <v>85</v>
      </c>
      <c r="D23" s="4">
        <v>2587</v>
      </c>
    </row>
    <row r="24" spans="3:4" x14ac:dyDescent="0.25">
      <c r="C24" s="3">
        <v>88</v>
      </c>
      <c r="D24" s="3">
        <v>2130</v>
      </c>
    </row>
    <row r="25" spans="3:4" x14ac:dyDescent="0.25">
      <c r="C25" s="4">
        <v>46</v>
      </c>
      <c r="D25" s="4">
        <v>1835</v>
      </c>
    </row>
    <row r="26" spans="3:4" x14ac:dyDescent="0.25">
      <c r="C26" s="3">
        <v>87</v>
      </c>
      <c r="D26" s="3">
        <v>2672</v>
      </c>
    </row>
    <row r="27" spans="3:4" x14ac:dyDescent="0.25">
      <c r="C27" s="4">
        <v>90</v>
      </c>
      <c r="D27" s="4">
        <v>2430</v>
      </c>
    </row>
    <row r="28" spans="3:4" x14ac:dyDescent="0.25">
      <c r="C28" s="3">
        <v>95</v>
      </c>
      <c r="D28" s="3">
        <v>2375</v>
      </c>
    </row>
    <row r="29" spans="3:4" x14ac:dyDescent="0.25">
      <c r="C29" s="4">
        <v>113</v>
      </c>
      <c r="D29" s="4">
        <v>2234</v>
      </c>
    </row>
    <row r="30" spans="3:4" x14ac:dyDescent="0.25">
      <c r="C30" s="3">
        <v>90</v>
      </c>
      <c r="D30" s="3">
        <v>2648</v>
      </c>
    </row>
    <row r="31" spans="3:4" x14ac:dyDescent="0.25">
      <c r="C31" s="4">
        <v>215</v>
      </c>
      <c r="D31" s="4">
        <v>4615</v>
      </c>
    </row>
    <row r="32" spans="3:4" x14ac:dyDescent="0.25">
      <c r="C32" s="3">
        <v>200</v>
      </c>
      <c r="D32" s="3">
        <v>4376</v>
      </c>
    </row>
    <row r="33" spans="3:4" x14ac:dyDescent="0.25">
      <c r="C33" s="4">
        <v>210</v>
      </c>
      <c r="D33" s="4">
        <v>4382</v>
      </c>
    </row>
    <row r="34" spans="3:4" x14ac:dyDescent="0.25">
      <c r="C34" s="3">
        <v>193</v>
      </c>
      <c r="D34" s="3">
        <v>4732</v>
      </c>
    </row>
    <row r="35" spans="3:4" x14ac:dyDescent="0.25">
      <c r="C35" s="4">
        <v>88</v>
      </c>
      <c r="D35" s="4">
        <v>2130</v>
      </c>
    </row>
    <row r="36" spans="3:4" x14ac:dyDescent="0.25">
      <c r="C36" s="3">
        <v>90</v>
      </c>
      <c r="D36" s="3">
        <v>2264</v>
      </c>
    </row>
    <row r="37" spans="3:4" x14ac:dyDescent="0.25">
      <c r="C37" s="4">
        <v>95</v>
      </c>
      <c r="D37" s="4">
        <v>2228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zoomScale="90" zoomScaleNormal="90" workbookViewId="0">
      <selection activeCell="C35" sqref="C35"/>
    </sheetView>
  </sheetViews>
  <sheetFormatPr defaultRowHeight="15" x14ac:dyDescent="0.25"/>
  <cols>
    <col min="3" max="3" width="16" bestFit="1" customWidth="1"/>
    <col min="4" max="4" width="15.7109375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1" t="s">
        <v>25</v>
      </c>
    </row>
    <row r="3" spans="3:4" x14ac:dyDescent="0.25">
      <c r="C3" s="1" t="s">
        <v>3</v>
      </c>
    </row>
    <row r="5" spans="3:4" x14ac:dyDescent="0.25">
      <c r="C5" s="13" t="s">
        <v>11</v>
      </c>
      <c r="D5" s="12" t="s">
        <v>12</v>
      </c>
    </row>
    <row r="6" spans="3:4" x14ac:dyDescent="0.25">
      <c r="C6" s="26" t="s">
        <v>24</v>
      </c>
      <c r="D6" s="27">
        <v>100000</v>
      </c>
    </row>
    <row r="7" spans="3:4" x14ac:dyDescent="0.25">
      <c r="C7" s="26" t="s">
        <v>14</v>
      </c>
      <c r="D7" s="27">
        <v>-25000</v>
      </c>
    </row>
    <row r="8" spans="3:4" x14ac:dyDescent="0.25">
      <c r="C8" s="26" t="s">
        <v>15</v>
      </c>
      <c r="D8" s="27">
        <v>10000</v>
      </c>
    </row>
    <row r="9" spans="3:4" x14ac:dyDescent="0.25">
      <c r="C9" s="26" t="s">
        <v>16</v>
      </c>
      <c r="D9" s="27">
        <v>14000</v>
      </c>
    </row>
    <row r="10" spans="3:4" x14ac:dyDescent="0.25">
      <c r="C10" s="26" t="s">
        <v>17</v>
      </c>
      <c r="D10" s="27">
        <v>-15000</v>
      </c>
    </row>
    <row r="11" spans="3:4" x14ac:dyDescent="0.25">
      <c r="C11" s="26" t="s">
        <v>18</v>
      </c>
      <c r="D11" s="27">
        <v>-5000</v>
      </c>
    </row>
    <row r="12" spans="3:4" x14ac:dyDescent="0.25">
      <c r="C12" s="26" t="s">
        <v>19</v>
      </c>
      <c r="D12" s="27">
        <v>7000</v>
      </c>
    </row>
    <row r="13" spans="3:4" x14ac:dyDescent="0.25">
      <c r="C13" s="26" t="s">
        <v>20</v>
      </c>
      <c r="D13" s="27">
        <v>8500</v>
      </c>
    </row>
    <row r="14" spans="3:4" x14ac:dyDescent="0.25">
      <c r="C14" s="26" t="s">
        <v>21</v>
      </c>
      <c r="D14" s="27">
        <v>-10000</v>
      </c>
    </row>
    <row r="15" spans="3:4" x14ac:dyDescent="0.25">
      <c r="C15" s="26" t="s">
        <v>22</v>
      </c>
      <c r="D15" s="27">
        <v>-16000</v>
      </c>
    </row>
    <row r="16" spans="3:4" x14ac:dyDescent="0.25">
      <c r="C16" s="26" t="s">
        <v>23</v>
      </c>
      <c r="D16" s="27">
        <v>10000</v>
      </c>
    </row>
    <row r="17" spans="3:4" x14ac:dyDescent="0.25">
      <c r="C17" s="11" t="s">
        <v>13</v>
      </c>
      <c r="D17" s="28">
        <f>SUM(D6:D16)</f>
        <v>78500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C4" workbookViewId="0">
      <selection activeCell="T6" sqref="T6"/>
    </sheetView>
  </sheetViews>
  <sheetFormatPr defaultRowHeight="15" x14ac:dyDescent="0.25"/>
  <cols>
    <col min="3" max="3" width="18.7109375" customWidth="1"/>
    <col min="4" max="4" width="11.7109375" customWidth="1"/>
    <col min="5" max="5" width="11.42578125" customWidth="1"/>
    <col min="6" max="6" width="21.140625" customWidth="1"/>
  </cols>
  <sheetData>
    <row r="6" spans="3:6" ht="21" x14ac:dyDescent="0.25">
      <c r="C6" s="31" t="s">
        <v>26</v>
      </c>
      <c r="D6" s="32" t="s">
        <v>27</v>
      </c>
      <c r="E6" s="32" t="s">
        <v>28</v>
      </c>
      <c r="F6" s="33" t="s">
        <v>29</v>
      </c>
    </row>
    <row r="7" spans="3:6" x14ac:dyDescent="0.25">
      <c r="C7" s="29" t="s">
        <v>30</v>
      </c>
      <c r="D7" s="5">
        <v>40081</v>
      </c>
      <c r="E7" s="5">
        <v>40240</v>
      </c>
      <c r="F7" s="30">
        <f>E7-D7</f>
        <v>159</v>
      </c>
    </row>
    <row r="8" spans="3:6" x14ac:dyDescent="0.25">
      <c r="C8" s="29" t="s">
        <v>31</v>
      </c>
      <c r="D8" s="6">
        <v>40081</v>
      </c>
      <c r="E8" s="6">
        <v>40195</v>
      </c>
      <c r="F8" s="30">
        <f t="shared" ref="F8:F17" si="0">E8-D8</f>
        <v>114</v>
      </c>
    </row>
    <row r="9" spans="3:6" x14ac:dyDescent="0.25">
      <c r="C9" s="29" t="s">
        <v>32</v>
      </c>
      <c r="D9" s="6">
        <v>40119</v>
      </c>
      <c r="E9" s="6">
        <v>40207</v>
      </c>
      <c r="F9" s="30">
        <f t="shared" si="0"/>
        <v>88</v>
      </c>
    </row>
    <row r="10" spans="3:6" x14ac:dyDescent="0.25">
      <c r="C10" s="29" t="s">
        <v>33</v>
      </c>
      <c r="D10" s="6">
        <v>40148</v>
      </c>
      <c r="E10" s="6">
        <v>40168</v>
      </c>
      <c r="F10" s="30">
        <f t="shared" si="0"/>
        <v>20</v>
      </c>
    </row>
    <row r="11" spans="3:6" x14ac:dyDescent="0.25">
      <c r="C11" s="29" t="s">
        <v>34</v>
      </c>
      <c r="D11" s="6">
        <v>40148</v>
      </c>
      <c r="E11" s="6">
        <v>40193</v>
      </c>
      <c r="F11" s="30">
        <f t="shared" si="0"/>
        <v>45</v>
      </c>
    </row>
    <row r="12" spans="3:6" x14ac:dyDescent="0.25">
      <c r="C12" s="29" t="s">
        <v>35</v>
      </c>
      <c r="D12" s="6">
        <v>40168</v>
      </c>
      <c r="E12" s="6">
        <v>40193</v>
      </c>
      <c r="F12" s="30">
        <f t="shared" si="0"/>
        <v>25</v>
      </c>
    </row>
    <row r="13" spans="3:6" x14ac:dyDescent="0.25">
      <c r="C13" s="29" t="s">
        <v>36</v>
      </c>
      <c r="D13" s="6">
        <v>40182</v>
      </c>
      <c r="E13" s="6">
        <v>40207</v>
      </c>
      <c r="F13" s="30">
        <f t="shared" si="0"/>
        <v>25</v>
      </c>
    </row>
    <row r="14" spans="3:6" x14ac:dyDescent="0.25">
      <c r="C14" s="29" t="s">
        <v>37</v>
      </c>
      <c r="D14" s="6">
        <v>40182</v>
      </c>
      <c r="E14" s="6">
        <v>40233</v>
      </c>
      <c r="F14" s="30">
        <f t="shared" si="0"/>
        <v>51</v>
      </c>
    </row>
    <row r="15" spans="3:6" x14ac:dyDescent="0.25">
      <c r="C15" s="29" t="s">
        <v>31</v>
      </c>
      <c r="D15" s="6">
        <v>40182</v>
      </c>
      <c r="E15" s="6">
        <v>40189</v>
      </c>
      <c r="F15" s="30">
        <f t="shared" si="0"/>
        <v>7</v>
      </c>
    </row>
    <row r="16" spans="3:6" x14ac:dyDescent="0.25">
      <c r="C16" s="29" t="s">
        <v>32</v>
      </c>
      <c r="D16" s="6">
        <v>40189</v>
      </c>
      <c r="E16" s="6">
        <v>40204</v>
      </c>
      <c r="F16" s="30">
        <f t="shared" si="0"/>
        <v>15</v>
      </c>
    </row>
    <row r="17" spans="3:6" x14ac:dyDescent="0.25">
      <c r="C17" s="34" t="s">
        <v>33</v>
      </c>
      <c r="D17" s="35">
        <v>40203</v>
      </c>
      <c r="E17" s="36">
        <v>40233</v>
      </c>
      <c r="F17" s="37">
        <f t="shared" si="0"/>
        <v>30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raman rar</cp:lastModifiedBy>
  <dcterms:created xsi:type="dcterms:W3CDTF">2022-07-29T06:27:39Z</dcterms:created>
  <dcterms:modified xsi:type="dcterms:W3CDTF">2023-01-21T08:09:14Z</dcterms:modified>
</cp:coreProperties>
</file>