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.brach\Developer\battlefy-lol-stats-crawler\"/>
    </mc:Choice>
  </mc:AlternateContent>
  <xr:revisionPtr revIDLastSave="0" documentId="8_{BDC12216-3F0E-40F4-AC9D-4D9BA5DB46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Sheet1!$A$1:$O$26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1" l="1"/>
  <c r="O23" i="1"/>
  <c r="O24" i="1"/>
  <c r="O25" i="1"/>
  <c r="O2" i="1"/>
  <c r="O12" i="1"/>
  <c r="O13" i="1"/>
  <c r="O3" i="1"/>
  <c r="O4" i="1"/>
  <c r="O18" i="1"/>
  <c r="O14" i="1"/>
  <c r="O7" i="1"/>
  <c r="O19" i="1"/>
  <c r="O8" i="1"/>
  <c r="O15" i="1"/>
  <c r="O16" i="1"/>
  <c r="O9" i="1"/>
  <c r="O20" i="1"/>
  <c r="O10" i="1"/>
  <c r="O21" i="1"/>
  <c r="O5" i="1"/>
  <c r="O26" i="1"/>
  <c r="O6" i="1"/>
  <c r="O11" i="1"/>
  <c r="O22" i="1"/>
  <c r="N17" i="1"/>
  <c r="N23" i="1"/>
  <c r="N24" i="1"/>
  <c r="N25" i="1"/>
  <c r="N2" i="1"/>
  <c r="N12" i="1"/>
  <c r="N13" i="1"/>
  <c r="N3" i="1"/>
  <c r="N4" i="1"/>
  <c r="N18" i="1"/>
  <c r="N14" i="1"/>
  <c r="N7" i="1"/>
  <c r="N19" i="1"/>
  <c r="N8" i="1"/>
  <c r="N15" i="1"/>
  <c r="N16" i="1"/>
  <c r="N9" i="1"/>
  <c r="N20" i="1"/>
  <c r="N10" i="1"/>
  <c r="N21" i="1"/>
  <c r="N5" i="1"/>
  <c r="N26" i="1"/>
  <c r="N6" i="1"/>
  <c r="N11" i="1"/>
  <c r="N22" i="1"/>
  <c r="M17" i="1"/>
  <c r="M23" i="1"/>
  <c r="M24" i="1"/>
  <c r="M25" i="1"/>
  <c r="M2" i="1"/>
  <c r="M12" i="1"/>
  <c r="M13" i="1"/>
  <c r="M3" i="1"/>
  <c r="M4" i="1"/>
  <c r="M18" i="1"/>
  <c r="M14" i="1"/>
  <c r="M7" i="1"/>
  <c r="M19" i="1"/>
  <c r="M8" i="1"/>
  <c r="M15" i="1"/>
  <c r="M16" i="1"/>
  <c r="M9" i="1"/>
  <c r="M20" i="1"/>
  <c r="M10" i="1"/>
  <c r="M21" i="1"/>
  <c r="M5" i="1"/>
  <c r="M26" i="1"/>
  <c r="M6" i="1"/>
  <c r="M11" i="1"/>
  <c r="M22" i="1"/>
  <c r="L17" i="1"/>
  <c r="L23" i="1"/>
  <c r="L24" i="1"/>
  <c r="L25" i="1"/>
  <c r="L2" i="1"/>
  <c r="L12" i="1"/>
  <c r="L13" i="1"/>
  <c r="L3" i="1"/>
  <c r="L4" i="1"/>
  <c r="L18" i="1"/>
  <c r="L14" i="1"/>
  <c r="L7" i="1"/>
  <c r="L19" i="1"/>
  <c r="L8" i="1"/>
  <c r="L15" i="1"/>
  <c r="L16" i="1"/>
  <c r="L9" i="1"/>
  <c r="L20" i="1"/>
  <c r="L10" i="1"/>
  <c r="L21" i="1"/>
  <c r="L5" i="1"/>
  <c r="L26" i="1"/>
  <c r="L6" i="1"/>
  <c r="L11" i="1"/>
  <c r="L22" i="1"/>
</calcChain>
</file>

<file path=xl/sharedStrings.xml><?xml version="1.0" encoding="utf-8"?>
<sst xmlns="http://schemas.openxmlformats.org/spreadsheetml/2006/main" count="65" uniqueCount="45">
  <si>
    <t>Kills</t>
  </si>
  <si>
    <t>Deaths</t>
  </si>
  <si>
    <t>Assists</t>
  </si>
  <si>
    <t>CS</t>
  </si>
  <si>
    <t>GOLD</t>
  </si>
  <si>
    <t>DMG</t>
  </si>
  <si>
    <t>WIN</t>
  </si>
  <si>
    <t>NUM. GAMES</t>
  </si>
  <si>
    <t>TIME</t>
  </si>
  <si>
    <t>TEAM</t>
  </si>
  <si>
    <t>Meno</t>
  </si>
  <si>
    <t>An0nymusL0ve</t>
  </si>
  <si>
    <t>Fynd</t>
  </si>
  <si>
    <t>Ismayne</t>
  </si>
  <si>
    <t>Kappa</t>
  </si>
  <si>
    <t>Kortexs</t>
  </si>
  <si>
    <t>LoveIace</t>
  </si>
  <si>
    <t>Marekh11</t>
  </si>
  <si>
    <t>Matusli</t>
  </si>
  <si>
    <t>Miniama</t>
  </si>
  <si>
    <t>ND Nivelenn</t>
  </si>
  <si>
    <t>Necromartin</t>
  </si>
  <si>
    <t>Neeko Neeko Niii</t>
  </si>
  <si>
    <t>OG Senpai</t>
  </si>
  <si>
    <t>STU Scorpio</t>
  </si>
  <si>
    <t>STU Tardy</t>
  </si>
  <si>
    <t>SaloVodkaBorsch</t>
  </si>
  <si>
    <t>SilentStorm14</t>
  </si>
  <si>
    <t>Slim Dejvid</t>
  </si>
  <si>
    <t>Surab</t>
  </si>
  <si>
    <t>TheBadBaneCat</t>
  </si>
  <si>
    <t>Un4given SaSuki</t>
  </si>
  <si>
    <t>aSx Goksi</t>
  </si>
  <si>
    <t>halginko</t>
  </si>
  <si>
    <t>isamashii podsem</t>
  </si>
  <si>
    <t>matusX</t>
  </si>
  <si>
    <t>ESTUBA Underdogs</t>
  </si>
  <si>
    <t>ESTUBA Rising - STU</t>
  </si>
  <si>
    <t>ESTUBA - STU</t>
  </si>
  <si>
    <t>ESTUBA Evolution - STU</t>
  </si>
  <si>
    <t>ESTUBA Academy- STU</t>
  </si>
  <si>
    <t>KDA</t>
  </si>
  <si>
    <t>CS/MIN</t>
  </si>
  <si>
    <t>DMG/Min</t>
  </si>
  <si>
    <t>DMG/Gold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</si>
</sst>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C31" sqref="C31"/>
    </sheetView>
  </sheetViews>
  <sheetFormatPr defaultRowHeight="15" x14ac:dyDescent="0.25"/>
  <cols>
    <col min="1" max="1" width="25" customWidth="1"/>
    <col min="2" max="2" width="21.7109375" customWidth="1"/>
    <col min="10" max="10" width="17.140625" customWidth="1"/>
    <col min="12" max="12" width="11.5703125" bestFit="1" customWidth="1"/>
    <col min="13" max="13" width="10.5703125" bestFit="1" customWidth="1"/>
    <col min="14" max="14" width="15" customWidth="1"/>
    <col min="15" max="15" width="14.7109375" customWidth="1"/>
  </cols>
  <sheetData>
    <row r="1" spans="1:15" ht="30" customHeight="1" x14ac:dyDescent="0.25">
      <c r="A1" s="3" t="s">
        <v>9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41</v>
      </c>
      <c r="M1" s="4" t="s">
        <v>42</v>
      </c>
      <c r="N1" s="4" t="s">
        <v>43</v>
      </c>
      <c r="O1" s="4" t="s">
        <v>44</v>
      </c>
    </row>
    <row r="2" spans="1:15" x14ac:dyDescent="0.25">
      <c r="A2" s="8" t="s">
        <v>38</v>
      </c>
      <c r="B2" s="1" t="s">
        <v>16</v>
      </c>
      <c r="C2" s="5">
        <v>35</v>
      </c>
      <c r="D2" s="5">
        <v>10</v>
      </c>
      <c r="E2" s="5">
        <v>40</v>
      </c>
      <c r="F2" s="5">
        <v>1260</v>
      </c>
      <c r="G2" s="5">
        <v>68969</v>
      </c>
      <c r="H2" s="5">
        <v>86022</v>
      </c>
      <c r="I2" s="5">
        <v>6</v>
      </c>
      <c r="J2" s="5">
        <v>6</v>
      </c>
      <c r="K2" s="5">
        <v>154</v>
      </c>
      <c r="L2" s="6">
        <f>(C2+E2)/D2</f>
        <v>7.5</v>
      </c>
      <c r="M2" s="7">
        <f>F2/K2</f>
        <v>8.1818181818181817</v>
      </c>
      <c r="N2" s="7">
        <f>H2/K2</f>
        <v>558.58441558441564</v>
      </c>
      <c r="O2" s="6">
        <f>H2/G2</f>
        <v>1.2472560135713147</v>
      </c>
    </row>
    <row r="3" spans="1:15" x14ac:dyDescent="0.25">
      <c r="A3" s="8" t="s">
        <v>38</v>
      </c>
      <c r="B3" s="1" t="s">
        <v>19</v>
      </c>
      <c r="C3" s="5">
        <v>9</v>
      </c>
      <c r="D3" s="5">
        <v>7</v>
      </c>
      <c r="E3" s="5">
        <v>74</v>
      </c>
      <c r="F3" s="5">
        <v>160</v>
      </c>
      <c r="G3" s="5">
        <v>42955</v>
      </c>
      <c r="H3" s="5">
        <v>32022</v>
      </c>
      <c r="I3" s="5">
        <v>6</v>
      </c>
      <c r="J3" s="5">
        <v>6</v>
      </c>
      <c r="K3" s="5">
        <v>154</v>
      </c>
      <c r="L3" s="6">
        <f>(C3+E3)/D3</f>
        <v>11.857142857142858</v>
      </c>
      <c r="M3" s="7">
        <f>F3/K3</f>
        <v>1.0389610389610389</v>
      </c>
      <c r="N3" s="7">
        <f>H3/K3</f>
        <v>207.93506493506493</v>
      </c>
      <c r="O3" s="6">
        <f>H3/G3</f>
        <v>0.7454778256314748</v>
      </c>
    </row>
    <row r="4" spans="1:15" x14ac:dyDescent="0.25">
      <c r="A4" s="8" t="s">
        <v>38</v>
      </c>
      <c r="B4" s="1" t="s">
        <v>20</v>
      </c>
      <c r="C4" s="5">
        <v>23</v>
      </c>
      <c r="D4" s="5">
        <v>7</v>
      </c>
      <c r="E4" s="5">
        <v>44</v>
      </c>
      <c r="F4" s="5">
        <v>1159</v>
      </c>
      <c r="G4" s="5">
        <v>65836</v>
      </c>
      <c r="H4" s="5">
        <v>76371</v>
      </c>
      <c r="I4" s="5">
        <v>6</v>
      </c>
      <c r="J4" s="5">
        <v>6</v>
      </c>
      <c r="K4" s="5">
        <v>154</v>
      </c>
      <c r="L4" s="6">
        <f>(C4+E4)/D4</f>
        <v>9.5714285714285712</v>
      </c>
      <c r="M4" s="7">
        <f>F4/K4</f>
        <v>7.5259740259740262</v>
      </c>
      <c r="N4" s="7">
        <f>H4/K4</f>
        <v>495.91558441558442</v>
      </c>
      <c r="O4" s="6">
        <f>H4/G4</f>
        <v>1.1600188346801141</v>
      </c>
    </row>
    <row r="5" spans="1:15" x14ac:dyDescent="0.25">
      <c r="A5" s="8" t="s">
        <v>38</v>
      </c>
      <c r="B5" s="1" t="s">
        <v>32</v>
      </c>
      <c r="C5" s="5">
        <v>40</v>
      </c>
      <c r="D5" s="5">
        <v>6</v>
      </c>
      <c r="E5" s="5">
        <v>52</v>
      </c>
      <c r="F5" s="5">
        <v>1098</v>
      </c>
      <c r="G5" s="5">
        <v>69700</v>
      </c>
      <c r="H5" s="5">
        <v>70552</v>
      </c>
      <c r="I5" s="5">
        <v>6</v>
      </c>
      <c r="J5" s="5">
        <v>6</v>
      </c>
      <c r="K5" s="5">
        <v>154</v>
      </c>
      <c r="L5" s="6">
        <f>(C5+E5)/D5</f>
        <v>15.333333333333334</v>
      </c>
      <c r="M5" s="7">
        <f>F5/K5</f>
        <v>7.1298701298701301</v>
      </c>
      <c r="N5" s="7">
        <f>H5/K5</f>
        <v>458.12987012987014</v>
      </c>
      <c r="O5" s="6">
        <f>H5/G5</f>
        <v>1.0122238163558106</v>
      </c>
    </row>
    <row r="6" spans="1:15" x14ac:dyDescent="0.25">
      <c r="A6" s="8" t="s">
        <v>38</v>
      </c>
      <c r="B6" s="1" t="s">
        <v>34</v>
      </c>
      <c r="C6" s="5">
        <v>26</v>
      </c>
      <c r="D6" s="5">
        <v>1</v>
      </c>
      <c r="E6" s="5">
        <v>44</v>
      </c>
      <c r="F6" s="5">
        <v>1349</v>
      </c>
      <c r="G6" s="5">
        <v>68657</v>
      </c>
      <c r="H6" s="5">
        <v>70551</v>
      </c>
      <c r="I6" s="5">
        <v>6</v>
      </c>
      <c r="J6" s="5">
        <v>6</v>
      </c>
      <c r="K6" s="5">
        <v>154</v>
      </c>
      <c r="L6" s="6">
        <f>(C6+E6)/D6</f>
        <v>70</v>
      </c>
      <c r="M6" s="7">
        <f>F6/K6</f>
        <v>8.7597402597402603</v>
      </c>
      <c r="N6" s="7">
        <f>H6/K6</f>
        <v>458.1233766233766</v>
      </c>
      <c r="O6" s="6">
        <f>H6/G6</f>
        <v>1.0275864077952721</v>
      </c>
    </row>
    <row r="7" spans="1:15" x14ac:dyDescent="0.25">
      <c r="A7" s="8" t="s">
        <v>40</v>
      </c>
      <c r="B7" s="1" t="s">
        <v>23</v>
      </c>
      <c r="C7" s="5">
        <v>3</v>
      </c>
      <c r="D7" s="5">
        <v>10</v>
      </c>
      <c r="E7" s="5">
        <v>2</v>
      </c>
      <c r="F7" s="5">
        <v>242</v>
      </c>
      <c r="G7" s="5">
        <v>14612</v>
      </c>
      <c r="H7" s="5">
        <v>14780</v>
      </c>
      <c r="I7" s="5">
        <v>0</v>
      </c>
      <c r="J7" s="5">
        <v>2</v>
      </c>
      <c r="K7" s="5">
        <v>48</v>
      </c>
      <c r="L7" s="6">
        <f>(C7+E7)/D7</f>
        <v>0.5</v>
      </c>
      <c r="M7" s="7">
        <f>F7/K7</f>
        <v>5.041666666666667</v>
      </c>
      <c r="N7" s="7">
        <f>H7/K7</f>
        <v>307.91666666666669</v>
      </c>
      <c r="O7" s="6">
        <f>H7/G7</f>
        <v>1.0114973993977552</v>
      </c>
    </row>
    <row r="8" spans="1:15" x14ac:dyDescent="0.25">
      <c r="A8" s="8" t="s">
        <v>40</v>
      </c>
      <c r="B8" s="1" t="s">
        <v>25</v>
      </c>
      <c r="C8" s="5">
        <v>5</v>
      </c>
      <c r="D8" s="5">
        <v>19</v>
      </c>
      <c r="E8" s="5">
        <v>5</v>
      </c>
      <c r="F8" s="5">
        <v>224</v>
      </c>
      <c r="G8" s="5">
        <v>13658</v>
      </c>
      <c r="H8" s="5">
        <v>26200</v>
      </c>
      <c r="I8" s="5">
        <v>0</v>
      </c>
      <c r="J8" s="5">
        <v>2</v>
      </c>
      <c r="K8" s="5">
        <v>48</v>
      </c>
      <c r="L8" s="6">
        <f>(C8+E8)/D8</f>
        <v>0.52631578947368418</v>
      </c>
      <c r="M8" s="7">
        <f>F8/K8</f>
        <v>4.666666666666667</v>
      </c>
      <c r="N8" s="7">
        <f>H8/K8</f>
        <v>545.83333333333337</v>
      </c>
      <c r="O8" s="6">
        <f>H8/G8</f>
        <v>1.9182896470932786</v>
      </c>
    </row>
    <row r="9" spans="1:15" x14ac:dyDescent="0.25">
      <c r="A9" s="8" t="s">
        <v>40</v>
      </c>
      <c r="B9" s="1" t="s">
        <v>28</v>
      </c>
      <c r="C9" s="5">
        <v>7</v>
      </c>
      <c r="D9" s="5">
        <v>12</v>
      </c>
      <c r="E9" s="5">
        <v>2</v>
      </c>
      <c r="F9" s="5">
        <v>329</v>
      </c>
      <c r="G9" s="5">
        <v>16999</v>
      </c>
      <c r="H9" s="5">
        <v>40875</v>
      </c>
      <c r="I9" s="5">
        <v>0</v>
      </c>
      <c r="J9" s="5">
        <v>2</v>
      </c>
      <c r="K9" s="5">
        <v>48</v>
      </c>
      <c r="L9" s="6">
        <f>(C9+E9)/D9</f>
        <v>0.75</v>
      </c>
      <c r="M9" s="7">
        <f>F9/K9</f>
        <v>6.854166666666667</v>
      </c>
      <c r="N9" s="7">
        <f>H9/K9</f>
        <v>851.5625</v>
      </c>
      <c r="O9" s="6">
        <f>H9/G9</f>
        <v>2.404553209012295</v>
      </c>
    </row>
    <row r="10" spans="1:15" x14ac:dyDescent="0.25">
      <c r="A10" s="8" t="s">
        <v>40</v>
      </c>
      <c r="B10" s="1" t="s">
        <v>30</v>
      </c>
      <c r="C10" s="5">
        <v>1</v>
      </c>
      <c r="D10" s="5">
        <v>13</v>
      </c>
      <c r="E10" s="5">
        <v>8</v>
      </c>
      <c r="F10" s="5">
        <v>187</v>
      </c>
      <c r="G10" s="5">
        <v>13011</v>
      </c>
      <c r="H10" s="5">
        <v>8694</v>
      </c>
      <c r="I10" s="5">
        <v>0</v>
      </c>
      <c r="J10" s="5">
        <v>2</v>
      </c>
      <c r="K10" s="5">
        <v>48</v>
      </c>
      <c r="L10" s="6">
        <f>(C10+E10)/D10</f>
        <v>0.69230769230769229</v>
      </c>
      <c r="M10" s="7">
        <f>F10/K10</f>
        <v>3.8958333333333335</v>
      </c>
      <c r="N10" s="7">
        <f>H10/K10</f>
        <v>181.125</v>
      </c>
      <c r="O10" s="6">
        <f>H10/G10</f>
        <v>0.66820382753055108</v>
      </c>
    </row>
    <row r="11" spans="1:15" x14ac:dyDescent="0.25">
      <c r="A11" s="8" t="s">
        <v>40</v>
      </c>
      <c r="B11" s="1" t="s">
        <v>35</v>
      </c>
      <c r="C11" s="5">
        <v>3</v>
      </c>
      <c r="D11" s="5">
        <v>16</v>
      </c>
      <c r="E11" s="5">
        <v>11</v>
      </c>
      <c r="F11" s="5">
        <v>53</v>
      </c>
      <c r="G11" s="5">
        <v>10641</v>
      </c>
      <c r="H11" s="5">
        <v>10347</v>
      </c>
      <c r="I11" s="5">
        <v>0</v>
      </c>
      <c r="J11" s="5">
        <v>2</v>
      </c>
      <c r="K11" s="5">
        <v>48</v>
      </c>
      <c r="L11" s="6">
        <f>(C11+E11)/D11</f>
        <v>0.875</v>
      </c>
      <c r="M11" s="7">
        <f>F11/K11</f>
        <v>1.1041666666666667</v>
      </c>
      <c r="N11" s="7">
        <f>H11/K11</f>
        <v>215.5625</v>
      </c>
      <c r="O11" s="6">
        <f>H11/G11</f>
        <v>0.9723710177614886</v>
      </c>
    </row>
    <row r="12" spans="1:15" x14ac:dyDescent="0.25">
      <c r="A12" s="8" t="s">
        <v>39</v>
      </c>
      <c r="B12" s="1" t="s">
        <v>17</v>
      </c>
      <c r="C12" s="5">
        <v>9</v>
      </c>
      <c r="D12" s="5">
        <v>16</v>
      </c>
      <c r="E12" s="5">
        <v>21</v>
      </c>
      <c r="F12" s="5">
        <v>822</v>
      </c>
      <c r="G12" s="5">
        <v>40557</v>
      </c>
      <c r="H12" s="5">
        <v>64497</v>
      </c>
      <c r="I12" s="5">
        <v>2</v>
      </c>
      <c r="J12" s="5">
        <v>4</v>
      </c>
      <c r="K12" s="5">
        <v>114</v>
      </c>
      <c r="L12" s="6">
        <f>(C12+E12)/D12</f>
        <v>1.875</v>
      </c>
      <c r="M12" s="7">
        <f>F12/K12</f>
        <v>7.2105263157894735</v>
      </c>
      <c r="N12" s="7">
        <f>H12/K12</f>
        <v>565.76315789473688</v>
      </c>
      <c r="O12" s="6">
        <f>H12/G12</f>
        <v>1.5902803461794512</v>
      </c>
    </row>
    <row r="13" spans="1:15" x14ac:dyDescent="0.25">
      <c r="A13" s="8" t="s">
        <v>39</v>
      </c>
      <c r="B13" s="1" t="s">
        <v>18</v>
      </c>
      <c r="C13" s="5">
        <v>19</v>
      </c>
      <c r="D13" s="5">
        <v>19</v>
      </c>
      <c r="E13" s="5">
        <v>32</v>
      </c>
      <c r="F13" s="5">
        <v>694</v>
      </c>
      <c r="G13" s="5">
        <v>43930</v>
      </c>
      <c r="H13" s="5">
        <v>58589</v>
      </c>
      <c r="I13" s="5">
        <v>2</v>
      </c>
      <c r="J13" s="5">
        <v>4</v>
      </c>
      <c r="K13" s="5">
        <v>114</v>
      </c>
      <c r="L13" s="6">
        <f>(C13+E13)/D13</f>
        <v>2.6842105263157894</v>
      </c>
      <c r="M13" s="7">
        <f>F13/K13</f>
        <v>6.0877192982456139</v>
      </c>
      <c r="N13" s="7">
        <f>H13/K13</f>
        <v>513.93859649122805</v>
      </c>
      <c r="O13" s="6">
        <f>H13/G13</f>
        <v>1.3336899613020714</v>
      </c>
    </row>
    <row r="14" spans="1:15" x14ac:dyDescent="0.25">
      <c r="A14" s="8" t="s">
        <v>39</v>
      </c>
      <c r="B14" s="1" t="s">
        <v>22</v>
      </c>
      <c r="C14" s="5">
        <v>9</v>
      </c>
      <c r="D14" s="5">
        <v>27</v>
      </c>
      <c r="E14" s="5">
        <v>21</v>
      </c>
      <c r="F14" s="5">
        <v>642</v>
      </c>
      <c r="G14" s="5">
        <v>37965</v>
      </c>
      <c r="H14" s="5">
        <v>67360</v>
      </c>
      <c r="I14" s="5">
        <v>2</v>
      </c>
      <c r="J14" s="5">
        <v>4</v>
      </c>
      <c r="K14" s="5">
        <v>114</v>
      </c>
      <c r="L14" s="6">
        <f>(C14+E14)/D14</f>
        <v>1.1111111111111112</v>
      </c>
      <c r="M14" s="7">
        <f>F14/K14</f>
        <v>5.6315789473684212</v>
      </c>
      <c r="N14" s="7">
        <f>H14/K14</f>
        <v>590.87719298245611</v>
      </c>
      <c r="O14" s="6">
        <f>H14/G14</f>
        <v>1.7742657711049652</v>
      </c>
    </row>
    <row r="15" spans="1:15" x14ac:dyDescent="0.25">
      <c r="A15" s="8" t="s">
        <v>39</v>
      </c>
      <c r="B15" s="1" t="s">
        <v>26</v>
      </c>
      <c r="C15" s="5">
        <v>7</v>
      </c>
      <c r="D15" s="5">
        <v>21</v>
      </c>
      <c r="E15" s="5">
        <v>26</v>
      </c>
      <c r="F15" s="5">
        <v>196</v>
      </c>
      <c r="G15" s="5">
        <v>28419</v>
      </c>
      <c r="H15" s="5">
        <v>31908</v>
      </c>
      <c r="I15" s="5">
        <v>2</v>
      </c>
      <c r="J15" s="5">
        <v>4</v>
      </c>
      <c r="K15" s="5">
        <v>114</v>
      </c>
      <c r="L15" s="6">
        <f>(C15+E15)/D15</f>
        <v>1.5714285714285714</v>
      </c>
      <c r="M15" s="7">
        <f>F15/K15</f>
        <v>1.7192982456140351</v>
      </c>
      <c r="N15" s="7">
        <f>H15/K15</f>
        <v>279.89473684210526</v>
      </c>
      <c r="O15" s="6">
        <f>H15/G15</f>
        <v>1.1227699778317324</v>
      </c>
    </row>
    <row r="16" spans="1:15" x14ac:dyDescent="0.25">
      <c r="A16" s="8" t="s">
        <v>39</v>
      </c>
      <c r="B16" s="1" t="s">
        <v>27</v>
      </c>
      <c r="C16" s="5">
        <v>25</v>
      </c>
      <c r="D16" s="5">
        <v>21</v>
      </c>
      <c r="E16" s="5">
        <v>18</v>
      </c>
      <c r="F16" s="5">
        <v>839</v>
      </c>
      <c r="G16" s="5">
        <v>49070</v>
      </c>
      <c r="H16" s="5">
        <v>76613</v>
      </c>
      <c r="I16" s="5">
        <v>2</v>
      </c>
      <c r="J16" s="5">
        <v>4</v>
      </c>
      <c r="K16" s="5">
        <v>114</v>
      </c>
      <c r="L16" s="6">
        <f>(C16+E16)/D16</f>
        <v>2.0476190476190474</v>
      </c>
      <c r="M16" s="7">
        <f>F16/K16</f>
        <v>7.3596491228070171</v>
      </c>
      <c r="N16" s="7">
        <f>H16/K16</f>
        <v>672.04385964912285</v>
      </c>
      <c r="O16" s="6">
        <f>H16/G16</f>
        <v>1.561300183411453</v>
      </c>
    </row>
    <row r="17" spans="1:15" x14ac:dyDescent="0.25">
      <c r="A17" s="8" t="s">
        <v>37</v>
      </c>
      <c r="B17" s="1" t="s">
        <v>12</v>
      </c>
      <c r="C17" s="5">
        <v>14</v>
      </c>
      <c r="D17" s="5">
        <v>10</v>
      </c>
      <c r="E17" s="5">
        <v>40</v>
      </c>
      <c r="F17" s="5">
        <v>835</v>
      </c>
      <c r="G17" s="5">
        <v>49530</v>
      </c>
      <c r="H17" s="5">
        <v>45477</v>
      </c>
      <c r="I17" s="5">
        <v>2</v>
      </c>
      <c r="J17" s="5">
        <v>4</v>
      </c>
      <c r="K17" s="5">
        <v>135</v>
      </c>
      <c r="L17" s="6">
        <f>(C17+E17)/D17</f>
        <v>5.4</v>
      </c>
      <c r="M17" s="7">
        <f>F17/K17</f>
        <v>6.1851851851851851</v>
      </c>
      <c r="N17" s="7">
        <f>H17/K17</f>
        <v>336.86666666666667</v>
      </c>
      <c r="O17" s="6">
        <f>H17/G17</f>
        <v>0.9181708055723804</v>
      </c>
    </row>
    <row r="18" spans="1:15" x14ac:dyDescent="0.25">
      <c r="A18" s="8" t="s">
        <v>37</v>
      </c>
      <c r="B18" s="1" t="s">
        <v>21</v>
      </c>
      <c r="C18" s="5">
        <v>21</v>
      </c>
      <c r="D18" s="5">
        <v>11</v>
      </c>
      <c r="E18" s="5">
        <v>33</v>
      </c>
      <c r="F18" s="5">
        <v>1007</v>
      </c>
      <c r="G18" s="5">
        <v>56607</v>
      </c>
      <c r="H18" s="5">
        <v>88811</v>
      </c>
      <c r="I18" s="5">
        <v>2</v>
      </c>
      <c r="J18" s="5">
        <v>4</v>
      </c>
      <c r="K18" s="5">
        <v>135</v>
      </c>
      <c r="L18" s="6">
        <f>(C18+E18)/D18</f>
        <v>4.9090909090909092</v>
      </c>
      <c r="M18" s="7">
        <f>F18/K18</f>
        <v>7.4592592592592597</v>
      </c>
      <c r="N18" s="7">
        <f>H18/K18</f>
        <v>657.85925925925926</v>
      </c>
      <c r="O18" s="6">
        <f>H18/G18</f>
        <v>1.5689049057537054</v>
      </c>
    </row>
    <row r="19" spans="1:15" x14ac:dyDescent="0.25">
      <c r="A19" s="8" t="s">
        <v>37</v>
      </c>
      <c r="B19" s="1" t="s">
        <v>24</v>
      </c>
      <c r="C19" s="5">
        <v>2</v>
      </c>
      <c r="D19" s="5">
        <v>22</v>
      </c>
      <c r="E19" s="5">
        <v>47</v>
      </c>
      <c r="F19" s="5">
        <v>83</v>
      </c>
      <c r="G19" s="5">
        <v>30263</v>
      </c>
      <c r="H19" s="5">
        <v>26809</v>
      </c>
      <c r="I19" s="5">
        <v>2</v>
      </c>
      <c r="J19" s="5">
        <v>4</v>
      </c>
      <c r="K19" s="5">
        <v>135</v>
      </c>
      <c r="L19" s="6">
        <f>(C19+E19)/D19</f>
        <v>2.2272727272727271</v>
      </c>
      <c r="M19" s="7">
        <f>F19/K19</f>
        <v>0.61481481481481481</v>
      </c>
      <c r="N19" s="7">
        <f>H19/K19</f>
        <v>198.5851851851852</v>
      </c>
      <c r="O19" s="6">
        <f>H19/G19</f>
        <v>0.88586723061163797</v>
      </c>
    </row>
    <row r="20" spans="1:15" x14ac:dyDescent="0.25">
      <c r="A20" s="8" t="s">
        <v>37</v>
      </c>
      <c r="B20" s="1" t="s">
        <v>29</v>
      </c>
      <c r="C20" s="5">
        <v>30</v>
      </c>
      <c r="D20" s="5">
        <v>14</v>
      </c>
      <c r="E20" s="5">
        <v>23</v>
      </c>
      <c r="F20" s="5">
        <v>984</v>
      </c>
      <c r="G20" s="5">
        <v>55322</v>
      </c>
      <c r="H20" s="5">
        <v>58978</v>
      </c>
      <c r="I20" s="5">
        <v>2</v>
      </c>
      <c r="J20" s="5">
        <v>4</v>
      </c>
      <c r="K20" s="5">
        <v>135</v>
      </c>
      <c r="L20" s="6">
        <f>(C20+E20)/D20</f>
        <v>3.7857142857142856</v>
      </c>
      <c r="M20" s="7">
        <f>F20/K20</f>
        <v>7.2888888888888888</v>
      </c>
      <c r="N20" s="7">
        <f>H20/K20</f>
        <v>436.87407407407409</v>
      </c>
      <c r="O20" s="6">
        <f>H20/G20</f>
        <v>1.0660858248074907</v>
      </c>
    </row>
    <row r="21" spans="1:15" x14ac:dyDescent="0.25">
      <c r="A21" s="8" t="s">
        <v>37</v>
      </c>
      <c r="B21" s="1" t="s">
        <v>31</v>
      </c>
      <c r="C21" s="5">
        <v>23</v>
      </c>
      <c r="D21" s="5">
        <v>15</v>
      </c>
      <c r="E21" s="5">
        <v>34</v>
      </c>
      <c r="F21" s="5">
        <v>1095</v>
      </c>
      <c r="G21" s="5">
        <v>56922</v>
      </c>
      <c r="H21" s="5">
        <v>87979</v>
      </c>
      <c r="I21" s="5">
        <v>2</v>
      </c>
      <c r="J21" s="5">
        <v>4</v>
      </c>
      <c r="K21" s="5">
        <v>135</v>
      </c>
      <c r="L21" s="6">
        <f>(C21+E21)/D21</f>
        <v>3.8</v>
      </c>
      <c r="M21" s="7">
        <f>F21/K21</f>
        <v>8.1111111111111107</v>
      </c>
      <c r="N21" s="7">
        <f>H21/K21</f>
        <v>651.69629629629628</v>
      </c>
      <c r="O21" s="6">
        <f>H21/G21</f>
        <v>1.5456062682266962</v>
      </c>
    </row>
    <row r="22" spans="1:15" x14ac:dyDescent="0.25">
      <c r="A22" s="8" t="s">
        <v>36</v>
      </c>
      <c r="B22" s="1" t="s">
        <v>11</v>
      </c>
      <c r="C22" s="5">
        <v>29</v>
      </c>
      <c r="D22" s="5">
        <v>17</v>
      </c>
      <c r="E22" s="5">
        <v>30</v>
      </c>
      <c r="F22" s="5">
        <v>975</v>
      </c>
      <c r="G22" s="5">
        <v>55452</v>
      </c>
      <c r="H22" s="5">
        <v>99831</v>
      </c>
      <c r="I22" s="5">
        <v>2</v>
      </c>
      <c r="J22" s="5">
        <v>4</v>
      </c>
      <c r="K22" s="5">
        <v>135</v>
      </c>
      <c r="L22" s="6">
        <f>(C22+E22)/D22</f>
        <v>3.4705882352941178</v>
      </c>
      <c r="M22" s="7">
        <f>F22/K22</f>
        <v>7.2222222222222223</v>
      </c>
      <c r="N22" s="7">
        <f>H22/K22</f>
        <v>739.48888888888894</v>
      </c>
      <c r="O22" s="6">
        <f>H22/G22</f>
        <v>1.8003137848950443</v>
      </c>
    </row>
    <row r="23" spans="1:15" x14ac:dyDescent="0.25">
      <c r="A23" s="8" t="s">
        <v>36</v>
      </c>
      <c r="B23" s="1" t="s">
        <v>13</v>
      </c>
      <c r="C23" s="5">
        <v>5</v>
      </c>
      <c r="D23" s="5">
        <v>26</v>
      </c>
      <c r="E23" s="5">
        <v>38</v>
      </c>
      <c r="F23" s="5">
        <v>120</v>
      </c>
      <c r="G23" s="5">
        <v>30354</v>
      </c>
      <c r="H23" s="5">
        <v>24543</v>
      </c>
      <c r="I23" s="5">
        <v>2</v>
      </c>
      <c r="J23" s="5">
        <v>4</v>
      </c>
      <c r="K23" s="5">
        <v>135</v>
      </c>
      <c r="L23" s="6">
        <f>(C23+E23)/D23</f>
        <v>1.6538461538461537</v>
      </c>
      <c r="M23" s="7">
        <f>F23/K23</f>
        <v>0.88888888888888884</v>
      </c>
      <c r="N23" s="7">
        <f>H23/K23</f>
        <v>181.8</v>
      </c>
      <c r="O23" s="6">
        <f>H23/G23</f>
        <v>0.8085590037556829</v>
      </c>
    </row>
    <row r="24" spans="1:15" x14ac:dyDescent="0.25">
      <c r="A24" s="8" t="s">
        <v>36</v>
      </c>
      <c r="B24" s="1" t="s">
        <v>14</v>
      </c>
      <c r="C24" s="5">
        <v>23</v>
      </c>
      <c r="D24" s="5">
        <v>10</v>
      </c>
      <c r="E24" s="5">
        <v>29</v>
      </c>
      <c r="F24" s="5">
        <v>917</v>
      </c>
      <c r="G24" s="5">
        <v>51368</v>
      </c>
      <c r="H24" s="5">
        <v>78281</v>
      </c>
      <c r="I24" s="5">
        <v>2</v>
      </c>
      <c r="J24" s="5">
        <v>4</v>
      </c>
      <c r="K24" s="5">
        <v>135</v>
      </c>
      <c r="L24" s="6">
        <f>(C24+E24)/D24</f>
        <v>5.2</v>
      </c>
      <c r="M24" s="7">
        <f>F24/K24</f>
        <v>6.7925925925925927</v>
      </c>
      <c r="N24" s="7">
        <f>H24/K24</f>
        <v>579.85925925925926</v>
      </c>
      <c r="O24" s="6">
        <f>H24/G24</f>
        <v>1.5239254010278773</v>
      </c>
    </row>
    <row r="25" spans="1:15" x14ac:dyDescent="0.25">
      <c r="A25" s="8" t="s">
        <v>36</v>
      </c>
      <c r="B25" s="1" t="s">
        <v>15</v>
      </c>
      <c r="C25" s="5">
        <v>20</v>
      </c>
      <c r="D25" s="5">
        <v>20</v>
      </c>
      <c r="E25" s="5">
        <v>38</v>
      </c>
      <c r="F25" s="5">
        <v>679</v>
      </c>
      <c r="G25" s="5">
        <v>48622</v>
      </c>
      <c r="H25" s="5">
        <v>77129</v>
      </c>
      <c r="I25" s="5">
        <v>2</v>
      </c>
      <c r="J25" s="5">
        <v>4</v>
      </c>
      <c r="K25" s="5">
        <v>135</v>
      </c>
      <c r="L25" s="6">
        <f>(C25+E25)/D25</f>
        <v>2.9</v>
      </c>
      <c r="M25" s="7">
        <f>F25/K25</f>
        <v>5.0296296296296292</v>
      </c>
      <c r="N25" s="7">
        <f>H25/K25</f>
        <v>571.32592592592596</v>
      </c>
      <c r="O25" s="6">
        <f>H25/G25</f>
        <v>1.5862983834478219</v>
      </c>
    </row>
    <row r="26" spans="1:15" x14ac:dyDescent="0.25">
      <c r="A26" s="8" t="s">
        <v>36</v>
      </c>
      <c r="B26" s="1" t="s">
        <v>33</v>
      </c>
      <c r="C26" s="5">
        <v>15</v>
      </c>
      <c r="D26" s="5">
        <v>29</v>
      </c>
      <c r="E26" s="5">
        <v>31</v>
      </c>
      <c r="F26" s="5">
        <v>741</v>
      </c>
      <c r="G26" s="5">
        <v>47188</v>
      </c>
      <c r="H26" s="5">
        <v>80100</v>
      </c>
      <c r="I26" s="5">
        <v>2</v>
      </c>
      <c r="J26" s="5">
        <v>4</v>
      </c>
      <c r="K26" s="5">
        <v>135</v>
      </c>
      <c r="L26" s="6">
        <f>(C26+E26)/D26</f>
        <v>1.5862068965517242</v>
      </c>
      <c r="M26" s="7">
        <f>F26/K26</f>
        <v>5.4888888888888889</v>
      </c>
      <c r="N26" s="7">
        <f>H26/K26</f>
        <v>593.33333333333337</v>
      </c>
      <c r="O26" s="6">
        <f>H26/G26</f>
        <v>1.6974654573196575</v>
      </c>
    </row>
    <row r="27" spans="1:15" x14ac:dyDescent="0.25">
      <c r="L27" s="2"/>
    </row>
  </sheetData>
  <autoFilter ref="A1:O26" xr:uid="{279E54EE-5592-439B-9AF2-43D96A24052F}">
    <sortState xmlns:xlrd2="http://schemas.microsoft.com/office/spreadsheetml/2017/richdata2" ref="A2:O26">
      <sortCondition ref="A1:A26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Brach William</dc:creator>
  <cp:lastModifiedBy>Brach William</cp:lastModifiedBy>
  <dcterms:created xsi:type="dcterms:W3CDTF">2020-10-29T20:01:05Z</dcterms:created>
  <dcterms:modified xsi:type="dcterms:W3CDTF">2020-10-29T20:06:44Z</dcterms:modified>
</cp:coreProperties>
</file>