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mang\Developer\battlefy-lol-stats-crawler\"/>
    </mc:Choice>
  </mc:AlternateContent>
  <xr:revisionPtr revIDLastSave="0" documentId="13_ncr:1_{08C76DB2-6EB2-42D0-924C-EF4960049B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Sheet1!$A$1:$N$26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N24" i="1"/>
  <c r="N12" i="1"/>
  <c r="N14" i="1"/>
  <c r="N3" i="1"/>
  <c r="N15" i="1"/>
  <c r="N11" i="1"/>
  <c r="N21" i="1"/>
  <c r="N6" i="1"/>
  <c r="N8" i="1"/>
  <c r="N18" i="1"/>
  <c r="N19" i="1"/>
  <c r="N25" i="1"/>
  <c r="N20" i="1"/>
  <c r="N23" i="1"/>
  <c r="N5" i="1"/>
  <c r="N16" i="1"/>
  <c r="N10" i="1"/>
  <c r="N22" i="1"/>
  <c r="N7" i="1"/>
  <c r="N2" i="1"/>
  <c r="N17" i="1"/>
  <c r="N4" i="1"/>
  <c r="N26" i="1"/>
  <c r="N9" i="1"/>
  <c r="M13" i="1"/>
  <c r="M24" i="1"/>
  <c r="M12" i="1"/>
  <c r="M14" i="1"/>
  <c r="M3" i="1"/>
  <c r="M15" i="1"/>
  <c r="M11" i="1"/>
  <c r="M21" i="1"/>
  <c r="M6" i="1"/>
  <c r="M8" i="1"/>
  <c r="M18" i="1"/>
  <c r="M19" i="1"/>
  <c r="M25" i="1"/>
  <c r="M20" i="1"/>
  <c r="M23" i="1"/>
  <c r="M5" i="1"/>
  <c r="M16" i="1"/>
  <c r="M10" i="1"/>
  <c r="M22" i="1"/>
  <c r="M7" i="1"/>
  <c r="M2" i="1"/>
  <c r="M17" i="1"/>
  <c r="M4" i="1"/>
  <c r="M26" i="1"/>
  <c r="M9" i="1"/>
  <c r="L13" i="1"/>
  <c r="L24" i="1"/>
  <c r="L12" i="1"/>
  <c r="L14" i="1"/>
  <c r="L3" i="1"/>
  <c r="L15" i="1"/>
  <c r="L11" i="1"/>
  <c r="L21" i="1"/>
  <c r="L6" i="1"/>
  <c r="L8" i="1"/>
  <c r="L18" i="1"/>
  <c r="L19" i="1"/>
  <c r="L25" i="1"/>
  <c r="L20" i="1"/>
  <c r="L23" i="1"/>
  <c r="L5" i="1"/>
  <c r="L16" i="1"/>
  <c r="L10" i="1"/>
  <c r="L22" i="1"/>
  <c r="L7" i="1"/>
  <c r="L2" i="1"/>
  <c r="L17" i="1"/>
  <c r="L4" i="1"/>
  <c r="L26" i="1"/>
  <c r="L9" i="1"/>
  <c r="K26" i="1"/>
  <c r="K13" i="1"/>
  <c r="K24" i="1"/>
  <c r="K12" i="1"/>
  <c r="K14" i="1"/>
  <c r="K3" i="1"/>
  <c r="K15" i="1"/>
  <c r="K11" i="1"/>
  <c r="K21" i="1"/>
  <c r="K6" i="1"/>
  <c r="K8" i="1"/>
  <c r="K18" i="1"/>
  <c r="K19" i="1"/>
  <c r="K25" i="1"/>
  <c r="K20" i="1"/>
  <c r="K23" i="1"/>
  <c r="K5" i="1"/>
  <c r="K16" i="1"/>
  <c r="K10" i="1"/>
  <c r="K22" i="1"/>
  <c r="K7" i="1"/>
  <c r="K2" i="1"/>
  <c r="K17" i="1"/>
  <c r="K4" i="1"/>
  <c r="K9" i="1"/>
  <c r="J13" i="1"/>
  <c r="J24" i="1"/>
  <c r="J12" i="1"/>
  <c r="J14" i="1"/>
  <c r="J3" i="1"/>
  <c r="J15" i="1"/>
  <c r="J11" i="1"/>
  <c r="J21" i="1"/>
  <c r="J6" i="1"/>
  <c r="J8" i="1"/>
  <c r="J18" i="1"/>
  <c r="J19" i="1"/>
  <c r="J25" i="1"/>
  <c r="J20" i="1"/>
  <c r="J23" i="1"/>
  <c r="J5" i="1"/>
  <c r="J16" i="1"/>
  <c r="J10" i="1"/>
  <c r="J22" i="1"/>
  <c r="J7" i="1"/>
  <c r="J2" i="1"/>
  <c r="J17" i="1"/>
  <c r="J4" i="1"/>
  <c r="J26" i="1"/>
  <c r="J9" i="1"/>
</calcChain>
</file>

<file path=xl/sharedStrings.xml><?xml version="1.0" encoding="utf-8"?>
<sst xmlns="http://schemas.openxmlformats.org/spreadsheetml/2006/main" count="39" uniqueCount="39">
  <si>
    <t>Kills</t>
  </si>
  <si>
    <t>Deaths</t>
  </si>
  <si>
    <t>Assists</t>
  </si>
  <si>
    <t>CS</t>
  </si>
  <si>
    <t>GOLD</t>
  </si>
  <si>
    <t>DMG</t>
  </si>
  <si>
    <t>WIN</t>
  </si>
  <si>
    <t>TIME</t>
  </si>
  <si>
    <t>Meno</t>
  </si>
  <si>
    <t>An0nymusL0ve</t>
  </si>
  <si>
    <t>Fynd</t>
  </si>
  <si>
    <t>Ismayne</t>
  </si>
  <si>
    <t>Kappa</t>
  </si>
  <si>
    <t>Kortexs</t>
  </si>
  <si>
    <t>LoveIace</t>
  </si>
  <si>
    <t>Marekh11</t>
  </si>
  <si>
    <t>Matusli</t>
  </si>
  <si>
    <t>Miniama</t>
  </si>
  <si>
    <t>ND Nivelenn</t>
  </si>
  <si>
    <t>Necromartin</t>
  </si>
  <si>
    <t>Neeko Neeko Niii</t>
  </si>
  <si>
    <t>OG Senpai</t>
  </si>
  <si>
    <t>STU Scorpio</t>
  </si>
  <si>
    <t>STU Tardy</t>
  </si>
  <si>
    <t>SaloVodkaBorsch</t>
  </si>
  <si>
    <t>SilentStorm14</t>
  </si>
  <si>
    <t>Slim Dejvid</t>
  </si>
  <si>
    <t>Surab</t>
  </si>
  <si>
    <t>TheBadBaneCat</t>
  </si>
  <si>
    <t>Un4given SaSuki</t>
  </si>
  <si>
    <t>aSx Goksi</t>
  </si>
  <si>
    <t>halginko</t>
  </si>
  <si>
    <t>isamashii podsem</t>
  </si>
  <si>
    <t>matusX</t>
  </si>
  <si>
    <t>KDA</t>
  </si>
  <si>
    <t>CS/MIN</t>
  </si>
  <si>
    <t>DMG/MIN</t>
  </si>
  <si>
    <t>DMG/Gold</t>
  </si>
  <si>
    <t>Gold/Min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</si>
</sst>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C1" sqref="C1"/>
    </sheetView>
  </sheetViews>
  <sheetFormatPr defaultRowHeight="15" x14ac:dyDescent="0.25"/>
  <cols>
    <col min="1" max="1" width="40.5703125" customWidth="1"/>
    <col min="10" max="10" width="7.42578125" customWidth="1"/>
    <col min="11" max="11" width="9.85546875" customWidth="1"/>
    <col min="12" max="12" width="13.85546875" customWidth="1"/>
    <col min="13" max="13" width="15.85546875" customWidth="1"/>
    <col min="14" max="14" width="12.140625" customWidth="1"/>
  </cols>
  <sheetData>
    <row r="1" spans="1:14" ht="33.75" customHeight="1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</row>
    <row r="2" spans="1:14" x14ac:dyDescent="0.25">
      <c r="A2" s="1" t="s">
        <v>30</v>
      </c>
      <c r="B2" s="4">
        <v>40</v>
      </c>
      <c r="C2" s="4">
        <v>6</v>
      </c>
      <c r="D2" s="4">
        <v>52</v>
      </c>
      <c r="E2" s="4">
        <v>1098</v>
      </c>
      <c r="F2" s="4">
        <v>69700</v>
      </c>
      <c r="G2" s="4">
        <v>70552</v>
      </c>
      <c r="H2" s="4">
        <v>6</v>
      </c>
      <c r="I2" s="4">
        <v>154</v>
      </c>
      <c r="J2" s="5">
        <f>(B2+D2)/C2</f>
        <v>15.333333333333334</v>
      </c>
      <c r="K2" s="6">
        <f>E2/I2</f>
        <v>7.1298701298701301</v>
      </c>
      <c r="L2" s="5">
        <f>G2/I2</f>
        <v>458.12987012987014</v>
      </c>
      <c r="M2" s="5">
        <f>G2/F2</f>
        <v>1.0122238163558106</v>
      </c>
      <c r="N2" s="5">
        <f>F2/I2</f>
        <v>452.59740259740261</v>
      </c>
    </row>
    <row r="3" spans="1:14" x14ac:dyDescent="0.25">
      <c r="A3" s="1" t="s">
        <v>14</v>
      </c>
      <c r="B3" s="4">
        <v>35</v>
      </c>
      <c r="C3" s="4">
        <v>10</v>
      </c>
      <c r="D3" s="4">
        <v>40</v>
      </c>
      <c r="E3" s="4">
        <v>1260</v>
      </c>
      <c r="F3" s="4">
        <v>68969</v>
      </c>
      <c r="G3" s="4">
        <v>86022</v>
      </c>
      <c r="H3" s="4">
        <v>6</v>
      </c>
      <c r="I3" s="4">
        <v>154</v>
      </c>
      <c r="J3" s="5">
        <f>(B3+D3)/C3</f>
        <v>7.5</v>
      </c>
      <c r="K3" s="6">
        <f>E3/I3</f>
        <v>8.1818181818181817</v>
      </c>
      <c r="L3" s="5">
        <f>G3/I3</f>
        <v>558.58441558441564</v>
      </c>
      <c r="M3" s="5">
        <f>G3/F3</f>
        <v>1.2472560135713147</v>
      </c>
      <c r="N3" s="5">
        <f>F3/I3</f>
        <v>447.85064935064935</v>
      </c>
    </row>
    <row r="4" spans="1:14" x14ac:dyDescent="0.25">
      <c r="A4" s="1" t="s">
        <v>32</v>
      </c>
      <c r="B4" s="4">
        <v>26</v>
      </c>
      <c r="C4" s="4">
        <v>1</v>
      </c>
      <c r="D4" s="4">
        <v>44</v>
      </c>
      <c r="E4" s="4">
        <v>1349</v>
      </c>
      <c r="F4" s="4">
        <v>68657</v>
      </c>
      <c r="G4" s="4">
        <v>70551</v>
      </c>
      <c r="H4" s="4">
        <v>6</v>
      </c>
      <c r="I4" s="4">
        <v>154</v>
      </c>
      <c r="J4" s="5">
        <f>(B4+D4)/C4</f>
        <v>70</v>
      </c>
      <c r="K4" s="6">
        <f>E4/I4</f>
        <v>8.7597402597402603</v>
      </c>
      <c r="L4" s="5">
        <f>G4/I4</f>
        <v>458.1233766233766</v>
      </c>
      <c r="M4" s="5">
        <f>G4/F4</f>
        <v>1.0275864077952721</v>
      </c>
      <c r="N4" s="5">
        <f>F4/I4</f>
        <v>445.8246753246753</v>
      </c>
    </row>
    <row r="5" spans="1:14" x14ac:dyDescent="0.25">
      <c r="A5" s="1" t="s">
        <v>25</v>
      </c>
      <c r="B5" s="4">
        <v>25</v>
      </c>
      <c r="C5" s="4">
        <v>21</v>
      </c>
      <c r="D5" s="4">
        <v>18</v>
      </c>
      <c r="E5" s="4">
        <v>839</v>
      </c>
      <c r="F5" s="4">
        <v>49070</v>
      </c>
      <c r="G5" s="4">
        <v>76613</v>
      </c>
      <c r="H5" s="4">
        <v>2</v>
      </c>
      <c r="I5" s="4">
        <v>114</v>
      </c>
      <c r="J5" s="5">
        <f>(B5+D5)/C5</f>
        <v>2.0476190476190474</v>
      </c>
      <c r="K5" s="6">
        <f>E5/I5</f>
        <v>7.3596491228070171</v>
      </c>
      <c r="L5" s="5">
        <f>G5/I5</f>
        <v>672.04385964912285</v>
      </c>
      <c r="M5" s="5">
        <f>G5/F5</f>
        <v>1.561300183411453</v>
      </c>
      <c r="N5" s="5">
        <f>F5/I5</f>
        <v>430.43859649122805</v>
      </c>
    </row>
    <row r="6" spans="1:14" x14ac:dyDescent="0.25">
      <c r="A6" s="1" t="s">
        <v>18</v>
      </c>
      <c r="B6" s="4">
        <v>23</v>
      </c>
      <c r="C6" s="4">
        <v>7</v>
      </c>
      <c r="D6" s="4">
        <v>44</v>
      </c>
      <c r="E6" s="4">
        <v>1159</v>
      </c>
      <c r="F6" s="4">
        <v>65836</v>
      </c>
      <c r="G6" s="4">
        <v>76371</v>
      </c>
      <c r="H6" s="4">
        <v>6</v>
      </c>
      <c r="I6" s="4">
        <v>154</v>
      </c>
      <c r="J6" s="5">
        <f>(B6+D6)/C6</f>
        <v>9.5714285714285712</v>
      </c>
      <c r="K6" s="6">
        <f>E6/I6</f>
        <v>7.5259740259740262</v>
      </c>
      <c r="L6" s="5">
        <f>G6/I6</f>
        <v>495.91558441558442</v>
      </c>
      <c r="M6" s="5">
        <f>G6/F6</f>
        <v>1.1600188346801141</v>
      </c>
      <c r="N6" s="5">
        <f>F6/I6</f>
        <v>427.50649350649348</v>
      </c>
    </row>
    <row r="7" spans="1:14" x14ac:dyDescent="0.25">
      <c r="A7" s="1" t="s">
        <v>29</v>
      </c>
      <c r="B7" s="4">
        <v>23</v>
      </c>
      <c r="C7" s="4">
        <v>15</v>
      </c>
      <c r="D7" s="4">
        <v>34</v>
      </c>
      <c r="E7" s="4">
        <v>1095</v>
      </c>
      <c r="F7" s="4">
        <v>56922</v>
      </c>
      <c r="G7" s="4">
        <v>87979</v>
      </c>
      <c r="H7" s="4">
        <v>2</v>
      </c>
      <c r="I7" s="4">
        <v>135</v>
      </c>
      <c r="J7" s="5">
        <f>(B7+D7)/C7</f>
        <v>3.8</v>
      </c>
      <c r="K7" s="6">
        <f>E7/I7</f>
        <v>8.1111111111111107</v>
      </c>
      <c r="L7" s="5">
        <f>G7/I7</f>
        <v>651.69629629629628</v>
      </c>
      <c r="M7" s="5">
        <f>G7/F7</f>
        <v>1.5456062682266962</v>
      </c>
      <c r="N7" s="5">
        <f>F7/I7</f>
        <v>421.64444444444445</v>
      </c>
    </row>
    <row r="8" spans="1:14" x14ac:dyDescent="0.25">
      <c r="A8" s="1" t="s">
        <v>19</v>
      </c>
      <c r="B8" s="4">
        <v>21</v>
      </c>
      <c r="C8" s="4">
        <v>11</v>
      </c>
      <c r="D8" s="4">
        <v>33</v>
      </c>
      <c r="E8" s="4">
        <v>1007</v>
      </c>
      <c r="F8" s="4">
        <v>56607</v>
      </c>
      <c r="G8" s="4">
        <v>88811</v>
      </c>
      <c r="H8" s="4">
        <v>2</v>
      </c>
      <c r="I8" s="4">
        <v>135</v>
      </c>
      <c r="J8" s="5">
        <f>(B8+D8)/C8</f>
        <v>4.9090909090909092</v>
      </c>
      <c r="K8" s="6">
        <f>E8/I8</f>
        <v>7.4592592592592597</v>
      </c>
      <c r="L8" s="5">
        <f>G8/I8</f>
        <v>657.85925925925926</v>
      </c>
      <c r="M8" s="5">
        <f>G8/F8</f>
        <v>1.5689049057537054</v>
      </c>
      <c r="N8" s="5">
        <f>F8/I8</f>
        <v>419.31111111111113</v>
      </c>
    </row>
    <row r="9" spans="1:14" x14ac:dyDescent="0.25">
      <c r="A9" s="1" t="s">
        <v>9</v>
      </c>
      <c r="B9" s="4">
        <v>29</v>
      </c>
      <c r="C9" s="4">
        <v>17</v>
      </c>
      <c r="D9" s="4">
        <v>30</v>
      </c>
      <c r="E9" s="4">
        <v>975</v>
      </c>
      <c r="F9" s="4">
        <v>55452</v>
      </c>
      <c r="G9" s="4">
        <v>99831</v>
      </c>
      <c r="H9" s="4">
        <v>2</v>
      </c>
      <c r="I9" s="4">
        <v>135</v>
      </c>
      <c r="J9" s="5">
        <f>(B9+D9)/C9</f>
        <v>3.4705882352941178</v>
      </c>
      <c r="K9" s="6">
        <f>E9/I9</f>
        <v>7.2222222222222223</v>
      </c>
      <c r="L9" s="5">
        <f>G9/I9</f>
        <v>739.48888888888894</v>
      </c>
      <c r="M9" s="5">
        <f>G9/F9</f>
        <v>1.8003137848950443</v>
      </c>
      <c r="N9" s="5">
        <f>F9/I9</f>
        <v>410.75555555555553</v>
      </c>
    </row>
    <row r="10" spans="1:14" x14ac:dyDescent="0.25">
      <c r="A10" s="1" t="s">
        <v>27</v>
      </c>
      <c r="B10" s="4">
        <v>30</v>
      </c>
      <c r="C10" s="4">
        <v>14</v>
      </c>
      <c r="D10" s="4">
        <v>23</v>
      </c>
      <c r="E10" s="4">
        <v>984</v>
      </c>
      <c r="F10" s="4">
        <v>55322</v>
      </c>
      <c r="G10" s="4">
        <v>58978</v>
      </c>
      <c r="H10" s="4">
        <v>2</v>
      </c>
      <c r="I10" s="4">
        <v>135</v>
      </c>
      <c r="J10" s="5">
        <f>(B10+D10)/C10</f>
        <v>3.7857142857142856</v>
      </c>
      <c r="K10" s="6">
        <f>E10/I10</f>
        <v>7.2888888888888888</v>
      </c>
      <c r="L10" s="5">
        <f>G10/I10</f>
        <v>436.87407407407409</v>
      </c>
      <c r="M10" s="5">
        <f>G10/F10</f>
        <v>1.0660858248074907</v>
      </c>
      <c r="N10" s="5">
        <f>F10/I10</f>
        <v>409.7925925925926</v>
      </c>
    </row>
    <row r="11" spans="1:14" x14ac:dyDescent="0.25">
      <c r="A11" s="1" t="s">
        <v>16</v>
      </c>
      <c r="B11" s="4">
        <v>19</v>
      </c>
      <c r="C11" s="4">
        <v>19</v>
      </c>
      <c r="D11" s="4">
        <v>32</v>
      </c>
      <c r="E11" s="4">
        <v>694</v>
      </c>
      <c r="F11" s="4">
        <v>43930</v>
      </c>
      <c r="G11" s="4">
        <v>58589</v>
      </c>
      <c r="H11" s="4">
        <v>2</v>
      </c>
      <c r="I11" s="4">
        <v>114</v>
      </c>
      <c r="J11" s="5">
        <f>(B11+D11)/C11</f>
        <v>2.6842105263157894</v>
      </c>
      <c r="K11" s="6">
        <f>E11/I11</f>
        <v>6.0877192982456139</v>
      </c>
      <c r="L11" s="5">
        <f>G11/I11</f>
        <v>513.93859649122805</v>
      </c>
      <c r="M11" s="5">
        <f>G11/F11</f>
        <v>1.3336899613020714</v>
      </c>
      <c r="N11" s="5">
        <f>F11/I11</f>
        <v>385.35087719298247</v>
      </c>
    </row>
    <row r="12" spans="1:14" x14ac:dyDescent="0.25">
      <c r="A12" s="1" t="s">
        <v>12</v>
      </c>
      <c r="B12" s="4">
        <v>23</v>
      </c>
      <c r="C12" s="4">
        <v>10</v>
      </c>
      <c r="D12" s="4">
        <v>29</v>
      </c>
      <c r="E12" s="4">
        <v>917</v>
      </c>
      <c r="F12" s="4">
        <v>51368</v>
      </c>
      <c r="G12" s="4">
        <v>78281</v>
      </c>
      <c r="H12" s="4">
        <v>2</v>
      </c>
      <c r="I12" s="4">
        <v>135</v>
      </c>
      <c r="J12" s="5">
        <f>(B12+D12)/C12</f>
        <v>5.2</v>
      </c>
      <c r="K12" s="6">
        <f>E12/I12</f>
        <v>6.7925925925925927</v>
      </c>
      <c r="L12" s="5">
        <f>G12/I12</f>
        <v>579.85925925925926</v>
      </c>
      <c r="M12" s="5">
        <f>G12/F12</f>
        <v>1.5239254010278773</v>
      </c>
      <c r="N12" s="5">
        <f>F12/I12</f>
        <v>380.50370370370371</v>
      </c>
    </row>
    <row r="13" spans="1:14" x14ac:dyDescent="0.25">
      <c r="A13" s="1" t="s">
        <v>10</v>
      </c>
      <c r="B13" s="4">
        <v>14</v>
      </c>
      <c r="C13" s="4">
        <v>10</v>
      </c>
      <c r="D13" s="4">
        <v>40</v>
      </c>
      <c r="E13" s="4">
        <v>835</v>
      </c>
      <c r="F13" s="4">
        <v>49530</v>
      </c>
      <c r="G13" s="4">
        <v>45477</v>
      </c>
      <c r="H13" s="4">
        <v>2</v>
      </c>
      <c r="I13" s="4">
        <v>135</v>
      </c>
      <c r="J13" s="5">
        <f>(B13+D13)/C13</f>
        <v>5.4</v>
      </c>
      <c r="K13" s="6">
        <f>E13/I13</f>
        <v>6.1851851851851851</v>
      </c>
      <c r="L13" s="5">
        <f>G13/I13</f>
        <v>336.86666666666667</v>
      </c>
      <c r="M13" s="5">
        <f>G13/F13</f>
        <v>0.9181708055723804</v>
      </c>
      <c r="N13" s="5">
        <f>F13/I13</f>
        <v>366.88888888888891</v>
      </c>
    </row>
    <row r="14" spans="1:14" x14ac:dyDescent="0.25">
      <c r="A14" s="1" t="s">
        <v>13</v>
      </c>
      <c r="B14" s="4">
        <v>20</v>
      </c>
      <c r="C14" s="4">
        <v>20</v>
      </c>
      <c r="D14" s="4">
        <v>38</v>
      </c>
      <c r="E14" s="4">
        <v>679</v>
      </c>
      <c r="F14" s="4">
        <v>48622</v>
      </c>
      <c r="G14" s="4">
        <v>77129</v>
      </c>
      <c r="H14" s="4">
        <v>2</v>
      </c>
      <c r="I14" s="4">
        <v>135</v>
      </c>
      <c r="J14" s="5">
        <f>(B14+D14)/C14</f>
        <v>2.9</v>
      </c>
      <c r="K14" s="6">
        <f>E14/I14</f>
        <v>5.0296296296296292</v>
      </c>
      <c r="L14" s="5">
        <f>G14/I14</f>
        <v>571.32592592592596</v>
      </c>
      <c r="M14" s="5">
        <f>G14/F14</f>
        <v>1.5862983834478219</v>
      </c>
      <c r="N14" s="5">
        <f>F14/I14</f>
        <v>360.16296296296298</v>
      </c>
    </row>
    <row r="15" spans="1:14" x14ac:dyDescent="0.25">
      <c r="A15" s="1" t="s">
        <v>15</v>
      </c>
      <c r="B15" s="4">
        <v>9</v>
      </c>
      <c r="C15" s="4">
        <v>16</v>
      </c>
      <c r="D15" s="4">
        <v>21</v>
      </c>
      <c r="E15" s="4">
        <v>822</v>
      </c>
      <c r="F15" s="4">
        <v>40557</v>
      </c>
      <c r="G15" s="4">
        <v>64497</v>
      </c>
      <c r="H15" s="4">
        <v>2</v>
      </c>
      <c r="I15" s="4">
        <v>114</v>
      </c>
      <c r="J15" s="5">
        <f>(B15+D15)/C15</f>
        <v>1.875</v>
      </c>
      <c r="K15" s="6">
        <f>E15/I15</f>
        <v>7.2105263157894735</v>
      </c>
      <c r="L15" s="5">
        <f>G15/I15</f>
        <v>565.76315789473688</v>
      </c>
      <c r="M15" s="5">
        <f>G15/F15</f>
        <v>1.5902803461794512</v>
      </c>
      <c r="N15" s="5">
        <f>F15/I15</f>
        <v>355.76315789473682</v>
      </c>
    </row>
    <row r="16" spans="1:14" x14ac:dyDescent="0.25">
      <c r="A16" s="1" t="s">
        <v>26</v>
      </c>
      <c r="B16" s="4">
        <v>7</v>
      </c>
      <c r="C16" s="4">
        <v>12</v>
      </c>
      <c r="D16" s="4">
        <v>2</v>
      </c>
      <c r="E16" s="4">
        <v>329</v>
      </c>
      <c r="F16" s="4">
        <v>16999</v>
      </c>
      <c r="G16" s="4">
        <v>40875</v>
      </c>
      <c r="H16" s="4">
        <v>0</v>
      </c>
      <c r="I16" s="4">
        <v>48</v>
      </c>
      <c r="J16" s="5">
        <f>(B16+D16)/C16</f>
        <v>0.75</v>
      </c>
      <c r="K16" s="6">
        <f>E16/I16</f>
        <v>6.854166666666667</v>
      </c>
      <c r="L16" s="5">
        <f>G16/I16</f>
        <v>851.5625</v>
      </c>
      <c r="M16" s="5">
        <f>G16/F16</f>
        <v>2.404553209012295</v>
      </c>
      <c r="N16" s="5">
        <f>F16/I16</f>
        <v>354.14583333333331</v>
      </c>
    </row>
    <row r="17" spans="1:14" x14ac:dyDescent="0.25">
      <c r="A17" s="1" t="s">
        <v>31</v>
      </c>
      <c r="B17" s="4">
        <v>15</v>
      </c>
      <c r="C17" s="4">
        <v>29</v>
      </c>
      <c r="D17" s="4">
        <v>31</v>
      </c>
      <c r="E17" s="4">
        <v>741</v>
      </c>
      <c r="F17" s="4">
        <v>47188</v>
      </c>
      <c r="G17" s="4">
        <v>80100</v>
      </c>
      <c r="H17" s="4">
        <v>2</v>
      </c>
      <c r="I17" s="4">
        <v>135</v>
      </c>
      <c r="J17" s="5">
        <f>(B17+D17)/C17</f>
        <v>1.5862068965517242</v>
      </c>
      <c r="K17" s="6">
        <f>E17/I17</f>
        <v>5.4888888888888889</v>
      </c>
      <c r="L17" s="5">
        <f>G17/I17</f>
        <v>593.33333333333337</v>
      </c>
      <c r="M17" s="5">
        <f>G17/F17</f>
        <v>1.6974654573196575</v>
      </c>
      <c r="N17" s="5">
        <f>F17/I17</f>
        <v>349.54074074074072</v>
      </c>
    </row>
    <row r="18" spans="1:14" x14ac:dyDescent="0.25">
      <c r="A18" s="1" t="s">
        <v>20</v>
      </c>
      <c r="B18" s="4">
        <v>9</v>
      </c>
      <c r="C18" s="4">
        <v>27</v>
      </c>
      <c r="D18" s="4">
        <v>21</v>
      </c>
      <c r="E18" s="4">
        <v>642</v>
      </c>
      <c r="F18" s="4">
        <v>37965</v>
      </c>
      <c r="G18" s="4">
        <v>67360</v>
      </c>
      <c r="H18" s="4">
        <v>2</v>
      </c>
      <c r="I18" s="4">
        <v>114</v>
      </c>
      <c r="J18" s="5">
        <f>(B18+D18)/C18</f>
        <v>1.1111111111111112</v>
      </c>
      <c r="K18" s="6">
        <f>E18/I18</f>
        <v>5.6315789473684212</v>
      </c>
      <c r="L18" s="5">
        <f>G18/I18</f>
        <v>590.87719298245611</v>
      </c>
      <c r="M18" s="5">
        <f>G18/F18</f>
        <v>1.7742657711049652</v>
      </c>
      <c r="N18" s="5">
        <f>F18/I18</f>
        <v>333.0263157894737</v>
      </c>
    </row>
    <row r="19" spans="1:14" x14ac:dyDescent="0.25">
      <c r="A19" s="1" t="s">
        <v>21</v>
      </c>
      <c r="B19" s="4">
        <v>3</v>
      </c>
      <c r="C19" s="4">
        <v>10</v>
      </c>
      <c r="D19" s="4">
        <v>2</v>
      </c>
      <c r="E19" s="4">
        <v>242</v>
      </c>
      <c r="F19" s="4">
        <v>14612</v>
      </c>
      <c r="G19" s="4">
        <v>14780</v>
      </c>
      <c r="H19" s="4">
        <v>0</v>
      </c>
      <c r="I19" s="4">
        <v>48</v>
      </c>
      <c r="J19" s="5">
        <f>(B19+D19)/C19</f>
        <v>0.5</v>
      </c>
      <c r="K19" s="6">
        <f>E19/I19</f>
        <v>5.041666666666667</v>
      </c>
      <c r="L19" s="5">
        <f>G19/I19</f>
        <v>307.91666666666669</v>
      </c>
      <c r="M19" s="5">
        <f>G19/F19</f>
        <v>1.0114973993977552</v>
      </c>
      <c r="N19" s="5">
        <f>F19/I19</f>
        <v>304.41666666666669</v>
      </c>
    </row>
    <row r="20" spans="1:14" x14ac:dyDescent="0.25">
      <c r="A20" s="1" t="s">
        <v>23</v>
      </c>
      <c r="B20" s="4">
        <v>5</v>
      </c>
      <c r="C20" s="4">
        <v>19</v>
      </c>
      <c r="D20" s="4">
        <v>5</v>
      </c>
      <c r="E20" s="4">
        <v>224</v>
      </c>
      <c r="F20" s="4">
        <v>13658</v>
      </c>
      <c r="G20" s="4">
        <v>26200</v>
      </c>
      <c r="H20" s="4">
        <v>0</v>
      </c>
      <c r="I20" s="4">
        <v>48</v>
      </c>
      <c r="J20" s="5">
        <f>(B20+D20)/C20</f>
        <v>0.52631578947368418</v>
      </c>
      <c r="K20" s="6">
        <f>E20/I20</f>
        <v>4.666666666666667</v>
      </c>
      <c r="L20" s="5">
        <f>G20/I20</f>
        <v>545.83333333333337</v>
      </c>
      <c r="M20" s="5">
        <f>G20/F20</f>
        <v>1.9182896470932786</v>
      </c>
      <c r="N20" s="5">
        <f>F20/I20</f>
        <v>284.54166666666669</v>
      </c>
    </row>
    <row r="21" spans="1:14" x14ac:dyDescent="0.25">
      <c r="A21" s="1" t="s">
        <v>17</v>
      </c>
      <c r="B21" s="4">
        <v>9</v>
      </c>
      <c r="C21" s="4">
        <v>7</v>
      </c>
      <c r="D21" s="4">
        <v>74</v>
      </c>
      <c r="E21" s="4">
        <v>160</v>
      </c>
      <c r="F21" s="4">
        <v>42955</v>
      </c>
      <c r="G21" s="4">
        <v>32022</v>
      </c>
      <c r="H21" s="4">
        <v>6</v>
      </c>
      <c r="I21" s="4">
        <v>154</v>
      </c>
      <c r="J21" s="5">
        <f>(B21+D21)/C21</f>
        <v>11.857142857142858</v>
      </c>
      <c r="K21" s="6">
        <f>E21/I21</f>
        <v>1.0389610389610389</v>
      </c>
      <c r="L21" s="5">
        <f>G21/I21</f>
        <v>207.93506493506493</v>
      </c>
      <c r="M21" s="5">
        <f>G21/F21</f>
        <v>0.7454778256314748</v>
      </c>
      <c r="N21" s="5">
        <f>F21/I21</f>
        <v>278.92857142857144</v>
      </c>
    </row>
    <row r="22" spans="1:14" x14ac:dyDescent="0.25">
      <c r="A22" s="1" t="s">
        <v>28</v>
      </c>
      <c r="B22" s="4">
        <v>1</v>
      </c>
      <c r="C22" s="4">
        <v>13</v>
      </c>
      <c r="D22" s="4">
        <v>8</v>
      </c>
      <c r="E22" s="4">
        <v>187</v>
      </c>
      <c r="F22" s="4">
        <v>13011</v>
      </c>
      <c r="G22" s="4">
        <v>8694</v>
      </c>
      <c r="H22" s="4">
        <v>0</v>
      </c>
      <c r="I22" s="4">
        <v>48</v>
      </c>
      <c r="J22" s="5">
        <f>(B22+D22)/C22</f>
        <v>0.69230769230769229</v>
      </c>
      <c r="K22" s="6">
        <f>E22/I22</f>
        <v>3.8958333333333335</v>
      </c>
      <c r="L22" s="5">
        <f>G22/I22</f>
        <v>181.125</v>
      </c>
      <c r="M22" s="5">
        <f>G22/F22</f>
        <v>0.66820382753055108</v>
      </c>
      <c r="N22" s="5">
        <f>F22/I22</f>
        <v>271.0625</v>
      </c>
    </row>
    <row r="23" spans="1:14" x14ac:dyDescent="0.25">
      <c r="A23" s="1" t="s">
        <v>24</v>
      </c>
      <c r="B23" s="4">
        <v>7</v>
      </c>
      <c r="C23" s="4">
        <v>21</v>
      </c>
      <c r="D23" s="4">
        <v>26</v>
      </c>
      <c r="E23" s="4">
        <v>196</v>
      </c>
      <c r="F23" s="4">
        <v>28419</v>
      </c>
      <c r="G23" s="4">
        <v>31908</v>
      </c>
      <c r="H23" s="4">
        <v>2</v>
      </c>
      <c r="I23" s="4">
        <v>114</v>
      </c>
      <c r="J23" s="5">
        <f>(B23+D23)/C23</f>
        <v>1.5714285714285714</v>
      </c>
      <c r="K23" s="6">
        <f>E23/I23</f>
        <v>1.7192982456140351</v>
      </c>
      <c r="L23" s="5">
        <f>G23/I23</f>
        <v>279.89473684210526</v>
      </c>
      <c r="M23" s="5">
        <f>G23/F23</f>
        <v>1.1227699778317324</v>
      </c>
      <c r="N23" s="5">
        <f>F23/I23</f>
        <v>249.28947368421052</v>
      </c>
    </row>
    <row r="24" spans="1:14" x14ac:dyDescent="0.25">
      <c r="A24" s="1" t="s">
        <v>11</v>
      </c>
      <c r="B24" s="4">
        <v>5</v>
      </c>
      <c r="C24" s="4">
        <v>26</v>
      </c>
      <c r="D24" s="4">
        <v>38</v>
      </c>
      <c r="E24" s="4">
        <v>120</v>
      </c>
      <c r="F24" s="4">
        <v>30354</v>
      </c>
      <c r="G24" s="4">
        <v>24543</v>
      </c>
      <c r="H24" s="4">
        <v>2</v>
      </c>
      <c r="I24" s="4">
        <v>135</v>
      </c>
      <c r="J24" s="5">
        <f>(B24+D24)/C24</f>
        <v>1.6538461538461537</v>
      </c>
      <c r="K24" s="6">
        <f>E24/I24</f>
        <v>0.88888888888888884</v>
      </c>
      <c r="L24" s="5">
        <f>G24/I24</f>
        <v>181.8</v>
      </c>
      <c r="M24" s="5">
        <f>G24/F24</f>
        <v>0.8085590037556829</v>
      </c>
      <c r="N24" s="5">
        <f>F24/I24</f>
        <v>224.84444444444443</v>
      </c>
    </row>
    <row r="25" spans="1:14" x14ac:dyDescent="0.25">
      <c r="A25" s="1" t="s">
        <v>22</v>
      </c>
      <c r="B25" s="4">
        <v>2</v>
      </c>
      <c r="C25" s="4">
        <v>22</v>
      </c>
      <c r="D25" s="4">
        <v>47</v>
      </c>
      <c r="E25" s="4">
        <v>83</v>
      </c>
      <c r="F25" s="4">
        <v>30263</v>
      </c>
      <c r="G25" s="4">
        <v>26809</v>
      </c>
      <c r="H25" s="4">
        <v>2</v>
      </c>
      <c r="I25" s="4">
        <v>135</v>
      </c>
      <c r="J25" s="5">
        <f>(B25+D25)/C25</f>
        <v>2.2272727272727271</v>
      </c>
      <c r="K25" s="6">
        <f>E25/I25</f>
        <v>0.61481481481481481</v>
      </c>
      <c r="L25" s="5">
        <f>G25/I25</f>
        <v>198.5851851851852</v>
      </c>
      <c r="M25" s="5">
        <f>G25/F25</f>
        <v>0.88586723061163797</v>
      </c>
      <c r="N25" s="5">
        <f>F25/I25</f>
        <v>224.17037037037036</v>
      </c>
    </row>
    <row r="26" spans="1:14" x14ac:dyDescent="0.25">
      <c r="A26" s="1" t="s">
        <v>33</v>
      </c>
      <c r="B26" s="4">
        <v>3</v>
      </c>
      <c r="C26" s="4">
        <v>16</v>
      </c>
      <c r="D26" s="4">
        <v>11</v>
      </c>
      <c r="E26" s="4">
        <v>53</v>
      </c>
      <c r="F26" s="4">
        <v>10641</v>
      </c>
      <c r="G26" s="4">
        <v>10347</v>
      </c>
      <c r="H26" s="4">
        <v>0</v>
      </c>
      <c r="I26" s="4">
        <v>48</v>
      </c>
      <c r="J26" s="5">
        <f>(B26+D26)/C26</f>
        <v>0.875</v>
      </c>
      <c r="K26" s="6">
        <f>E26/I26</f>
        <v>1.1041666666666667</v>
      </c>
      <c r="L26" s="5">
        <f>G26/I26</f>
        <v>215.5625</v>
      </c>
      <c r="M26" s="5">
        <f>G26/F26</f>
        <v>0.9723710177614886</v>
      </c>
      <c r="N26" s="5">
        <f>F26/I26</f>
        <v>221.6875</v>
      </c>
    </row>
  </sheetData>
  <autoFilter ref="A1:N26" xr:uid="{1FCFA087-F36D-4F6A-843D-3DC6D9405162}">
    <sortState xmlns:xlrd2="http://schemas.microsoft.com/office/spreadsheetml/2017/richdata2" ref="A2:N26">
      <sortCondition descending="1" ref="N1:N26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ramang</cp:lastModifiedBy>
  <dcterms:created xsi:type="dcterms:W3CDTF">2020-10-29T10:24:32Z</dcterms:created>
  <dcterms:modified xsi:type="dcterms:W3CDTF">2020-10-29T11:11:53Z</dcterms:modified>
</cp:coreProperties>
</file>