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K RAMAN\PycharmProjects\Adsorption\"/>
    </mc:Choice>
  </mc:AlternateContent>
  <xr:revisionPtr revIDLastSave="0" documentId="13_ncr:1_{D93CCBFC-B9D1-4188-9BD4-B961F19ACBF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otherms" sheetId="3" r:id="rId1"/>
    <sheet name="Kinetics" sheetId="2" r:id="rId2"/>
    <sheet name="Thermodynamics" sheetId="4" r:id="rId3"/>
    <sheet name="Tes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C7" i="1"/>
  <c r="B7" i="1"/>
  <c r="D3" i="1"/>
  <c r="E3" i="1"/>
  <c r="D4" i="1"/>
  <c r="E4" i="1"/>
  <c r="D5" i="1"/>
  <c r="E5" i="1"/>
  <c r="D6" i="1"/>
  <c r="E6" i="1"/>
  <c r="E2" i="1"/>
  <c r="D2" i="1"/>
  <c r="D7" i="1" l="1"/>
  <c r="F7" i="1"/>
  <c r="E7" i="1"/>
</calcChain>
</file>

<file path=xl/sharedStrings.xml><?xml version="1.0" encoding="utf-8"?>
<sst xmlns="http://schemas.openxmlformats.org/spreadsheetml/2006/main" count="21" uniqueCount="16">
  <si>
    <t>x</t>
  </si>
  <si>
    <t>y</t>
  </si>
  <si>
    <t>x2</t>
  </si>
  <si>
    <t>xy</t>
  </si>
  <si>
    <t>y2</t>
  </si>
  <si>
    <t>ram</t>
  </si>
  <si>
    <t>rag</t>
  </si>
  <si>
    <t>sam</t>
  </si>
  <si>
    <t>jan</t>
  </si>
  <si>
    <t>nav</t>
  </si>
  <si>
    <t>total</t>
  </si>
  <si>
    <t>Time</t>
  </si>
  <si>
    <t>λmax(B)</t>
  </si>
  <si>
    <t>λmax(A)</t>
  </si>
  <si>
    <t>Ci(mg/L)</t>
  </si>
  <si>
    <t>Temp(K)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</si>
</sst>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1" fillId="0" borderId="2" xfId="0" applyFont="1" applyBorder="1"/>
    <xf numFmtId="0" fontId="4" fillId="0" borderId="2" xfId="0" applyFont="1" applyBorder="1"/>
    <xf numFmtId="0" fontId="0" fillId="0" borderId="1" xfId="0" applyBorder="1"/>
    <xf numFmtId="164" fontId="3" fillId="0" borderId="1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4002865266841644"/>
                  <c:y val="-0.115846456692913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Test!$B$2:$B$6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Test!$C$2:$C$6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EC-4124-9F07-5912892EE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961912"/>
        <c:axId val="548964208"/>
      </c:scatterChart>
      <c:valAx>
        <c:axId val="54896191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64208"/>
        <c:crosses val="autoZero"/>
        <c:crossBetween val="midCat"/>
      </c:valAx>
      <c:valAx>
        <c:axId val="54896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61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401683-3879-4E28-98D9-E704C11A4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3C87-95E0-41E1-8984-1FBCC3AC7047}">
  <dimension ref="A1:C7"/>
  <sheetViews>
    <sheetView workbookViewId="0"/>
  </sheetViews>
  <sheetFormatPr defaultRowHeight="14.4" x14ac:dyDescent="0.3"/>
  <sheetData>
    <row r="1" spans="1:3" x14ac:dyDescent="0.3">
      <c r="A1" s="6" t="s">
        <v>14</v>
      </c>
      <c r="B1" s="7" t="s">
        <v>12</v>
      </c>
      <c r="C1" s="6" t="s">
        <v>13</v>
      </c>
    </row>
    <row r="2" spans="1:3" x14ac:dyDescent="0.3">
      <c r="A2" s="8">
        <v>10</v>
      </c>
      <c r="B2" s="9">
        <v>0.14699999999999999</v>
      </c>
      <c r="C2" s="9">
        <v>4.2000000000000003E-2</v>
      </c>
    </row>
    <row r="3" spans="1:3" x14ac:dyDescent="0.3">
      <c r="A3" s="8">
        <v>15</v>
      </c>
      <c r="B3" s="9">
        <v>0.19400000000000001</v>
      </c>
      <c r="C3" s="9">
        <v>8.6999999999999994E-2</v>
      </c>
    </row>
    <row r="4" spans="1:3" x14ac:dyDescent="0.3">
      <c r="A4" s="8">
        <v>20</v>
      </c>
      <c r="B4" s="9">
        <v>0.254</v>
      </c>
      <c r="C4" s="9">
        <v>0.15</v>
      </c>
    </row>
    <row r="5" spans="1:3" x14ac:dyDescent="0.3">
      <c r="A5" s="8">
        <v>25</v>
      </c>
      <c r="B5" s="9">
        <v>0.32200000000000001</v>
      </c>
      <c r="C5" s="9">
        <v>0.21199999999999999</v>
      </c>
    </row>
    <row r="6" spans="1:3" x14ac:dyDescent="0.3">
      <c r="A6" s="8">
        <v>30</v>
      </c>
      <c r="B6" s="9">
        <v>0.375</v>
      </c>
      <c r="C6" s="10">
        <v>0.27200000000000002</v>
      </c>
    </row>
    <row r="7" spans="1:3" x14ac:dyDescent="0.3">
      <c r="A7" s="8">
        <v>35</v>
      </c>
      <c r="B7" s="9">
        <v>0.42099999999999999</v>
      </c>
      <c r="C7" s="9">
        <v>0.31900000000000001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C365-3F14-4C97-BBC3-F87A38C7BA7D}">
  <dimension ref="A1:C13"/>
  <sheetViews>
    <sheetView workbookViewId="0">
      <selection activeCell="H9" sqref="H9"/>
    </sheetView>
  </sheetViews>
  <sheetFormatPr defaultRowHeight="14.4" x14ac:dyDescent="0.3"/>
  <sheetData>
    <row r="1" spans="1:3" x14ac:dyDescent="0.3">
      <c r="A1" s="3" t="s">
        <v>11</v>
      </c>
      <c r="B1" s="3" t="s">
        <v>12</v>
      </c>
      <c r="C1" s="3" t="s">
        <v>13</v>
      </c>
    </row>
    <row r="2" spans="1:3" x14ac:dyDescent="0.3">
      <c r="A2" s="4">
        <v>5</v>
      </c>
      <c r="B2" s="4">
        <v>0.254</v>
      </c>
      <c r="C2" s="5">
        <v>0.186</v>
      </c>
    </row>
    <row r="3" spans="1:3" x14ac:dyDescent="0.3">
      <c r="A3" s="4">
        <v>10</v>
      </c>
      <c r="B3" s="4">
        <v>0.254</v>
      </c>
      <c r="C3" s="5">
        <v>0.16800000000000001</v>
      </c>
    </row>
    <row r="4" spans="1:3" x14ac:dyDescent="0.3">
      <c r="A4" s="4">
        <v>15</v>
      </c>
      <c r="B4" s="4">
        <v>0.254</v>
      </c>
      <c r="C4" s="5">
        <v>0.156</v>
      </c>
    </row>
    <row r="5" spans="1:3" x14ac:dyDescent="0.3">
      <c r="A5" s="4">
        <v>20</v>
      </c>
      <c r="B5" s="4">
        <v>0.254</v>
      </c>
      <c r="C5" s="5">
        <v>0.151</v>
      </c>
    </row>
    <row r="6" spans="1:3" x14ac:dyDescent="0.3">
      <c r="A6" s="4">
        <v>30</v>
      </c>
      <c r="B6" s="4">
        <v>0.254</v>
      </c>
      <c r="C6" s="5">
        <v>0.14799999999999999</v>
      </c>
    </row>
    <row r="7" spans="1:3" x14ac:dyDescent="0.3">
      <c r="A7" s="4">
        <v>40</v>
      </c>
      <c r="B7" s="4">
        <v>0.254</v>
      </c>
      <c r="C7" s="5">
        <v>0.14599999999999999</v>
      </c>
    </row>
    <row r="8" spans="1:3" x14ac:dyDescent="0.3">
      <c r="A8" s="4">
        <v>50</v>
      </c>
      <c r="B8" s="4">
        <v>0.254</v>
      </c>
      <c r="C8" s="5">
        <v>0.14499999999999999</v>
      </c>
    </row>
    <row r="9" spans="1:3" x14ac:dyDescent="0.3">
      <c r="A9" s="4">
        <v>60</v>
      </c>
      <c r="B9" s="4">
        <v>0.254</v>
      </c>
      <c r="C9" s="5">
        <v>0.14399999999999999</v>
      </c>
    </row>
    <row r="10" spans="1:3" x14ac:dyDescent="0.3">
      <c r="A10" s="4">
        <v>90</v>
      </c>
      <c r="B10" s="4">
        <v>0.254</v>
      </c>
      <c r="C10" s="5">
        <v>0.14299999999999999</v>
      </c>
    </row>
    <row r="11" spans="1:3" x14ac:dyDescent="0.3">
      <c r="A11" s="4">
        <v>120</v>
      </c>
      <c r="B11" s="4">
        <v>0.254</v>
      </c>
      <c r="C11" s="5">
        <v>0.14199999999999999</v>
      </c>
    </row>
    <row r="12" spans="1:3" x14ac:dyDescent="0.3">
      <c r="A12" s="4">
        <v>180</v>
      </c>
      <c r="B12" s="4">
        <v>0.254</v>
      </c>
      <c r="C12" s="5">
        <v>0.14199999999999999</v>
      </c>
    </row>
    <row r="13" spans="1:3" x14ac:dyDescent="0.3">
      <c r="A13" s="4">
        <v>240</v>
      </c>
      <c r="B13" s="4">
        <v>0.254</v>
      </c>
      <c r="C13" s="5">
        <v>0.14199999999999999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1F6A-EDF4-4AA6-8034-856C45E45663}">
  <dimension ref="A1:D5"/>
  <sheetViews>
    <sheetView tabSelected="1" workbookViewId="0">
      <selection activeCell="A5" sqref="A5:D5"/>
    </sheetView>
  </sheetViews>
  <sheetFormatPr defaultRowHeight="14.4" x14ac:dyDescent="0.3"/>
  <sheetData>
    <row r="1" spans="1:4" x14ac:dyDescent="0.3">
      <c r="A1" s="11" t="s">
        <v>15</v>
      </c>
      <c r="B1" s="12" t="s">
        <v>12</v>
      </c>
      <c r="C1" s="12" t="s">
        <v>13</v>
      </c>
      <c r="D1" s="12" t="s">
        <v>14</v>
      </c>
    </row>
    <row r="2" spans="1:4" x14ac:dyDescent="0.3">
      <c r="A2" s="13">
        <v>303</v>
      </c>
      <c r="B2" s="9">
        <v>0.375</v>
      </c>
      <c r="C2" s="9">
        <v>0.27600000000000002</v>
      </c>
      <c r="D2" s="14">
        <v>30</v>
      </c>
    </row>
    <row r="3" spans="1:4" x14ac:dyDescent="0.3">
      <c r="A3" s="13">
        <v>313</v>
      </c>
      <c r="B3" s="9">
        <v>0.375</v>
      </c>
      <c r="C3" s="9">
        <v>0.29099999999999998</v>
      </c>
      <c r="D3" s="14">
        <v>30</v>
      </c>
    </row>
    <row r="4" spans="1:4" x14ac:dyDescent="0.3">
      <c r="A4" s="13">
        <v>323</v>
      </c>
      <c r="B4" s="9">
        <v>0.375</v>
      </c>
      <c r="C4" s="9">
        <v>0.29499999999999998</v>
      </c>
      <c r="D4" s="14">
        <v>30</v>
      </c>
    </row>
    <row r="5" spans="1:4" x14ac:dyDescent="0.3">
      <c r="A5" s="13">
        <v>333</v>
      </c>
      <c r="B5" s="9">
        <v>0.375</v>
      </c>
      <c r="C5" s="9">
        <v>0.29899999999999999</v>
      </c>
      <c r="D5" s="14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E27" sqref="E27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1" x14ac:dyDescent="0.3">
      <c r="A2" t="s">
        <v>5</v>
      </c>
      <c r="B2" s="2">
        <v>1</v>
      </c>
      <c r="C2" s="2">
        <v>6</v>
      </c>
      <c r="D2" s="2">
        <f>(B2*B2)</f>
        <v>1</v>
      </c>
      <c r="E2" s="2">
        <f>B2*C2</f>
        <v>6</v>
      </c>
      <c r="F2" s="2">
        <f>C2*C2</f>
        <v>36</v>
      </c>
    </row>
    <row r="3" spans="1:11" x14ac:dyDescent="0.3">
      <c r="A3" t="s">
        <v>6</v>
      </c>
      <c r="B3" s="2">
        <v>2</v>
      </c>
      <c r="C3" s="2">
        <v>5</v>
      </c>
      <c r="D3" s="2">
        <f t="shared" ref="D3:D6" si="0">(B3*B3)</f>
        <v>4</v>
      </c>
      <c r="E3" s="2">
        <f t="shared" ref="E3:E6" si="1">B3*C3</f>
        <v>10</v>
      </c>
      <c r="F3" s="2">
        <f t="shared" ref="F3:F6" si="2">C3*C3</f>
        <v>25</v>
      </c>
    </row>
    <row r="4" spans="1:11" x14ac:dyDescent="0.3">
      <c r="A4" t="s">
        <v>7</v>
      </c>
      <c r="B4" s="2">
        <v>3</v>
      </c>
      <c r="C4" s="2">
        <v>7</v>
      </c>
      <c r="D4" s="2">
        <f t="shared" si="0"/>
        <v>9</v>
      </c>
      <c r="E4" s="2">
        <f t="shared" si="1"/>
        <v>21</v>
      </c>
      <c r="F4" s="2">
        <f t="shared" si="2"/>
        <v>49</v>
      </c>
    </row>
    <row r="5" spans="1:11" x14ac:dyDescent="0.3">
      <c r="A5" t="s">
        <v>8</v>
      </c>
      <c r="B5" s="2">
        <v>4</v>
      </c>
      <c r="C5" s="2">
        <v>8</v>
      </c>
      <c r="D5" s="2">
        <f t="shared" si="0"/>
        <v>16</v>
      </c>
      <c r="E5" s="2">
        <f t="shared" si="1"/>
        <v>32</v>
      </c>
      <c r="F5" s="2">
        <f t="shared" si="2"/>
        <v>64</v>
      </c>
      <c r="G5" s="1"/>
      <c r="H5" s="1"/>
      <c r="I5" s="1"/>
      <c r="J5" s="1"/>
      <c r="K5" s="1"/>
    </row>
    <row r="6" spans="1:11" x14ac:dyDescent="0.3">
      <c r="A6" t="s">
        <v>9</v>
      </c>
      <c r="B6" s="2">
        <v>5</v>
      </c>
      <c r="C6" s="2">
        <v>7</v>
      </c>
      <c r="D6" s="2">
        <f t="shared" si="0"/>
        <v>25</v>
      </c>
      <c r="E6" s="2">
        <f t="shared" si="1"/>
        <v>35</v>
      </c>
      <c r="F6" s="2">
        <f t="shared" si="2"/>
        <v>49</v>
      </c>
      <c r="G6" s="1"/>
      <c r="H6" s="1"/>
      <c r="I6" s="1"/>
      <c r="J6" s="1"/>
      <c r="K6" s="1"/>
    </row>
    <row r="7" spans="1:11" x14ac:dyDescent="0.3">
      <c r="A7" t="s">
        <v>10</v>
      </c>
      <c r="B7" s="1">
        <f>SUM(B2:B6)</f>
        <v>15</v>
      </c>
      <c r="C7" s="1">
        <f t="shared" ref="C7:F7" si="3">SUM(C2:C6)</f>
        <v>33</v>
      </c>
      <c r="D7" s="1">
        <f t="shared" si="3"/>
        <v>55</v>
      </c>
      <c r="E7" s="1">
        <f t="shared" si="3"/>
        <v>104</v>
      </c>
      <c r="F7" s="1">
        <f t="shared" si="3"/>
        <v>223</v>
      </c>
      <c r="G7" s="1"/>
      <c r="H7" s="1"/>
      <c r="I7" s="1"/>
      <c r="J7" s="1"/>
      <c r="K7" s="1"/>
    </row>
    <row r="8" spans="1:11" x14ac:dyDescent="0.3">
      <c r="A8" s="1"/>
      <c r="G8" s="1"/>
      <c r="H8" s="1"/>
      <c r="I8" s="1"/>
      <c r="J8" s="1"/>
      <c r="K8" s="1"/>
    </row>
    <row r="9" spans="1:11" x14ac:dyDescent="0.3">
      <c r="A9" s="1"/>
      <c r="G9" s="1"/>
      <c r="H9" s="1"/>
      <c r="I9" s="1"/>
      <c r="J9" s="1"/>
      <c r="K9" s="1"/>
    </row>
    <row r="10" spans="1:11" x14ac:dyDescent="0.3">
      <c r="A10" s="1"/>
      <c r="G10" s="1"/>
      <c r="H10" s="1"/>
      <c r="I10" s="1"/>
      <c r="J10" s="1"/>
      <c r="K10" s="1"/>
    </row>
    <row r="11" spans="1:11" x14ac:dyDescent="0.3">
      <c r="A11" s="1"/>
      <c r="G11" s="1"/>
      <c r="H11" s="1"/>
      <c r="I11" s="1"/>
      <c r="J11" s="1"/>
      <c r="K1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Isotherms</vt:lpstr>
      <vt:lpstr>Kinetics</vt:lpstr>
      <vt:lpstr>Thermodynamics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RAMAN</dc:creator>
  <cp:lastModifiedBy>MK RAMAN</cp:lastModifiedBy>
  <dcterms:created xsi:type="dcterms:W3CDTF">2015-06-05T18:17:20Z</dcterms:created>
  <dcterms:modified xsi:type="dcterms:W3CDTF">2022-02-05T12:35:25Z</dcterms:modified>
</cp:coreProperties>
</file>