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laim summery " sheetId="4" r:id="rId1"/>
    <sheet name="Sahid" sheetId="1" r:id="rId2"/>
    <sheet name="Joy" sheetId="2" r:id="rId3"/>
    <sheet name="Dhar team claim" sheetId="3" r:id="rId4"/>
    <sheet name="Abhay singh " sheetId="5" r:id="rId5"/>
    <sheet name="Dinesh dubey" sheetId="6" r:id="rId6"/>
    <sheet name="nawed " sheetId="7" r:id="rId7"/>
    <sheet name="Mahesh" sheetId="8" r:id="rId8"/>
  </sheets>
  <calcPr calcId="145621"/>
</workbook>
</file>

<file path=xl/calcChain.xml><?xml version="1.0" encoding="utf-8"?>
<calcChain xmlns="http://schemas.openxmlformats.org/spreadsheetml/2006/main">
  <c r="E14" i="4" l="1"/>
  <c r="F14" i="4"/>
  <c r="G14" i="4"/>
  <c r="H14" i="4"/>
  <c r="I14" i="4"/>
  <c r="J14" i="4"/>
  <c r="K14" i="4"/>
  <c r="D14" i="4"/>
  <c r="L14" i="4"/>
  <c r="L13" i="4"/>
  <c r="K101" i="8"/>
  <c r="K98" i="8"/>
  <c r="K97" i="8"/>
  <c r="K95" i="8"/>
  <c r="K94" i="8"/>
  <c r="K93" i="8"/>
  <c r="K92" i="8"/>
  <c r="K118" i="8" s="1"/>
  <c r="D72" i="8"/>
  <c r="F71" i="8"/>
  <c r="F70" i="8"/>
  <c r="F69" i="8"/>
  <c r="F72" i="8" s="1"/>
  <c r="F68" i="8"/>
  <c r="K62" i="8"/>
  <c r="K59" i="8"/>
  <c r="K58" i="8"/>
  <c r="K57" i="8"/>
  <c r="K56" i="8"/>
  <c r="K55" i="8"/>
  <c r="K54" i="8"/>
  <c r="K53" i="8"/>
  <c r="K65" i="8" s="1"/>
  <c r="H37" i="8"/>
  <c r="K37" i="8" s="1"/>
  <c r="H36" i="8"/>
  <c r="K36" i="8" s="1"/>
  <c r="K35" i="8"/>
  <c r="K34" i="8"/>
  <c r="H32" i="8"/>
  <c r="K32" i="8" s="1"/>
  <c r="H31" i="8"/>
  <c r="K31" i="8" s="1"/>
  <c r="H30" i="8"/>
  <c r="K30" i="8" s="1"/>
  <c r="K29" i="8"/>
  <c r="K28" i="8"/>
  <c r="K27" i="8"/>
  <c r="K25" i="8"/>
  <c r="H24" i="8"/>
  <c r="K24" i="8" s="1"/>
  <c r="H23" i="8"/>
  <c r="K23" i="8" s="1"/>
  <c r="K22" i="8"/>
  <c r="K20" i="8"/>
  <c r="H19" i="8"/>
  <c r="K19" i="8" s="1"/>
  <c r="H18" i="8"/>
  <c r="K18" i="8" s="1"/>
  <c r="H17" i="8"/>
  <c r="K17" i="8" s="1"/>
  <c r="H16" i="8"/>
  <c r="K16" i="8" s="1"/>
  <c r="H15" i="8"/>
  <c r="K15" i="8" s="1"/>
  <c r="K14" i="8"/>
  <c r="K13" i="8"/>
  <c r="H12" i="8"/>
  <c r="K12" i="8" s="1"/>
  <c r="H11" i="8"/>
  <c r="K11" i="8" s="1"/>
  <c r="H10" i="8"/>
  <c r="H38" i="8" s="1"/>
  <c r="K9" i="8"/>
  <c r="K8" i="8"/>
  <c r="K7" i="8"/>
  <c r="K10" i="8" l="1"/>
  <c r="L11" i="4"/>
  <c r="L10" i="4"/>
  <c r="L6" i="4"/>
  <c r="L7" i="4"/>
  <c r="L8" i="4"/>
  <c r="L9" i="4"/>
  <c r="L4" i="4"/>
  <c r="J34" i="5"/>
  <c r="I34" i="5"/>
  <c r="H34" i="5"/>
  <c r="K33" i="5"/>
  <c r="K32" i="5"/>
  <c r="K31" i="5"/>
  <c r="K30" i="5"/>
  <c r="G29" i="5"/>
  <c r="K29" i="5" s="1"/>
  <c r="G28" i="5"/>
  <c r="K28" i="5" s="1"/>
  <c r="G27" i="5"/>
  <c r="K27" i="5" s="1"/>
  <c r="G26" i="5"/>
  <c r="K26" i="5" s="1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G18" i="5"/>
  <c r="K18" i="5" s="1"/>
  <c r="G17" i="5"/>
  <c r="K17" i="5" s="1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G9" i="5"/>
  <c r="K9" i="5" s="1"/>
  <c r="G8" i="5"/>
  <c r="K8" i="5" s="1"/>
  <c r="G7" i="5"/>
  <c r="K7" i="5" s="1"/>
  <c r="K34" i="5" s="1"/>
  <c r="L12" i="4"/>
  <c r="G102" i="2"/>
  <c r="O26" i="1"/>
  <c r="I5" i="4"/>
  <c r="L5" i="4" s="1"/>
  <c r="G34" i="5" l="1"/>
</calcChain>
</file>

<file path=xl/sharedStrings.xml><?xml version="1.0" encoding="utf-8"?>
<sst xmlns="http://schemas.openxmlformats.org/spreadsheetml/2006/main" count="2700" uniqueCount="456">
  <si>
    <t>Name</t>
  </si>
  <si>
    <t>Email</t>
  </si>
  <si>
    <t>Submission Date</t>
  </si>
  <si>
    <t>Emp code</t>
  </si>
  <si>
    <t>Mobile No</t>
  </si>
  <si>
    <t>Claim Amount</t>
  </si>
  <si>
    <t>Designation</t>
  </si>
  <si>
    <t>Reporting Manager</t>
  </si>
  <si>
    <t>Claim Passed</t>
  </si>
  <si>
    <t>Zone</t>
  </si>
  <si>
    <t>JABALPUR</t>
  </si>
  <si>
    <t>Reporting Manager Designation</t>
  </si>
  <si>
    <t>Adjustment if any(Advance Etc.)</t>
  </si>
  <si>
    <t>Bank Account No</t>
  </si>
  <si>
    <t>Place Of Posting</t>
  </si>
  <si>
    <t>Home Town</t>
  </si>
  <si>
    <t>To Pay</t>
  </si>
  <si>
    <t xml:space="preserve">Submission Of Toll Receipts are Mandatory if Toll Falls in Travel </t>
  </si>
  <si>
    <t>SN</t>
  </si>
  <si>
    <t>Departure</t>
  </si>
  <si>
    <t>Arrival</t>
  </si>
  <si>
    <t>Travel Zone</t>
  </si>
  <si>
    <t>Mode of Transport</t>
  </si>
  <si>
    <t>Kms</t>
  </si>
  <si>
    <t>Travel Expense</t>
  </si>
  <si>
    <t>Toll Tax Expenses</t>
  </si>
  <si>
    <t>Hotel &amp; Lodging</t>
  </si>
  <si>
    <t>DA (Meal &amp; Food)</t>
  </si>
  <si>
    <t>Office Expenses</t>
  </si>
  <si>
    <t>Total Amount</t>
  </si>
  <si>
    <t>Disallowed</t>
  </si>
  <si>
    <t>Claime Passed</t>
  </si>
  <si>
    <t>Remarks</t>
  </si>
  <si>
    <t>Date &amp; Time</t>
  </si>
  <si>
    <t>Place</t>
  </si>
  <si>
    <t>SAHID ALI SIDDIQUI</t>
  </si>
  <si>
    <t>ASM</t>
  </si>
  <si>
    <t>000701651134</t>
  </si>
  <si>
    <t>alisiddiquishahid@gmail.com</t>
  </si>
  <si>
    <t>MR. MANISH SHARMA</t>
  </si>
  <si>
    <t>SATNA</t>
  </si>
  <si>
    <t>TRAIN</t>
  </si>
  <si>
    <t>REWA</t>
  </si>
  <si>
    <t>BUS</t>
  </si>
  <si>
    <t>DINAR WITH DEERAJ IN HOTEL</t>
  </si>
  <si>
    <t>CHHINDWARA</t>
  </si>
  <si>
    <t>LUNCH &amp; DINAR WITH KRISHNA</t>
  </si>
  <si>
    <t>SOUSAR</t>
  </si>
  <si>
    <t>BIKE</t>
  </si>
  <si>
    <t>WITH KRISHNA</t>
  </si>
  <si>
    <t>DINAR WITH DISTRIBUTER &amp; TEAM</t>
  </si>
  <si>
    <t>AUTO</t>
  </si>
  <si>
    <t>DINDORI</t>
  </si>
  <si>
    <t>MANDLA</t>
  </si>
  <si>
    <t>LOCAL PETROL</t>
  </si>
  <si>
    <t>LOCAL JABALPUR PETROL</t>
  </si>
  <si>
    <t>CLAM</t>
  </si>
  <si>
    <t>feb clam</t>
  </si>
  <si>
    <t>BALAGHAT</t>
  </si>
  <si>
    <t>CAR</t>
  </si>
  <si>
    <t>WITH MANISH SHARMA SIR</t>
  </si>
  <si>
    <t>CHHINWARA</t>
  </si>
  <si>
    <t>NAINPUR</t>
  </si>
  <si>
    <t>690 PETROL</t>
  </si>
  <si>
    <t>LOVE KUS MOBILE</t>
  </si>
  <si>
    <t>BENAR &amp; LUCKY DRAW POSTER PAYMENT</t>
  </si>
  <si>
    <t>MARCH</t>
  </si>
  <si>
    <t>FEB CLAM</t>
  </si>
  <si>
    <t>MARCH CLAM</t>
  </si>
  <si>
    <t>TOTAL</t>
  </si>
  <si>
    <t>Name of employee</t>
  </si>
  <si>
    <t>Claim  Month</t>
  </si>
  <si>
    <t xml:space="preserve">Sahid </t>
  </si>
  <si>
    <t xml:space="preserve">Profile </t>
  </si>
  <si>
    <t xml:space="preserve">Asm </t>
  </si>
  <si>
    <t>Area</t>
  </si>
  <si>
    <t>Joy Gupta</t>
  </si>
  <si>
    <t>Rishi</t>
  </si>
  <si>
    <t>Jan</t>
  </si>
  <si>
    <t>feb</t>
  </si>
  <si>
    <t>march</t>
  </si>
  <si>
    <t xml:space="preserve">april </t>
  </si>
  <si>
    <t xml:space="preserve">may </t>
  </si>
  <si>
    <t>june</t>
  </si>
  <si>
    <t>Total</t>
  </si>
  <si>
    <t>Month</t>
  </si>
  <si>
    <t>February</t>
  </si>
  <si>
    <t>Claim No- 01</t>
  </si>
  <si>
    <t>Department</t>
  </si>
  <si>
    <t>Sales</t>
  </si>
  <si>
    <t>Local conveyance - Log sheet</t>
  </si>
  <si>
    <t xml:space="preserve">Date </t>
  </si>
  <si>
    <t>From place</t>
  </si>
  <si>
    <t>To place</t>
  </si>
  <si>
    <t>Total Km.</t>
  </si>
  <si>
    <t>Rate</t>
  </si>
  <si>
    <t>Amount</t>
  </si>
  <si>
    <t>Employee Name</t>
  </si>
  <si>
    <t>Jabalpur</t>
  </si>
  <si>
    <t>Byke</t>
  </si>
  <si>
    <t>Joy gupta</t>
  </si>
  <si>
    <t>Bakal/majholi</t>
  </si>
  <si>
    <t>Sihora/majholi</t>
  </si>
  <si>
    <t>Sehpura/patan</t>
  </si>
  <si>
    <t>sehpura/barela</t>
  </si>
  <si>
    <t>jabalpur</t>
  </si>
  <si>
    <t>byke</t>
  </si>
  <si>
    <t>March</t>
  </si>
  <si>
    <t>Sehpura/Patan</t>
  </si>
  <si>
    <t>Sehpura</t>
  </si>
  <si>
    <t>Sehpura/majholi</t>
  </si>
  <si>
    <t>Sehpura/Bargi</t>
  </si>
  <si>
    <t>Majholi/Sihora</t>
  </si>
  <si>
    <t>Sehpura/Barela</t>
  </si>
  <si>
    <t>April month</t>
  </si>
  <si>
    <t>June month</t>
  </si>
  <si>
    <t>Tsm</t>
  </si>
  <si>
    <t>Jabalpu</t>
  </si>
  <si>
    <t>Mandla</t>
  </si>
  <si>
    <t>Tushar</t>
  </si>
  <si>
    <t>Dhar</t>
  </si>
  <si>
    <t>Uday jain</t>
  </si>
  <si>
    <t>Tl</t>
  </si>
  <si>
    <t>Yogendra singh chouhan</t>
  </si>
  <si>
    <t>01/02/2021-1/28/2021</t>
  </si>
  <si>
    <t>Claim-No.-</t>
  </si>
  <si>
    <t>Local-conveyance---Log-sheet</t>
  </si>
  <si>
    <t>Date-</t>
  </si>
  <si>
    <t>From-place</t>
  </si>
  <si>
    <t>To-place</t>
  </si>
  <si>
    <t>Mode-of-Transport</t>
  </si>
  <si>
    <t>Total-Km.</t>
  </si>
  <si>
    <t>Food</t>
  </si>
  <si>
    <t>Hotel</t>
  </si>
  <si>
    <t>Purpose-of-visit</t>
  </si>
  <si>
    <t>Indore</t>
  </si>
  <si>
    <t>Bus</t>
  </si>
  <si>
    <t>140-+(-300-Indore-Travel-Exp)</t>
  </si>
  <si>
    <t>Meeting</t>
  </si>
  <si>
    <t>Dhar-Local</t>
  </si>
  <si>
    <t>Bike</t>
  </si>
  <si>
    <t>market-visit</t>
  </si>
  <si>
    <t>Dhamnod</t>
  </si>
  <si>
    <t>Car</t>
  </si>
  <si>
    <t>Ghata-Billod</t>
  </si>
  <si>
    <t>Kukshi</t>
  </si>
  <si>
    <t>Car-+-Tol-Tax</t>
  </si>
  <si>
    <t>Kukshi-</t>
  </si>
  <si>
    <t>Dahi</t>
  </si>
  <si>
    <t>Alitrajpur</t>
  </si>
  <si>
    <t>Alirajpur</t>
  </si>
  <si>
    <t>Kukshi-+-Dahi</t>
  </si>
  <si>
    <t>Grand-Total</t>
  </si>
  <si>
    <t>1200/-</t>
  </si>
  <si>
    <t>9103/-</t>
  </si>
  <si>
    <t>01/04/2021 to 14/04/2021</t>
  </si>
  <si>
    <t>14/6/2021</t>
  </si>
  <si>
    <t>15/6/2021</t>
  </si>
  <si>
    <t>16/6/2021</t>
  </si>
  <si>
    <t>17/6/2021</t>
  </si>
  <si>
    <t>18/6/2021</t>
  </si>
  <si>
    <t>19/06/2021</t>
  </si>
  <si>
    <t>21/6/2021</t>
  </si>
  <si>
    <t>22/6/2021</t>
  </si>
  <si>
    <t>23/6/2021</t>
  </si>
  <si>
    <t>24/6/2021</t>
  </si>
  <si>
    <t>25/6/2021</t>
  </si>
  <si>
    <t>06/26/2021</t>
  </si>
  <si>
    <t>28/6/2021</t>
  </si>
  <si>
    <t>29/06/2021</t>
  </si>
  <si>
    <t>30/06/2021</t>
  </si>
  <si>
    <t>1820/-</t>
  </si>
  <si>
    <t>Pendin claims</t>
  </si>
  <si>
    <t xml:space="preserve">Tushar verma </t>
  </si>
  <si>
    <t>Jun claim 1820</t>
  </si>
  <si>
    <t>Feb claim 9103</t>
  </si>
  <si>
    <t>April 550</t>
  </si>
  <si>
    <t>Total 11473</t>
  </si>
  <si>
    <t>Feb .01/02/2021</t>
  </si>
  <si>
    <t xml:space="preserve">Claim No. </t>
  </si>
  <si>
    <t>Purpose of visit</t>
  </si>
  <si>
    <t>Indore Gangwal to office</t>
  </si>
  <si>
    <t>Training &amp; Meeting</t>
  </si>
  <si>
    <t>Local Dhar</t>
  </si>
  <si>
    <t>Visit</t>
  </si>
  <si>
    <t>Nagda</t>
  </si>
  <si>
    <t>13/2/2021</t>
  </si>
  <si>
    <t>15/2/2021</t>
  </si>
  <si>
    <t>16/2/2021</t>
  </si>
  <si>
    <t>17/2/2021</t>
  </si>
  <si>
    <t>18/2/2021</t>
  </si>
  <si>
    <t>19/2/2021</t>
  </si>
  <si>
    <t>20/2/201</t>
  </si>
  <si>
    <t>Rajgarh</t>
  </si>
  <si>
    <t>22/2/2021</t>
  </si>
  <si>
    <t>23/2/2021</t>
  </si>
  <si>
    <t>24/2/2021</t>
  </si>
  <si>
    <t>25/2/2021</t>
  </si>
  <si>
    <t>26/2/2021</t>
  </si>
  <si>
    <t>27/2/2021</t>
  </si>
  <si>
    <t>Uday jain March month claim 2021</t>
  </si>
  <si>
    <t>visit</t>
  </si>
  <si>
    <t>13/3/2021</t>
  </si>
  <si>
    <t>15/3/2021</t>
  </si>
  <si>
    <t>16/3/2021</t>
  </si>
  <si>
    <t>17/3/2021</t>
  </si>
  <si>
    <t>18/3/2021</t>
  </si>
  <si>
    <t>19/3/2021</t>
  </si>
  <si>
    <t>20/3/2021</t>
  </si>
  <si>
    <t>22/3/2021</t>
  </si>
  <si>
    <t>23/3/2021</t>
  </si>
  <si>
    <t>24/3/2021</t>
  </si>
  <si>
    <t>25/3/2021</t>
  </si>
  <si>
    <t>26/3/2021</t>
  </si>
  <si>
    <t>27/3/2021</t>
  </si>
  <si>
    <t>30/3/2021</t>
  </si>
  <si>
    <t>31/3/2021</t>
  </si>
  <si>
    <t>June .01/06/2021</t>
  </si>
  <si>
    <t>local Dhar</t>
  </si>
  <si>
    <t>pending claims</t>
  </si>
  <si>
    <t>feb.claim =1870</t>
  </si>
  <si>
    <t>March claim=1300.</t>
  </si>
  <si>
    <t>April claim= 500.</t>
  </si>
  <si>
    <t>June claim=1200.</t>
  </si>
  <si>
    <t xml:space="preserve"> Total claim = 4870/- </t>
  </si>
  <si>
    <t>08/02/2021-28/02/2021</t>
  </si>
  <si>
    <t>8.2.2021</t>
  </si>
  <si>
    <t>9.2.2021</t>
  </si>
  <si>
    <t>10.2.2021</t>
  </si>
  <si>
    <t>11.2.2021</t>
  </si>
  <si>
    <t>12.2.2021</t>
  </si>
  <si>
    <t>13.2.2021</t>
  </si>
  <si>
    <t>14.2.2021</t>
  </si>
  <si>
    <t>15.2.2021</t>
  </si>
  <si>
    <t>16.2.2021</t>
  </si>
  <si>
    <t>17.2.2021</t>
  </si>
  <si>
    <t>21.2.2021</t>
  </si>
  <si>
    <t>22.2.2021</t>
  </si>
  <si>
    <t>25.2.2021</t>
  </si>
  <si>
    <t>26.2.2021</t>
  </si>
  <si>
    <t>27.2.2021</t>
  </si>
  <si>
    <t>Ghata billod</t>
  </si>
  <si>
    <t>28.2.2021</t>
  </si>
  <si>
    <t>120/-</t>
  </si>
  <si>
    <t>950/-</t>
  </si>
  <si>
    <t>01/03/2021 to 31/03/2021</t>
  </si>
  <si>
    <t>with Tushar sir</t>
  </si>
  <si>
    <t>Ghatabillod/indorama</t>
  </si>
  <si>
    <t>450/-</t>
  </si>
  <si>
    <t>1600/-</t>
  </si>
  <si>
    <t>Dhar-Nagda</t>
  </si>
  <si>
    <t>June .01/06/2021 to 30/06/2021</t>
  </si>
  <si>
    <t>Rau</t>
  </si>
  <si>
    <t>visit/ CHALO ONLINE</t>
  </si>
  <si>
    <t>Dhamnod/khalghat</t>
  </si>
  <si>
    <t>Pending Claim</t>
  </si>
  <si>
    <t>February-950</t>
  </si>
  <si>
    <t>March-1600</t>
  </si>
  <si>
    <t>April-910</t>
  </si>
  <si>
    <t>1/6/2021 2810</t>
  </si>
  <si>
    <t>Total-Amount:-6270</t>
  </si>
  <si>
    <t xml:space="preserve">            TEXCUTIVE SERVICES PRIVATE LIMITED</t>
  </si>
  <si>
    <t>Name :- Abhay Singh</t>
  </si>
  <si>
    <t>Designation :- Zonal Sales Manager</t>
  </si>
  <si>
    <t>Head Quarter :- Satna</t>
  </si>
  <si>
    <t>Month: 01 June 2021 To 14 July 2021</t>
  </si>
  <si>
    <t>Contact Number :- 9907325778</t>
  </si>
  <si>
    <t>Date</t>
  </si>
  <si>
    <t>From</t>
  </si>
  <si>
    <t>To</t>
  </si>
  <si>
    <t xml:space="preserve">Visit purpose </t>
  </si>
  <si>
    <t>Distance in KM @5             Rs.Car, Byke @2.5 Rs.</t>
  </si>
  <si>
    <t>Travell Cost</t>
  </si>
  <si>
    <t>Lodging</t>
  </si>
  <si>
    <t>Da/food</t>
  </si>
  <si>
    <t>Other Expanses/Toll</t>
  </si>
  <si>
    <t>Remark</t>
  </si>
  <si>
    <t>Satna</t>
  </si>
  <si>
    <t>DB Appointment/ Cahlo Online</t>
  </si>
  <si>
    <t>No Bills Collected. Claimed by company policy</t>
  </si>
  <si>
    <t>Rewa</t>
  </si>
  <si>
    <t>SS Appointment/ Chalo Online</t>
  </si>
  <si>
    <t>DB Appointment</t>
  </si>
  <si>
    <t>Panna</t>
  </si>
  <si>
    <t>Maihar</t>
  </si>
  <si>
    <t>Market Visit/ DB meet</t>
  </si>
  <si>
    <t>DB&amp; SS Appointment/ Chalo Online</t>
  </si>
  <si>
    <t>Nagod</t>
  </si>
  <si>
    <t>DB meet/ Market visit</t>
  </si>
  <si>
    <t>SS Closure Chalo Online</t>
  </si>
  <si>
    <t>Engagement Budjet Aprroved By Manish Sir</t>
  </si>
  <si>
    <t>DB Appointment meet</t>
  </si>
  <si>
    <t>Agreement vclosure Chalo online</t>
  </si>
  <si>
    <t>SS meet/ DB appointment</t>
  </si>
  <si>
    <t>Rewa/Churhat/Sidhi</t>
  </si>
  <si>
    <t>SS appointment Sainik with Manish Sir and CNF</t>
  </si>
  <si>
    <t>Bill Attached.</t>
  </si>
  <si>
    <t xml:space="preserve">Churhat </t>
  </si>
  <si>
    <t>Return back</t>
  </si>
  <si>
    <t>Sidhi</t>
  </si>
  <si>
    <t>DB meet/Market visit</t>
  </si>
  <si>
    <t>Waidhan</t>
  </si>
  <si>
    <t>DB Appointment/Market Visit</t>
  </si>
  <si>
    <t>Nawanagar/Jayant/Singrauli</t>
  </si>
  <si>
    <t>Verified By :-</t>
  </si>
  <si>
    <t>Area Head Sign :-</t>
  </si>
  <si>
    <t>Advance taken - 20000</t>
  </si>
  <si>
    <t>Payment Date:-</t>
  </si>
  <si>
    <t xml:space="preserve">Abhay singh </t>
  </si>
  <si>
    <t>Zsm</t>
  </si>
  <si>
    <t>July</t>
  </si>
  <si>
    <t xml:space="preserve">Advance </t>
  </si>
  <si>
    <t>Dinesh Dubey</t>
  </si>
  <si>
    <t>ddinesh43@yahoo.com</t>
  </si>
  <si>
    <t>Root terenar</t>
  </si>
  <si>
    <t xml:space="preserve">MR. Anshul </t>
  </si>
  <si>
    <t>12821710000187</t>
  </si>
  <si>
    <t>Misc Expenses</t>
  </si>
  <si>
    <t xml:space="preserve">Baik </t>
  </si>
  <si>
    <t>Baik</t>
  </si>
  <si>
    <t>Sunday</t>
  </si>
  <si>
    <t>GWALIOR</t>
  </si>
  <si>
    <t>900+200</t>
  </si>
  <si>
    <t>WITH mahesh</t>
  </si>
  <si>
    <t>928+200</t>
  </si>
  <si>
    <t>14/3/2021</t>
  </si>
  <si>
    <t>413+200</t>
  </si>
  <si>
    <t>with Washim</t>
  </si>
  <si>
    <t>426+200</t>
  </si>
  <si>
    <t>21/3/2021</t>
  </si>
  <si>
    <t>28/3/2021</t>
  </si>
  <si>
    <t>29/3/2021</t>
  </si>
  <si>
    <t>Holiday</t>
  </si>
  <si>
    <t>Grand Total</t>
  </si>
  <si>
    <t>Employee Signature</t>
  </si>
  <si>
    <t>Reporting Manager Signature</t>
  </si>
  <si>
    <t>Authorized Signatory</t>
  </si>
  <si>
    <t>Date:</t>
  </si>
  <si>
    <t>Dinesh dubey</t>
  </si>
  <si>
    <t>ujjain</t>
  </si>
  <si>
    <t>byk</t>
  </si>
  <si>
    <t>Market visit</t>
  </si>
  <si>
    <t>tarana</t>
  </si>
  <si>
    <t>badnagar</t>
  </si>
  <si>
    <t>car</t>
  </si>
  <si>
    <t>launching</t>
  </si>
  <si>
    <t xml:space="preserve">Not allowed </t>
  </si>
  <si>
    <t>berugarh</t>
  </si>
  <si>
    <t>Claim amount</t>
  </si>
  <si>
    <t>Feb</t>
  </si>
  <si>
    <t>aprl</t>
  </si>
  <si>
    <t>ghosla</t>
  </si>
  <si>
    <t>bherugadh</t>
  </si>
  <si>
    <t>chintaman</t>
  </si>
  <si>
    <t>agar</t>
  </si>
  <si>
    <t>New MD</t>
  </si>
  <si>
    <t>mahidpur</t>
  </si>
  <si>
    <t>new area</t>
  </si>
  <si>
    <t xml:space="preserve">Nawed </t>
  </si>
  <si>
    <t>Ujjain</t>
  </si>
  <si>
    <t>Name :- Mahesh Kushwah</t>
  </si>
  <si>
    <t>Designation :- ASM</t>
  </si>
  <si>
    <t>Head Quarter :- Gwalior</t>
  </si>
  <si>
    <t>Month :- March 2021</t>
  </si>
  <si>
    <t>Contact Number :- 9752198999</t>
  </si>
  <si>
    <t>Day</t>
  </si>
  <si>
    <t>Market Name</t>
  </si>
  <si>
    <t>Distance in KM @4                Rs.Car, Byke @2.5 Rs.</t>
  </si>
  <si>
    <t>DA</t>
  </si>
  <si>
    <t>Auto/Others</t>
  </si>
  <si>
    <t xml:space="preserve">Gole ka mandir </t>
  </si>
  <si>
    <t>Char shahar ka naka</t>
  </si>
  <si>
    <t>madhoganj Rajiv plaza</t>
  </si>
  <si>
    <t>DD nagar Morat</t>
  </si>
  <si>
    <t>thatipur city centre</t>
  </si>
  <si>
    <t>vinay nagar bahodapur</t>
  </si>
  <si>
    <t>naka shimde chhawni</t>
  </si>
  <si>
    <t>DD nagar thatipur</t>
  </si>
  <si>
    <t>Gol pahadiya Bahodapur</t>
  </si>
  <si>
    <t>Bada Naka madhogamj</t>
  </si>
  <si>
    <t>Tannsen nagar Bada</t>
  </si>
  <si>
    <t>BHIND</t>
  </si>
  <si>
    <t>Bhind market</t>
  </si>
  <si>
    <t>Bada rajiv plaza</t>
  </si>
  <si>
    <t xml:space="preserve">Phool bagh bada </t>
  </si>
  <si>
    <t>GUNA</t>
  </si>
  <si>
    <t>Guna market</t>
  </si>
  <si>
    <t>Morar rajiv plaza</t>
  </si>
  <si>
    <t>Auto</t>
  </si>
  <si>
    <t>Bhind Launching</t>
  </si>
  <si>
    <t>gole ka mandir thatipur</t>
  </si>
  <si>
    <t>shinde chhawni bada</t>
  </si>
  <si>
    <t>Madhoganj  Tansen ngr</t>
  </si>
  <si>
    <t xml:space="preserve">GUNA </t>
  </si>
  <si>
    <t>Guna Market</t>
  </si>
  <si>
    <t>Holi</t>
  </si>
  <si>
    <t>Gol pahadiya rajiv plaza</t>
  </si>
  <si>
    <t>Phool bagh bada Hazira</t>
  </si>
  <si>
    <t>TEXCUTIVE SERVICES  PRIVATE LIMITED</t>
  </si>
  <si>
    <t>(Travel / Local Expenses Submission Form)</t>
  </si>
  <si>
    <t>Personal Detail</t>
  </si>
  <si>
    <t>Expenses at a glance</t>
  </si>
  <si>
    <t>Employee Name:</t>
  </si>
  <si>
    <t>MAHESH KUSHWAH</t>
  </si>
  <si>
    <t>Total Claimed Amount</t>
  </si>
  <si>
    <t>Employee ID:</t>
  </si>
  <si>
    <t>Advance taken</t>
  </si>
  <si>
    <t>Grade:</t>
  </si>
  <si>
    <t>Balance Payable</t>
  </si>
  <si>
    <t>Degination:</t>
  </si>
  <si>
    <t>AREA SALES MANAGER</t>
  </si>
  <si>
    <t>Travel Period</t>
  </si>
  <si>
    <t>TO</t>
  </si>
  <si>
    <t>Department:</t>
  </si>
  <si>
    <t xml:space="preserve">SALES </t>
  </si>
  <si>
    <t>Mobile No:</t>
  </si>
  <si>
    <t>No of traveling days   04</t>
  </si>
  <si>
    <t>Reporting Officer:</t>
  </si>
  <si>
    <t>Mr BHAGWATI SHRUVASTAVA</t>
  </si>
  <si>
    <t>Base Location:</t>
  </si>
  <si>
    <t>Trip Date</t>
  </si>
  <si>
    <t>KM</t>
  </si>
  <si>
    <t>Fare(FLIGHT,TRAIN,TAXI)</t>
  </si>
  <si>
    <t xml:space="preserve">Lodging    </t>
  </si>
  <si>
    <t>Incidential Amount/ Tol tax</t>
  </si>
  <si>
    <t>Meal/DA</t>
  </si>
  <si>
    <t>Others(Like:Courior,Print etc.)</t>
  </si>
  <si>
    <t>Bhind</t>
  </si>
  <si>
    <t>Guna</t>
  </si>
  <si>
    <t>Ashok nagar (gwalior)</t>
  </si>
  <si>
    <t>13/4/2021</t>
  </si>
  <si>
    <t>14/4/2021</t>
  </si>
  <si>
    <t>Dabra</t>
  </si>
  <si>
    <t>Statement of Local conveyance incurred during the travel period</t>
  </si>
  <si>
    <t xml:space="preserve">Total </t>
  </si>
  <si>
    <t>1st Reporting Manager</t>
  </si>
  <si>
    <t>HOD</t>
  </si>
  <si>
    <t>TEXCU+A1:L34TIVE SERVICES  PRIVATE LIMITED</t>
  </si>
  <si>
    <t>No of traveling days   09</t>
  </si>
  <si>
    <t>Morena</t>
  </si>
  <si>
    <t>Shivpuri</t>
  </si>
  <si>
    <t>17/6/2022</t>
  </si>
  <si>
    <t>18/6/2022</t>
  </si>
  <si>
    <t>19/6/2023</t>
  </si>
  <si>
    <t>21/6/2023</t>
  </si>
  <si>
    <t>23/6/2024</t>
  </si>
  <si>
    <t>24/6/2022</t>
  </si>
  <si>
    <t>25/6/2025</t>
  </si>
  <si>
    <t>26/6/2023</t>
  </si>
  <si>
    <t>Guna to Ashok nagar</t>
  </si>
  <si>
    <t>28/6/2025</t>
  </si>
  <si>
    <t>29/6/2023</t>
  </si>
  <si>
    <t>30/6/2021</t>
  </si>
  <si>
    <t>Mahesh</t>
  </si>
  <si>
    <t>Gwalior</t>
  </si>
  <si>
    <t xml:space="preserve">Claim summery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</si>
</sst>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m/d/yy\ h:mm\ AM/PM;@"/>
    <numFmt numFmtId="165" formatCode="[$-409]mmmm\ d\,\ yyyy;@"/>
    <numFmt numFmtId="166" formatCode="[$-409]d\-mmm\-yy;@"/>
    <numFmt numFmtId="167" formatCode="_(* #,##0_);_(* \(#,##0\);_(* &quot;-&quot;??_);_(@_)"/>
  </numFmts>
  <fonts count="4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</font>
    <font>
      <b/>
      <sz val="12"/>
      <name val="Arial"/>
    </font>
    <font>
      <b/>
      <sz val="9"/>
      <name val="Arial"/>
    </font>
    <font>
      <b/>
      <sz val="11"/>
      <color rgb="FF000000"/>
      <name val="Calibri"/>
    </font>
    <font>
      <b/>
      <sz val="14"/>
      <name val="Arial"/>
    </font>
    <font>
      <b/>
      <sz val="14"/>
      <color rgb="FF000000"/>
      <name val="Calibri"/>
    </font>
    <font>
      <b/>
      <sz val="11"/>
      <name val="Calibri"/>
    </font>
    <font>
      <b/>
      <sz val="14"/>
      <name val="Calibri"/>
    </font>
    <font>
      <b/>
      <sz val="20"/>
      <name val="Calibri"/>
    </font>
    <font>
      <b/>
      <sz val="32"/>
      <name val="Calibri"/>
    </font>
    <font>
      <sz val="28"/>
      <name val="Calibri"/>
    </font>
    <font>
      <sz val="11"/>
      <name val="Calibri"/>
    </font>
    <font>
      <sz val="16"/>
      <name val="Calibri"/>
    </font>
    <font>
      <b/>
      <sz val="14"/>
      <color indexed="64"/>
      <name val="Arial"/>
    </font>
    <font>
      <sz val="11"/>
      <color rgb="FF000000"/>
      <name val="Calibri"/>
    </font>
    <font>
      <b/>
      <sz val="28"/>
      <name val="Calibri"/>
    </font>
    <font>
      <b/>
      <sz val="25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rgb="FF000000"/>
      <name val="Calibri"/>
    </font>
    <font>
      <sz val="8"/>
      <color rgb="FF000000"/>
      <name val="Calibri"/>
    </font>
    <font>
      <u/>
      <sz val="11"/>
      <color indexed="4"/>
      <name val="Calibri"/>
    </font>
    <font>
      <b/>
      <i/>
      <u/>
      <sz val="8"/>
      <color rgb="FF000000"/>
      <name val="Calibri"/>
    </font>
    <font>
      <u/>
      <sz val="11"/>
      <color rgb="FF0000FF"/>
      <name val="Calibri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b/>
      <sz val="16"/>
      <color rgb="FFC00000"/>
      <name val="Candara"/>
      <family val="2"/>
    </font>
    <font>
      <b/>
      <sz val="11"/>
      <color indexed="8"/>
      <name val="Candara"/>
      <family val="2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0" fontId="18" fillId="0" borderId="0">
      <alignment vertical="center"/>
    </xf>
    <xf numFmtId="0" fontId="29" fillId="0" borderId="0">
      <alignment vertical="top"/>
      <protection locked="0"/>
    </xf>
  </cellStyleXfs>
  <cellXfs count="299">
    <xf numFmtId="0" fontId="0" fillId="0" borderId="0" xfId="0"/>
    <xf numFmtId="1" fontId="1" fillId="0" borderId="1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/>
    <xf numFmtId="0" fontId="2" fillId="3" borderId="6" xfId="0" applyFont="1" applyFill="1" applyBorder="1" applyAlignment="1" applyProtection="1">
      <protection locked="0"/>
    </xf>
    <xf numFmtId="0" fontId="2" fillId="3" borderId="7" xfId="0" applyFont="1" applyFill="1" applyBorder="1" applyAlignment="1" applyProtection="1">
      <protection locked="0"/>
    </xf>
    <xf numFmtId="0" fontId="2" fillId="0" borderId="6" xfId="0" applyFont="1" applyFill="1" applyBorder="1" applyAlignment="1" applyProtection="1">
      <alignment horizontal="left" wrapText="1"/>
    </xf>
    <xf numFmtId="0" fontId="3" fillId="4" borderId="0" xfId="0" applyFont="1" applyFill="1" applyProtection="1"/>
    <xf numFmtId="0" fontId="1" fillId="4" borderId="0" xfId="0" applyFont="1" applyFill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Protection="1"/>
    <xf numFmtId="0" fontId="4" fillId="3" borderId="5" xfId="1" applyFill="1" applyBorder="1" applyAlignment="1" applyProtection="1">
      <protection locked="0"/>
    </xf>
    <xf numFmtId="165" fontId="2" fillId="0" borderId="1" xfId="0" applyNumberFormat="1" applyFont="1" applyBorder="1" applyAlignment="1" applyProtection="1">
      <alignment horizontal="center" vertical="center" wrapText="1"/>
    </xf>
    <xf numFmtId="165" fontId="1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7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3" xfId="0" applyBorder="1"/>
    <xf numFmtId="0" fontId="24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66" fontId="24" fillId="5" borderId="1" xfId="2" applyNumberFormat="1" applyFont="1" applyFill="1" applyBorder="1" applyAlignment="1">
      <alignment horizontal="center" vertical="center" wrapText="1"/>
    </xf>
    <xf numFmtId="167" fontId="24" fillId="5" borderId="1" xfId="2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67" fontId="24" fillId="5" borderId="1" xfId="2" applyNumberFormat="1" applyFont="1" applyFill="1" applyBorder="1" applyAlignment="1">
      <alignment vertical="center" wrapText="1"/>
    </xf>
    <xf numFmtId="167" fontId="24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7" fontId="24" fillId="0" borderId="26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7" fontId="24" fillId="0" borderId="1" xfId="2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37" fontId="24" fillId="5" borderId="1" xfId="2" applyNumberFormat="1" applyFont="1" applyFill="1" applyBorder="1" applyAlignment="1">
      <alignment vertical="center" wrapText="1"/>
    </xf>
    <xf numFmtId="37" fontId="24" fillId="0" borderId="1" xfId="0" applyNumberFormat="1" applyFont="1" applyBorder="1" applyAlignment="1">
      <alignment vertical="center"/>
    </xf>
    <xf numFmtId="167" fontId="24" fillId="0" borderId="29" xfId="0" applyNumberFormat="1" applyFont="1" applyBorder="1" applyAlignment="1"/>
    <xf numFmtId="0" fontId="25" fillId="6" borderId="1" xfId="3" applyFont="1" applyFill="1" applyBorder="1" applyAlignment="1" applyProtection="1">
      <alignment horizontal="center" vertical="center"/>
      <protection locked="0"/>
    </xf>
    <xf numFmtId="0" fontId="26" fillId="6" borderId="1" xfId="3" applyFont="1" applyFill="1" applyBorder="1" applyAlignment="1"/>
    <xf numFmtId="0" fontId="27" fillId="7" borderId="1" xfId="4" applyFont="1" applyFill="1" applyBorder="1" applyAlignment="1">
      <protection locked="0"/>
    </xf>
    <xf numFmtId="0" fontId="25" fillId="7" borderId="1" xfId="3" applyFont="1" applyFill="1" applyBorder="1" applyAlignment="1" applyProtection="1">
      <protection locked="0"/>
    </xf>
    <xf numFmtId="0" fontId="25" fillId="0" borderId="1" xfId="3" applyFont="1" applyBorder="1" applyAlignment="1">
      <alignment horizontal="center" vertical="center"/>
    </xf>
    <xf numFmtId="0" fontId="25" fillId="0" borderId="1" xfId="3" applyFont="1" applyBorder="1" applyAlignment="1">
      <alignment horizontal="center"/>
    </xf>
    <xf numFmtId="0" fontId="25" fillId="0" borderId="1" xfId="3" applyFont="1" applyFill="1" applyBorder="1" applyAlignment="1">
      <alignment horizontal="left" wrapText="1"/>
    </xf>
    <xf numFmtId="0" fontId="28" fillId="4" borderId="1" xfId="3" applyFont="1" applyFill="1" applyBorder="1" applyAlignment="1"/>
    <xf numFmtId="0" fontId="26" fillId="4" borderId="1" xfId="3" applyFont="1" applyFill="1" applyBorder="1" applyAlignment="1"/>
    <xf numFmtId="0" fontId="26" fillId="4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center" vertical="center" wrapText="1"/>
    </xf>
    <xf numFmtId="0" fontId="26" fillId="0" borderId="1" xfId="3" applyFont="1" applyBorder="1" applyAlignment="1" applyProtection="1">
      <alignment horizontal="center"/>
      <protection locked="0"/>
    </xf>
    <xf numFmtId="164" fontId="26" fillId="0" borderId="1" xfId="3" applyNumberFormat="1" applyFont="1" applyBorder="1" applyAlignment="1" applyProtection="1">
      <alignment horizontal="center"/>
      <protection locked="0"/>
    </xf>
    <xf numFmtId="0" fontId="18" fillId="0" borderId="1" xfId="3" applyBorder="1" applyAlignment="1">
      <alignment horizontal="center" vertical="center" wrapText="1"/>
    </xf>
    <xf numFmtId="1" fontId="26" fillId="0" borderId="1" xfId="3" applyNumberFormat="1" applyFont="1" applyBorder="1" applyAlignment="1" applyProtection="1">
      <alignment horizontal="center"/>
      <protection locked="0"/>
    </xf>
    <xf numFmtId="0" fontId="26" fillId="0" borderId="1" xfId="3" applyFont="1" applyBorder="1" applyAlignment="1">
      <alignment horizontal="center"/>
    </xf>
    <xf numFmtId="0" fontId="26" fillId="0" borderId="1" xfId="3" applyFont="1" applyBorder="1" applyAlignment="1"/>
    <xf numFmtId="0" fontId="26" fillId="0" borderId="1" xfId="3" applyFont="1" applyBorder="1" applyAlignment="1" applyProtection="1">
      <protection locked="0"/>
    </xf>
    <xf numFmtId="164" fontId="26" fillId="0" borderId="1" xfId="3" applyNumberFormat="1" applyFont="1" applyBorder="1" applyAlignment="1" applyProtection="1">
      <alignment horizontal="center" wrapText="1"/>
      <protection locked="0"/>
    </xf>
    <xf numFmtId="1" fontId="26" fillId="0" borderId="1" xfId="3" applyNumberFormat="1" applyFont="1" applyBorder="1" applyAlignment="1" applyProtection="1">
      <alignment horizontal="center" vertical="center"/>
      <protection locked="0"/>
    </xf>
    <xf numFmtId="0" fontId="18" fillId="0" borderId="1" xfId="3" applyBorder="1">
      <alignment vertical="center"/>
    </xf>
    <xf numFmtId="1" fontId="26" fillId="0" borderId="1" xfId="3" applyNumberFormat="1" applyFont="1" applyFill="1" applyBorder="1" applyAlignment="1" applyProtection="1">
      <alignment horizontal="center"/>
      <protection locked="0"/>
    </xf>
    <xf numFmtId="1" fontId="25" fillId="0" borderId="1" xfId="3" applyNumberFormat="1" applyFont="1" applyBorder="1" applyAlignment="1">
      <alignment horizontal="center"/>
    </xf>
    <xf numFmtId="0" fontId="25" fillId="0" borderId="1" xfId="3" applyFont="1" applyBorder="1">
      <alignment vertical="center"/>
    </xf>
    <xf numFmtId="0" fontId="25" fillId="0" borderId="1" xfId="3" applyFont="1" applyBorder="1" applyAlignment="1">
      <alignment horizontal="left" vertical="center"/>
    </xf>
    <xf numFmtId="0" fontId="25" fillId="0" borderId="1" xfId="3" applyFont="1" applyBorder="1" applyAlignment="1"/>
    <xf numFmtId="0" fontId="26" fillId="0" borderId="1" xfId="3" applyFont="1" applyBorder="1" applyAlignment="1">
      <alignment horizontal="center" vertical="center"/>
    </xf>
    <xf numFmtId="0" fontId="18" fillId="0" borderId="1" xfId="3" applyBorder="1" applyAlignment="1">
      <alignment horizontal="center" vertical="center"/>
    </xf>
    <xf numFmtId="1" fontId="26" fillId="0" borderId="1" xfId="3" applyNumberFormat="1" applyFont="1" applyBorder="1" applyAlignment="1">
      <alignment horizontal="center"/>
    </xf>
    <xf numFmtId="0" fontId="30" fillId="8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14" fontId="33" fillId="2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34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0" fillId="0" borderId="0" xfId="0" applyBorder="1"/>
    <xf numFmtId="0" fontId="3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/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</xf>
    <xf numFmtId="0" fontId="2" fillId="2" borderId="2" xfId="0" applyFont="1" applyFill="1" applyBorder="1" applyAlignment="1" applyProtection="1">
      <alignment horizontal="left"/>
    </xf>
    <xf numFmtId="15" fontId="2" fillId="3" borderId="5" xfId="0" applyNumberFormat="1" applyFont="1" applyFill="1" applyBorder="1" applyAlignment="1" applyProtection="1">
      <protection locked="0"/>
    </xf>
    <xf numFmtId="15" fontId="2" fillId="3" borderId="6" xfId="0" applyNumberFormat="1" applyFont="1" applyFill="1" applyBorder="1" applyAlignment="1" applyProtection="1">
      <protection locked="0"/>
    </xf>
    <xf numFmtId="15" fontId="2" fillId="3" borderId="7" xfId="0" applyNumberFormat="1" applyFont="1" applyFill="1" applyBorder="1" applyAlignment="1" applyProtection="1">
      <protection locked="0"/>
    </xf>
    <xf numFmtId="0" fontId="2" fillId="3" borderId="5" xfId="0" applyFont="1" applyFill="1" applyBorder="1" applyAlignment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1" fontId="2" fillId="3" borderId="5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left"/>
    </xf>
    <xf numFmtId="0" fontId="2" fillId="0" borderId="9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3" borderId="7" xfId="0" applyFont="1" applyFill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4" fillId="0" borderId="27" xfId="0" applyFont="1" applyBorder="1" applyAlignment="1">
      <alignment horizontal="right"/>
    </xf>
    <xf numFmtId="0" fontId="24" fillId="0" borderId="28" xfId="0" applyFont="1" applyBorder="1" applyAlignment="1">
      <alignment horizontal="right"/>
    </xf>
    <xf numFmtId="0" fontId="24" fillId="0" borderId="2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5" fillId="0" borderId="1" xfId="3" applyFont="1" applyBorder="1" applyAlignment="1">
      <alignment horizontal="center"/>
    </xf>
    <xf numFmtId="0" fontId="25" fillId="0" borderId="1" xfId="3" applyFont="1" applyBorder="1" applyAlignment="1">
      <alignment horizontal="center" vertical="center"/>
    </xf>
    <xf numFmtId="0" fontId="25" fillId="6" borderId="1" xfId="3" applyFont="1" applyFill="1" applyBorder="1" applyAlignment="1">
      <alignment horizontal="left"/>
    </xf>
    <xf numFmtId="0" fontId="26" fillId="0" borderId="1" xfId="3" applyFont="1" applyBorder="1" applyAlignment="1">
      <alignment horizontal="left"/>
    </xf>
    <xf numFmtId="0" fontId="25" fillId="7" borderId="1" xfId="3" applyFont="1" applyFill="1" applyBorder="1" applyAlignment="1" applyProtection="1">
      <alignment horizontal="left"/>
      <protection locked="0"/>
    </xf>
    <xf numFmtId="15" fontId="25" fillId="7" borderId="1" xfId="3" applyNumberFormat="1" applyFont="1" applyFill="1" applyBorder="1" applyAlignment="1" applyProtection="1">
      <protection locked="0"/>
    </xf>
    <xf numFmtId="0" fontId="25" fillId="7" borderId="1" xfId="3" applyFont="1" applyFill="1" applyBorder="1" applyAlignment="1"/>
    <xf numFmtId="0" fontId="25" fillId="6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center" vertical="center" wrapText="1"/>
    </xf>
    <xf numFmtId="1" fontId="25" fillId="7" borderId="1" xfId="3" applyNumberFormat="1" applyFont="1" applyFill="1" applyBorder="1" applyAlignment="1">
      <alignment horizontal="center"/>
    </xf>
    <xf numFmtId="0" fontId="25" fillId="7" borderId="1" xfId="3" applyFont="1" applyFill="1" applyBorder="1" applyAlignment="1">
      <alignment horizontal="center"/>
    </xf>
    <xf numFmtId="0" fontId="25" fillId="0" borderId="1" xfId="3" applyFont="1" applyBorder="1" applyAlignment="1">
      <alignment horizontal="left"/>
    </xf>
    <xf numFmtId="49" fontId="25" fillId="7" borderId="1" xfId="3" applyNumberFormat="1" applyFont="1" applyFill="1" applyBorder="1" applyAlignment="1" applyProtection="1">
      <alignment horizontal="left"/>
      <protection locked="0"/>
    </xf>
    <xf numFmtId="17" fontId="30" fillId="8" borderId="26" xfId="0" applyNumberFormat="1" applyFont="1" applyFill="1" applyBorder="1" applyAlignment="1">
      <alignment horizontal="center" vertical="center"/>
    </xf>
    <xf numFmtId="0" fontId="30" fillId="8" borderId="32" xfId="0" applyFont="1" applyFill="1" applyBorder="1" applyAlignment="1">
      <alignment horizontal="center" vertical="center"/>
    </xf>
    <xf numFmtId="0" fontId="30" fillId="8" borderId="33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32" xfId="0" applyFont="1" applyFill="1" applyBorder="1" applyAlignment="1">
      <alignment horizontal="center" vertical="center"/>
    </xf>
    <xf numFmtId="0" fontId="31" fillId="8" borderId="33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36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14" fontId="24" fillId="5" borderId="1" xfId="2" applyNumberFormat="1" applyFont="1" applyFill="1" applyBorder="1" applyAlignment="1">
      <alignment horizontal="center" vertical="center" wrapText="1"/>
    </xf>
    <xf numFmtId="14" fontId="24" fillId="4" borderId="1" xfId="2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167" fontId="24" fillId="0" borderId="38" xfId="0" applyNumberFormat="1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167" fontId="24" fillId="4" borderId="1" xfId="0" applyNumberFormat="1" applyFont="1" applyFill="1" applyBorder="1" applyAlignment="1">
      <alignment vertical="center"/>
    </xf>
    <xf numFmtId="0" fontId="37" fillId="2" borderId="39" xfId="0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 vertical="top"/>
    </xf>
    <xf numFmtId="0" fontId="38" fillId="2" borderId="39" xfId="0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 vertical="top"/>
    </xf>
    <xf numFmtId="0" fontId="24" fillId="2" borderId="40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top"/>
    </xf>
    <xf numFmtId="0" fontId="24" fillId="2" borderId="26" xfId="0" applyFont="1" applyFill="1" applyBorder="1" applyAlignment="1">
      <alignment horizontal="left" vertical="top"/>
    </xf>
    <xf numFmtId="0" fontId="24" fillId="2" borderId="33" xfId="0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center" vertical="top"/>
    </xf>
    <xf numFmtId="0" fontId="0" fillId="2" borderId="0" xfId="0" applyFont="1" applyFill="1" applyAlignment="1">
      <alignment vertical="top"/>
    </xf>
    <xf numFmtId="0" fontId="24" fillId="2" borderId="40" xfId="0" applyFont="1" applyFill="1" applyBorder="1" applyAlignment="1">
      <alignment vertical="top"/>
    </xf>
    <xf numFmtId="0" fontId="24" fillId="2" borderId="1" xfId="0" applyFont="1" applyFill="1" applyBorder="1" applyAlignment="1">
      <alignment horizontal="left" vertical="top"/>
    </xf>
    <xf numFmtId="43" fontId="0" fillId="2" borderId="41" xfId="0" applyNumberFormat="1" applyFont="1" applyFill="1" applyBorder="1" applyAlignment="1">
      <alignment vertical="top"/>
    </xf>
    <xf numFmtId="43" fontId="36" fillId="2" borderId="41" xfId="2" applyFont="1" applyFill="1" applyBorder="1" applyAlignment="1">
      <alignment vertical="top"/>
    </xf>
    <xf numFmtId="43" fontId="24" fillId="2" borderId="41" xfId="2" applyFont="1" applyFill="1" applyBorder="1" applyAlignment="1">
      <alignment vertical="top"/>
    </xf>
    <xf numFmtId="0" fontId="24" fillId="2" borderId="32" xfId="0" applyFont="1" applyFill="1" applyBorder="1" applyAlignment="1">
      <alignment horizontal="left" vertical="top"/>
    </xf>
    <xf numFmtId="0" fontId="24" fillId="2" borderId="1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top"/>
    </xf>
    <xf numFmtId="166" fontId="24" fillId="2" borderId="41" xfId="0" applyNumberFormat="1" applyFont="1" applyFill="1" applyBorder="1" applyAlignment="1">
      <alignment vertical="top"/>
    </xf>
    <xf numFmtId="0" fontId="24" fillId="2" borderId="13" xfId="0" applyFont="1" applyFill="1" applyBorder="1" applyAlignment="1">
      <alignment horizontal="center" vertical="center"/>
    </xf>
    <xf numFmtId="16" fontId="24" fillId="2" borderId="1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24" fillId="2" borderId="40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center" vertical="top"/>
    </xf>
    <xf numFmtId="0" fontId="24" fillId="2" borderId="40" xfId="0" applyFont="1" applyFill="1" applyBorder="1" applyAlignment="1">
      <alignment vertical="center" wrapText="1"/>
    </xf>
    <xf numFmtId="0" fontId="24" fillId="2" borderId="15" xfId="0" applyFont="1" applyFill="1" applyBorder="1" applyAlignment="1">
      <alignment horizontal="left" vertical="top"/>
    </xf>
    <xf numFmtId="0" fontId="24" fillId="2" borderId="16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center" vertical="top"/>
    </xf>
    <xf numFmtId="0" fontId="0" fillId="2" borderId="18" xfId="0" applyFont="1" applyFill="1" applyBorder="1" applyAlignment="1">
      <alignment horizontal="center" vertical="top"/>
    </xf>
    <xf numFmtId="167" fontId="24" fillId="2" borderId="42" xfId="2" applyNumberFormat="1" applyFont="1" applyFill="1" applyBorder="1" applyAlignment="1">
      <alignment horizontal="center" vertical="top"/>
    </xf>
    <xf numFmtId="167" fontId="24" fillId="2" borderId="13" xfId="2" applyNumberFormat="1" applyFont="1" applyFill="1" applyBorder="1" applyAlignment="1">
      <alignment horizontal="center" vertical="top"/>
    </xf>
    <xf numFmtId="167" fontId="36" fillId="2" borderId="26" xfId="2" applyNumberFormat="1" applyFont="1" applyFill="1" applyBorder="1" applyAlignment="1">
      <alignment horizontal="center" vertical="top"/>
    </xf>
    <xf numFmtId="167" fontId="36" fillId="2" borderId="32" xfId="2" applyNumberFormat="1" applyFont="1" applyFill="1" applyBorder="1" applyAlignment="1">
      <alignment horizontal="center" vertical="top"/>
    </xf>
    <xf numFmtId="167" fontId="36" fillId="2" borderId="33" xfId="2" applyNumberFormat="1" applyFont="1" applyFill="1" applyBorder="1" applyAlignment="1">
      <alignment horizontal="center" vertical="top"/>
    </xf>
    <xf numFmtId="167" fontId="24" fillId="2" borderId="43" xfId="2" applyNumberFormat="1" applyFont="1" applyFill="1" applyBorder="1" applyAlignment="1">
      <alignment horizontal="center" vertical="top" wrapText="1"/>
    </xf>
    <xf numFmtId="167" fontId="24" fillId="2" borderId="1" xfId="2" applyNumberFormat="1" applyFont="1" applyFill="1" applyBorder="1" applyAlignment="1">
      <alignment horizontal="center" vertical="top" wrapText="1"/>
    </xf>
    <xf numFmtId="167" fontId="24" fillId="2" borderId="41" xfId="2" applyNumberFormat="1" applyFont="1" applyFill="1" applyBorder="1" applyAlignment="1">
      <alignment horizontal="center" vertical="top" wrapText="1"/>
    </xf>
    <xf numFmtId="14" fontId="24" fillId="2" borderId="1" xfId="2" applyNumberFormat="1" applyFont="1" applyFill="1" applyBorder="1" applyAlignment="1">
      <alignment horizontal="center" vertical="top" wrapText="1"/>
    </xf>
    <xf numFmtId="2" fontId="24" fillId="2" borderId="1" xfId="2" applyNumberFormat="1" applyFont="1" applyFill="1" applyBorder="1" applyAlignment="1">
      <alignment horizontal="center" vertical="top" wrapText="1"/>
    </xf>
    <xf numFmtId="167" fontId="24" fillId="2" borderId="1" xfId="2" applyNumberFormat="1" applyFont="1" applyFill="1" applyBorder="1" applyAlignment="1">
      <alignment vertical="top"/>
    </xf>
    <xf numFmtId="167" fontId="24" fillId="2" borderId="1" xfId="2" applyNumberFormat="1" applyFont="1" applyFill="1" applyBorder="1" applyAlignment="1">
      <alignment horizontal="center" vertical="top"/>
    </xf>
    <xf numFmtId="167" fontId="24" fillId="2" borderId="33" xfId="2" applyNumberFormat="1" applyFont="1" applyFill="1" applyBorder="1" applyAlignment="1">
      <alignment horizontal="center" vertical="top"/>
    </xf>
    <xf numFmtId="167" fontId="24" fillId="2" borderId="33" xfId="2" applyNumberFormat="1" applyFont="1" applyFill="1" applyBorder="1" applyAlignment="1">
      <alignment vertical="top"/>
    </xf>
    <xf numFmtId="167" fontId="24" fillId="2" borderId="0" xfId="2" applyNumberFormat="1" applyFont="1" applyFill="1" applyAlignment="1">
      <alignment vertical="top"/>
    </xf>
    <xf numFmtId="0" fontId="0" fillId="2" borderId="1" xfId="0" applyFont="1" applyFill="1" applyBorder="1" applyAlignment="1">
      <alignment vertical="top"/>
    </xf>
    <xf numFmtId="167" fontId="0" fillId="2" borderId="1" xfId="0" applyNumberFormat="1" applyFont="1" applyFill="1" applyBorder="1" applyAlignment="1">
      <alignment vertical="top"/>
    </xf>
    <xf numFmtId="0" fontId="24" fillId="2" borderId="39" xfId="0" applyFont="1" applyFill="1" applyBorder="1" applyAlignment="1">
      <alignment horizontal="center" vertical="top"/>
    </xf>
    <xf numFmtId="0" fontId="24" fillId="2" borderId="0" xfId="0" applyFont="1" applyFill="1" applyBorder="1" applyAlignment="1">
      <alignment horizontal="center" vertical="top"/>
    </xf>
    <xf numFmtId="0" fontId="24" fillId="2" borderId="40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66" fontId="0" fillId="2" borderId="33" xfId="0" applyNumberFormat="1" applyFill="1" applyBorder="1" applyAlignment="1">
      <alignment vertical="top"/>
    </xf>
    <xf numFmtId="167" fontId="36" fillId="2" borderId="1" xfId="2" applyNumberFormat="1" applyFont="1" applyFill="1" applyBorder="1" applyAlignment="1">
      <alignment vertical="top"/>
    </xf>
    <xf numFmtId="0" fontId="24" fillId="2" borderId="26" xfId="0" applyFont="1" applyFill="1" applyBorder="1" applyAlignment="1">
      <alignment horizontal="center" vertical="top" wrapText="1"/>
    </xf>
    <xf numFmtId="0" fontId="24" fillId="2" borderId="32" xfId="0" applyFont="1" applyFill="1" applyBorder="1" applyAlignment="1">
      <alignment horizontal="center" vertical="top" wrapText="1"/>
    </xf>
    <xf numFmtId="0" fontId="24" fillId="2" borderId="33" xfId="0" applyFont="1" applyFill="1" applyBorder="1" applyAlignment="1">
      <alignment horizontal="center" vertical="top" wrapText="1"/>
    </xf>
    <xf numFmtId="167" fontId="36" fillId="2" borderId="26" xfId="2" applyNumberFormat="1" applyFont="1" applyFill="1" applyBorder="1" applyAlignment="1">
      <alignment horizontal="left" vertical="top"/>
    </xf>
    <xf numFmtId="167" fontId="36" fillId="2" borderId="32" xfId="2" applyNumberFormat="1" applyFont="1" applyFill="1" applyBorder="1" applyAlignment="1">
      <alignment horizontal="left" vertical="top"/>
    </xf>
    <xf numFmtId="167" fontId="36" fillId="2" borderId="33" xfId="2" applyNumberFormat="1" applyFont="1" applyFill="1" applyBorder="1" applyAlignment="1">
      <alignment horizontal="left" vertical="top"/>
    </xf>
    <xf numFmtId="167" fontId="36" fillId="2" borderId="26" xfId="2" applyNumberFormat="1" applyFont="1" applyFill="1" applyBorder="1" applyAlignment="1">
      <alignment horizontal="left" vertical="top"/>
    </xf>
    <xf numFmtId="167" fontId="36" fillId="2" borderId="32" xfId="2" applyNumberFormat="1" applyFont="1" applyFill="1" applyBorder="1" applyAlignment="1">
      <alignment horizontal="left" vertical="top"/>
    </xf>
    <xf numFmtId="167" fontId="36" fillId="2" borderId="33" xfId="2" applyNumberFormat="1" applyFont="1" applyFill="1" applyBorder="1" applyAlignment="1">
      <alignment horizontal="left" vertical="top"/>
    </xf>
    <xf numFmtId="0" fontId="24" fillId="2" borderId="44" xfId="0" applyFont="1" applyFill="1" applyBorder="1" applyAlignment="1">
      <alignment vertical="top"/>
    </xf>
    <xf numFmtId="0" fontId="24" fillId="2" borderId="16" xfId="0" applyFont="1" applyFill="1" applyBorder="1" applyAlignment="1">
      <alignment vertical="top"/>
    </xf>
    <xf numFmtId="167" fontId="24" fillId="2" borderId="12" xfId="2" applyNumberFormat="1" applyFont="1" applyFill="1" applyBorder="1" applyAlignment="1">
      <alignment vertical="top"/>
    </xf>
    <xf numFmtId="167" fontId="24" fillId="2" borderId="45" xfId="0" applyNumberFormat="1" applyFont="1" applyFill="1" applyBorder="1" applyAlignment="1">
      <alignment horizontal="center" vertical="top"/>
    </xf>
    <xf numFmtId="167" fontId="24" fillId="2" borderId="0" xfId="0" applyNumberFormat="1" applyFont="1" applyFill="1" applyBorder="1" applyAlignment="1">
      <alignment horizontal="center" vertical="top"/>
    </xf>
    <xf numFmtId="0" fontId="0" fillId="2" borderId="40" xfId="0" applyFont="1" applyFill="1" applyBorder="1" applyAlignment="1">
      <alignment horizontal="center" vertical="top"/>
    </xf>
    <xf numFmtId="0" fontId="0" fillId="2" borderId="33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2" borderId="45" xfId="0" applyFont="1" applyFill="1" applyBorder="1" applyAlignment="1">
      <alignment horizontal="center" vertical="top"/>
    </xf>
    <xf numFmtId="0" fontId="0" fillId="2" borderId="46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24" fillId="2" borderId="27" xfId="0" applyFont="1" applyFill="1" applyBorder="1" applyAlignment="1">
      <alignment horizontal="center" vertical="top"/>
    </xf>
    <xf numFmtId="0" fontId="24" fillId="2" borderId="28" xfId="0" applyFont="1" applyFill="1" applyBorder="1" applyAlignment="1">
      <alignment horizontal="center" vertical="top"/>
    </xf>
    <xf numFmtId="0" fontId="24" fillId="2" borderId="47" xfId="0" applyFont="1" applyFill="1" applyBorder="1" applyAlignment="1">
      <alignment horizontal="center" vertical="top"/>
    </xf>
    <xf numFmtId="0" fontId="24" fillId="2" borderId="48" xfId="0" applyFont="1" applyFill="1" applyBorder="1" applyAlignment="1">
      <alignment horizontal="center" vertical="top"/>
    </xf>
    <xf numFmtId="0" fontId="39" fillId="8" borderId="1" xfId="0" applyFont="1" applyFill="1" applyBorder="1" applyAlignment="1">
      <alignment horizontal="center"/>
    </xf>
    <xf numFmtId="0" fontId="40" fillId="8" borderId="12" xfId="0" applyFont="1" applyFill="1" applyBorder="1" applyAlignment="1">
      <alignment horizontal="center"/>
    </xf>
    <xf numFmtId="0" fontId="40" fillId="8" borderId="26" xfId="0" applyFont="1" applyFill="1" applyBorder="1" applyAlignment="1">
      <alignment horizontal="center"/>
    </xf>
    <xf numFmtId="0" fontId="40" fillId="8" borderId="32" xfId="0" applyFont="1" applyFill="1" applyBorder="1" applyAlignment="1">
      <alignment horizontal="center"/>
    </xf>
    <xf numFmtId="0" fontId="40" fillId="8" borderId="33" xfId="0" applyFont="1" applyFill="1" applyBorder="1" applyAlignment="1">
      <alignment horizontal="center"/>
    </xf>
    <xf numFmtId="0" fontId="40" fillId="8" borderId="13" xfId="0" applyFont="1" applyFill="1" applyBorder="1" applyAlignment="1">
      <alignment horizontal="center"/>
    </xf>
    <xf numFmtId="0" fontId="40" fillId="8" borderId="1" xfId="0" applyFont="1" applyFill="1" applyBorder="1" applyAlignment="1">
      <alignment horizontal="center"/>
    </xf>
    <xf numFmtId="167" fontId="41" fillId="8" borderId="1" xfId="0" applyNumberFormat="1" applyFont="1" applyFill="1" applyBorder="1" applyAlignment="1">
      <alignment horizontal="center" vertical="center"/>
    </xf>
    <xf numFmtId="43" fontId="41" fillId="8" borderId="41" xfId="2" applyFont="1" applyFill="1" applyBorder="1" applyAlignment="1">
      <alignment horizontal="center" vertical="top"/>
    </xf>
    <xf numFmtId="43" fontId="40" fillId="8" borderId="41" xfId="0" applyNumberFormat="1" applyFont="1" applyFill="1" applyBorder="1" applyAlignment="1">
      <alignment horizontal="center" vertical="top"/>
    </xf>
  </cellXfs>
  <cellStyles count="5">
    <cellStyle name="Comma" xfId="2" builtinId="3"/>
    <cellStyle name="Hyperlink" xfId="1" builtinId="8"/>
    <cellStyle name="Hyperlink 2" xf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isiddiquishahi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dinesh4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21" sqref="C21"/>
    </sheetView>
  </sheetViews>
  <sheetFormatPr defaultRowHeight="15"/>
  <cols>
    <col min="1" max="1" width="22.85546875" bestFit="1" customWidth="1"/>
    <col min="2" max="3" width="18.28515625" customWidth="1"/>
    <col min="7" max="7" width="9.5703125" bestFit="1" customWidth="1"/>
    <col min="9" max="9" width="9.5703125" bestFit="1" customWidth="1"/>
  </cols>
  <sheetData>
    <row r="1" spans="1:12">
      <c r="A1" s="289" t="s">
        <v>455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</row>
    <row r="2" spans="1:12">
      <c r="A2" s="290" t="s">
        <v>70</v>
      </c>
      <c r="B2" s="290" t="s">
        <v>73</v>
      </c>
      <c r="C2" s="290" t="s">
        <v>75</v>
      </c>
      <c r="D2" s="291" t="s">
        <v>71</v>
      </c>
      <c r="E2" s="292"/>
      <c r="F2" s="292"/>
      <c r="G2" s="292"/>
      <c r="H2" s="292"/>
      <c r="I2" s="292"/>
      <c r="J2" s="293"/>
      <c r="K2" s="290" t="s">
        <v>311</v>
      </c>
      <c r="L2" s="290" t="s">
        <v>84</v>
      </c>
    </row>
    <row r="3" spans="1:12">
      <c r="A3" s="294"/>
      <c r="B3" s="294"/>
      <c r="C3" s="294"/>
      <c r="D3" s="295" t="s">
        <v>78</v>
      </c>
      <c r="E3" s="295" t="s">
        <v>79</v>
      </c>
      <c r="F3" s="295" t="s">
        <v>80</v>
      </c>
      <c r="G3" s="295" t="s">
        <v>81</v>
      </c>
      <c r="H3" s="295" t="s">
        <v>82</v>
      </c>
      <c r="I3" s="295" t="s">
        <v>83</v>
      </c>
      <c r="J3" s="295" t="s">
        <v>310</v>
      </c>
      <c r="K3" s="294"/>
      <c r="L3" s="294"/>
    </row>
    <row r="4" spans="1:12">
      <c r="A4" s="295" t="s">
        <v>72</v>
      </c>
      <c r="B4" s="295" t="s">
        <v>74</v>
      </c>
      <c r="C4" s="295" t="s">
        <v>117</v>
      </c>
      <c r="D4" s="295"/>
      <c r="E4" s="295">
        <v>13693</v>
      </c>
      <c r="F4" s="295">
        <v>9815</v>
      </c>
      <c r="G4" s="295">
        <v>0</v>
      </c>
      <c r="H4" s="295">
        <v>0</v>
      </c>
      <c r="I4" s="295">
        <v>0</v>
      </c>
      <c r="J4" s="295"/>
      <c r="K4" s="295"/>
      <c r="L4" s="295">
        <f>SUM(E4:J4)</f>
        <v>23508</v>
      </c>
    </row>
    <row r="5" spans="1:12">
      <c r="A5" s="295" t="s">
        <v>76</v>
      </c>
      <c r="B5" s="295" t="s">
        <v>116</v>
      </c>
      <c r="C5" s="295" t="s">
        <v>117</v>
      </c>
      <c r="D5" s="295"/>
      <c r="E5" s="295">
        <v>3640</v>
      </c>
      <c r="F5" s="295">
        <v>4800</v>
      </c>
      <c r="G5" s="295">
        <v>1800</v>
      </c>
      <c r="H5" s="295">
        <v>0</v>
      </c>
      <c r="I5" s="295">
        <f>5440-1800</f>
        <v>3640</v>
      </c>
      <c r="J5" s="295"/>
      <c r="K5" s="295"/>
      <c r="L5" s="295">
        <f t="shared" ref="L5:L9" si="0">SUM(E5:J5)</f>
        <v>13880</v>
      </c>
    </row>
    <row r="6" spans="1:12">
      <c r="A6" s="295" t="s">
        <v>77</v>
      </c>
      <c r="B6" s="295" t="s">
        <v>116</v>
      </c>
      <c r="C6" s="295" t="s">
        <v>118</v>
      </c>
      <c r="D6" s="295"/>
      <c r="E6" s="295"/>
      <c r="F6" s="295"/>
      <c r="G6" s="295">
        <v>2550</v>
      </c>
      <c r="H6" s="295">
        <v>0</v>
      </c>
      <c r="I6" s="295">
        <v>6660</v>
      </c>
      <c r="J6" s="295"/>
      <c r="K6" s="295"/>
      <c r="L6" s="295">
        <f t="shared" si="0"/>
        <v>9210</v>
      </c>
    </row>
    <row r="7" spans="1:12">
      <c r="A7" s="295" t="s">
        <v>119</v>
      </c>
      <c r="B7" s="295" t="s">
        <v>116</v>
      </c>
      <c r="C7" s="295" t="s">
        <v>120</v>
      </c>
      <c r="D7" s="295"/>
      <c r="E7" s="295">
        <v>9103</v>
      </c>
      <c r="F7" s="295">
        <v>0</v>
      </c>
      <c r="G7" s="295">
        <v>550</v>
      </c>
      <c r="H7" s="295"/>
      <c r="I7" s="295">
        <v>1820</v>
      </c>
      <c r="J7" s="295"/>
      <c r="K7" s="295"/>
      <c r="L7" s="295">
        <f t="shared" si="0"/>
        <v>11473</v>
      </c>
    </row>
    <row r="8" spans="1:12">
      <c r="A8" s="295" t="s">
        <v>121</v>
      </c>
      <c r="B8" s="295" t="s">
        <v>122</v>
      </c>
      <c r="C8" s="295" t="s">
        <v>120</v>
      </c>
      <c r="D8" s="295"/>
      <c r="E8" s="295">
        <v>1870</v>
      </c>
      <c r="F8" s="295">
        <v>1300</v>
      </c>
      <c r="G8" s="295">
        <v>500</v>
      </c>
      <c r="H8" s="295"/>
      <c r="I8" s="295">
        <v>1200</v>
      </c>
      <c r="J8" s="295"/>
      <c r="K8" s="295"/>
      <c r="L8" s="295">
        <f t="shared" si="0"/>
        <v>4870</v>
      </c>
    </row>
    <row r="9" spans="1:12">
      <c r="A9" s="295" t="s">
        <v>123</v>
      </c>
      <c r="B9" s="295" t="s">
        <v>122</v>
      </c>
      <c r="C9" s="295" t="s">
        <v>120</v>
      </c>
      <c r="D9" s="295"/>
      <c r="E9" s="295">
        <v>950</v>
      </c>
      <c r="F9" s="295">
        <v>1600</v>
      </c>
      <c r="G9" s="295">
        <v>910</v>
      </c>
      <c r="H9" s="295"/>
      <c r="I9" s="295">
        <v>2810</v>
      </c>
      <c r="J9" s="295"/>
      <c r="K9" s="295"/>
      <c r="L9" s="295">
        <f t="shared" si="0"/>
        <v>6270</v>
      </c>
    </row>
    <row r="10" spans="1:12">
      <c r="A10" s="295" t="s">
        <v>308</v>
      </c>
      <c r="B10" s="295" t="s">
        <v>309</v>
      </c>
      <c r="C10" s="295" t="s">
        <v>277</v>
      </c>
      <c r="D10" s="295"/>
      <c r="E10" s="295"/>
      <c r="F10" s="295"/>
      <c r="G10" s="295"/>
      <c r="H10" s="295"/>
      <c r="I10" s="295">
        <v>14650</v>
      </c>
      <c r="J10" s="295">
        <v>19392</v>
      </c>
      <c r="K10" s="295">
        <v>20000</v>
      </c>
      <c r="L10" s="295">
        <f>SUM(E10:J10)-K10</f>
        <v>14042</v>
      </c>
    </row>
    <row r="11" spans="1:12">
      <c r="A11" s="295" t="s">
        <v>338</v>
      </c>
      <c r="B11" s="295" t="s">
        <v>74</v>
      </c>
      <c r="C11" s="295" t="s">
        <v>117</v>
      </c>
      <c r="D11" s="295"/>
      <c r="E11" s="295"/>
      <c r="F11" s="295">
        <v>15667</v>
      </c>
      <c r="G11" s="295"/>
      <c r="H11" s="295"/>
      <c r="I11" s="295"/>
      <c r="J11" s="295"/>
      <c r="K11" s="295">
        <v>6000</v>
      </c>
      <c r="L11" s="295">
        <f>SUM(E11:J11)-K11</f>
        <v>9667</v>
      </c>
    </row>
    <row r="12" spans="1:12">
      <c r="A12" s="295" t="s">
        <v>358</v>
      </c>
      <c r="B12" s="295" t="s">
        <v>116</v>
      </c>
      <c r="C12" s="295" t="s">
        <v>359</v>
      </c>
      <c r="D12" s="295">
        <v>1522</v>
      </c>
      <c r="E12" s="295">
        <v>1664</v>
      </c>
      <c r="F12" s="295">
        <v>2238</v>
      </c>
      <c r="G12" s="295">
        <v>518</v>
      </c>
      <c r="H12" s="295"/>
      <c r="I12" s="295"/>
      <c r="J12" s="295"/>
      <c r="K12" s="295"/>
      <c r="L12" s="295">
        <f>SUM(E12:I12)</f>
        <v>4420</v>
      </c>
    </row>
    <row r="13" spans="1:12">
      <c r="A13" s="295" t="s">
        <v>453</v>
      </c>
      <c r="B13" s="295" t="s">
        <v>74</v>
      </c>
      <c r="C13" s="295" t="s">
        <v>454</v>
      </c>
      <c r="D13" s="295"/>
      <c r="E13" s="295"/>
      <c r="F13" s="296">
        <v>2846</v>
      </c>
      <c r="G13" s="297">
        <v>1631</v>
      </c>
      <c r="H13" s="295"/>
      <c r="I13" s="298">
        <v>4758</v>
      </c>
      <c r="J13" s="295"/>
      <c r="K13" s="295"/>
      <c r="L13" s="295">
        <f>SUM(E13:I13)</f>
        <v>9235</v>
      </c>
    </row>
    <row r="14" spans="1:12">
      <c r="A14" s="295" t="s">
        <v>84</v>
      </c>
      <c r="B14" s="295"/>
      <c r="C14" s="295"/>
      <c r="D14" s="295">
        <f>SUM(D4:D13)</f>
        <v>1522</v>
      </c>
      <c r="E14" s="295">
        <f t="shared" ref="E14:K14" si="1">SUM(E4:E13)</f>
        <v>30920</v>
      </c>
      <c r="F14" s="295">
        <f t="shared" si="1"/>
        <v>38266</v>
      </c>
      <c r="G14" s="295">
        <f t="shared" si="1"/>
        <v>8459</v>
      </c>
      <c r="H14" s="295">
        <f t="shared" si="1"/>
        <v>0</v>
      </c>
      <c r="I14" s="295">
        <f t="shared" si="1"/>
        <v>35538</v>
      </c>
      <c r="J14" s="295">
        <f t="shared" si="1"/>
        <v>19392</v>
      </c>
      <c r="K14" s="295">
        <f t="shared" si="1"/>
        <v>26000</v>
      </c>
      <c r="L14" s="295">
        <f>SUM(L4:L13)</f>
        <v>106575</v>
      </c>
    </row>
  </sheetData>
  <mergeCells count="7">
    <mergeCell ref="L2:L3"/>
    <mergeCell ref="A1:L1"/>
    <mergeCell ref="D2:J2"/>
    <mergeCell ref="A2:A3"/>
    <mergeCell ref="B2:B3"/>
    <mergeCell ref="C2:C3"/>
    <mergeCell ref="K2:K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topLeftCell="A16" zoomScale="85" zoomScaleNormal="85" workbookViewId="0">
      <selection activeCell="O26" sqref="O26"/>
    </sheetView>
  </sheetViews>
  <sheetFormatPr defaultRowHeight="15"/>
  <cols>
    <col min="1" max="1" width="9.140625" customWidth="1"/>
    <col min="2" max="2" width="13.28515625" customWidth="1"/>
    <col min="3" max="3" width="13.7109375" bestFit="1" customWidth="1"/>
    <col min="4" max="4" width="13.28515625" customWidth="1"/>
    <col min="5" max="5" width="15.140625" customWidth="1"/>
    <col min="6" max="6" width="12.42578125" bestFit="1" customWidth="1"/>
    <col min="10" max="12" width="10" customWidth="1"/>
    <col min="13" max="13" width="4.85546875" customWidth="1"/>
    <col min="14" max="15" width="10" customWidth="1"/>
    <col min="16" max="17" width="1" hidden="1" customWidth="1"/>
    <col min="18" max="18" width="33.85546875" customWidth="1"/>
    <col min="19" max="99" width="12" customWidth="1"/>
    <col min="100" max="999" width="13" customWidth="1"/>
    <col min="1000" max="9999" width="14" customWidth="1"/>
    <col min="10000" max="16384" width="15" customWidth="1"/>
  </cols>
  <sheetData>
    <row r="1" spans="1:18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>
      <c r="A3" s="116" t="s">
        <v>0</v>
      </c>
      <c r="B3" s="117"/>
      <c r="C3" s="118" t="s">
        <v>35</v>
      </c>
      <c r="D3" s="118"/>
      <c r="E3" s="118"/>
      <c r="F3" s="119" t="s">
        <v>1</v>
      </c>
      <c r="G3" s="116"/>
      <c r="H3" s="16" t="s">
        <v>38</v>
      </c>
      <c r="I3" s="4"/>
      <c r="J3" s="4"/>
      <c r="K3" s="4"/>
      <c r="L3" s="5"/>
      <c r="M3" s="119" t="s">
        <v>2</v>
      </c>
      <c r="N3" s="116"/>
      <c r="O3" s="120"/>
      <c r="P3" s="121"/>
      <c r="Q3" s="122"/>
      <c r="R3" s="123"/>
    </row>
    <row r="4" spans="1:18">
      <c r="A4" s="116" t="s">
        <v>3</v>
      </c>
      <c r="B4" s="117"/>
      <c r="C4" s="118"/>
      <c r="D4" s="118"/>
      <c r="E4" s="118"/>
      <c r="F4" s="119" t="s">
        <v>4</v>
      </c>
      <c r="G4" s="116"/>
      <c r="H4" s="118">
        <v>7000430131</v>
      </c>
      <c r="I4" s="118"/>
      <c r="J4" s="118"/>
      <c r="K4" s="118"/>
      <c r="L4" s="118"/>
      <c r="M4" s="119" t="s">
        <v>5</v>
      </c>
      <c r="N4" s="116"/>
      <c r="O4" s="120"/>
      <c r="P4" s="127"/>
      <c r="Q4" s="128"/>
      <c r="R4" s="129"/>
    </row>
    <row r="5" spans="1:18">
      <c r="A5" s="116" t="s">
        <v>6</v>
      </c>
      <c r="B5" s="117"/>
      <c r="C5" s="118" t="s">
        <v>36</v>
      </c>
      <c r="D5" s="118"/>
      <c r="E5" s="118"/>
      <c r="F5" s="130" t="s">
        <v>7</v>
      </c>
      <c r="G5" s="131"/>
      <c r="H5" s="118" t="s">
        <v>39</v>
      </c>
      <c r="I5" s="118"/>
      <c r="J5" s="118"/>
      <c r="K5" s="118"/>
      <c r="L5" s="118"/>
      <c r="M5" s="119" t="s">
        <v>8</v>
      </c>
      <c r="N5" s="116"/>
      <c r="O5" s="120"/>
      <c r="P5" s="124"/>
      <c r="Q5" s="125"/>
      <c r="R5" s="126"/>
    </row>
    <row r="6" spans="1:18">
      <c r="A6" s="116" t="s">
        <v>9</v>
      </c>
      <c r="B6" s="117"/>
      <c r="C6" s="118" t="s">
        <v>10</v>
      </c>
      <c r="D6" s="118"/>
      <c r="E6" s="118"/>
      <c r="F6" s="132" t="s">
        <v>11</v>
      </c>
      <c r="G6" s="133"/>
      <c r="H6" s="133"/>
      <c r="I6" s="4"/>
      <c r="J6" s="4"/>
      <c r="K6" s="4"/>
      <c r="L6" s="5"/>
      <c r="M6" s="119" t="s">
        <v>12</v>
      </c>
      <c r="N6" s="116"/>
      <c r="O6" s="120"/>
      <c r="P6" s="124"/>
      <c r="Q6" s="125"/>
      <c r="R6" s="126"/>
    </row>
    <row r="7" spans="1:18">
      <c r="A7" s="119" t="s">
        <v>13</v>
      </c>
      <c r="B7" s="120"/>
      <c r="C7" s="135" t="s">
        <v>37</v>
      </c>
      <c r="D7" s="135"/>
      <c r="E7" s="135"/>
      <c r="F7" s="119" t="s">
        <v>14</v>
      </c>
      <c r="G7" s="120"/>
      <c r="H7" s="136" t="s">
        <v>10</v>
      </c>
      <c r="I7" s="137"/>
      <c r="J7" s="6" t="s">
        <v>15</v>
      </c>
      <c r="K7" s="137" t="s">
        <v>10</v>
      </c>
      <c r="L7" s="138"/>
      <c r="M7" s="119" t="s">
        <v>16</v>
      </c>
      <c r="N7" s="116"/>
      <c r="O7" s="120"/>
      <c r="P7" s="124"/>
      <c r="Q7" s="125"/>
      <c r="R7" s="126"/>
    </row>
    <row r="8" spans="1:18">
      <c r="A8" s="7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115" t="s">
        <v>18</v>
      </c>
      <c r="B9" s="134" t="s">
        <v>19</v>
      </c>
      <c r="C9" s="134"/>
      <c r="D9" s="134" t="s">
        <v>20</v>
      </c>
      <c r="E9" s="134"/>
      <c r="F9" s="134" t="s">
        <v>21</v>
      </c>
      <c r="G9" s="134" t="s">
        <v>22</v>
      </c>
      <c r="H9" s="134" t="s">
        <v>23</v>
      </c>
      <c r="I9" s="134" t="s">
        <v>24</v>
      </c>
      <c r="J9" s="134" t="s">
        <v>25</v>
      </c>
      <c r="K9" s="134" t="s">
        <v>26</v>
      </c>
      <c r="L9" s="139" t="s">
        <v>27</v>
      </c>
      <c r="M9" s="139" t="s">
        <v>28</v>
      </c>
      <c r="N9" s="139" t="s">
        <v>51</v>
      </c>
      <c r="O9" s="139" t="s">
        <v>29</v>
      </c>
      <c r="P9" s="139" t="s">
        <v>30</v>
      </c>
      <c r="Q9" s="139" t="s">
        <v>31</v>
      </c>
      <c r="R9" s="139" t="s">
        <v>32</v>
      </c>
    </row>
    <row r="10" spans="1:18">
      <c r="A10" s="115"/>
      <c r="B10" s="17" t="s">
        <v>33</v>
      </c>
      <c r="C10" s="10" t="s">
        <v>34</v>
      </c>
      <c r="D10" s="9" t="s">
        <v>33</v>
      </c>
      <c r="E10" s="10" t="s">
        <v>34</v>
      </c>
      <c r="F10" s="134"/>
      <c r="G10" s="134"/>
      <c r="H10" s="134"/>
      <c r="I10" s="134"/>
      <c r="J10" s="134"/>
      <c r="K10" s="134"/>
      <c r="L10" s="140"/>
      <c r="M10" s="140"/>
      <c r="N10" s="140"/>
      <c r="O10" s="140"/>
      <c r="P10" s="140"/>
      <c r="Q10" s="140"/>
      <c r="R10" s="140"/>
    </row>
    <row r="11" spans="1:18">
      <c r="A11" s="11"/>
      <c r="B11" s="18"/>
      <c r="C11" s="11"/>
      <c r="D11" s="12"/>
      <c r="E11" s="11"/>
      <c r="F11" s="11"/>
      <c r="G11" s="1"/>
      <c r="H11" s="1"/>
      <c r="I11" s="1"/>
      <c r="J11" s="13"/>
      <c r="K11" s="11"/>
      <c r="L11" s="11"/>
      <c r="M11" s="11"/>
      <c r="N11" s="11"/>
      <c r="O11" s="14"/>
      <c r="P11" s="15"/>
      <c r="Q11" s="14"/>
      <c r="R11" s="13"/>
    </row>
    <row r="12" spans="1:18">
      <c r="A12" s="11">
        <v>1</v>
      </c>
      <c r="B12" s="18">
        <v>44232</v>
      </c>
      <c r="C12" s="11" t="s">
        <v>10</v>
      </c>
      <c r="D12" s="12"/>
      <c r="E12" s="11" t="s">
        <v>40</v>
      </c>
      <c r="F12" s="11" t="s">
        <v>10</v>
      </c>
      <c r="G12" s="1" t="s">
        <v>41</v>
      </c>
      <c r="H12" s="1">
        <v>190</v>
      </c>
      <c r="I12" s="1">
        <v>104</v>
      </c>
      <c r="J12" s="13"/>
      <c r="K12" s="11"/>
      <c r="L12" s="11">
        <v>300</v>
      </c>
      <c r="M12" s="11"/>
      <c r="N12" s="11">
        <v>100</v>
      </c>
      <c r="O12" s="14">
        <v>504</v>
      </c>
      <c r="P12" s="15"/>
      <c r="Q12" s="14"/>
      <c r="R12" s="13"/>
    </row>
    <row r="13" spans="1:18">
      <c r="A13" s="11">
        <v>2</v>
      </c>
      <c r="B13" s="18">
        <v>44232</v>
      </c>
      <c r="C13" s="11" t="s">
        <v>40</v>
      </c>
      <c r="D13" s="12"/>
      <c r="E13" s="11" t="s">
        <v>42</v>
      </c>
      <c r="F13" s="11" t="s">
        <v>40</v>
      </c>
      <c r="G13" s="1" t="s">
        <v>43</v>
      </c>
      <c r="H13" s="1">
        <v>55</v>
      </c>
      <c r="I13" s="1">
        <v>60</v>
      </c>
      <c r="J13" s="13"/>
      <c r="K13" s="11">
        <v>1100</v>
      </c>
      <c r="L13" s="11">
        <v>955</v>
      </c>
      <c r="M13" s="11"/>
      <c r="N13" s="11">
        <v>50</v>
      </c>
      <c r="O13" s="14">
        <v>2165</v>
      </c>
      <c r="P13" s="15"/>
      <c r="Q13" s="14"/>
      <c r="R13" s="13" t="s">
        <v>44</v>
      </c>
    </row>
    <row r="14" spans="1:18">
      <c r="A14" s="11"/>
      <c r="B14" s="18">
        <v>44233</v>
      </c>
      <c r="C14" s="11" t="s">
        <v>42</v>
      </c>
      <c r="D14" s="12"/>
      <c r="E14" s="11" t="s">
        <v>10</v>
      </c>
      <c r="F14" s="11" t="s">
        <v>42</v>
      </c>
      <c r="G14" s="1" t="s">
        <v>43</v>
      </c>
      <c r="H14" s="1">
        <v>240</v>
      </c>
      <c r="I14" s="1">
        <v>300</v>
      </c>
      <c r="J14" s="13"/>
      <c r="K14" s="11"/>
      <c r="L14" s="11">
        <v>150</v>
      </c>
      <c r="M14" s="11"/>
      <c r="N14" s="11">
        <v>100</v>
      </c>
      <c r="O14" s="14">
        <v>550</v>
      </c>
      <c r="P14" s="15"/>
      <c r="Q14" s="14"/>
      <c r="R14" s="13"/>
    </row>
    <row r="15" spans="1:18">
      <c r="A15" s="11"/>
      <c r="B15" s="18">
        <v>44244</v>
      </c>
      <c r="C15" s="11" t="s">
        <v>10</v>
      </c>
      <c r="D15" s="12"/>
      <c r="E15" s="11" t="s">
        <v>45</v>
      </c>
      <c r="F15" s="11" t="s">
        <v>10</v>
      </c>
      <c r="G15" s="1" t="s">
        <v>43</v>
      </c>
      <c r="H15" s="1">
        <v>230</v>
      </c>
      <c r="I15" s="1">
        <v>280</v>
      </c>
      <c r="J15" s="13"/>
      <c r="K15" s="11">
        <v>900</v>
      </c>
      <c r="L15" s="11">
        <v>510</v>
      </c>
      <c r="M15" s="11"/>
      <c r="N15" s="11">
        <v>100</v>
      </c>
      <c r="O15" s="14">
        <v>1790</v>
      </c>
      <c r="P15" s="15"/>
      <c r="Q15" s="14"/>
      <c r="R15" s="13" t="s">
        <v>46</v>
      </c>
    </row>
    <row r="16" spans="1:18">
      <c r="A16" s="11"/>
      <c r="B16" s="18">
        <v>44245</v>
      </c>
      <c r="C16" s="11" t="s">
        <v>45</v>
      </c>
      <c r="D16" s="12"/>
      <c r="E16" s="11" t="s">
        <v>47</v>
      </c>
      <c r="F16" s="11" t="s">
        <v>45</v>
      </c>
      <c r="G16" s="1" t="s">
        <v>48</v>
      </c>
      <c r="H16" s="1">
        <v>90</v>
      </c>
      <c r="I16" s="1"/>
      <c r="J16" s="13"/>
      <c r="K16" s="11">
        <v>900</v>
      </c>
      <c r="L16" s="11">
        <v>634</v>
      </c>
      <c r="M16" s="11"/>
      <c r="N16" s="11"/>
      <c r="O16" s="14">
        <v>1534</v>
      </c>
      <c r="P16" s="15"/>
      <c r="Q16" s="14"/>
      <c r="R16" s="13" t="s">
        <v>49</v>
      </c>
    </row>
    <row r="17" spans="1:18">
      <c r="A17" s="11"/>
      <c r="B17" s="18">
        <v>44246</v>
      </c>
      <c r="C17" s="11" t="s">
        <v>45</v>
      </c>
      <c r="D17" s="12"/>
      <c r="E17" s="11" t="s">
        <v>45</v>
      </c>
      <c r="F17" s="11"/>
      <c r="G17" s="1"/>
      <c r="H17" s="1"/>
      <c r="I17" s="1"/>
      <c r="J17" s="13"/>
      <c r="K17" s="11">
        <v>900</v>
      </c>
      <c r="L17" s="11">
        <v>1750</v>
      </c>
      <c r="M17" s="11"/>
      <c r="N17" s="11"/>
      <c r="O17" s="14">
        <v>2650</v>
      </c>
      <c r="P17" s="15"/>
      <c r="Q17" s="14"/>
      <c r="R17" s="13" t="s">
        <v>50</v>
      </c>
    </row>
    <row r="18" spans="1:18">
      <c r="A18" s="11"/>
      <c r="B18" s="18">
        <v>44247</v>
      </c>
      <c r="C18" s="11" t="s">
        <v>45</v>
      </c>
      <c r="D18" s="12"/>
      <c r="E18" s="11" t="s">
        <v>10</v>
      </c>
      <c r="F18" s="11" t="s">
        <v>45</v>
      </c>
      <c r="G18" s="1" t="s">
        <v>43</v>
      </c>
      <c r="H18" s="1">
        <v>230</v>
      </c>
      <c r="I18" s="1">
        <v>280</v>
      </c>
      <c r="J18" s="13"/>
      <c r="K18" s="11"/>
      <c r="L18" s="11">
        <v>160</v>
      </c>
      <c r="M18" s="11"/>
      <c r="N18" s="11">
        <v>100</v>
      </c>
      <c r="O18" s="14">
        <v>540</v>
      </c>
      <c r="P18" s="15"/>
      <c r="Q18" s="14"/>
      <c r="R18" s="13"/>
    </row>
    <row r="19" spans="1:18">
      <c r="A19" s="11"/>
      <c r="B19" s="18">
        <v>44250</v>
      </c>
      <c r="C19" s="11" t="s">
        <v>10</v>
      </c>
      <c r="D19" s="12"/>
      <c r="E19" s="11" t="s">
        <v>52</v>
      </c>
      <c r="F19" s="11" t="s">
        <v>10</v>
      </c>
      <c r="G19" s="1" t="s">
        <v>43</v>
      </c>
      <c r="H19" s="1">
        <v>150</v>
      </c>
      <c r="I19" s="1">
        <v>200</v>
      </c>
      <c r="J19" s="13"/>
      <c r="K19" s="11">
        <v>700</v>
      </c>
      <c r="L19" s="11">
        <v>540</v>
      </c>
      <c r="M19" s="11"/>
      <c r="N19" s="11">
        <v>100</v>
      </c>
      <c r="O19" s="14">
        <v>1540</v>
      </c>
      <c r="P19" s="15"/>
      <c r="Q19" s="14"/>
      <c r="R19" s="13"/>
    </row>
    <row r="20" spans="1:18">
      <c r="A20" s="11"/>
      <c r="B20" s="18">
        <v>44250</v>
      </c>
      <c r="C20" s="11" t="s">
        <v>52</v>
      </c>
      <c r="D20" s="12"/>
      <c r="E20" s="11" t="s">
        <v>53</v>
      </c>
      <c r="F20" s="11" t="s">
        <v>52</v>
      </c>
      <c r="G20" s="1" t="s">
        <v>43</v>
      </c>
      <c r="H20" s="1">
        <v>105</v>
      </c>
      <c r="I20" s="1">
        <v>150</v>
      </c>
      <c r="J20" s="13"/>
      <c r="K20" s="11"/>
      <c r="L20" s="11"/>
      <c r="M20" s="11"/>
      <c r="N20" s="11"/>
      <c r="O20" s="14">
        <v>150</v>
      </c>
      <c r="P20" s="15"/>
      <c r="Q20" s="14"/>
      <c r="R20" s="13"/>
    </row>
    <row r="21" spans="1:18">
      <c r="A21" s="11"/>
      <c r="B21" s="18">
        <v>44251</v>
      </c>
      <c r="C21" s="11" t="s">
        <v>53</v>
      </c>
      <c r="D21" s="12"/>
      <c r="E21" s="11" t="s">
        <v>10</v>
      </c>
      <c r="F21" s="11" t="s">
        <v>53</v>
      </c>
      <c r="G21" s="1" t="s">
        <v>43</v>
      </c>
      <c r="H21" s="1">
        <v>100</v>
      </c>
      <c r="I21" s="1">
        <v>150</v>
      </c>
      <c r="J21" s="13"/>
      <c r="K21" s="11"/>
      <c r="L21" s="11">
        <v>350</v>
      </c>
      <c r="M21" s="11"/>
      <c r="N21" s="11">
        <v>100</v>
      </c>
      <c r="O21" s="14">
        <v>600</v>
      </c>
      <c r="P21" s="15"/>
      <c r="Q21" s="14"/>
      <c r="R21" s="13"/>
    </row>
    <row r="22" spans="1:18">
      <c r="A22" s="11"/>
      <c r="B22" s="18">
        <v>44252</v>
      </c>
      <c r="C22" s="11" t="s">
        <v>10</v>
      </c>
      <c r="D22" s="12"/>
      <c r="E22" s="11" t="s">
        <v>45</v>
      </c>
      <c r="F22" s="11" t="s">
        <v>10</v>
      </c>
      <c r="G22" s="1" t="s">
        <v>43</v>
      </c>
      <c r="H22" s="1">
        <v>230</v>
      </c>
      <c r="I22" s="1">
        <v>280</v>
      </c>
      <c r="J22" s="13"/>
      <c r="K22" s="11"/>
      <c r="L22" s="11">
        <v>410</v>
      </c>
      <c r="M22" s="11"/>
      <c r="N22" s="11">
        <v>100</v>
      </c>
      <c r="O22" s="14">
        <v>790</v>
      </c>
      <c r="P22" s="15"/>
      <c r="Q22" s="14"/>
      <c r="R22" s="13"/>
    </row>
    <row r="23" spans="1:18">
      <c r="A23" s="11"/>
      <c r="B23" s="18">
        <v>44252</v>
      </c>
      <c r="C23" s="11" t="s">
        <v>45</v>
      </c>
      <c r="D23" s="12"/>
      <c r="E23" s="11" t="s">
        <v>10</v>
      </c>
      <c r="F23" s="11" t="s">
        <v>45</v>
      </c>
      <c r="G23" s="1" t="s">
        <v>43</v>
      </c>
      <c r="H23" s="1">
        <v>230</v>
      </c>
      <c r="I23" s="1">
        <v>280</v>
      </c>
      <c r="J23" s="13"/>
      <c r="K23" s="11"/>
      <c r="L23" s="11"/>
      <c r="M23" s="11"/>
      <c r="N23" s="11">
        <v>100</v>
      </c>
      <c r="O23" s="14">
        <v>380</v>
      </c>
      <c r="P23" s="15"/>
      <c r="Q23" s="14"/>
      <c r="R23" s="13"/>
    </row>
    <row r="24" spans="1:18">
      <c r="A24" s="11"/>
      <c r="B24" s="18" t="s">
        <v>54</v>
      </c>
      <c r="C24" s="11"/>
      <c r="D24" s="12"/>
      <c r="E24" s="11"/>
      <c r="F24" s="11"/>
      <c r="G24" s="1"/>
      <c r="H24" s="1"/>
      <c r="I24" s="1"/>
      <c r="J24" s="13"/>
      <c r="K24" s="11"/>
      <c r="L24" s="11"/>
      <c r="M24" s="11"/>
      <c r="N24" s="11"/>
      <c r="O24" s="14">
        <v>500</v>
      </c>
      <c r="P24" s="15"/>
      <c r="Q24" s="14"/>
      <c r="R24" s="13" t="s">
        <v>55</v>
      </c>
    </row>
    <row r="25" spans="1:18">
      <c r="A25" s="11"/>
      <c r="B25" s="18"/>
      <c r="C25" s="11"/>
      <c r="D25" s="12"/>
      <c r="E25" s="11"/>
      <c r="F25" s="11"/>
      <c r="G25" s="1"/>
      <c r="H25" s="1"/>
      <c r="I25" s="1"/>
      <c r="J25" s="13"/>
      <c r="K25" s="11"/>
      <c r="L25" s="11"/>
      <c r="M25" s="11"/>
      <c r="N25" s="11"/>
      <c r="O25" s="14"/>
      <c r="P25" s="15"/>
      <c r="Q25" s="14"/>
      <c r="R25" s="13"/>
    </row>
    <row r="26" spans="1:18">
      <c r="A26" s="11"/>
      <c r="B26" s="18" t="s">
        <v>57</v>
      </c>
      <c r="C26" s="11"/>
      <c r="D26" s="12"/>
      <c r="E26" s="11" t="s">
        <v>56</v>
      </c>
      <c r="F26" s="11"/>
      <c r="G26" s="1"/>
      <c r="H26" s="1"/>
      <c r="I26" s="1">
        <v>2084</v>
      </c>
      <c r="J26" s="13"/>
      <c r="K26" s="11">
        <v>4500</v>
      </c>
      <c r="L26" s="11">
        <v>5759</v>
      </c>
      <c r="M26" s="11"/>
      <c r="N26" s="11">
        <v>850</v>
      </c>
      <c r="O26" s="14">
        <f>SUM(O12:O24)</f>
        <v>13693</v>
      </c>
      <c r="P26" s="15"/>
      <c r="Q26" s="14"/>
      <c r="R26" s="13"/>
    </row>
    <row r="27" spans="1:18">
      <c r="A27" s="11"/>
      <c r="B27" s="18"/>
      <c r="C27" s="11"/>
      <c r="D27" s="12"/>
      <c r="E27" s="11"/>
      <c r="F27" s="11"/>
      <c r="G27" s="1"/>
      <c r="H27" s="1"/>
      <c r="I27" s="1"/>
      <c r="J27" s="13"/>
      <c r="K27" s="11"/>
      <c r="L27" s="11"/>
      <c r="M27" s="11"/>
      <c r="N27" s="11"/>
      <c r="O27" s="14"/>
      <c r="P27" s="15"/>
      <c r="Q27" s="14"/>
      <c r="R27" s="13"/>
    </row>
    <row r="28" spans="1:18">
      <c r="A28" s="11"/>
      <c r="B28" s="18">
        <v>44256</v>
      </c>
      <c r="C28" s="11" t="s">
        <v>10</v>
      </c>
      <c r="D28" s="12"/>
      <c r="E28" s="11" t="s">
        <v>58</v>
      </c>
      <c r="F28" s="11" t="s">
        <v>10</v>
      </c>
      <c r="G28" s="1" t="s">
        <v>59</v>
      </c>
      <c r="H28" s="1">
        <v>560</v>
      </c>
      <c r="I28" s="1">
        <v>3785</v>
      </c>
      <c r="J28" s="13"/>
      <c r="K28" s="11"/>
      <c r="L28" s="11">
        <v>450</v>
      </c>
      <c r="M28" s="11"/>
      <c r="N28" s="11"/>
      <c r="O28" s="14">
        <v>4235</v>
      </c>
      <c r="P28" s="15"/>
      <c r="Q28" s="14"/>
      <c r="R28" s="13" t="s">
        <v>60</v>
      </c>
    </row>
    <row r="29" spans="1:18">
      <c r="A29" s="11"/>
      <c r="B29" s="18">
        <v>44269</v>
      </c>
      <c r="C29" s="11" t="s">
        <v>10</v>
      </c>
      <c r="D29" s="12"/>
      <c r="E29" s="11" t="s">
        <v>61</v>
      </c>
      <c r="F29" s="11" t="s">
        <v>10</v>
      </c>
      <c r="G29" s="1" t="s">
        <v>43</v>
      </c>
      <c r="H29" s="1">
        <v>230</v>
      </c>
      <c r="I29" s="1">
        <v>280</v>
      </c>
      <c r="J29" s="13"/>
      <c r="K29" s="11"/>
      <c r="L29" s="11">
        <v>350</v>
      </c>
      <c r="M29" s="11"/>
      <c r="N29" s="11">
        <v>100</v>
      </c>
      <c r="O29" s="14">
        <v>730</v>
      </c>
      <c r="P29" s="15"/>
      <c r="Q29" s="14"/>
      <c r="R29" s="13"/>
    </row>
    <row r="30" spans="1:18">
      <c r="A30" s="11"/>
      <c r="B30" s="18">
        <v>44269</v>
      </c>
      <c r="C30" s="11" t="s">
        <v>45</v>
      </c>
      <c r="D30" s="12"/>
      <c r="E30" s="11" t="s">
        <v>10</v>
      </c>
      <c r="F30" s="11" t="s">
        <v>45</v>
      </c>
      <c r="G30" s="1" t="s">
        <v>43</v>
      </c>
      <c r="H30" s="1">
        <v>230</v>
      </c>
      <c r="I30" s="1">
        <v>280</v>
      </c>
      <c r="J30" s="13"/>
      <c r="K30" s="11"/>
      <c r="L30" s="11"/>
      <c r="M30" s="11"/>
      <c r="N30" s="11">
        <v>100</v>
      </c>
      <c r="O30" s="14">
        <v>380</v>
      </c>
      <c r="P30" s="15"/>
      <c r="Q30" s="14"/>
      <c r="R30" s="13"/>
    </row>
    <row r="31" spans="1:18">
      <c r="A31" s="11"/>
      <c r="B31" s="18">
        <v>44273</v>
      </c>
      <c r="C31" s="11" t="s">
        <v>10</v>
      </c>
      <c r="D31" s="12"/>
      <c r="E31" s="11" t="s">
        <v>53</v>
      </c>
      <c r="F31" s="11" t="s">
        <v>10</v>
      </c>
      <c r="G31" s="1" t="s">
        <v>48</v>
      </c>
      <c r="H31" s="1">
        <v>100</v>
      </c>
      <c r="I31" s="1">
        <v>690</v>
      </c>
      <c r="J31" s="13"/>
      <c r="K31" s="11">
        <v>800</v>
      </c>
      <c r="L31" s="11">
        <v>370</v>
      </c>
      <c r="M31" s="11"/>
      <c r="N31" s="11"/>
      <c r="O31" s="14">
        <v>1170</v>
      </c>
      <c r="P31" s="15"/>
      <c r="Q31" s="14"/>
      <c r="R31" s="13" t="s">
        <v>63</v>
      </c>
    </row>
    <row r="32" spans="1:18">
      <c r="A32" s="11"/>
      <c r="B32" s="18">
        <v>44274</v>
      </c>
      <c r="C32" s="11" t="s">
        <v>53</v>
      </c>
      <c r="D32" s="12"/>
      <c r="E32" s="11" t="s">
        <v>62</v>
      </c>
      <c r="F32" s="11" t="s">
        <v>53</v>
      </c>
      <c r="G32" s="1" t="s">
        <v>48</v>
      </c>
      <c r="H32" s="1"/>
      <c r="I32" s="1"/>
      <c r="J32" s="13"/>
      <c r="K32" s="11"/>
      <c r="L32" s="11">
        <v>450</v>
      </c>
      <c r="M32" s="11"/>
      <c r="N32" s="11"/>
      <c r="O32" s="14">
        <v>450</v>
      </c>
      <c r="P32" s="15"/>
      <c r="Q32" s="14"/>
      <c r="R32" s="13"/>
    </row>
    <row r="33" spans="1:18">
      <c r="A33" s="11"/>
      <c r="B33" s="18">
        <v>44274</v>
      </c>
      <c r="C33" s="11" t="s">
        <v>62</v>
      </c>
      <c r="D33" s="12"/>
      <c r="E33" s="11" t="s">
        <v>10</v>
      </c>
      <c r="F33" s="11"/>
      <c r="G33" s="1" t="s">
        <v>48</v>
      </c>
      <c r="H33" s="1"/>
      <c r="I33" s="1"/>
      <c r="J33" s="13"/>
      <c r="K33" s="11"/>
      <c r="L33" s="11"/>
      <c r="M33" s="11"/>
      <c r="N33" s="11"/>
      <c r="O33" s="14"/>
      <c r="P33" s="15"/>
      <c r="Q33" s="14"/>
      <c r="R33" s="13"/>
    </row>
    <row r="34" spans="1:18">
      <c r="A34" s="11"/>
      <c r="B34" s="18" t="s">
        <v>64</v>
      </c>
      <c r="C34" s="11"/>
      <c r="D34" s="12"/>
      <c r="E34" s="11"/>
      <c r="F34" s="11"/>
      <c r="G34" s="1"/>
      <c r="H34" s="1"/>
      <c r="I34" s="1"/>
      <c r="J34" s="13"/>
      <c r="K34" s="11"/>
      <c r="L34" s="11"/>
      <c r="M34" s="11">
        <v>1950</v>
      </c>
      <c r="N34" s="11"/>
      <c r="O34" s="14">
        <v>1950</v>
      </c>
      <c r="P34" s="15"/>
      <c r="Q34" s="14"/>
      <c r="R34" s="13" t="s">
        <v>65</v>
      </c>
    </row>
    <row r="35" spans="1:18">
      <c r="A35" s="11"/>
      <c r="B35" s="18" t="s">
        <v>54</v>
      </c>
      <c r="C35" s="11"/>
      <c r="D35" s="12"/>
      <c r="E35" s="11"/>
      <c r="F35" s="11"/>
      <c r="G35" s="1"/>
      <c r="H35" s="1"/>
      <c r="I35" s="1"/>
      <c r="J35" s="13"/>
      <c r="K35" s="11"/>
      <c r="L35" s="11"/>
      <c r="M35" s="11"/>
      <c r="N35" s="11"/>
      <c r="O35" s="14">
        <v>900</v>
      </c>
      <c r="P35" s="15"/>
      <c r="Q35" s="14"/>
      <c r="R35" s="13"/>
    </row>
    <row r="36" spans="1:18">
      <c r="A36" s="11"/>
      <c r="B36" s="18"/>
      <c r="C36" s="11" t="s">
        <v>66</v>
      </c>
      <c r="D36" s="12"/>
      <c r="E36" s="11" t="s">
        <v>56</v>
      </c>
      <c r="F36" s="11"/>
      <c r="G36" s="1"/>
      <c r="H36" s="1"/>
      <c r="I36" s="1"/>
      <c r="J36" s="13"/>
      <c r="K36" s="11"/>
      <c r="L36" s="11"/>
      <c r="M36" s="11"/>
      <c r="N36" s="11"/>
      <c r="O36" s="14">
        <v>9815</v>
      </c>
      <c r="P36" s="15"/>
      <c r="Q36" s="14"/>
      <c r="R36" s="13"/>
    </row>
    <row r="37" spans="1:18">
      <c r="A37" s="11"/>
      <c r="B37" s="12"/>
      <c r="C37" s="11"/>
      <c r="D37" s="12"/>
      <c r="E37" s="11"/>
      <c r="F37" s="11"/>
      <c r="G37" s="1"/>
      <c r="H37" s="1"/>
      <c r="I37" s="1"/>
      <c r="J37" s="13"/>
      <c r="K37" s="11"/>
      <c r="L37" s="11"/>
      <c r="M37" s="11"/>
      <c r="N37" s="11"/>
      <c r="O37" s="14"/>
      <c r="P37" s="15"/>
      <c r="Q37" s="14"/>
      <c r="R37" s="13"/>
    </row>
    <row r="38" spans="1:18">
      <c r="A38" s="11"/>
      <c r="B38" s="12"/>
      <c r="C38" s="11"/>
      <c r="D38" s="12"/>
      <c r="E38" s="11"/>
      <c r="F38" s="11"/>
      <c r="G38" s="1"/>
      <c r="H38" s="1"/>
      <c r="I38" s="1"/>
      <c r="J38" s="13"/>
      <c r="K38" s="11"/>
      <c r="L38" s="11"/>
      <c r="M38" s="11"/>
      <c r="N38" s="11"/>
      <c r="O38" s="14"/>
      <c r="P38" s="15"/>
      <c r="Q38" s="14"/>
      <c r="R38" s="13"/>
    </row>
    <row r="39" spans="1:18">
      <c r="A39" s="11"/>
      <c r="B39" s="12"/>
      <c r="C39" s="11"/>
      <c r="D39" s="12"/>
      <c r="E39" s="11" t="s">
        <v>67</v>
      </c>
      <c r="F39" s="11"/>
      <c r="G39" s="1"/>
      <c r="H39" s="1"/>
      <c r="I39" s="1"/>
      <c r="J39" s="13"/>
      <c r="K39" s="11"/>
      <c r="L39" s="11"/>
      <c r="M39" s="11"/>
      <c r="N39" s="11"/>
      <c r="O39" s="14">
        <v>13693</v>
      </c>
      <c r="P39" s="15"/>
      <c r="Q39" s="14"/>
      <c r="R39" s="13"/>
    </row>
    <row r="40" spans="1:18">
      <c r="A40" s="11"/>
      <c r="B40" s="12"/>
      <c r="C40" s="11"/>
      <c r="D40" s="12"/>
      <c r="E40" s="11" t="s">
        <v>68</v>
      </c>
      <c r="F40" s="11"/>
      <c r="G40" s="1"/>
      <c r="H40" s="1"/>
      <c r="I40" s="1"/>
      <c r="J40" s="13"/>
      <c r="K40" s="11"/>
      <c r="L40" s="11"/>
      <c r="M40" s="11"/>
      <c r="N40" s="11"/>
      <c r="O40" s="14">
        <v>9815</v>
      </c>
      <c r="P40" s="15"/>
      <c r="Q40" s="14"/>
      <c r="R40" s="13"/>
    </row>
    <row r="41" spans="1:18">
      <c r="A41" s="11"/>
      <c r="B41" s="12"/>
      <c r="C41" s="11"/>
      <c r="D41" s="12"/>
      <c r="E41" s="11"/>
      <c r="F41" s="11"/>
      <c r="G41" s="1"/>
      <c r="H41" s="1"/>
      <c r="I41" s="1"/>
      <c r="J41" s="13"/>
      <c r="K41" s="11"/>
      <c r="L41" s="11" t="s">
        <v>69</v>
      </c>
      <c r="M41" s="11"/>
      <c r="N41" s="11"/>
      <c r="O41" s="19">
        <v>23508</v>
      </c>
      <c r="P41" s="15"/>
      <c r="Q41" s="14"/>
      <c r="R41" s="13"/>
    </row>
  </sheetData>
  <mergeCells count="46">
    <mergeCell ref="R9:R10"/>
    <mergeCell ref="K9:K10"/>
    <mergeCell ref="L9:L10"/>
    <mergeCell ref="M9:M10"/>
    <mergeCell ref="N9:N10"/>
    <mergeCell ref="O9:O10"/>
    <mergeCell ref="P9:P10"/>
    <mergeCell ref="M7:O7"/>
    <mergeCell ref="P7:R7"/>
    <mergeCell ref="A9:A10"/>
    <mergeCell ref="B9:C9"/>
    <mergeCell ref="D9:E9"/>
    <mergeCell ref="F9:F10"/>
    <mergeCell ref="G9:G10"/>
    <mergeCell ref="H9:H10"/>
    <mergeCell ref="I9:I10"/>
    <mergeCell ref="J9:J10"/>
    <mergeCell ref="A7:B7"/>
    <mergeCell ref="C7:E7"/>
    <mergeCell ref="F7:G7"/>
    <mergeCell ref="H7:I7"/>
    <mergeCell ref="K7:L7"/>
    <mergeCell ref="Q9:Q10"/>
    <mergeCell ref="A6:B6"/>
    <mergeCell ref="C6:E6"/>
    <mergeCell ref="F6:H6"/>
    <mergeCell ref="M6:O6"/>
    <mergeCell ref="P6:R6"/>
    <mergeCell ref="P5:R5"/>
    <mergeCell ref="A4:B4"/>
    <mergeCell ref="C4:E4"/>
    <mergeCell ref="F4:G4"/>
    <mergeCell ref="H4:L4"/>
    <mergeCell ref="M4:O4"/>
    <mergeCell ref="P4:R4"/>
    <mergeCell ref="A5:B5"/>
    <mergeCell ref="C5:E5"/>
    <mergeCell ref="F5:G5"/>
    <mergeCell ref="H5:L5"/>
    <mergeCell ref="M5:O5"/>
    <mergeCell ref="A1:R1"/>
    <mergeCell ref="A3:B3"/>
    <mergeCell ref="C3:E3"/>
    <mergeCell ref="F3:G3"/>
    <mergeCell ref="M3:O3"/>
    <mergeCell ref="P3:R3"/>
  </mergeCells>
  <dataValidations disablePrompts="1" count="1">
    <dataValidation type="list" allowBlank="1" showInputMessage="1" showErrorMessage="1" sqref="C6">
      <formula1>$AF$4:$AF$7</formula1>
    </dataValidation>
  </dataValidations>
  <hyperlinks>
    <hyperlink ref="H3" r:id="rId1"/>
  </hyperlinks>
  <pageMargins left="0.42" right="0.4" top="0.35" bottom="0.35" header="0.3" footer="0.3"/>
  <pageSetup scale="68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97" sqref="H97"/>
    </sheetView>
  </sheetViews>
  <sheetFormatPr defaultRowHeight="15"/>
  <cols>
    <col min="1" max="1" width="12.85546875" bestFit="1" customWidth="1"/>
    <col min="2" max="2" width="10" bestFit="1" customWidth="1"/>
    <col min="8" max="8" width="15.7109375" bestFit="1" customWidth="1"/>
  </cols>
  <sheetData>
    <row r="1" spans="1:8">
      <c r="A1" s="20" t="s">
        <v>85</v>
      </c>
      <c r="B1" s="147" t="s">
        <v>86</v>
      </c>
      <c r="C1" s="147"/>
      <c r="D1" s="147"/>
      <c r="E1" s="147"/>
      <c r="F1" s="147"/>
      <c r="G1" s="147"/>
      <c r="H1" s="148" t="s">
        <v>87</v>
      </c>
    </row>
    <row r="2" spans="1:8">
      <c r="A2" s="20" t="s">
        <v>88</v>
      </c>
      <c r="B2" s="149" t="s">
        <v>89</v>
      </c>
      <c r="C2" s="149"/>
      <c r="D2" s="149"/>
      <c r="E2" s="149"/>
      <c r="F2" s="149"/>
      <c r="G2" s="149"/>
      <c r="H2" s="148"/>
    </row>
    <row r="3" spans="1:8" ht="15.75">
      <c r="A3" s="150" t="s">
        <v>90</v>
      </c>
      <c r="B3" s="150"/>
      <c r="C3" s="150"/>
      <c r="D3" s="150"/>
      <c r="E3" s="150"/>
      <c r="F3" s="150"/>
      <c r="G3" s="150"/>
      <c r="H3" s="150"/>
    </row>
    <row r="4" spans="1:8">
      <c r="A4" s="151" t="s">
        <v>91</v>
      </c>
      <c r="B4" s="151" t="s">
        <v>92</v>
      </c>
      <c r="C4" s="151" t="s">
        <v>93</v>
      </c>
      <c r="D4" s="141" t="s">
        <v>22</v>
      </c>
      <c r="E4" s="141" t="s">
        <v>94</v>
      </c>
      <c r="F4" s="141" t="s">
        <v>95</v>
      </c>
      <c r="G4" s="141" t="s">
        <v>96</v>
      </c>
      <c r="H4" s="142" t="s">
        <v>97</v>
      </c>
    </row>
    <row r="5" spans="1:8">
      <c r="A5" s="151"/>
      <c r="B5" s="151"/>
      <c r="C5" s="151"/>
      <c r="D5" s="141"/>
      <c r="E5" s="141"/>
      <c r="F5" s="141"/>
      <c r="G5" s="141"/>
      <c r="H5" s="142"/>
    </row>
    <row r="6" spans="1:8" ht="18.75">
      <c r="A6" s="21">
        <v>44228</v>
      </c>
      <c r="B6" s="22" t="s">
        <v>98</v>
      </c>
      <c r="C6" s="23" t="s">
        <v>98</v>
      </c>
      <c r="D6" s="23" t="s">
        <v>99</v>
      </c>
      <c r="E6" s="23"/>
      <c r="F6" s="23"/>
      <c r="G6" s="24">
        <v>100</v>
      </c>
      <c r="H6" s="24" t="s">
        <v>100</v>
      </c>
    </row>
    <row r="7" spans="1:8" ht="18.75">
      <c r="A7" s="21">
        <v>44229</v>
      </c>
      <c r="B7" s="22" t="s">
        <v>98</v>
      </c>
      <c r="C7" s="23" t="s">
        <v>98</v>
      </c>
      <c r="D7" s="23" t="s">
        <v>99</v>
      </c>
      <c r="E7" s="23"/>
      <c r="F7" s="23"/>
      <c r="G7" s="24">
        <v>100</v>
      </c>
      <c r="H7" s="24" t="s">
        <v>100</v>
      </c>
    </row>
    <row r="8" spans="1:8" ht="18.75">
      <c r="A8" s="21">
        <v>44230</v>
      </c>
      <c r="B8" s="22" t="s">
        <v>98</v>
      </c>
      <c r="C8" s="23" t="s">
        <v>98</v>
      </c>
      <c r="D8" s="23" t="s">
        <v>99</v>
      </c>
      <c r="E8" s="23"/>
      <c r="F8" s="23"/>
      <c r="G8" s="24">
        <v>100</v>
      </c>
      <c r="H8" s="24" t="s">
        <v>100</v>
      </c>
    </row>
    <row r="9" spans="1:8" ht="18.75">
      <c r="A9" s="21">
        <v>44231</v>
      </c>
      <c r="B9" s="22" t="s">
        <v>98</v>
      </c>
      <c r="C9" s="23" t="s">
        <v>98</v>
      </c>
      <c r="D9" s="23" t="s">
        <v>99</v>
      </c>
      <c r="E9" s="23"/>
      <c r="F9" s="23"/>
      <c r="G9" s="24">
        <v>100</v>
      </c>
      <c r="H9" s="24" t="s">
        <v>100</v>
      </c>
    </row>
    <row r="10" spans="1:8" ht="18.75">
      <c r="A10" s="21">
        <v>44232</v>
      </c>
      <c r="B10" s="22" t="s">
        <v>98</v>
      </c>
      <c r="C10" s="23" t="s">
        <v>101</v>
      </c>
      <c r="D10" s="23" t="s">
        <v>99</v>
      </c>
      <c r="E10" s="23">
        <v>250</v>
      </c>
      <c r="F10" s="23"/>
      <c r="G10" s="24">
        <v>600</v>
      </c>
      <c r="H10" s="24" t="s">
        <v>100</v>
      </c>
    </row>
    <row r="11" spans="1:8" ht="18.75">
      <c r="A11" s="21">
        <v>44233</v>
      </c>
      <c r="B11" s="22" t="s">
        <v>98</v>
      </c>
      <c r="C11" s="23" t="s">
        <v>98</v>
      </c>
      <c r="D11" s="23" t="s">
        <v>99</v>
      </c>
      <c r="E11" s="23"/>
      <c r="F11" s="23"/>
      <c r="G11" s="24">
        <v>100</v>
      </c>
      <c r="H11" s="24" t="s">
        <v>100</v>
      </c>
    </row>
    <row r="12" spans="1:8" ht="18.75">
      <c r="A12" s="21">
        <v>44235</v>
      </c>
      <c r="B12" s="22" t="s">
        <v>98</v>
      </c>
      <c r="C12" s="23" t="s">
        <v>98</v>
      </c>
      <c r="D12" s="23" t="s">
        <v>99</v>
      </c>
      <c r="E12" s="23"/>
      <c r="F12" s="23"/>
      <c r="G12" s="24">
        <v>100</v>
      </c>
      <c r="H12" s="24" t="s">
        <v>100</v>
      </c>
    </row>
    <row r="13" spans="1:8" ht="18.75">
      <c r="A13" s="21">
        <v>44236</v>
      </c>
      <c r="B13" s="22" t="s">
        <v>98</v>
      </c>
      <c r="C13" s="23" t="s">
        <v>98</v>
      </c>
      <c r="D13" s="23" t="s">
        <v>99</v>
      </c>
      <c r="E13" s="23"/>
      <c r="F13" s="23"/>
      <c r="G13" s="24">
        <v>100</v>
      </c>
      <c r="H13" s="24" t="s">
        <v>100</v>
      </c>
    </row>
    <row r="14" spans="1:8" ht="18.75">
      <c r="A14" s="21">
        <v>44237</v>
      </c>
      <c r="B14" s="22" t="s">
        <v>98</v>
      </c>
      <c r="C14" s="23" t="s">
        <v>102</v>
      </c>
      <c r="D14" s="23" t="s">
        <v>99</v>
      </c>
      <c r="E14" s="23">
        <v>150</v>
      </c>
      <c r="F14" s="23"/>
      <c r="G14" s="24">
        <v>400</v>
      </c>
      <c r="H14" s="24" t="s">
        <v>100</v>
      </c>
    </row>
    <row r="15" spans="1:8" ht="18.75">
      <c r="A15" s="21">
        <v>44238</v>
      </c>
      <c r="B15" s="22" t="s">
        <v>98</v>
      </c>
      <c r="C15" s="23" t="s">
        <v>98</v>
      </c>
      <c r="D15" s="23" t="s">
        <v>99</v>
      </c>
      <c r="E15" s="23"/>
      <c r="F15" s="23"/>
      <c r="G15" s="24">
        <v>100</v>
      </c>
      <c r="H15" s="24" t="s">
        <v>100</v>
      </c>
    </row>
    <row r="16" spans="1:8" ht="18.75">
      <c r="A16" s="21">
        <v>44239</v>
      </c>
      <c r="B16" s="22" t="s">
        <v>98</v>
      </c>
      <c r="C16" s="23" t="s">
        <v>98</v>
      </c>
      <c r="D16" s="23" t="s">
        <v>99</v>
      </c>
      <c r="E16" s="23"/>
      <c r="F16" s="23"/>
      <c r="G16" s="24">
        <v>100</v>
      </c>
      <c r="H16" s="24" t="s">
        <v>100</v>
      </c>
    </row>
    <row r="17" spans="1:8" ht="18.75">
      <c r="A17" s="21">
        <v>44240</v>
      </c>
      <c r="B17" s="22" t="s">
        <v>98</v>
      </c>
      <c r="C17" s="23" t="s">
        <v>98</v>
      </c>
      <c r="D17" s="23" t="s">
        <v>99</v>
      </c>
      <c r="E17" s="23"/>
      <c r="F17" s="23"/>
      <c r="G17" s="24">
        <v>100</v>
      </c>
      <c r="H17" s="24" t="s">
        <v>100</v>
      </c>
    </row>
    <row r="18" spans="1:8" ht="18.75">
      <c r="A18" s="21">
        <v>44242</v>
      </c>
      <c r="B18" s="22" t="s">
        <v>98</v>
      </c>
      <c r="C18" s="23" t="s">
        <v>98</v>
      </c>
      <c r="D18" s="23" t="s">
        <v>99</v>
      </c>
      <c r="E18" s="23"/>
      <c r="F18" s="23"/>
      <c r="G18" s="24">
        <v>100</v>
      </c>
      <c r="H18" s="24" t="s">
        <v>100</v>
      </c>
    </row>
    <row r="19" spans="1:8" ht="18.75">
      <c r="A19" s="21">
        <v>44243</v>
      </c>
      <c r="B19" s="22" t="s">
        <v>98</v>
      </c>
      <c r="C19" s="23" t="s">
        <v>103</v>
      </c>
      <c r="D19" s="23" t="s">
        <v>99</v>
      </c>
      <c r="E19" s="23">
        <v>150</v>
      </c>
      <c r="F19" s="23"/>
      <c r="G19" s="24">
        <v>400</v>
      </c>
      <c r="H19" s="24" t="s">
        <v>100</v>
      </c>
    </row>
    <row r="20" spans="1:8" ht="18.75">
      <c r="A20" s="21">
        <v>44244</v>
      </c>
      <c r="B20" s="22" t="s">
        <v>98</v>
      </c>
      <c r="C20" s="23" t="s">
        <v>98</v>
      </c>
      <c r="D20" s="23" t="s">
        <v>99</v>
      </c>
      <c r="E20" s="23"/>
      <c r="F20" s="23"/>
      <c r="G20" s="24">
        <v>100</v>
      </c>
      <c r="H20" s="24" t="s">
        <v>100</v>
      </c>
    </row>
    <row r="21" spans="1:8" ht="18.75">
      <c r="A21" s="21">
        <v>44245</v>
      </c>
      <c r="B21" s="22" t="s">
        <v>98</v>
      </c>
      <c r="C21" s="23" t="s">
        <v>98</v>
      </c>
      <c r="D21" s="23" t="s">
        <v>99</v>
      </c>
      <c r="E21" s="23"/>
      <c r="F21" s="23"/>
      <c r="G21" s="24">
        <v>120</v>
      </c>
      <c r="H21" s="24" t="s">
        <v>100</v>
      </c>
    </row>
    <row r="22" spans="1:8" ht="18.75">
      <c r="A22" s="21">
        <v>44246</v>
      </c>
      <c r="B22" s="22" t="s">
        <v>98</v>
      </c>
      <c r="C22" s="23" t="s">
        <v>98</v>
      </c>
      <c r="D22" s="23" t="s">
        <v>99</v>
      </c>
      <c r="E22" s="23"/>
      <c r="F22" s="23"/>
      <c r="G22" s="24">
        <v>120</v>
      </c>
      <c r="H22" s="24" t="s">
        <v>100</v>
      </c>
    </row>
    <row r="23" spans="1:8" ht="18.75">
      <c r="A23" s="21">
        <v>44247</v>
      </c>
      <c r="B23" s="22" t="s">
        <v>98</v>
      </c>
      <c r="C23" s="23" t="s">
        <v>98</v>
      </c>
      <c r="D23" s="23" t="s">
        <v>99</v>
      </c>
      <c r="E23" s="23"/>
      <c r="F23" s="23"/>
      <c r="G23" s="24">
        <v>100</v>
      </c>
      <c r="H23" s="24" t="s">
        <v>100</v>
      </c>
    </row>
    <row r="24" spans="1:8" ht="18.75">
      <c r="A24" s="21">
        <v>44249</v>
      </c>
      <c r="B24" s="22" t="s">
        <v>98</v>
      </c>
      <c r="C24" s="23" t="s">
        <v>98</v>
      </c>
      <c r="D24" s="23" t="s">
        <v>99</v>
      </c>
      <c r="E24" s="23"/>
      <c r="F24" s="23"/>
      <c r="G24" s="24">
        <v>100</v>
      </c>
      <c r="H24" s="24" t="s">
        <v>100</v>
      </c>
    </row>
    <row r="25" spans="1:8" ht="18.75">
      <c r="A25" s="21">
        <v>44250</v>
      </c>
      <c r="B25" s="22" t="s">
        <v>98</v>
      </c>
      <c r="C25" s="23" t="s">
        <v>98</v>
      </c>
      <c r="D25" s="23" t="s">
        <v>99</v>
      </c>
      <c r="E25" s="23"/>
      <c r="F25" s="23"/>
      <c r="G25" s="24">
        <v>100</v>
      </c>
      <c r="H25" s="24" t="s">
        <v>100</v>
      </c>
    </row>
    <row r="26" spans="1:8" ht="18.75">
      <c r="A26" s="21">
        <v>44251</v>
      </c>
      <c r="B26" s="22" t="s">
        <v>98</v>
      </c>
      <c r="C26" s="23" t="s">
        <v>104</v>
      </c>
      <c r="D26" s="23" t="s">
        <v>99</v>
      </c>
      <c r="E26" s="23">
        <v>100</v>
      </c>
      <c r="F26" s="23"/>
      <c r="G26" s="24">
        <v>200</v>
      </c>
      <c r="H26" s="24" t="s">
        <v>100</v>
      </c>
    </row>
    <row r="27" spans="1:8" ht="18.75">
      <c r="A27" s="21">
        <v>44252</v>
      </c>
      <c r="B27" s="25" t="s">
        <v>105</v>
      </c>
      <c r="C27" s="26" t="s">
        <v>105</v>
      </c>
      <c r="D27" s="26" t="s">
        <v>99</v>
      </c>
      <c r="E27" s="26"/>
      <c r="F27" s="26"/>
      <c r="G27" s="26">
        <v>100</v>
      </c>
      <c r="H27" s="24" t="s">
        <v>100</v>
      </c>
    </row>
    <row r="28" spans="1:8" ht="18.75">
      <c r="A28" s="21">
        <v>44253</v>
      </c>
      <c r="B28" s="25" t="s">
        <v>105</v>
      </c>
      <c r="C28" s="26" t="s">
        <v>98</v>
      </c>
      <c r="D28" s="26" t="s">
        <v>106</v>
      </c>
      <c r="E28" s="26"/>
      <c r="F28" s="26"/>
      <c r="G28" s="26">
        <v>100</v>
      </c>
      <c r="H28" s="24" t="s">
        <v>100</v>
      </c>
    </row>
    <row r="29" spans="1:8" ht="18.75">
      <c r="A29" s="21">
        <v>44254</v>
      </c>
      <c r="B29" s="22" t="s">
        <v>98</v>
      </c>
      <c r="C29" s="23" t="s">
        <v>98</v>
      </c>
      <c r="D29" s="23" t="s">
        <v>99</v>
      </c>
      <c r="E29" s="23"/>
      <c r="F29" s="23"/>
      <c r="G29" s="24">
        <v>100</v>
      </c>
      <c r="H29" s="24" t="s">
        <v>100</v>
      </c>
    </row>
    <row r="30" spans="1:8">
      <c r="A30" s="143" t="s">
        <v>107</v>
      </c>
      <c r="B30" s="143"/>
      <c r="C30" s="143"/>
      <c r="D30" s="143"/>
      <c r="E30" s="143"/>
      <c r="F30" s="143"/>
      <c r="G30" s="143"/>
      <c r="H30" s="143"/>
    </row>
    <row r="31" spans="1:8">
      <c r="A31" s="143"/>
      <c r="B31" s="143"/>
      <c r="C31" s="143"/>
      <c r="D31" s="143"/>
      <c r="E31" s="143"/>
      <c r="F31" s="143"/>
      <c r="G31" s="143"/>
      <c r="H31" s="143"/>
    </row>
    <row r="32" spans="1:8" ht="18.75">
      <c r="A32" s="27">
        <v>44256</v>
      </c>
      <c r="B32" s="22" t="s">
        <v>98</v>
      </c>
      <c r="C32" s="23" t="s">
        <v>98</v>
      </c>
      <c r="D32" s="23" t="s">
        <v>99</v>
      </c>
      <c r="E32" s="26"/>
      <c r="F32" s="26"/>
      <c r="G32" s="24">
        <v>100</v>
      </c>
      <c r="H32" s="24" t="s">
        <v>100</v>
      </c>
    </row>
    <row r="33" spans="1:8" ht="18.75">
      <c r="A33" s="27">
        <v>44257</v>
      </c>
      <c r="B33" s="22" t="s">
        <v>98</v>
      </c>
      <c r="C33" s="23" t="s">
        <v>108</v>
      </c>
      <c r="D33" s="23" t="s">
        <v>99</v>
      </c>
      <c r="E33" s="26"/>
      <c r="F33" s="26"/>
      <c r="G33" s="24">
        <v>400</v>
      </c>
      <c r="H33" s="24" t="s">
        <v>100</v>
      </c>
    </row>
    <row r="34" spans="1:8" ht="18.75">
      <c r="A34" s="27">
        <v>44258</v>
      </c>
      <c r="B34" s="22" t="s">
        <v>98</v>
      </c>
      <c r="C34" s="23" t="s">
        <v>98</v>
      </c>
      <c r="D34" s="23" t="s">
        <v>99</v>
      </c>
      <c r="E34" s="25"/>
      <c r="F34" s="25"/>
      <c r="G34" s="24">
        <v>100</v>
      </c>
      <c r="H34" s="24" t="s">
        <v>100</v>
      </c>
    </row>
    <row r="35" spans="1:8" ht="18.75">
      <c r="A35" s="27">
        <v>44259</v>
      </c>
      <c r="B35" s="22" t="s">
        <v>98</v>
      </c>
      <c r="C35" s="23" t="s">
        <v>98</v>
      </c>
      <c r="D35" s="23" t="s">
        <v>99</v>
      </c>
      <c r="E35" s="25"/>
      <c r="F35" s="25"/>
      <c r="G35" s="24">
        <v>100</v>
      </c>
      <c r="H35" s="24" t="s">
        <v>100</v>
      </c>
    </row>
    <row r="36" spans="1:8" ht="18.75">
      <c r="A36" s="27">
        <v>44260</v>
      </c>
      <c r="B36" s="22" t="s">
        <v>98</v>
      </c>
      <c r="C36" s="23" t="s">
        <v>109</v>
      </c>
      <c r="D36" s="23" t="s">
        <v>99</v>
      </c>
      <c r="E36" s="25"/>
      <c r="F36" s="25"/>
      <c r="G36" s="24">
        <v>400</v>
      </c>
      <c r="H36" s="24" t="s">
        <v>100</v>
      </c>
    </row>
    <row r="37" spans="1:8" ht="18.75">
      <c r="A37" s="27">
        <v>44261</v>
      </c>
      <c r="B37" s="22" t="s">
        <v>98</v>
      </c>
      <c r="C37" s="23" t="s">
        <v>98</v>
      </c>
      <c r="D37" s="23" t="s">
        <v>99</v>
      </c>
      <c r="E37" s="25"/>
      <c r="F37" s="25"/>
      <c r="G37" s="24">
        <v>100</v>
      </c>
      <c r="H37" s="24" t="s">
        <v>100</v>
      </c>
    </row>
    <row r="38" spans="1:8" ht="18.75">
      <c r="A38" s="27">
        <v>44262</v>
      </c>
      <c r="B38" s="22" t="s">
        <v>98</v>
      </c>
      <c r="C38" s="23" t="s">
        <v>98</v>
      </c>
      <c r="D38" s="23" t="s">
        <v>99</v>
      </c>
      <c r="E38" s="25"/>
      <c r="F38" s="25"/>
      <c r="G38" s="24">
        <v>80</v>
      </c>
      <c r="H38" s="24" t="s">
        <v>100</v>
      </c>
    </row>
    <row r="39" spans="1:8" ht="18.75">
      <c r="A39" s="27">
        <v>44263</v>
      </c>
      <c r="B39" s="22" t="s">
        <v>98</v>
      </c>
      <c r="C39" s="23" t="s">
        <v>98</v>
      </c>
      <c r="D39" s="23" t="s">
        <v>99</v>
      </c>
      <c r="E39" s="25"/>
      <c r="F39" s="25"/>
      <c r="G39" s="24">
        <v>100</v>
      </c>
      <c r="H39" s="24" t="s">
        <v>100</v>
      </c>
    </row>
    <row r="40" spans="1:8" ht="18.75">
      <c r="A40" s="27">
        <v>44264</v>
      </c>
      <c r="B40" s="22" t="s">
        <v>98</v>
      </c>
      <c r="C40" s="23" t="s">
        <v>102</v>
      </c>
      <c r="D40" s="23" t="s">
        <v>99</v>
      </c>
      <c r="E40" s="25"/>
      <c r="F40" s="25"/>
      <c r="G40" s="24">
        <v>500</v>
      </c>
      <c r="H40" s="24" t="s">
        <v>100</v>
      </c>
    </row>
    <row r="41" spans="1:8" ht="18.75">
      <c r="A41" s="27">
        <v>44265</v>
      </c>
      <c r="B41" s="22" t="s">
        <v>98</v>
      </c>
      <c r="C41" s="23" t="s">
        <v>98</v>
      </c>
      <c r="D41" s="23" t="s">
        <v>99</v>
      </c>
      <c r="E41" s="25"/>
      <c r="F41" s="25"/>
      <c r="G41" s="24">
        <v>100</v>
      </c>
      <c r="H41" s="24" t="s">
        <v>100</v>
      </c>
    </row>
    <row r="42" spans="1:8" ht="18.75">
      <c r="A42" s="27">
        <v>44266</v>
      </c>
      <c r="B42" s="22" t="s">
        <v>98</v>
      </c>
      <c r="C42" s="23" t="s">
        <v>98</v>
      </c>
      <c r="D42" s="23" t="s">
        <v>99</v>
      </c>
      <c r="E42" s="25"/>
      <c r="F42" s="25"/>
      <c r="G42" s="24">
        <v>100</v>
      </c>
      <c r="H42" s="24" t="s">
        <v>100</v>
      </c>
    </row>
    <row r="43" spans="1:8" ht="18.75">
      <c r="A43" s="27">
        <v>44267</v>
      </c>
      <c r="B43" s="22" t="s">
        <v>98</v>
      </c>
      <c r="C43" s="23" t="s">
        <v>98</v>
      </c>
      <c r="D43" s="23" t="s">
        <v>99</v>
      </c>
      <c r="E43" s="25"/>
      <c r="F43" s="25"/>
      <c r="G43" s="24">
        <v>100</v>
      </c>
      <c r="H43" s="24" t="s">
        <v>100</v>
      </c>
    </row>
    <row r="44" spans="1:8" ht="18.75">
      <c r="A44" s="27">
        <v>44268</v>
      </c>
      <c r="B44" s="22" t="s">
        <v>98</v>
      </c>
      <c r="C44" s="23" t="s">
        <v>98</v>
      </c>
      <c r="D44" s="23" t="s">
        <v>99</v>
      </c>
      <c r="E44" s="25"/>
      <c r="F44" s="25"/>
      <c r="G44" s="24">
        <v>100</v>
      </c>
      <c r="H44" s="24" t="s">
        <v>100</v>
      </c>
    </row>
    <row r="45" spans="1:8" ht="18.75">
      <c r="A45" s="27">
        <v>44269</v>
      </c>
      <c r="B45" s="22" t="s">
        <v>98</v>
      </c>
      <c r="C45" s="23" t="s">
        <v>103</v>
      </c>
      <c r="D45" s="23" t="s">
        <v>99</v>
      </c>
      <c r="E45" s="25"/>
      <c r="F45" s="25"/>
      <c r="G45" s="24">
        <v>300</v>
      </c>
      <c r="H45" s="24" t="s">
        <v>100</v>
      </c>
    </row>
    <row r="46" spans="1:8" ht="18.75">
      <c r="A46" s="27">
        <v>44270</v>
      </c>
      <c r="B46" s="22" t="s">
        <v>98</v>
      </c>
      <c r="C46" s="23" t="s">
        <v>98</v>
      </c>
      <c r="D46" s="23" t="s">
        <v>99</v>
      </c>
      <c r="E46" s="25"/>
      <c r="F46" s="25"/>
      <c r="G46" s="24">
        <v>100</v>
      </c>
      <c r="H46" s="24" t="s">
        <v>100</v>
      </c>
    </row>
    <row r="47" spans="1:8" ht="18.75">
      <c r="A47" s="27">
        <v>44271</v>
      </c>
      <c r="B47" s="22" t="s">
        <v>98</v>
      </c>
      <c r="C47" s="23" t="s">
        <v>110</v>
      </c>
      <c r="D47" s="23" t="s">
        <v>99</v>
      </c>
      <c r="E47" s="25"/>
      <c r="F47" s="25"/>
      <c r="G47" s="24">
        <v>400</v>
      </c>
      <c r="H47" s="24" t="s">
        <v>100</v>
      </c>
    </row>
    <row r="48" spans="1:8" ht="18.75">
      <c r="A48" s="27">
        <v>44272</v>
      </c>
      <c r="B48" s="22" t="s">
        <v>98</v>
      </c>
      <c r="C48" s="23" t="s">
        <v>98</v>
      </c>
      <c r="D48" s="23" t="s">
        <v>99</v>
      </c>
      <c r="E48" s="25"/>
      <c r="F48" s="25"/>
      <c r="G48" s="24">
        <v>100</v>
      </c>
      <c r="H48" s="24" t="s">
        <v>100</v>
      </c>
    </row>
    <row r="49" spans="1:8" ht="18.75">
      <c r="A49" s="27">
        <v>44273</v>
      </c>
      <c r="B49" s="22" t="s">
        <v>98</v>
      </c>
      <c r="C49" s="23" t="s">
        <v>98</v>
      </c>
      <c r="D49" s="23" t="s">
        <v>99</v>
      </c>
      <c r="E49" s="25"/>
      <c r="F49" s="25"/>
      <c r="G49" s="24">
        <v>100</v>
      </c>
      <c r="H49" s="24" t="s">
        <v>100</v>
      </c>
    </row>
    <row r="50" spans="1:8" ht="18.75">
      <c r="A50" s="27">
        <v>44274</v>
      </c>
      <c r="B50" s="22" t="s">
        <v>98</v>
      </c>
      <c r="C50" s="23" t="s">
        <v>111</v>
      </c>
      <c r="D50" s="23" t="s">
        <v>99</v>
      </c>
      <c r="E50" s="25"/>
      <c r="F50" s="25"/>
      <c r="G50" s="24">
        <v>400</v>
      </c>
      <c r="H50" s="24" t="s">
        <v>100</v>
      </c>
    </row>
    <row r="51" spans="1:8" ht="18.75">
      <c r="A51" s="27">
        <v>44275</v>
      </c>
      <c r="B51" s="22" t="s">
        <v>98</v>
      </c>
      <c r="C51" s="23" t="s">
        <v>98</v>
      </c>
      <c r="D51" s="23" t="s">
        <v>99</v>
      </c>
      <c r="E51" s="25"/>
      <c r="F51" s="25"/>
      <c r="G51" s="24">
        <v>100</v>
      </c>
      <c r="H51" s="24" t="s">
        <v>100</v>
      </c>
    </row>
    <row r="52" spans="1:8" ht="18.75">
      <c r="A52" s="27">
        <v>44276</v>
      </c>
      <c r="B52" s="22" t="s">
        <v>98</v>
      </c>
      <c r="C52" s="23" t="s">
        <v>104</v>
      </c>
      <c r="D52" s="23" t="s">
        <v>99</v>
      </c>
      <c r="E52" s="25"/>
      <c r="F52" s="25"/>
      <c r="G52" s="24">
        <v>200</v>
      </c>
      <c r="H52" s="24" t="s">
        <v>100</v>
      </c>
    </row>
    <row r="53" spans="1:8" ht="18.75">
      <c r="A53" s="27">
        <v>44277</v>
      </c>
      <c r="B53" s="22" t="s">
        <v>98</v>
      </c>
      <c r="C53" s="26" t="s">
        <v>105</v>
      </c>
      <c r="D53" s="23" t="s">
        <v>99</v>
      </c>
      <c r="E53" s="25"/>
      <c r="F53" s="25"/>
      <c r="G53" s="26">
        <v>100</v>
      </c>
      <c r="H53" s="24" t="s">
        <v>100</v>
      </c>
    </row>
    <row r="54" spans="1:8" ht="18.75">
      <c r="A54" s="27">
        <v>44278</v>
      </c>
      <c r="B54" s="22" t="s">
        <v>98</v>
      </c>
      <c r="C54" s="26" t="s">
        <v>98</v>
      </c>
      <c r="D54" s="23" t="s">
        <v>99</v>
      </c>
      <c r="E54" s="25"/>
      <c r="F54" s="25"/>
      <c r="G54" s="26">
        <v>100</v>
      </c>
      <c r="H54" s="24" t="s">
        <v>100</v>
      </c>
    </row>
    <row r="55" spans="1:8" ht="18.75">
      <c r="A55" s="27">
        <v>44279</v>
      </c>
      <c r="B55" s="22" t="s">
        <v>98</v>
      </c>
      <c r="C55" s="23" t="s">
        <v>98</v>
      </c>
      <c r="D55" s="23" t="s">
        <v>99</v>
      </c>
      <c r="E55" s="25"/>
      <c r="F55" s="25"/>
      <c r="G55" s="24">
        <v>100</v>
      </c>
      <c r="H55" s="24" t="s">
        <v>100</v>
      </c>
    </row>
    <row r="56" spans="1:8" ht="18.75">
      <c r="A56" s="27">
        <v>44280</v>
      </c>
      <c r="B56" s="22" t="s">
        <v>98</v>
      </c>
      <c r="C56" s="26" t="s">
        <v>112</v>
      </c>
      <c r="D56" s="23" t="s">
        <v>99</v>
      </c>
      <c r="E56" s="25"/>
      <c r="F56" s="25"/>
      <c r="G56" s="24">
        <v>400</v>
      </c>
      <c r="H56" s="24" t="s">
        <v>100</v>
      </c>
    </row>
    <row r="57" spans="1:8" ht="18.75">
      <c r="A57" s="27">
        <v>44281</v>
      </c>
      <c r="B57" s="22" t="s">
        <v>98</v>
      </c>
      <c r="C57" s="23" t="s">
        <v>98</v>
      </c>
      <c r="D57" s="23" t="s">
        <v>99</v>
      </c>
      <c r="E57" s="25"/>
      <c r="F57" s="25"/>
      <c r="G57" s="25">
        <v>100</v>
      </c>
      <c r="H57" s="24" t="s">
        <v>100</v>
      </c>
    </row>
    <row r="58" spans="1:8" ht="18.75">
      <c r="A58" s="27">
        <v>44282</v>
      </c>
      <c r="B58" s="22" t="s">
        <v>98</v>
      </c>
      <c r="C58" s="26" t="s">
        <v>98</v>
      </c>
      <c r="D58" s="23" t="s">
        <v>99</v>
      </c>
      <c r="E58" s="25"/>
      <c r="F58" s="25"/>
      <c r="G58" s="25">
        <v>100</v>
      </c>
      <c r="H58" s="24" t="s">
        <v>100</v>
      </c>
    </row>
    <row r="59" spans="1:8" ht="18.75">
      <c r="A59" s="27">
        <v>44283</v>
      </c>
      <c r="B59" s="22" t="s">
        <v>98</v>
      </c>
      <c r="C59" s="26"/>
      <c r="D59" s="23" t="s">
        <v>99</v>
      </c>
      <c r="E59" s="25"/>
      <c r="F59" s="25"/>
      <c r="G59" s="25"/>
      <c r="H59" s="24" t="s">
        <v>100</v>
      </c>
    </row>
    <row r="60" spans="1:8" ht="18.75">
      <c r="A60" s="27">
        <v>44284</v>
      </c>
      <c r="B60" s="22" t="s">
        <v>98</v>
      </c>
      <c r="C60" s="26"/>
      <c r="D60" s="23" t="s">
        <v>99</v>
      </c>
      <c r="E60" s="25"/>
      <c r="F60" s="25"/>
      <c r="G60" s="25"/>
      <c r="H60" s="24" t="s">
        <v>100</v>
      </c>
    </row>
    <row r="61" spans="1:8" ht="18.75">
      <c r="A61" s="27">
        <v>44285</v>
      </c>
      <c r="B61" s="22" t="s">
        <v>98</v>
      </c>
      <c r="C61" s="26" t="s">
        <v>98</v>
      </c>
      <c r="D61" s="23" t="s">
        <v>99</v>
      </c>
      <c r="E61" s="25"/>
      <c r="F61" s="25"/>
      <c r="G61" s="25">
        <v>100</v>
      </c>
      <c r="H61" s="24" t="s">
        <v>100</v>
      </c>
    </row>
    <row r="62" spans="1:8" ht="18.75">
      <c r="A62" s="27">
        <v>44286</v>
      </c>
      <c r="B62" s="22" t="s">
        <v>98</v>
      </c>
      <c r="C62" s="26" t="s">
        <v>113</v>
      </c>
      <c r="D62" s="23" t="s">
        <v>99</v>
      </c>
      <c r="E62" s="25"/>
      <c r="F62" s="25"/>
      <c r="G62" s="25">
        <v>400</v>
      </c>
      <c r="H62" s="24" t="s">
        <v>100</v>
      </c>
    </row>
    <row r="63" spans="1:8" ht="42">
      <c r="A63" s="144" t="s">
        <v>114</v>
      </c>
      <c r="B63" s="144"/>
      <c r="C63" s="144"/>
      <c r="D63" s="145"/>
      <c r="E63" s="145"/>
      <c r="F63" s="145"/>
      <c r="G63" s="145"/>
      <c r="H63" s="145"/>
    </row>
    <row r="64" spans="1:8" ht="21">
      <c r="A64" s="28">
        <v>44287</v>
      </c>
      <c r="B64" s="29"/>
      <c r="C64" s="26" t="s">
        <v>112</v>
      </c>
      <c r="D64" s="29"/>
      <c r="E64" s="29"/>
      <c r="F64" s="29"/>
      <c r="G64" s="30">
        <v>400</v>
      </c>
      <c r="H64" s="24" t="s">
        <v>100</v>
      </c>
    </row>
    <row r="65" spans="1:8" ht="21">
      <c r="A65" s="28">
        <v>44288</v>
      </c>
      <c r="B65" s="29"/>
      <c r="C65" s="23" t="s">
        <v>98</v>
      </c>
      <c r="D65" s="29"/>
      <c r="E65" s="29"/>
      <c r="F65" s="29"/>
      <c r="G65" s="30">
        <v>100</v>
      </c>
      <c r="H65" s="24" t="s">
        <v>100</v>
      </c>
    </row>
    <row r="66" spans="1:8" ht="21">
      <c r="A66" s="28">
        <v>44289</v>
      </c>
      <c r="B66" s="29"/>
      <c r="C66" s="23" t="s">
        <v>98</v>
      </c>
      <c r="D66" s="29"/>
      <c r="E66" s="29"/>
      <c r="F66" s="29"/>
      <c r="G66" s="30">
        <v>100</v>
      </c>
      <c r="H66" s="24" t="s">
        <v>100</v>
      </c>
    </row>
    <row r="67" spans="1:8" ht="21">
      <c r="A67" s="28">
        <v>44291</v>
      </c>
      <c r="B67" s="29"/>
      <c r="C67" s="23" t="s">
        <v>98</v>
      </c>
      <c r="D67" s="29"/>
      <c r="E67" s="29"/>
      <c r="F67" s="29"/>
      <c r="G67" s="30">
        <v>100</v>
      </c>
      <c r="H67" s="24" t="s">
        <v>100</v>
      </c>
    </row>
    <row r="68" spans="1:8" ht="21">
      <c r="A68" s="28">
        <v>44292</v>
      </c>
      <c r="B68" s="29"/>
      <c r="C68" s="31" t="s">
        <v>102</v>
      </c>
      <c r="D68" s="29"/>
      <c r="E68" s="29"/>
      <c r="F68" s="29"/>
      <c r="G68" s="30">
        <v>500</v>
      </c>
      <c r="H68" s="24" t="s">
        <v>100</v>
      </c>
    </row>
    <row r="69" spans="1:8" ht="21">
      <c r="A69" s="28">
        <v>44293</v>
      </c>
      <c r="B69" s="29"/>
      <c r="C69" s="23" t="s">
        <v>98</v>
      </c>
      <c r="D69" s="29"/>
      <c r="E69" s="29"/>
      <c r="F69" s="29"/>
      <c r="G69" s="30">
        <v>100</v>
      </c>
      <c r="H69" s="24" t="s">
        <v>100</v>
      </c>
    </row>
    <row r="70" spans="1:8" ht="21">
      <c r="A70" s="32">
        <v>44294</v>
      </c>
      <c r="B70" s="29"/>
      <c r="C70" s="23" t="s">
        <v>98</v>
      </c>
      <c r="D70" s="29"/>
      <c r="E70" s="29"/>
      <c r="F70" s="29"/>
      <c r="G70" s="30">
        <v>100</v>
      </c>
      <c r="H70" s="24" t="s">
        <v>100</v>
      </c>
    </row>
    <row r="71" spans="1:8" ht="21">
      <c r="A71" s="32">
        <v>44295</v>
      </c>
      <c r="B71" s="29"/>
      <c r="C71" s="26" t="s">
        <v>113</v>
      </c>
      <c r="D71" s="29"/>
      <c r="E71" s="29"/>
      <c r="F71" s="29"/>
      <c r="G71" s="30">
        <v>400</v>
      </c>
      <c r="H71" s="24" t="s">
        <v>100</v>
      </c>
    </row>
    <row r="72" spans="1:8" ht="21">
      <c r="A72" s="29"/>
      <c r="B72" s="29"/>
      <c r="C72" s="29"/>
      <c r="D72" s="29"/>
      <c r="E72" s="29"/>
      <c r="F72" s="29"/>
      <c r="G72" s="30"/>
      <c r="H72" s="33"/>
    </row>
    <row r="73" spans="1:8" ht="21">
      <c r="A73" s="146" t="s">
        <v>115</v>
      </c>
      <c r="B73" s="146"/>
      <c r="C73" s="146"/>
      <c r="D73" s="29"/>
      <c r="E73" s="29"/>
      <c r="F73" s="29"/>
      <c r="G73" s="30"/>
      <c r="H73" s="33"/>
    </row>
    <row r="74" spans="1:8" ht="21">
      <c r="A74" s="146"/>
      <c r="B74" s="146"/>
      <c r="C74" s="146"/>
      <c r="D74" s="29"/>
      <c r="E74" s="29"/>
      <c r="F74" s="29"/>
      <c r="G74" s="30"/>
      <c r="H74" s="33"/>
    </row>
    <row r="75" spans="1:8" ht="21">
      <c r="A75" s="146"/>
      <c r="B75" s="146"/>
      <c r="C75" s="146"/>
      <c r="D75" s="29"/>
      <c r="E75" s="29"/>
      <c r="F75" s="29"/>
      <c r="G75" s="30"/>
      <c r="H75" s="33"/>
    </row>
    <row r="76" spans="1:8" ht="21">
      <c r="A76" s="32">
        <v>44348</v>
      </c>
      <c r="B76" s="29"/>
      <c r="C76" s="34" t="s">
        <v>98</v>
      </c>
      <c r="D76" s="29"/>
      <c r="E76" s="29"/>
      <c r="F76" s="29"/>
      <c r="G76" s="30">
        <v>140</v>
      </c>
      <c r="H76" s="24" t="s">
        <v>100</v>
      </c>
    </row>
    <row r="77" spans="1:8" ht="21">
      <c r="A77" s="32">
        <v>44349</v>
      </c>
      <c r="B77" s="29"/>
      <c r="C77" s="34" t="s">
        <v>98</v>
      </c>
      <c r="D77" s="29"/>
      <c r="E77" s="29"/>
      <c r="F77" s="29"/>
      <c r="G77" s="30">
        <v>140</v>
      </c>
      <c r="H77" s="24" t="s">
        <v>100</v>
      </c>
    </row>
    <row r="78" spans="1:8" ht="21">
      <c r="A78" s="32">
        <v>44350</v>
      </c>
      <c r="B78" s="29"/>
      <c r="C78" s="34" t="s">
        <v>98</v>
      </c>
      <c r="D78" s="29"/>
      <c r="E78" s="29"/>
      <c r="F78" s="29"/>
      <c r="G78" s="30">
        <v>140</v>
      </c>
      <c r="H78" s="24" t="s">
        <v>100</v>
      </c>
    </row>
    <row r="79" spans="1:8" ht="21">
      <c r="A79" s="32">
        <v>44351</v>
      </c>
      <c r="B79" s="29"/>
      <c r="C79" s="34" t="s">
        <v>98</v>
      </c>
      <c r="D79" s="29"/>
      <c r="E79" s="29"/>
      <c r="F79" s="29"/>
      <c r="G79" s="30">
        <v>140</v>
      </c>
      <c r="H79" s="24" t="s">
        <v>100</v>
      </c>
    </row>
    <row r="80" spans="1:8" ht="21">
      <c r="A80" s="32">
        <v>44352</v>
      </c>
      <c r="B80" s="29"/>
      <c r="C80" s="34" t="s">
        <v>98</v>
      </c>
      <c r="D80" s="29"/>
      <c r="E80" s="29"/>
      <c r="F80" s="29"/>
      <c r="G80" s="30">
        <v>140</v>
      </c>
      <c r="H80" s="24" t="s">
        <v>100</v>
      </c>
    </row>
    <row r="81" spans="1:8" ht="21">
      <c r="A81" s="32">
        <v>44354</v>
      </c>
      <c r="B81" s="29"/>
      <c r="C81" s="34" t="s">
        <v>98</v>
      </c>
      <c r="D81" s="29"/>
      <c r="E81" s="29"/>
      <c r="F81" s="29"/>
      <c r="G81" s="30">
        <v>140</v>
      </c>
      <c r="H81" s="24" t="s">
        <v>100</v>
      </c>
    </row>
    <row r="82" spans="1:8" ht="21">
      <c r="A82" s="32">
        <v>44355</v>
      </c>
      <c r="B82" s="29"/>
      <c r="C82" s="34" t="s">
        <v>98</v>
      </c>
      <c r="D82" s="29"/>
      <c r="E82" s="29"/>
      <c r="F82" s="29"/>
      <c r="G82" s="30">
        <v>140</v>
      </c>
      <c r="H82" s="24" t="s">
        <v>100</v>
      </c>
    </row>
    <row r="83" spans="1:8" ht="21">
      <c r="A83" s="32">
        <v>44356</v>
      </c>
      <c r="B83" s="29"/>
      <c r="C83" s="34" t="s">
        <v>98</v>
      </c>
      <c r="D83" s="29"/>
      <c r="E83" s="29"/>
      <c r="F83" s="29"/>
      <c r="G83" s="30">
        <v>140</v>
      </c>
      <c r="H83" s="24" t="s">
        <v>100</v>
      </c>
    </row>
    <row r="84" spans="1:8" ht="21">
      <c r="A84" s="32">
        <v>44357</v>
      </c>
      <c r="B84" s="29"/>
      <c r="C84" s="34" t="s">
        <v>98</v>
      </c>
      <c r="D84" s="29"/>
      <c r="E84" s="29"/>
      <c r="F84" s="29"/>
      <c r="G84" s="30">
        <v>140</v>
      </c>
      <c r="H84" s="24" t="s">
        <v>100</v>
      </c>
    </row>
    <row r="85" spans="1:8" ht="21">
      <c r="A85" s="32">
        <v>44358</v>
      </c>
      <c r="B85" s="29"/>
      <c r="C85" s="34" t="s">
        <v>98</v>
      </c>
      <c r="D85" s="29"/>
      <c r="E85" s="29"/>
      <c r="F85" s="29"/>
      <c r="G85" s="30">
        <v>140</v>
      </c>
      <c r="H85" s="24" t="s">
        <v>100</v>
      </c>
    </row>
    <row r="86" spans="1:8" ht="21">
      <c r="A86" s="32">
        <v>44359</v>
      </c>
      <c r="B86" s="29"/>
      <c r="C86" s="34" t="s">
        <v>98</v>
      </c>
      <c r="D86" s="29"/>
      <c r="E86" s="29"/>
      <c r="F86" s="29"/>
      <c r="G86" s="30">
        <v>140</v>
      </c>
      <c r="H86" s="24" t="s">
        <v>100</v>
      </c>
    </row>
    <row r="87" spans="1:8" ht="21">
      <c r="A87" s="32">
        <v>44361</v>
      </c>
      <c r="B87" s="29"/>
      <c r="C87" s="34" t="s">
        <v>98</v>
      </c>
      <c r="D87" s="29"/>
      <c r="E87" s="29"/>
      <c r="F87" s="29"/>
      <c r="G87" s="30">
        <v>140</v>
      </c>
      <c r="H87" s="24" t="s">
        <v>100</v>
      </c>
    </row>
    <row r="88" spans="1:8" ht="21">
      <c r="A88" s="32">
        <v>44362</v>
      </c>
      <c r="B88" s="29"/>
      <c r="C88" s="34" t="s">
        <v>98</v>
      </c>
      <c r="D88" s="29"/>
      <c r="E88" s="29"/>
      <c r="F88" s="29"/>
      <c r="G88" s="30">
        <v>140</v>
      </c>
      <c r="H88" s="24" t="s">
        <v>100</v>
      </c>
    </row>
    <row r="89" spans="1:8" ht="21">
      <c r="A89" s="32">
        <v>44363</v>
      </c>
      <c r="B89" s="29"/>
      <c r="C89" s="34" t="s">
        <v>98</v>
      </c>
      <c r="D89" s="29"/>
      <c r="E89" s="29"/>
      <c r="F89" s="29"/>
      <c r="G89" s="30">
        <v>140</v>
      </c>
      <c r="H89" s="24" t="s">
        <v>100</v>
      </c>
    </row>
    <row r="90" spans="1:8" ht="21">
      <c r="A90" s="32">
        <v>44364</v>
      </c>
      <c r="B90" s="29"/>
      <c r="C90" s="34" t="s">
        <v>98</v>
      </c>
      <c r="D90" s="29"/>
      <c r="E90" s="29"/>
      <c r="F90" s="29"/>
      <c r="G90" s="30">
        <v>140</v>
      </c>
      <c r="H90" s="24" t="s">
        <v>100</v>
      </c>
    </row>
    <row r="91" spans="1:8" ht="21">
      <c r="A91" s="32">
        <v>44365</v>
      </c>
      <c r="B91" s="29"/>
      <c r="C91" s="34" t="s">
        <v>98</v>
      </c>
      <c r="D91" s="29"/>
      <c r="E91" s="29"/>
      <c r="F91" s="29"/>
      <c r="G91" s="30">
        <v>140</v>
      </c>
      <c r="H91" s="24" t="s">
        <v>100</v>
      </c>
    </row>
    <row r="92" spans="1:8" ht="21">
      <c r="A92" s="32">
        <v>44366</v>
      </c>
      <c r="B92" s="29"/>
      <c r="C92" s="34" t="s">
        <v>98</v>
      </c>
      <c r="D92" s="29"/>
      <c r="E92" s="29"/>
      <c r="F92" s="29"/>
      <c r="G92" s="30">
        <v>140</v>
      </c>
      <c r="H92" s="24" t="s">
        <v>100</v>
      </c>
    </row>
    <row r="93" spans="1:8" ht="21">
      <c r="A93" s="32">
        <v>44368</v>
      </c>
      <c r="B93" s="29"/>
      <c r="C93" s="34" t="s">
        <v>98</v>
      </c>
      <c r="D93" s="29"/>
      <c r="E93" s="29"/>
      <c r="F93" s="29"/>
      <c r="G93" s="30">
        <v>140</v>
      </c>
      <c r="H93" s="24" t="s">
        <v>100</v>
      </c>
    </row>
    <row r="94" spans="1:8" ht="21">
      <c r="A94" s="32">
        <v>44369</v>
      </c>
      <c r="B94" s="29"/>
      <c r="C94" s="34" t="s">
        <v>98</v>
      </c>
      <c r="D94" s="29"/>
      <c r="E94" s="29"/>
      <c r="F94" s="29"/>
      <c r="G94" s="30">
        <v>140</v>
      </c>
      <c r="H94" s="24" t="s">
        <v>100</v>
      </c>
    </row>
    <row r="95" spans="1:8" ht="21">
      <c r="A95" s="32">
        <v>44370</v>
      </c>
      <c r="B95" s="29"/>
      <c r="C95" s="34" t="s">
        <v>98</v>
      </c>
      <c r="D95" s="29"/>
      <c r="E95" s="29"/>
      <c r="F95" s="29"/>
      <c r="G95" s="30">
        <v>140</v>
      </c>
      <c r="H95" s="24" t="s">
        <v>100</v>
      </c>
    </row>
    <row r="96" spans="1:8" ht="21">
      <c r="A96" s="32">
        <v>44371</v>
      </c>
      <c r="B96" s="29"/>
      <c r="C96" s="34" t="s">
        <v>98</v>
      </c>
      <c r="D96" s="29"/>
      <c r="E96" s="29"/>
      <c r="F96" s="29"/>
      <c r="G96" s="30">
        <v>140</v>
      </c>
      <c r="H96" s="24" t="s">
        <v>100</v>
      </c>
    </row>
    <row r="97" spans="1:8" ht="21">
      <c r="A97" s="32">
        <v>44372</v>
      </c>
      <c r="B97" s="29"/>
      <c r="C97" s="34" t="s">
        <v>98</v>
      </c>
      <c r="D97" s="29"/>
      <c r="E97" s="29"/>
      <c r="F97" s="29"/>
      <c r="G97" s="30">
        <v>140</v>
      </c>
      <c r="H97" s="24" t="s">
        <v>100</v>
      </c>
    </row>
    <row r="98" spans="1:8" ht="21">
      <c r="A98" s="32">
        <v>44373</v>
      </c>
      <c r="B98" s="29"/>
      <c r="C98" s="34" t="s">
        <v>98</v>
      </c>
      <c r="D98" s="29"/>
      <c r="E98" s="29"/>
      <c r="F98" s="29"/>
      <c r="G98" s="30">
        <v>140</v>
      </c>
      <c r="H98" s="24" t="s">
        <v>100</v>
      </c>
    </row>
    <row r="99" spans="1:8" ht="21">
      <c r="A99" s="32">
        <v>44375</v>
      </c>
      <c r="B99" s="29"/>
      <c r="C99" s="34" t="s">
        <v>98</v>
      </c>
      <c r="D99" s="29"/>
      <c r="E99" s="29"/>
      <c r="F99" s="29"/>
      <c r="G99" s="30">
        <v>140</v>
      </c>
      <c r="H99" s="24" t="s">
        <v>100</v>
      </c>
    </row>
    <row r="100" spans="1:8" ht="21">
      <c r="A100" s="32">
        <v>44376</v>
      </c>
      <c r="B100" s="29"/>
      <c r="C100" s="34" t="s">
        <v>98</v>
      </c>
      <c r="D100" s="29"/>
      <c r="E100" s="29"/>
      <c r="F100" s="29"/>
      <c r="G100" s="30">
        <v>140</v>
      </c>
      <c r="H100" s="24" t="s">
        <v>100</v>
      </c>
    </row>
    <row r="101" spans="1:8" ht="21">
      <c r="A101" s="32">
        <v>44377</v>
      </c>
      <c r="B101" s="29"/>
      <c r="C101" s="34" t="s">
        <v>98</v>
      </c>
      <c r="D101" s="29"/>
      <c r="E101" s="29"/>
      <c r="F101" s="29"/>
      <c r="G101" s="30">
        <v>140</v>
      </c>
      <c r="H101" s="24" t="s">
        <v>100</v>
      </c>
    </row>
    <row r="102" spans="1:8" ht="21">
      <c r="A102" s="29"/>
      <c r="B102" s="29"/>
      <c r="C102" s="29" t="s">
        <v>84</v>
      </c>
      <c r="D102" s="29"/>
      <c r="E102" s="29"/>
      <c r="F102" s="29"/>
      <c r="G102" s="30">
        <f>SUM(I101,I62,I30)</f>
        <v>0</v>
      </c>
      <c r="H102" s="33"/>
    </row>
  </sheetData>
  <mergeCells count="16">
    <mergeCell ref="A73:C75"/>
    <mergeCell ref="B1:G1"/>
    <mergeCell ref="H1:H2"/>
    <mergeCell ref="B2:G2"/>
    <mergeCell ref="A3:H3"/>
    <mergeCell ref="A4:A5"/>
    <mergeCell ref="B4:B5"/>
    <mergeCell ref="C4:C5"/>
    <mergeCell ref="D4:D5"/>
    <mergeCell ref="E4:E5"/>
    <mergeCell ref="F4:F5"/>
    <mergeCell ref="G4:G5"/>
    <mergeCell ref="H4:H5"/>
    <mergeCell ref="A30:H31"/>
    <mergeCell ref="A63:C63"/>
    <mergeCell ref="D63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opLeftCell="A20" workbookViewId="0">
      <selection activeCell="M32" sqref="M32"/>
    </sheetView>
  </sheetViews>
  <sheetFormatPr defaultRowHeight="15"/>
  <cols>
    <col min="4" max="4" width="18.140625" bestFit="1" customWidth="1"/>
    <col min="5" max="5" width="9.5703125" bestFit="1" customWidth="1"/>
    <col min="9" max="9" width="22.85546875" bestFit="1" customWidth="1"/>
    <col min="10" max="10" width="8.140625" bestFit="1" customWidth="1"/>
  </cols>
  <sheetData>
    <row r="1" spans="1:10">
      <c r="A1" s="35" t="s">
        <v>85</v>
      </c>
      <c r="B1" s="35" t="s">
        <v>124</v>
      </c>
      <c r="C1" s="35"/>
      <c r="D1" s="35"/>
      <c r="E1" s="35"/>
      <c r="F1" s="35"/>
      <c r="G1" s="35"/>
      <c r="H1" s="35"/>
      <c r="I1" s="35" t="s">
        <v>125</v>
      </c>
      <c r="J1" s="35"/>
    </row>
    <row r="2" spans="1:10">
      <c r="A2" s="35" t="s">
        <v>126</v>
      </c>
      <c r="B2" s="35"/>
      <c r="C2" s="35"/>
      <c r="D2" s="35"/>
      <c r="E2" s="35"/>
      <c r="F2" s="35"/>
      <c r="G2" s="35"/>
      <c r="H2" s="35"/>
      <c r="I2" s="35"/>
      <c r="J2" s="35"/>
    </row>
    <row r="3" spans="1:10">
      <c r="A3" s="35" t="s">
        <v>127</v>
      </c>
      <c r="B3" s="35" t="s">
        <v>128</v>
      </c>
      <c r="C3" s="35" t="s">
        <v>129</v>
      </c>
      <c r="D3" s="35" t="s">
        <v>130</v>
      </c>
      <c r="E3" s="35" t="s">
        <v>131</v>
      </c>
      <c r="F3" s="35" t="s">
        <v>132</v>
      </c>
      <c r="G3" s="35" t="s">
        <v>133</v>
      </c>
      <c r="H3" s="35" t="s">
        <v>95</v>
      </c>
      <c r="I3" s="35" t="s">
        <v>134</v>
      </c>
      <c r="J3" s="35" t="s">
        <v>96</v>
      </c>
    </row>
    <row r="4" spans="1:10">
      <c r="A4" s="35">
        <v>44228</v>
      </c>
      <c r="B4" s="35" t="s">
        <v>120</v>
      </c>
      <c r="C4" s="35" t="s">
        <v>135</v>
      </c>
      <c r="D4" s="35" t="s">
        <v>136</v>
      </c>
      <c r="E4" s="35">
        <v>130</v>
      </c>
      <c r="F4" s="35"/>
      <c r="G4" s="35"/>
      <c r="H4" s="35" t="s">
        <v>137</v>
      </c>
      <c r="I4" s="35" t="s">
        <v>138</v>
      </c>
      <c r="J4" s="35">
        <v>440</v>
      </c>
    </row>
    <row r="5" spans="1:10">
      <c r="A5" s="35">
        <v>44229</v>
      </c>
      <c r="B5" s="35" t="s">
        <v>120</v>
      </c>
      <c r="C5" s="35" t="s">
        <v>139</v>
      </c>
      <c r="D5" s="35" t="s">
        <v>140</v>
      </c>
      <c r="E5" s="35">
        <v>10</v>
      </c>
      <c r="F5" s="35"/>
      <c r="G5" s="35"/>
      <c r="H5" s="35"/>
      <c r="I5" s="35" t="s">
        <v>141</v>
      </c>
      <c r="J5" s="35">
        <v>50</v>
      </c>
    </row>
    <row r="6" spans="1:10">
      <c r="A6" s="35">
        <v>44230</v>
      </c>
      <c r="B6" s="35" t="s">
        <v>120</v>
      </c>
      <c r="C6" s="35" t="s">
        <v>139</v>
      </c>
      <c r="D6" s="35" t="s">
        <v>140</v>
      </c>
      <c r="E6" s="35">
        <v>10</v>
      </c>
      <c r="F6" s="35"/>
      <c r="G6" s="35"/>
      <c r="H6" s="35"/>
      <c r="I6" s="35" t="s">
        <v>141</v>
      </c>
      <c r="J6" s="35">
        <v>50</v>
      </c>
    </row>
    <row r="7" spans="1:10">
      <c r="A7" s="35">
        <v>44231</v>
      </c>
      <c r="B7" s="35" t="s">
        <v>120</v>
      </c>
      <c r="C7" s="35" t="s">
        <v>139</v>
      </c>
      <c r="D7" s="35" t="s">
        <v>140</v>
      </c>
      <c r="E7" s="35">
        <v>10</v>
      </c>
      <c r="F7" s="35"/>
      <c r="G7" s="35"/>
      <c r="H7" s="35"/>
      <c r="I7" s="35" t="s">
        <v>141</v>
      </c>
      <c r="J7" s="35">
        <v>50</v>
      </c>
    </row>
    <row r="8" spans="1:10">
      <c r="A8" s="35">
        <v>44232</v>
      </c>
      <c r="B8" s="35" t="s">
        <v>120</v>
      </c>
      <c r="C8" s="35" t="s">
        <v>139</v>
      </c>
      <c r="D8" s="35" t="s">
        <v>140</v>
      </c>
      <c r="E8" s="35">
        <v>10</v>
      </c>
      <c r="F8" s="35"/>
      <c r="G8" s="35"/>
      <c r="H8" s="35"/>
      <c r="I8" s="35" t="s">
        <v>141</v>
      </c>
      <c r="J8" s="35">
        <v>50</v>
      </c>
    </row>
    <row r="9" spans="1:10">
      <c r="A9" s="35">
        <v>44233</v>
      </c>
      <c r="B9" s="35" t="s">
        <v>120</v>
      </c>
      <c r="C9" s="35" t="s">
        <v>139</v>
      </c>
      <c r="D9" s="35" t="s">
        <v>140</v>
      </c>
      <c r="E9" s="35">
        <v>10</v>
      </c>
      <c r="F9" s="35"/>
      <c r="G9" s="35"/>
      <c r="H9" s="35"/>
      <c r="I9" s="35" t="s">
        <v>141</v>
      </c>
      <c r="J9" s="35">
        <v>50</v>
      </c>
    </row>
    <row r="10" spans="1:10">
      <c r="A10" s="35">
        <v>44235</v>
      </c>
      <c r="B10" s="35" t="s">
        <v>120</v>
      </c>
      <c r="C10" s="35" t="s">
        <v>139</v>
      </c>
      <c r="D10" s="35" t="s">
        <v>140</v>
      </c>
      <c r="E10" s="35">
        <v>10</v>
      </c>
      <c r="F10" s="35"/>
      <c r="G10" s="35"/>
      <c r="H10" s="35"/>
      <c r="I10" s="35" t="s">
        <v>141</v>
      </c>
      <c r="J10" s="35">
        <v>50</v>
      </c>
    </row>
    <row r="11" spans="1:10">
      <c r="A11" s="35">
        <v>44236</v>
      </c>
      <c r="B11" s="35" t="s">
        <v>120</v>
      </c>
      <c r="C11" s="35" t="s">
        <v>139</v>
      </c>
      <c r="D11" s="35" t="s">
        <v>140</v>
      </c>
      <c r="E11" s="35">
        <v>10</v>
      </c>
      <c r="F11" s="35"/>
      <c r="G11" s="35"/>
      <c r="H11" s="35"/>
      <c r="I11" s="35" t="s">
        <v>141</v>
      </c>
      <c r="J11" s="35">
        <v>50</v>
      </c>
    </row>
    <row r="12" spans="1:10">
      <c r="A12" s="35">
        <v>44237</v>
      </c>
      <c r="B12" s="35" t="s">
        <v>120</v>
      </c>
      <c r="C12" s="35" t="s">
        <v>142</v>
      </c>
      <c r="D12" s="35" t="s">
        <v>143</v>
      </c>
      <c r="E12" s="35">
        <v>140</v>
      </c>
      <c r="F12" s="35">
        <v>300</v>
      </c>
      <c r="G12" s="35"/>
      <c r="H12" s="35">
        <v>7</v>
      </c>
      <c r="I12" s="35" t="s">
        <v>141</v>
      </c>
      <c r="J12" s="35">
        <v>1280</v>
      </c>
    </row>
    <row r="13" spans="1:10">
      <c r="A13" s="35">
        <v>44238</v>
      </c>
      <c r="B13" s="35" t="s">
        <v>120</v>
      </c>
      <c r="C13" s="35" t="s">
        <v>139</v>
      </c>
      <c r="D13" s="35" t="s">
        <v>140</v>
      </c>
      <c r="E13" s="35">
        <v>10</v>
      </c>
      <c r="F13" s="35"/>
      <c r="G13" s="35"/>
      <c r="H13" s="35"/>
      <c r="I13" s="35" t="s">
        <v>141</v>
      </c>
      <c r="J13" s="35">
        <v>50</v>
      </c>
    </row>
    <row r="14" spans="1:10">
      <c r="A14" s="35">
        <v>44239</v>
      </c>
      <c r="B14" s="35" t="s">
        <v>120</v>
      </c>
      <c r="C14" s="35" t="s">
        <v>144</v>
      </c>
      <c r="D14" s="35" t="s">
        <v>140</v>
      </c>
      <c r="E14" s="35">
        <v>50</v>
      </c>
      <c r="F14" s="35"/>
      <c r="G14" s="35"/>
      <c r="H14" s="35">
        <v>2</v>
      </c>
      <c r="I14" s="35" t="s">
        <v>141</v>
      </c>
      <c r="J14" s="35">
        <v>100</v>
      </c>
    </row>
    <row r="15" spans="1:10">
      <c r="A15" s="35">
        <v>44240</v>
      </c>
      <c r="B15" s="35" t="s">
        <v>120</v>
      </c>
      <c r="C15" s="35" t="s">
        <v>139</v>
      </c>
      <c r="D15" s="35" t="s">
        <v>140</v>
      </c>
      <c r="E15" s="35">
        <v>10</v>
      </c>
      <c r="F15" s="35"/>
      <c r="G15" s="35"/>
      <c r="H15" s="35"/>
      <c r="I15" s="35" t="s">
        <v>141</v>
      </c>
      <c r="J15" s="35">
        <v>50</v>
      </c>
    </row>
    <row r="16" spans="1:10">
      <c r="A16" s="35">
        <v>44242</v>
      </c>
      <c r="B16" s="35" t="s">
        <v>120</v>
      </c>
      <c r="C16" s="35" t="s">
        <v>139</v>
      </c>
      <c r="D16" s="35" t="s">
        <v>140</v>
      </c>
      <c r="E16" s="35">
        <v>10</v>
      </c>
      <c r="F16" s="35"/>
      <c r="G16" s="35"/>
      <c r="H16" s="35"/>
      <c r="I16" s="35" t="s">
        <v>141</v>
      </c>
      <c r="J16" s="35">
        <v>50</v>
      </c>
    </row>
    <row r="17" spans="1:11">
      <c r="A17" s="35">
        <v>44243</v>
      </c>
      <c r="B17" s="35" t="s">
        <v>120</v>
      </c>
      <c r="C17" s="35" t="s">
        <v>139</v>
      </c>
      <c r="D17" s="35" t="s">
        <v>140</v>
      </c>
      <c r="E17" s="35">
        <v>10</v>
      </c>
      <c r="F17" s="35"/>
      <c r="G17" s="35"/>
      <c r="H17" s="35"/>
      <c r="I17" s="35" t="s">
        <v>141</v>
      </c>
      <c r="J17" s="35">
        <v>50</v>
      </c>
    </row>
    <row r="18" spans="1:11">
      <c r="A18" s="35">
        <v>44244</v>
      </c>
      <c r="B18" s="35" t="s">
        <v>120</v>
      </c>
      <c r="C18" s="35" t="s">
        <v>139</v>
      </c>
      <c r="D18" s="35" t="s">
        <v>140</v>
      </c>
      <c r="E18" s="35">
        <v>10</v>
      </c>
      <c r="F18" s="35"/>
      <c r="G18" s="35"/>
      <c r="H18" s="35"/>
      <c r="I18" s="35" t="s">
        <v>141</v>
      </c>
      <c r="J18" s="35">
        <v>50</v>
      </c>
    </row>
    <row r="19" spans="1:11">
      <c r="A19" s="35">
        <v>44245</v>
      </c>
      <c r="B19" s="35" t="s">
        <v>120</v>
      </c>
      <c r="C19" s="35" t="s">
        <v>145</v>
      </c>
      <c r="D19" s="35" t="s">
        <v>146</v>
      </c>
      <c r="E19" s="35">
        <v>120</v>
      </c>
      <c r="F19" s="35">
        <v>300</v>
      </c>
      <c r="G19" s="35">
        <v>1250</v>
      </c>
      <c r="H19" s="35">
        <v>7</v>
      </c>
      <c r="I19" s="35" t="s">
        <v>141</v>
      </c>
      <c r="J19" s="35">
        <v>2420</v>
      </c>
    </row>
    <row r="20" spans="1:11">
      <c r="A20" s="35">
        <v>44245</v>
      </c>
      <c r="B20" s="35" t="s">
        <v>147</v>
      </c>
      <c r="C20" s="35" t="s">
        <v>148</v>
      </c>
      <c r="D20" s="35" t="s">
        <v>143</v>
      </c>
      <c r="E20" s="35">
        <v>50</v>
      </c>
      <c r="F20" s="35"/>
      <c r="G20" s="35"/>
      <c r="H20" s="35">
        <v>7</v>
      </c>
      <c r="I20" s="35" t="s">
        <v>141</v>
      </c>
      <c r="J20" s="35">
        <v>350</v>
      </c>
    </row>
    <row r="21" spans="1:11">
      <c r="A21" s="35">
        <v>44246</v>
      </c>
      <c r="B21" s="35" t="s">
        <v>147</v>
      </c>
      <c r="C21" s="35" t="s">
        <v>149</v>
      </c>
      <c r="D21" s="35" t="s">
        <v>146</v>
      </c>
      <c r="E21" s="35">
        <v>90</v>
      </c>
      <c r="F21" s="35">
        <v>300</v>
      </c>
      <c r="G21" s="35">
        <v>800</v>
      </c>
      <c r="H21" s="35">
        <v>7</v>
      </c>
      <c r="I21" s="35" t="s">
        <v>141</v>
      </c>
      <c r="J21" s="35">
        <v>1779</v>
      </c>
    </row>
    <row r="22" spans="1:11">
      <c r="A22" s="35">
        <v>44247</v>
      </c>
      <c r="B22" s="35" t="s">
        <v>150</v>
      </c>
      <c r="C22" s="35" t="s">
        <v>151</v>
      </c>
      <c r="D22" s="35" t="s">
        <v>143</v>
      </c>
      <c r="E22" s="35">
        <v>95</v>
      </c>
      <c r="F22" s="35">
        <v>300</v>
      </c>
      <c r="G22" s="35"/>
      <c r="H22" s="35">
        <v>7</v>
      </c>
      <c r="I22" s="35" t="s">
        <v>141</v>
      </c>
      <c r="J22" s="35">
        <v>1014</v>
      </c>
    </row>
    <row r="23" spans="1:11">
      <c r="A23" s="35">
        <v>44247</v>
      </c>
      <c r="B23" s="35" t="s">
        <v>147</v>
      </c>
      <c r="C23" s="35" t="s">
        <v>120</v>
      </c>
      <c r="D23" s="35" t="s">
        <v>143</v>
      </c>
      <c r="E23" s="35">
        <v>120</v>
      </c>
      <c r="F23" s="35"/>
      <c r="G23" s="35"/>
      <c r="H23" s="35">
        <v>7</v>
      </c>
      <c r="I23" s="35" t="s">
        <v>141</v>
      </c>
      <c r="J23" s="35">
        <v>870</v>
      </c>
    </row>
    <row r="24" spans="1:11">
      <c r="A24" s="35">
        <v>44249</v>
      </c>
      <c r="B24" s="35" t="s">
        <v>120</v>
      </c>
      <c r="C24" s="35" t="s">
        <v>139</v>
      </c>
      <c r="D24" s="35" t="s">
        <v>140</v>
      </c>
      <c r="E24" s="35">
        <v>10</v>
      </c>
      <c r="F24" s="35"/>
      <c r="G24" s="35"/>
      <c r="H24" s="35"/>
      <c r="I24" s="35" t="s">
        <v>141</v>
      </c>
      <c r="J24" s="35">
        <v>50</v>
      </c>
    </row>
    <row r="25" spans="1:11">
      <c r="A25" s="35">
        <v>44252</v>
      </c>
      <c r="B25" s="35" t="s">
        <v>120</v>
      </c>
      <c r="C25" s="35" t="s">
        <v>139</v>
      </c>
      <c r="D25" s="35" t="s">
        <v>140</v>
      </c>
      <c r="E25" s="35">
        <v>10</v>
      </c>
      <c r="F25" s="35"/>
      <c r="G25" s="35"/>
      <c r="H25" s="35"/>
      <c r="I25" s="35" t="s">
        <v>141</v>
      </c>
      <c r="J25" s="35">
        <v>50</v>
      </c>
    </row>
    <row r="26" spans="1:11">
      <c r="A26" s="35">
        <v>44253</v>
      </c>
      <c r="B26" s="35" t="s">
        <v>120</v>
      </c>
      <c r="C26" s="35" t="s">
        <v>139</v>
      </c>
      <c r="D26" s="35" t="s">
        <v>140</v>
      </c>
      <c r="E26" s="35">
        <v>10</v>
      </c>
      <c r="F26" s="35"/>
      <c r="G26" s="35"/>
      <c r="H26" s="35"/>
      <c r="I26" s="35" t="s">
        <v>141</v>
      </c>
      <c r="J26" s="35">
        <v>50</v>
      </c>
    </row>
    <row r="27" spans="1:11">
      <c r="A27" s="35">
        <v>44254</v>
      </c>
      <c r="B27" s="35" t="s">
        <v>120</v>
      </c>
      <c r="C27" s="35" t="s">
        <v>139</v>
      </c>
      <c r="D27" s="35" t="s">
        <v>140</v>
      </c>
      <c r="E27" s="35">
        <v>10</v>
      </c>
      <c r="F27" s="35"/>
      <c r="G27" s="35"/>
      <c r="H27" s="35"/>
      <c r="I27" s="35" t="s">
        <v>141</v>
      </c>
      <c r="J27" s="35">
        <v>50</v>
      </c>
    </row>
    <row r="28" spans="1:11">
      <c r="A28" s="35">
        <v>44255</v>
      </c>
      <c r="B28" s="35" t="s">
        <v>120</v>
      </c>
      <c r="C28" s="35" t="s">
        <v>139</v>
      </c>
      <c r="D28" s="35" t="s">
        <v>140</v>
      </c>
      <c r="E28" s="35">
        <v>10</v>
      </c>
      <c r="F28" s="35"/>
      <c r="G28" s="35"/>
      <c r="H28" s="35"/>
      <c r="I28" s="35" t="s">
        <v>141</v>
      </c>
      <c r="J28" s="35">
        <v>50</v>
      </c>
    </row>
    <row r="29" spans="1:11">
      <c r="A29" s="35" t="s">
        <v>152</v>
      </c>
      <c r="B29" s="35"/>
      <c r="C29" s="35"/>
      <c r="D29" s="35"/>
      <c r="E29" s="35">
        <v>965</v>
      </c>
      <c r="F29" s="35" t="s">
        <v>153</v>
      </c>
      <c r="G29" s="35"/>
      <c r="H29" s="35" t="s">
        <v>84</v>
      </c>
      <c r="I29" s="35"/>
      <c r="J29" s="35" t="s">
        <v>154</v>
      </c>
    </row>
    <row r="32" spans="1:11">
      <c r="A32" s="35" t="s">
        <v>85</v>
      </c>
      <c r="B32" s="35" t="s">
        <v>155</v>
      </c>
      <c r="C32" s="35"/>
      <c r="D32" s="35"/>
      <c r="E32" s="35"/>
      <c r="F32" s="35"/>
      <c r="G32" s="35"/>
      <c r="H32" s="35"/>
      <c r="I32" s="35" t="s">
        <v>125</v>
      </c>
      <c r="J32" s="35"/>
      <c r="K32" s="35"/>
    </row>
    <row r="33" spans="1:11">
      <c r="A33" s="35" t="s">
        <v>126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>
      <c r="A34" s="35" t="s">
        <v>127</v>
      </c>
      <c r="B34" s="35" t="s">
        <v>128</v>
      </c>
      <c r="C34" s="35" t="s">
        <v>129</v>
      </c>
      <c r="D34" s="35" t="s">
        <v>130</v>
      </c>
      <c r="E34" s="35" t="s">
        <v>131</v>
      </c>
      <c r="F34" s="35" t="s">
        <v>132</v>
      </c>
      <c r="G34" s="35" t="s">
        <v>133</v>
      </c>
      <c r="H34" s="35" t="s">
        <v>95</v>
      </c>
      <c r="I34" s="35" t="s">
        <v>134</v>
      </c>
      <c r="J34" s="35" t="s">
        <v>96</v>
      </c>
      <c r="K34" s="35"/>
    </row>
    <row r="35" spans="1:11">
      <c r="A35" s="35">
        <v>44287</v>
      </c>
      <c r="B35" s="35" t="s">
        <v>120</v>
      </c>
      <c r="C35" s="35" t="s">
        <v>139</v>
      </c>
      <c r="D35" s="35" t="s">
        <v>140</v>
      </c>
      <c r="E35" s="35">
        <v>10</v>
      </c>
      <c r="F35" s="35"/>
      <c r="G35" s="35"/>
      <c r="H35" s="35"/>
      <c r="I35" s="35" t="s">
        <v>141</v>
      </c>
      <c r="J35" s="35">
        <v>50</v>
      </c>
      <c r="K35" s="35"/>
    </row>
    <row r="36" spans="1:11">
      <c r="A36" s="35">
        <v>44289</v>
      </c>
      <c r="B36" s="35" t="s">
        <v>120</v>
      </c>
      <c r="C36" s="35" t="s">
        <v>139</v>
      </c>
      <c r="D36" s="35" t="s">
        <v>140</v>
      </c>
      <c r="E36" s="35">
        <v>10</v>
      </c>
      <c r="F36" s="35"/>
      <c r="G36" s="35"/>
      <c r="H36" s="35"/>
      <c r="I36" s="35" t="s">
        <v>141</v>
      </c>
      <c r="J36" s="35">
        <v>50</v>
      </c>
      <c r="K36" s="35"/>
    </row>
    <row r="37" spans="1:11">
      <c r="A37" s="35">
        <v>44291</v>
      </c>
      <c r="B37" s="35" t="s">
        <v>120</v>
      </c>
      <c r="C37" s="35" t="s">
        <v>139</v>
      </c>
      <c r="D37" s="35" t="s">
        <v>140</v>
      </c>
      <c r="E37" s="35">
        <v>10</v>
      </c>
      <c r="F37" s="35"/>
      <c r="G37" s="35"/>
      <c r="H37" s="35"/>
      <c r="I37" s="35" t="s">
        <v>141</v>
      </c>
      <c r="J37" s="35">
        <v>50</v>
      </c>
      <c r="K37" s="35"/>
    </row>
    <row r="38" spans="1:11">
      <c r="A38" s="35">
        <v>44292</v>
      </c>
      <c r="B38" s="35" t="s">
        <v>120</v>
      </c>
      <c r="C38" s="35" t="s">
        <v>139</v>
      </c>
      <c r="D38" s="35" t="s">
        <v>140</v>
      </c>
      <c r="E38" s="35">
        <v>10</v>
      </c>
      <c r="F38" s="35"/>
      <c r="G38" s="35"/>
      <c r="H38" s="35"/>
      <c r="I38" s="35" t="s">
        <v>141</v>
      </c>
      <c r="J38" s="35">
        <v>50</v>
      </c>
      <c r="K38" s="35"/>
    </row>
    <row r="39" spans="1:11">
      <c r="A39" s="35">
        <v>44293</v>
      </c>
      <c r="B39" s="35" t="s">
        <v>120</v>
      </c>
      <c r="C39" s="35" t="s">
        <v>139</v>
      </c>
      <c r="D39" s="35" t="s">
        <v>140</v>
      </c>
      <c r="E39" s="35">
        <v>10</v>
      </c>
      <c r="F39" s="35"/>
      <c r="G39" s="35"/>
      <c r="H39" s="35"/>
      <c r="I39" s="35" t="s">
        <v>141</v>
      </c>
      <c r="J39" s="35">
        <v>50</v>
      </c>
      <c r="K39" s="35"/>
    </row>
    <row r="40" spans="1:11">
      <c r="A40" s="35">
        <v>44294</v>
      </c>
      <c r="B40" s="35" t="s">
        <v>120</v>
      </c>
      <c r="C40" s="35" t="s">
        <v>139</v>
      </c>
      <c r="D40" s="35" t="s">
        <v>140</v>
      </c>
      <c r="E40" s="35">
        <v>10</v>
      </c>
      <c r="F40" s="35"/>
      <c r="G40" s="35"/>
      <c r="H40" s="35"/>
      <c r="I40" s="35" t="s">
        <v>141</v>
      </c>
      <c r="J40" s="35">
        <v>50</v>
      </c>
      <c r="K40" s="35"/>
    </row>
    <row r="41" spans="1:11">
      <c r="A41" s="35">
        <v>44295</v>
      </c>
      <c r="B41" s="35" t="s">
        <v>120</v>
      </c>
      <c r="C41" s="35" t="s">
        <v>139</v>
      </c>
      <c r="D41" s="35" t="s">
        <v>140</v>
      </c>
      <c r="E41" s="35">
        <v>10</v>
      </c>
      <c r="F41" s="35"/>
      <c r="G41" s="35"/>
      <c r="H41" s="35"/>
      <c r="I41" s="35" t="s">
        <v>141</v>
      </c>
      <c r="J41" s="35">
        <v>50</v>
      </c>
      <c r="K41" s="35"/>
    </row>
    <row r="42" spans="1:11">
      <c r="A42" s="35">
        <v>44296</v>
      </c>
      <c r="B42" s="35" t="s">
        <v>120</v>
      </c>
      <c r="C42" s="35" t="s">
        <v>139</v>
      </c>
      <c r="D42" s="35" t="s">
        <v>140</v>
      </c>
      <c r="E42" s="35">
        <v>10</v>
      </c>
      <c r="F42" s="35"/>
      <c r="G42" s="35"/>
      <c r="H42" s="35"/>
      <c r="I42" s="35" t="s">
        <v>141</v>
      </c>
      <c r="J42" s="35">
        <v>50</v>
      </c>
      <c r="K42" s="35"/>
    </row>
    <row r="43" spans="1:11">
      <c r="A43" s="35">
        <v>44298</v>
      </c>
      <c r="B43" s="35" t="s">
        <v>120</v>
      </c>
      <c r="C43" s="35" t="s">
        <v>139</v>
      </c>
      <c r="D43" s="35" t="s">
        <v>140</v>
      </c>
      <c r="E43" s="35">
        <v>10</v>
      </c>
      <c r="F43" s="35"/>
      <c r="G43" s="35"/>
      <c r="H43" s="35"/>
      <c r="I43" s="35" t="s">
        <v>141</v>
      </c>
      <c r="J43" s="35">
        <v>50</v>
      </c>
      <c r="K43" s="35"/>
    </row>
    <row r="44" spans="1:11">
      <c r="A44" s="35">
        <v>44299</v>
      </c>
      <c r="B44" s="35" t="s">
        <v>120</v>
      </c>
      <c r="C44" s="35" t="s">
        <v>139</v>
      </c>
      <c r="D44" s="35" t="s">
        <v>140</v>
      </c>
      <c r="E44" s="35">
        <v>10</v>
      </c>
      <c r="F44" s="35"/>
      <c r="G44" s="35"/>
      <c r="H44" s="35"/>
      <c r="I44" s="35" t="s">
        <v>141</v>
      </c>
      <c r="J44" s="35">
        <v>50</v>
      </c>
      <c r="K44" s="35"/>
    </row>
    <row r="45" spans="1:11">
      <c r="A45" s="35">
        <v>44300</v>
      </c>
      <c r="B45" s="35" t="s">
        <v>120</v>
      </c>
      <c r="C45" s="35" t="s">
        <v>139</v>
      </c>
      <c r="D45" s="35" t="s">
        <v>140</v>
      </c>
      <c r="E45" s="35">
        <v>10</v>
      </c>
      <c r="F45" s="35"/>
      <c r="G45" s="35"/>
      <c r="H45" s="35"/>
      <c r="I45" s="35" t="s">
        <v>141</v>
      </c>
      <c r="J45" s="35">
        <v>50</v>
      </c>
      <c r="K45" s="35"/>
    </row>
    <row r="46" spans="1:1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 spans="1:1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spans="1:1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spans="1:1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spans="1:1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 spans="1:1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 spans="1:1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spans="1:1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</row>
    <row r="60" spans="1:11">
      <c r="A60" s="35" t="s">
        <v>152</v>
      </c>
      <c r="B60" s="35"/>
      <c r="C60" s="35"/>
      <c r="D60" s="35"/>
      <c r="E60" s="35">
        <v>110</v>
      </c>
      <c r="F60" s="35"/>
      <c r="G60" s="35"/>
      <c r="H60" s="35" t="s">
        <v>84</v>
      </c>
      <c r="I60" s="35"/>
      <c r="J60" s="35">
        <v>550</v>
      </c>
      <c r="K60" s="35"/>
    </row>
    <row r="61" spans="1:1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 spans="1:1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>
      <c r="A64" s="35" t="s">
        <v>85</v>
      </c>
      <c r="B64" s="35">
        <v>44348</v>
      </c>
      <c r="C64" s="35"/>
      <c r="D64" s="35"/>
      <c r="E64" s="35"/>
      <c r="F64" s="35"/>
      <c r="G64" s="35"/>
      <c r="H64" s="35"/>
      <c r="I64" s="35" t="s">
        <v>125</v>
      </c>
      <c r="J64" s="35"/>
      <c r="K64" s="35"/>
    </row>
    <row r="65" spans="1:11">
      <c r="A65" s="35" t="s">
        <v>126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>
      <c r="A66" s="35" t="s">
        <v>127</v>
      </c>
      <c r="B66" s="35" t="s">
        <v>128</v>
      </c>
      <c r="C66" s="35" t="s">
        <v>129</v>
      </c>
      <c r="D66" s="35" t="s">
        <v>130</v>
      </c>
      <c r="E66" s="35" t="s">
        <v>131</v>
      </c>
      <c r="F66" s="35" t="s">
        <v>132</v>
      </c>
      <c r="G66" s="35" t="s">
        <v>133</v>
      </c>
      <c r="H66" s="35" t="s">
        <v>95</v>
      </c>
      <c r="I66" s="35" t="s">
        <v>134</v>
      </c>
      <c r="J66" s="35" t="s">
        <v>96</v>
      </c>
      <c r="K66" s="35"/>
    </row>
    <row r="67" spans="1:11">
      <c r="A67" s="35">
        <v>44202</v>
      </c>
      <c r="B67" s="35" t="s">
        <v>120</v>
      </c>
      <c r="C67" s="35" t="s">
        <v>139</v>
      </c>
      <c r="D67" s="35" t="s">
        <v>140</v>
      </c>
      <c r="E67" s="35">
        <v>10</v>
      </c>
      <c r="F67" s="35"/>
      <c r="G67" s="35"/>
      <c r="H67" s="35"/>
      <c r="I67" s="35" t="s">
        <v>141</v>
      </c>
      <c r="J67" s="35">
        <v>70</v>
      </c>
      <c r="K67" s="35"/>
    </row>
    <row r="68" spans="1:11">
      <c r="A68" s="35">
        <v>44233</v>
      </c>
      <c r="B68" s="35" t="s">
        <v>120</v>
      </c>
      <c r="C68" s="35" t="s">
        <v>139</v>
      </c>
      <c r="D68" s="35" t="s">
        <v>140</v>
      </c>
      <c r="E68" s="35">
        <v>10</v>
      </c>
      <c r="F68" s="35"/>
      <c r="G68" s="35"/>
      <c r="H68" s="35"/>
      <c r="I68" s="35" t="s">
        <v>141</v>
      </c>
      <c r="J68" s="35">
        <v>70</v>
      </c>
      <c r="K68" s="35"/>
    </row>
    <row r="69" spans="1:11">
      <c r="A69" s="35">
        <v>44261</v>
      </c>
      <c r="B69" s="35" t="s">
        <v>120</v>
      </c>
      <c r="C69" s="35" t="s">
        <v>139</v>
      </c>
      <c r="D69" s="35" t="s">
        <v>140</v>
      </c>
      <c r="E69" s="35">
        <v>10</v>
      </c>
      <c r="F69" s="35"/>
      <c r="G69" s="35"/>
      <c r="H69" s="35"/>
      <c r="I69" s="35" t="s">
        <v>141</v>
      </c>
      <c r="J69" s="35">
        <v>70</v>
      </c>
      <c r="K69" s="35"/>
    </row>
    <row r="70" spans="1:11">
      <c r="A70" s="35">
        <v>44292</v>
      </c>
      <c r="B70" s="35" t="s">
        <v>120</v>
      </c>
      <c r="C70" s="35" t="s">
        <v>139</v>
      </c>
      <c r="D70" s="35" t="s">
        <v>140</v>
      </c>
      <c r="E70" s="35">
        <v>10</v>
      </c>
      <c r="F70" s="35"/>
      <c r="G70" s="35"/>
      <c r="H70" s="35"/>
      <c r="I70" s="35" t="s">
        <v>141</v>
      </c>
      <c r="J70" s="35">
        <v>70</v>
      </c>
      <c r="K70" s="35"/>
    </row>
    <row r="71" spans="1:11">
      <c r="A71" s="35">
        <v>44322</v>
      </c>
      <c r="B71" s="35" t="s">
        <v>120</v>
      </c>
      <c r="C71" s="35" t="s">
        <v>139</v>
      </c>
      <c r="D71" s="35" t="s">
        <v>140</v>
      </c>
      <c r="E71" s="35">
        <v>10</v>
      </c>
      <c r="F71" s="35"/>
      <c r="G71" s="35"/>
      <c r="H71" s="35"/>
      <c r="I71" s="35" t="s">
        <v>141</v>
      </c>
      <c r="J71" s="35">
        <v>70</v>
      </c>
      <c r="K71" s="35"/>
    </row>
    <row r="72" spans="1:11">
      <c r="A72" s="35">
        <v>44383</v>
      </c>
      <c r="B72" s="35" t="s">
        <v>120</v>
      </c>
      <c r="C72" s="35" t="s">
        <v>139</v>
      </c>
      <c r="D72" s="35" t="s">
        <v>140</v>
      </c>
      <c r="E72" s="35">
        <v>10</v>
      </c>
      <c r="F72" s="35"/>
      <c r="G72" s="35"/>
      <c r="H72" s="35"/>
      <c r="I72" s="35" t="s">
        <v>141</v>
      </c>
      <c r="J72" s="35">
        <v>70</v>
      </c>
      <c r="K72" s="35"/>
    </row>
    <row r="73" spans="1:11">
      <c r="A73" s="35">
        <v>44414</v>
      </c>
      <c r="B73" s="35" t="s">
        <v>120</v>
      </c>
      <c r="C73" s="35" t="s">
        <v>139</v>
      </c>
      <c r="D73" s="35" t="s">
        <v>140</v>
      </c>
      <c r="E73" s="35">
        <v>10</v>
      </c>
      <c r="F73" s="35"/>
      <c r="G73" s="35"/>
      <c r="H73" s="35"/>
      <c r="I73" s="35" t="s">
        <v>141</v>
      </c>
      <c r="J73" s="35">
        <v>70</v>
      </c>
      <c r="K73" s="35"/>
    </row>
    <row r="74" spans="1:11">
      <c r="A74" s="35">
        <v>44445</v>
      </c>
      <c r="B74" s="35" t="s">
        <v>120</v>
      </c>
      <c r="C74" s="35" t="s">
        <v>139</v>
      </c>
      <c r="D74" s="35" t="s">
        <v>140</v>
      </c>
      <c r="E74" s="35">
        <v>10</v>
      </c>
      <c r="F74" s="35"/>
      <c r="G74" s="35"/>
      <c r="H74" s="35"/>
      <c r="I74" s="35" t="s">
        <v>141</v>
      </c>
      <c r="J74" s="35">
        <v>70</v>
      </c>
      <c r="K74" s="35"/>
    </row>
    <row r="75" spans="1:11">
      <c r="A75" s="35">
        <v>44475</v>
      </c>
      <c r="B75" s="35" t="s">
        <v>120</v>
      </c>
      <c r="C75" s="35" t="s">
        <v>139</v>
      </c>
      <c r="D75" s="35" t="s">
        <v>143</v>
      </c>
      <c r="E75" s="35">
        <v>10</v>
      </c>
      <c r="F75" s="35"/>
      <c r="G75" s="35"/>
      <c r="H75" s="35"/>
      <c r="I75" s="35" t="s">
        <v>141</v>
      </c>
      <c r="J75" s="35">
        <v>70</v>
      </c>
      <c r="K75" s="35"/>
    </row>
    <row r="76" spans="1:11">
      <c r="A76" s="35">
        <v>44506</v>
      </c>
      <c r="B76" s="35" t="s">
        <v>120</v>
      </c>
      <c r="C76" s="35" t="s">
        <v>139</v>
      </c>
      <c r="D76" s="35" t="s">
        <v>140</v>
      </c>
      <c r="E76" s="35">
        <v>10</v>
      </c>
      <c r="F76" s="35"/>
      <c r="G76" s="35"/>
      <c r="H76" s="35"/>
      <c r="I76" s="35" t="s">
        <v>141</v>
      </c>
      <c r="J76" s="35">
        <v>70</v>
      </c>
      <c r="K76" s="35"/>
    </row>
    <row r="77" spans="1:11">
      <c r="A77" s="35">
        <v>44536</v>
      </c>
      <c r="B77" s="35" t="s">
        <v>120</v>
      </c>
      <c r="C77" s="35" t="s">
        <v>139</v>
      </c>
      <c r="D77" s="35" t="s">
        <v>140</v>
      </c>
      <c r="E77" s="35">
        <v>10</v>
      </c>
      <c r="F77" s="35"/>
      <c r="G77" s="35"/>
      <c r="H77" s="35"/>
      <c r="I77" s="35" t="s">
        <v>141</v>
      </c>
      <c r="J77" s="35">
        <v>70</v>
      </c>
      <c r="K77" s="35"/>
    </row>
    <row r="78" spans="1:11">
      <c r="A78" s="35" t="s">
        <v>156</v>
      </c>
      <c r="B78" s="35" t="s">
        <v>120</v>
      </c>
      <c r="C78" s="35" t="s">
        <v>139</v>
      </c>
      <c r="D78" s="35" t="s">
        <v>140</v>
      </c>
      <c r="E78" s="35">
        <v>10</v>
      </c>
      <c r="F78" s="35"/>
      <c r="G78" s="35"/>
      <c r="H78" s="35"/>
      <c r="I78" s="35" t="s">
        <v>141</v>
      </c>
      <c r="J78" s="35">
        <v>70</v>
      </c>
      <c r="K78" s="35"/>
    </row>
    <row r="79" spans="1:11">
      <c r="A79" s="35" t="s">
        <v>157</v>
      </c>
      <c r="B79" s="35" t="s">
        <v>120</v>
      </c>
      <c r="C79" s="35" t="s">
        <v>139</v>
      </c>
      <c r="D79" s="35" t="s">
        <v>140</v>
      </c>
      <c r="E79" s="35">
        <v>10</v>
      </c>
      <c r="F79" s="35"/>
      <c r="G79" s="35"/>
      <c r="H79" s="35"/>
      <c r="I79" s="35" t="s">
        <v>141</v>
      </c>
      <c r="J79" s="35">
        <v>70</v>
      </c>
      <c r="K79" s="35"/>
    </row>
    <row r="80" spans="1:11">
      <c r="A80" s="35" t="s">
        <v>158</v>
      </c>
      <c r="B80" s="35" t="s">
        <v>120</v>
      </c>
      <c r="C80" s="35" t="s">
        <v>139</v>
      </c>
      <c r="D80" s="35" t="s">
        <v>140</v>
      </c>
      <c r="E80" s="35">
        <v>10</v>
      </c>
      <c r="F80" s="35"/>
      <c r="G80" s="35"/>
      <c r="H80" s="35"/>
      <c r="I80" s="35" t="s">
        <v>141</v>
      </c>
      <c r="J80" s="35">
        <v>70</v>
      </c>
      <c r="K80" s="35"/>
    </row>
    <row r="81" spans="1:11">
      <c r="A81" s="35" t="s">
        <v>159</v>
      </c>
      <c r="B81" s="35" t="s">
        <v>120</v>
      </c>
      <c r="C81" s="35" t="s">
        <v>139</v>
      </c>
      <c r="D81" s="35" t="s">
        <v>140</v>
      </c>
      <c r="E81" s="35">
        <v>10</v>
      </c>
      <c r="F81" s="35"/>
      <c r="G81" s="35"/>
      <c r="H81" s="35"/>
      <c r="I81" s="35" t="s">
        <v>141</v>
      </c>
      <c r="J81" s="35">
        <v>70</v>
      </c>
      <c r="K81" s="35"/>
    </row>
    <row r="82" spans="1:11">
      <c r="A82" s="35" t="s">
        <v>160</v>
      </c>
      <c r="B82" s="35" t="s">
        <v>120</v>
      </c>
      <c r="C82" s="35" t="s">
        <v>139</v>
      </c>
      <c r="D82" s="35" t="s">
        <v>140</v>
      </c>
      <c r="E82" s="35">
        <v>10</v>
      </c>
      <c r="F82" s="35"/>
      <c r="G82" s="35"/>
      <c r="H82" s="35"/>
      <c r="I82" s="35" t="s">
        <v>141</v>
      </c>
      <c r="J82" s="35">
        <v>70</v>
      </c>
      <c r="K82" s="35"/>
    </row>
    <row r="83" spans="1:11">
      <c r="A83" s="35" t="s">
        <v>161</v>
      </c>
      <c r="B83" s="35" t="s">
        <v>120</v>
      </c>
      <c r="C83" s="35" t="s">
        <v>139</v>
      </c>
      <c r="D83" s="35" t="s">
        <v>140</v>
      </c>
      <c r="E83" s="35">
        <v>10</v>
      </c>
      <c r="F83" s="35"/>
      <c r="G83" s="35"/>
      <c r="H83" s="35"/>
      <c r="I83" s="35" t="s">
        <v>141</v>
      </c>
      <c r="J83" s="35">
        <v>70</v>
      </c>
      <c r="K83" s="35"/>
    </row>
    <row r="84" spans="1:11">
      <c r="A84" s="35" t="s">
        <v>162</v>
      </c>
      <c r="B84" s="35" t="s">
        <v>120</v>
      </c>
      <c r="C84" s="35" t="s">
        <v>139</v>
      </c>
      <c r="D84" s="35" t="s">
        <v>140</v>
      </c>
      <c r="E84" s="35">
        <v>10</v>
      </c>
      <c r="F84" s="35"/>
      <c r="G84" s="35"/>
      <c r="H84" s="35"/>
      <c r="I84" s="35" t="s">
        <v>141</v>
      </c>
      <c r="J84" s="35">
        <v>70</v>
      </c>
      <c r="K84" s="35"/>
    </row>
    <row r="85" spans="1:11">
      <c r="A85" s="35" t="s">
        <v>163</v>
      </c>
      <c r="B85" s="35" t="s">
        <v>120</v>
      </c>
      <c r="C85" s="35" t="s">
        <v>139</v>
      </c>
      <c r="D85" s="35" t="s">
        <v>140</v>
      </c>
      <c r="E85" s="35">
        <v>10</v>
      </c>
      <c r="F85" s="35"/>
      <c r="G85" s="35"/>
      <c r="H85" s="35"/>
      <c r="I85" s="35" t="s">
        <v>141</v>
      </c>
      <c r="J85" s="35">
        <v>70</v>
      </c>
      <c r="K85" s="35"/>
    </row>
    <row r="86" spans="1:11">
      <c r="A86" s="35" t="s">
        <v>164</v>
      </c>
      <c r="B86" s="35" t="s">
        <v>120</v>
      </c>
      <c r="C86" s="35" t="s">
        <v>139</v>
      </c>
      <c r="D86" s="35" t="s">
        <v>140</v>
      </c>
      <c r="E86" s="35">
        <v>10</v>
      </c>
      <c r="F86" s="35"/>
      <c r="G86" s="35"/>
      <c r="H86" s="35"/>
      <c r="I86" s="35" t="s">
        <v>141</v>
      </c>
      <c r="J86" s="35">
        <v>70</v>
      </c>
      <c r="K86" s="35"/>
    </row>
    <row r="87" spans="1:11">
      <c r="A87" s="35" t="s">
        <v>165</v>
      </c>
      <c r="B87" s="35" t="s">
        <v>120</v>
      </c>
      <c r="C87" s="35" t="s">
        <v>139</v>
      </c>
      <c r="D87" s="35" t="s">
        <v>140</v>
      </c>
      <c r="E87" s="35">
        <v>10</v>
      </c>
      <c r="F87" s="35"/>
      <c r="G87" s="35"/>
      <c r="H87" s="35"/>
      <c r="I87" s="35" t="s">
        <v>141</v>
      </c>
      <c r="J87" s="35">
        <v>70</v>
      </c>
      <c r="K87" s="35"/>
    </row>
    <row r="88" spans="1:11">
      <c r="A88" s="35" t="s">
        <v>166</v>
      </c>
      <c r="B88" s="35" t="s">
        <v>120</v>
      </c>
      <c r="C88" s="35" t="s">
        <v>139</v>
      </c>
      <c r="D88" s="35" t="s">
        <v>140</v>
      </c>
      <c r="E88" s="35">
        <v>10</v>
      </c>
      <c r="F88" s="35"/>
      <c r="G88" s="35"/>
      <c r="H88" s="35"/>
      <c r="I88" s="35" t="s">
        <v>141</v>
      </c>
      <c r="J88" s="35">
        <v>70</v>
      </c>
      <c r="K88" s="35"/>
    </row>
    <row r="89" spans="1:11">
      <c r="A89" s="35" t="s">
        <v>167</v>
      </c>
      <c r="B89" s="35" t="s">
        <v>120</v>
      </c>
      <c r="C89" s="35" t="s">
        <v>139</v>
      </c>
      <c r="D89" s="35" t="s">
        <v>140</v>
      </c>
      <c r="E89" s="35">
        <v>10</v>
      </c>
      <c r="F89" s="35"/>
      <c r="G89" s="35"/>
      <c r="H89" s="35"/>
      <c r="I89" s="35" t="s">
        <v>141</v>
      </c>
      <c r="J89" s="35">
        <v>70</v>
      </c>
      <c r="K89" s="35"/>
    </row>
    <row r="90" spans="1:11">
      <c r="A90" s="35" t="s">
        <v>168</v>
      </c>
      <c r="B90" s="35" t="s">
        <v>120</v>
      </c>
      <c r="C90" s="35" t="s">
        <v>139</v>
      </c>
      <c r="D90" s="35" t="s">
        <v>140</v>
      </c>
      <c r="E90" s="35">
        <v>10</v>
      </c>
      <c r="F90" s="35"/>
      <c r="G90" s="35"/>
      <c r="H90" s="35"/>
      <c r="I90" s="35" t="s">
        <v>141</v>
      </c>
      <c r="J90" s="35">
        <v>70</v>
      </c>
      <c r="K90" s="35"/>
    </row>
    <row r="91" spans="1:11">
      <c r="A91" s="35" t="s">
        <v>169</v>
      </c>
      <c r="B91" s="35" t="s">
        <v>120</v>
      </c>
      <c r="C91" s="35" t="s">
        <v>139</v>
      </c>
      <c r="D91" s="35" t="s">
        <v>140</v>
      </c>
      <c r="E91" s="35">
        <v>10</v>
      </c>
      <c r="F91" s="35"/>
      <c r="G91" s="35"/>
      <c r="H91" s="35"/>
      <c r="I91" s="35" t="s">
        <v>141</v>
      </c>
      <c r="J91" s="35">
        <v>70</v>
      </c>
      <c r="K91" s="35"/>
    </row>
    <row r="92" spans="1:11">
      <c r="A92" s="35" t="s">
        <v>170</v>
      </c>
      <c r="B92" s="35" t="s">
        <v>120</v>
      </c>
      <c r="C92" s="35" t="s">
        <v>139</v>
      </c>
      <c r="D92" s="35" t="s">
        <v>140</v>
      </c>
      <c r="E92" s="35">
        <v>10</v>
      </c>
      <c r="F92" s="35"/>
      <c r="G92" s="35"/>
      <c r="H92" s="35"/>
      <c r="I92" s="35" t="s">
        <v>141</v>
      </c>
      <c r="J92" s="35">
        <v>70</v>
      </c>
      <c r="K92" s="35"/>
    </row>
    <row r="93" spans="1:11">
      <c r="A93" s="35" t="s">
        <v>152</v>
      </c>
      <c r="B93" s="35"/>
      <c r="C93" s="35"/>
      <c r="D93" s="35"/>
      <c r="E93" s="35">
        <v>260</v>
      </c>
      <c r="F93" s="35"/>
      <c r="G93" s="35"/>
      <c r="H93" s="35" t="s">
        <v>84</v>
      </c>
      <c r="I93" s="35"/>
      <c r="J93" s="35" t="s">
        <v>171</v>
      </c>
      <c r="K93" s="35"/>
    </row>
    <row r="94" spans="1:1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</row>
    <row r="95" spans="1:11">
      <c r="A95" s="35"/>
      <c r="B95" s="35"/>
      <c r="C95" s="35"/>
      <c r="D95" s="35"/>
      <c r="E95" s="35"/>
      <c r="F95" s="35"/>
      <c r="G95" s="35"/>
      <c r="H95" s="35"/>
      <c r="I95" s="35" t="s">
        <v>172</v>
      </c>
      <c r="J95" s="35"/>
      <c r="K95" s="35"/>
    </row>
    <row r="96" spans="1:11">
      <c r="A96" s="35"/>
      <c r="B96" s="35"/>
      <c r="C96" s="35"/>
      <c r="D96" s="35"/>
      <c r="E96" s="35"/>
      <c r="F96" s="35"/>
      <c r="G96" s="35"/>
      <c r="H96" s="35"/>
      <c r="I96" s="35" t="s">
        <v>173</v>
      </c>
      <c r="J96" s="35"/>
      <c r="K96" s="35"/>
    </row>
    <row r="97" spans="1:11">
      <c r="A97" s="35"/>
      <c r="B97" s="35"/>
      <c r="C97" s="35"/>
      <c r="D97" s="35"/>
      <c r="E97" s="35"/>
      <c r="F97" s="35"/>
      <c r="G97" s="35"/>
      <c r="H97" s="35"/>
      <c r="I97" s="35" t="s">
        <v>174</v>
      </c>
      <c r="J97" s="35"/>
      <c r="K97" s="35"/>
    </row>
    <row r="98" spans="1:11">
      <c r="A98" s="35"/>
      <c r="B98" s="35"/>
      <c r="C98" s="35"/>
      <c r="D98" s="35"/>
      <c r="E98" s="35"/>
      <c r="F98" s="35"/>
      <c r="G98" s="35"/>
      <c r="H98" s="35"/>
      <c r="I98" s="35" t="s">
        <v>175</v>
      </c>
      <c r="J98" s="35"/>
      <c r="K98" s="35"/>
    </row>
    <row r="99" spans="1:11">
      <c r="A99" s="35"/>
      <c r="B99" s="35"/>
      <c r="C99" s="35"/>
      <c r="D99" s="35"/>
      <c r="E99" s="35"/>
      <c r="F99" s="35"/>
      <c r="G99" s="35"/>
      <c r="H99" s="35"/>
      <c r="I99" s="35" t="s">
        <v>176</v>
      </c>
      <c r="J99" s="35"/>
      <c r="K99" s="35"/>
    </row>
    <row r="100" spans="1:1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</row>
    <row r="101" spans="1:11">
      <c r="A101" s="35"/>
      <c r="B101" s="35"/>
      <c r="C101" s="35"/>
      <c r="D101" s="35"/>
      <c r="E101" s="35"/>
      <c r="F101" s="35"/>
      <c r="G101" s="35"/>
      <c r="H101" s="35"/>
      <c r="I101" s="35" t="s">
        <v>177</v>
      </c>
      <c r="J101" s="35"/>
      <c r="K101" s="35"/>
    </row>
    <row r="102" spans="1:1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</row>
    <row r="103" spans="1:1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</row>
    <row r="104" spans="1:11">
      <c r="A104" s="35" t="s">
        <v>85</v>
      </c>
      <c r="B104" s="35" t="s">
        <v>178</v>
      </c>
      <c r="C104" s="35"/>
      <c r="D104" s="35"/>
      <c r="E104" s="35"/>
      <c r="F104" s="35"/>
      <c r="G104" s="35"/>
      <c r="H104" s="35"/>
      <c r="I104" s="35" t="s">
        <v>179</v>
      </c>
      <c r="J104" s="35"/>
      <c r="K104" s="35"/>
    </row>
    <row r="105" spans="1:11">
      <c r="A105" s="35" t="s">
        <v>90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</row>
    <row r="106" spans="1:11">
      <c r="A106" s="35" t="s">
        <v>91</v>
      </c>
      <c r="B106" s="35" t="s">
        <v>92</v>
      </c>
      <c r="C106" s="35" t="s">
        <v>93</v>
      </c>
      <c r="D106" s="35" t="s">
        <v>22</v>
      </c>
      <c r="E106" s="35" t="s">
        <v>94</v>
      </c>
      <c r="F106" s="35" t="s">
        <v>132</v>
      </c>
      <c r="G106" s="35" t="s">
        <v>133</v>
      </c>
      <c r="H106" s="35" t="s">
        <v>95</v>
      </c>
      <c r="I106" s="35" t="s">
        <v>180</v>
      </c>
      <c r="J106" s="35" t="s">
        <v>96</v>
      </c>
      <c r="K106" s="35"/>
    </row>
    <row r="107" spans="1:11">
      <c r="A107" s="35">
        <v>44198</v>
      </c>
      <c r="B107" s="35" t="s">
        <v>120</v>
      </c>
      <c r="C107" s="35" t="s">
        <v>181</v>
      </c>
      <c r="D107" s="35" t="s">
        <v>136</v>
      </c>
      <c r="E107" s="35">
        <v>140</v>
      </c>
      <c r="F107" s="35"/>
      <c r="G107" s="35"/>
      <c r="H107" s="35"/>
      <c r="I107" s="35" t="s">
        <v>182</v>
      </c>
      <c r="J107" s="35">
        <v>440</v>
      </c>
      <c r="K107" s="35"/>
    </row>
    <row r="108" spans="1:11">
      <c r="A108" s="35">
        <v>44229</v>
      </c>
      <c r="B108" s="35" t="s">
        <v>120</v>
      </c>
      <c r="C108" s="35" t="s">
        <v>183</v>
      </c>
      <c r="D108" s="35" t="s">
        <v>140</v>
      </c>
      <c r="E108" s="35">
        <v>10</v>
      </c>
      <c r="F108" s="35"/>
      <c r="G108" s="35"/>
      <c r="H108" s="35"/>
      <c r="I108" s="35" t="s">
        <v>184</v>
      </c>
      <c r="J108" s="35">
        <v>50</v>
      </c>
      <c r="K108" s="35"/>
    </row>
    <row r="109" spans="1:11">
      <c r="A109" s="35">
        <v>44257</v>
      </c>
      <c r="B109" s="35" t="s">
        <v>120</v>
      </c>
      <c r="C109" s="35" t="s">
        <v>183</v>
      </c>
      <c r="D109" s="35" t="s">
        <v>140</v>
      </c>
      <c r="E109" s="35">
        <v>10</v>
      </c>
      <c r="F109" s="35"/>
      <c r="G109" s="35"/>
      <c r="H109" s="35"/>
      <c r="I109" s="35" t="s">
        <v>184</v>
      </c>
      <c r="J109" s="35">
        <v>50</v>
      </c>
      <c r="K109" s="35"/>
    </row>
    <row r="110" spans="1:1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</row>
    <row r="111" spans="1:11">
      <c r="A111" s="35">
        <v>44318</v>
      </c>
      <c r="B111" s="35" t="s">
        <v>120</v>
      </c>
      <c r="C111" s="35" t="s">
        <v>142</v>
      </c>
      <c r="D111" s="35" t="s">
        <v>136</v>
      </c>
      <c r="E111" s="35">
        <v>140</v>
      </c>
      <c r="F111" s="35"/>
      <c r="G111" s="35"/>
      <c r="H111" s="35"/>
      <c r="I111" s="35" t="s">
        <v>184</v>
      </c>
      <c r="J111" s="35">
        <v>280</v>
      </c>
      <c r="K111" s="35"/>
    </row>
    <row r="112" spans="1:11">
      <c r="A112" s="35">
        <v>44349</v>
      </c>
      <c r="B112" s="35" t="s">
        <v>120</v>
      </c>
      <c r="C112" s="35" t="s">
        <v>183</v>
      </c>
      <c r="D112" s="35" t="s">
        <v>140</v>
      </c>
      <c r="E112" s="35">
        <v>10</v>
      </c>
      <c r="F112" s="35"/>
      <c r="G112" s="35"/>
      <c r="H112" s="35"/>
      <c r="I112" s="35" t="s">
        <v>184</v>
      </c>
      <c r="J112" s="35">
        <v>50</v>
      </c>
      <c r="K112" s="35"/>
    </row>
    <row r="113" spans="1:11">
      <c r="A113" s="35">
        <v>44410</v>
      </c>
      <c r="B113" s="35" t="s">
        <v>120</v>
      </c>
      <c r="C113" s="35" t="s">
        <v>185</v>
      </c>
      <c r="D113" s="35" t="s">
        <v>140</v>
      </c>
      <c r="E113" s="35">
        <v>50</v>
      </c>
      <c r="F113" s="35"/>
      <c r="G113" s="35"/>
      <c r="H113" s="35"/>
      <c r="I113" s="35" t="s">
        <v>184</v>
      </c>
      <c r="J113" s="35">
        <v>100</v>
      </c>
      <c r="K113" s="35"/>
    </row>
    <row r="114" spans="1:11">
      <c r="A114" s="35">
        <v>44441</v>
      </c>
      <c r="B114" s="35" t="s">
        <v>120</v>
      </c>
      <c r="C114" s="35" t="s">
        <v>183</v>
      </c>
      <c r="D114" s="35" t="s">
        <v>140</v>
      </c>
      <c r="E114" s="35">
        <v>10</v>
      </c>
      <c r="F114" s="35"/>
      <c r="G114" s="35"/>
      <c r="H114" s="35"/>
      <c r="I114" s="35" t="s">
        <v>184</v>
      </c>
      <c r="J114" s="35">
        <v>50</v>
      </c>
      <c r="K114" s="35"/>
    </row>
    <row r="115" spans="1:11">
      <c r="A115" s="35">
        <v>44471</v>
      </c>
      <c r="B115" s="35" t="s">
        <v>120</v>
      </c>
      <c r="C115" s="35" t="s">
        <v>183</v>
      </c>
      <c r="D115" s="35" t="s">
        <v>140</v>
      </c>
      <c r="E115" s="35">
        <v>10</v>
      </c>
      <c r="F115" s="35"/>
      <c r="G115" s="35"/>
      <c r="H115" s="35"/>
      <c r="I115" s="35" t="s">
        <v>184</v>
      </c>
      <c r="J115" s="35">
        <v>50</v>
      </c>
      <c r="K115" s="35"/>
    </row>
    <row r="116" spans="1:11">
      <c r="A116" s="35">
        <v>44502</v>
      </c>
      <c r="B116" s="35" t="s">
        <v>120</v>
      </c>
      <c r="C116" s="35" t="s">
        <v>183</v>
      </c>
      <c r="D116" s="35" t="s">
        <v>140</v>
      </c>
      <c r="E116" s="35">
        <v>10</v>
      </c>
      <c r="F116" s="35"/>
      <c r="G116" s="35"/>
      <c r="H116" s="35"/>
      <c r="I116" s="35" t="s">
        <v>184</v>
      </c>
      <c r="J116" s="35">
        <v>50</v>
      </c>
      <c r="K116" s="35"/>
    </row>
    <row r="117" spans="1:11">
      <c r="A117" s="35">
        <v>44532</v>
      </c>
      <c r="B117" s="35" t="s">
        <v>120</v>
      </c>
      <c r="C117" s="35" t="s">
        <v>183</v>
      </c>
      <c r="D117" s="35" t="s">
        <v>140</v>
      </c>
      <c r="E117" s="35">
        <v>10</v>
      </c>
      <c r="F117" s="35"/>
      <c r="G117" s="35"/>
      <c r="H117" s="35"/>
      <c r="I117" s="35" t="s">
        <v>184</v>
      </c>
      <c r="J117" s="35">
        <v>50</v>
      </c>
      <c r="K117" s="35"/>
    </row>
    <row r="118" spans="1:11">
      <c r="A118" s="35" t="s">
        <v>186</v>
      </c>
      <c r="B118" s="35" t="s">
        <v>120</v>
      </c>
      <c r="C118" s="35" t="s">
        <v>183</v>
      </c>
      <c r="D118" s="35" t="s">
        <v>140</v>
      </c>
      <c r="E118" s="35">
        <v>10</v>
      </c>
      <c r="F118" s="35"/>
      <c r="G118" s="35"/>
      <c r="H118" s="35"/>
      <c r="I118" s="35" t="s">
        <v>184</v>
      </c>
      <c r="J118" s="35">
        <v>50</v>
      </c>
      <c r="K118" s="35"/>
    </row>
    <row r="119" spans="1:11">
      <c r="A119" s="35" t="s">
        <v>187</v>
      </c>
      <c r="B119" s="35" t="s">
        <v>120</v>
      </c>
      <c r="C119" s="35" t="s">
        <v>185</v>
      </c>
      <c r="D119" s="35" t="s">
        <v>140</v>
      </c>
      <c r="E119" s="35">
        <v>50</v>
      </c>
      <c r="F119" s="35"/>
      <c r="G119" s="35"/>
      <c r="H119" s="35"/>
      <c r="I119" s="35" t="s">
        <v>184</v>
      </c>
      <c r="J119" s="35">
        <v>100</v>
      </c>
      <c r="K119" s="35"/>
    </row>
    <row r="120" spans="1:11">
      <c r="A120" s="35" t="s">
        <v>188</v>
      </c>
      <c r="B120" s="35" t="s">
        <v>120</v>
      </c>
      <c r="C120" s="35" t="s">
        <v>183</v>
      </c>
      <c r="D120" s="35" t="s">
        <v>140</v>
      </c>
      <c r="E120" s="35">
        <v>10</v>
      </c>
      <c r="F120" s="35"/>
      <c r="G120" s="35"/>
      <c r="H120" s="35"/>
      <c r="I120" s="35" t="s">
        <v>184</v>
      </c>
      <c r="J120" s="35">
        <v>50</v>
      </c>
      <c r="K120" s="35"/>
    </row>
    <row r="121" spans="1:11">
      <c r="A121" s="35" t="s">
        <v>189</v>
      </c>
      <c r="B121" s="35" t="s">
        <v>120</v>
      </c>
      <c r="C121" s="35" t="s">
        <v>183</v>
      </c>
      <c r="D121" s="35" t="s">
        <v>140</v>
      </c>
      <c r="E121" s="35">
        <v>10</v>
      </c>
      <c r="F121" s="35"/>
      <c r="G121" s="35"/>
      <c r="H121" s="35"/>
      <c r="I121" s="35" t="s">
        <v>184</v>
      </c>
      <c r="J121" s="35">
        <v>50</v>
      </c>
      <c r="K121" s="35"/>
    </row>
    <row r="122" spans="1:11">
      <c r="A122" s="35" t="s">
        <v>190</v>
      </c>
      <c r="B122" s="35" t="s">
        <v>120</v>
      </c>
      <c r="C122" s="35" t="s">
        <v>183</v>
      </c>
      <c r="D122" s="35" t="s">
        <v>140</v>
      </c>
      <c r="E122" s="35">
        <v>10</v>
      </c>
      <c r="F122" s="35"/>
      <c r="G122" s="35"/>
      <c r="H122" s="35"/>
      <c r="I122" s="35" t="s">
        <v>184</v>
      </c>
      <c r="J122" s="35">
        <v>50</v>
      </c>
      <c r="K122" s="35"/>
    </row>
    <row r="123" spans="1:11">
      <c r="A123" s="35" t="s">
        <v>191</v>
      </c>
      <c r="B123" s="35" t="s">
        <v>120</v>
      </c>
      <c r="C123" s="35" t="s">
        <v>183</v>
      </c>
      <c r="D123" s="35" t="s">
        <v>140</v>
      </c>
      <c r="E123" s="35">
        <v>10</v>
      </c>
      <c r="F123" s="35"/>
      <c r="G123" s="35"/>
      <c r="H123" s="35"/>
      <c r="I123" s="35" t="s">
        <v>184</v>
      </c>
      <c r="J123" s="35">
        <v>50</v>
      </c>
      <c r="K123" s="35"/>
    </row>
    <row r="124" spans="1:11">
      <c r="A124" s="35" t="s">
        <v>192</v>
      </c>
      <c r="B124" s="35" t="s">
        <v>120</v>
      </c>
      <c r="C124" s="35" t="s">
        <v>193</v>
      </c>
      <c r="D124" s="35" t="s">
        <v>140</v>
      </c>
      <c r="E124" s="35">
        <v>100</v>
      </c>
      <c r="F124" s="35"/>
      <c r="G124" s="35"/>
      <c r="H124" s="35"/>
      <c r="I124" s="35" t="s">
        <v>184</v>
      </c>
      <c r="J124" s="35">
        <v>50</v>
      </c>
      <c r="K124" s="35"/>
    </row>
    <row r="125" spans="1:11">
      <c r="A125" s="35" t="s">
        <v>194</v>
      </c>
      <c r="B125" s="35" t="s">
        <v>120</v>
      </c>
      <c r="C125" s="35" t="s">
        <v>183</v>
      </c>
      <c r="D125" s="35" t="s">
        <v>140</v>
      </c>
      <c r="E125" s="35">
        <v>10</v>
      </c>
      <c r="F125" s="35"/>
      <c r="G125" s="35"/>
      <c r="H125" s="35"/>
      <c r="I125" s="35" t="s">
        <v>184</v>
      </c>
      <c r="J125" s="35">
        <v>50</v>
      </c>
      <c r="K125" s="35"/>
    </row>
    <row r="126" spans="1:11">
      <c r="A126" s="35" t="s">
        <v>195</v>
      </c>
      <c r="B126" s="35" t="s">
        <v>120</v>
      </c>
      <c r="C126" s="35" t="s">
        <v>183</v>
      </c>
      <c r="D126" s="35" t="s">
        <v>140</v>
      </c>
      <c r="E126" s="35">
        <v>10</v>
      </c>
      <c r="F126" s="35"/>
      <c r="G126" s="35"/>
      <c r="H126" s="35"/>
      <c r="I126" s="35" t="s">
        <v>184</v>
      </c>
      <c r="J126" s="35">
        <v>50</v>
      </c>
      <c r="K126" s="35"/>
    </row>
    <row r="127" spans="1:11">
      <c r="A127" s="35" t="s">
        <v>196</v>
      </c>
      <c r="B127" s="35" t="s">
        <v>120</v>
      </c>
      <c r="C127" s="35" t="s">
        <v>183</v>
      </c>
      <c r="D127" s="35" t="s">
        <v>140</v>
      </c>
      <c r="E127" s="35">
        <v>10</v>
      </c>
      <c r="F127" s="35"/>
      <c r="G127" s="35"/>
      <c r="H127" s="35"/>
      <c r="I127" s="35" t="s">
        <v>184</v>
      </c>
      <c r="J127" s="35">
        <v>50</v>
      </c>
      <c r="K127" s="35"/>
    </row>
    <row r="128" spans="1:11">
      <c r="A128" s="35" t="s">
        <v>197</v>
      </c>
      <c r="B128" s="35" t="s">
        <v>120</v>
      </c>
      <c r="C128" s="35" t="s">
        <v>183</v>
      </c>
      <c r="D128" s="35" t="s">
        <v>140</v>
      </c>
      <c r="E128" s="35">
        <v>10</v>
      </c>
      <c r="F128" s="35"/>
      <c r="G128" s="35"/>
      <c r="H128" s="35"/>
      <c r="I128" s="35" t="s">
        <v>184</v>
      </c>
      <c r="J128" s="35">
        <v>50</v>
      </c>
      <c r="K128" s="35"/>
    </row>
    <row r="129" spans="1:11">
      <c r="A129" s="35" t="s">
        <v>198</v>
      </c>
      <c r="B129" s="35" t="s">
        <v>120</v>
      </c>
      <c r="C129" s="35" t="s">
        <v>183</v>
      </c>
      <c r="D129" s="35" t="s">
        <v>140</v>
      </c>
      <c r="E129" s="35">
        <v>10</v>
      </c>
      <c r="F129" s="35"/>
      <c r="G129" s="35"/>
      <c r="H129" s="35"/>
      <c r="I129" s="35" t="s">
        <v>184</v>
      </c>
      <c r="J129" s="35">
        <v>50</v>
      </c>
      <c r="K129" s="35"/>
    </row>
    <row r="130" spans="1:11">
      <c r="A130" s="35" t="s">
        <v>199</v>
      </c>
      <c r="B130" s="35" t="s">
        <v>120</v>
      </c>
      <c r="C130" s="35" t="s">
        <v>183</v>
      </c>
      <c r="D130" s="35" t="s">
        <v>140</v>
      </c>
      <c r="E130" s="35">
        <v>10</v>
      </c>
      <c r="F130" s="35"/>
      <c r="G130" s="35"/>
      <c r="H130" s="35"/>
      <c r="I130" s="35" t="s">
        <v>184</v>
      </c>
      <c r="J130" s="35">
        <v>50</v>
      </c>
      <c r="K130" s="35"/>
    </row>
    <row r="131" spans="1:11">
      <c r="A131" s="35"/>
      <c r="B131" s="35"/>
      <c r="C131" s="35"/>
      <c r="D131" s="35"/>
      <c r="E131" s="35"/>
      <c r="F131" s="35"/>
      <c r="G131" s="35"/>
      <c r="H131" s="35"/>
      <c r="I131" s="35" t="s">
        <v>84</v>
      </c>
      <c r="J131" s="35">
        <v>1870</v>
      </c>
      <c r="K131" s="35"/>
    </row>
    <row r="132" spans="1:1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</row>
    <row r="133" spans="1:1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</row>
    <row r="134" spans="1:1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</row>
    <row r="135" spans="1:1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  <row r="136" spans="1:1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</row>
    <row r="137" spans="1:1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</row>
    <row r="138" spans="1:11">
      <c r="A138" s="35" t="s">
        <v>85</v>
      </c>
      <c r="B138" s="35" t="s">
        <v>200</v>
      </c>
      <c r="C138" s="35"/>
      <c r="D138" s="35"/>
      <c r="E138" s="35"/>
      <c r="F138" s="35"/>
      <c r="G138" s="35"/>
      <c r="H138" s="35"/>
      <c r="I138" s="35" t="s">
        <v>179</v>
      </c>
      <c r="J138" s="35"/>
      <c r="K138" s="35"/>
    </row>
    <row r="139" spans="1:11">
      <c r="A139" s="35" t="s">
        <v>90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</row>
    <row r="140" spans="1:11">
      <c r="A140" s="35" t="s">
        <v>91</v>
      </c>
      <c r="B140" s="35" t="s">
        <v>92</v>
      </c>
      <c r="C140" s="35" t="s">
        <v>93</v>
      </c>
      <c r="D140" s="35" t="s">
        <v>22</v>
      </c>
      <c r="E140" s="35" t="s">
        <v>94</v>
      </c>
      <c r="F140" s="35" t="s">
        <v>132</v>
      </c>
      <c r="G140" s="35" t="s">
        <v>133</v>
      </c>
      <c r="H140" s="35" t="s">
        <v>95</v>
      </c>
      <c r="I140" s="35" t="s">
        <v>180</v>
      </c>
      <c r="J140" s="35" t="s">
        <v>96</v>
      </c>
      <c r="K140" s="35"/>
    </row>
    <row r="141" spans="1:11">
      <c r="A141" s="35">
        <v>44199</v>
      </c>
      <c r="B141" s="35" t="s">
        <v>120</v>
      </c>
      <c r="C141" s="35" t="s">
        <v>183</v>
      </c>
      <c r="D141" s="35" t="s">
        <v>136</v>
      </c>
      <c r="E141" s="35">
        <v>10</v>
      </c>
      <c r="F141" s="35"/>
      <c r="G141" s="35"/>
      <c r="H141" s="35"/>
      <c r="I141" s="35" t="s">
        <v>201</v>
      </c>
      <c r="J141" s="35">
        <v>50</v>
      </c>
      <c r="K141" s="35"/>
    </row>
    <row r="142" spans="1:11">
      <c r="A142" s="35">
        <v>44230</v>
      </c>
      <c r="B142" s="35" t="s">
        <v>120</v>
      </c>
      <c r="C142" s="35" t="s">
        <v>183</v>
      </c>
      <c r="D142" s="35" t="s">
        <v>140</v>
      </c>
      <c r="E142" s="35">
        <v>10</v>
      </c>
      <c r="F142" s="35"/>
      <c r="G142" s="35"/>
      <c r="H142" s="35"/>
      <c r="I142" s="35" t="s">
        <v>184</v>
      </c>
      <c r="J142" s="35">
        <v>50</v>
      </c>
      <c r="K142" s="35"/>
    </row>
    <row r="143" spans="1:11">
      <c r="A143" s="35">
        <v>44258</v>
      </c>
      <c r="B143" s="35" t="s">
        <v>120</v>
      </c>
      <c r="C143" s="35" t="s">
        <v>183</v>
      </c>
      <c r="D143" s="35" t="s">
        <v>140</v>
      </c>
      <c r="E143" s="35">
        <v>10</v>
      </c>
      <c r="F143" s="35"/>
      <c r="G143" s="35"/>
      <c r="H143" s="35"/>
      <c r="I143" s="35" t="s">
        <v>184</v>
      </c>
      <c r="J143" s="35">
        <v>50</v>
      </c>
      <c r="K143" s="35"/>
    </row>
    <row r="144" spans="1:11">
      <c r="A144" s="35">
        <v>44289</v>
      </c>
      <c r="B144" s="35" t="s">
        <v>120</v>
      </c>
      <c r="C144" s="35" t="s">
        <v>183</v>
      </c>
      <c r="D144" s="35" t="s">
        <v>140</v>
      </c>
      <c r="E144" s="35">
        <v>10</v>
      </c>
      <c r="F144" s="35"/>
      <c r="G144" s="35"/>
      <c r="H144" s="35"/>
      <c r="I144" s="35" t="s">
        <v>184</v>
      </c>
      <c r="J144" s="35">
        <v>50</v>
      </c>
      <c r="K144" s="35"/>
    </row>
    <row r="145" spans="1:11">
      <c r="A145" s="35">
        <v>44319</v>
      </c>
      <c r="B145" s="35" t="s">
        <v>120</v>
      </c>
      <c r="C145" s="35" t="s">
        <v>183</v>
      </c>
      <c r="D145" s="35" t="s">
        <v>136</v>
      </c>
      <c r="E145" s="35">
        <v>10</v>
      </c>
      <c r="F145" s="35"/>
      <c r="G145" s="35"/>
      <c r="H145" s="35"/>
      <c r="I145" s="35" t="s">
        <v>184</v>
      </c>
      <c r="J145" s="35">
        <v>50</v>
      </c>
      <c r="K145" s="35"/>
    </row>
    <row r="146" spans="1:11">
      <c r="A146" s="35">
        <v>44350</v>
      </c>
      <c r="B146" s="35" t="s">
        <v>120</v>
      </c>
      <c r="C146" s="35" t="s">
        <v>183</v>
      </c>
      <c r="D146" s="35" t="s">
        <v>140</v>
      </c>
      <c r="E146" s="35">
        <v>10</v>
      </c>
      <c r="F146" s="35"/>
      <c r="G146" s="35"/>
      <c r="H146" s="35"/>
      <c r="I146" s="35" t="s">
        <v>184</v>
      </c>
      <c r="J146" s="35">
        <v>50</v>
      </c>
      <c r="K146" s="35"/>
    </row>
    <row r="147" spans="1:11">
      <c r="A147" s="35">
        <v>44411</v>
      </c>
      <c r="B147" s="35" t="s">
        <v>120</v>
      </c>
      <c r="C147" s="35" t="s">
        <v>183</v>
      </c>
      <c r="D147" s="35" t="s">
        <v>140</v>
      </c>
      <c r="E147" s="35">
        <v>10</v>
      </c>
      <c r="F147" s="35"/>
      <c r="G147" s="35"/>
      <c r="H147" s="35"/>
      <c r="I147" s="35" t="s">
        <v>184</v>
      </c>
      <c r="J147" s="35">
        <v>50</v>
      </c>
      <c r="K147" s="35"/>
    </row>
    <row r="148" spans="1:11">
      <c r="A148" s="35">
        <v>44442</v>
      </c>
      <c r="B148" s="35" t="s">
        <v>120</v>
      </c>
      <c r="C148" s="35" t="s">
        <v>183</v>
      </c>
      <c r="D148" s="35" t="s">
        <v>140</v>
      </c>
      <c r="E148" s="35">
        <v>10</v>
      </c>
      <c r="F148" s="35"/>
      <c r="G148" s="35"/>
      <c r="H148" s="35"/>
      <c r="I148" s="35" t="s">
        <v>184</v>
      </c>
      <c r="J148" s="35">
        <v>50</v>
      </c>
      <c r="K148" s="35"/>
    </row>
    <row r="149" spans="1:11">
      <c r="A149" s="35">
        <v>44472</v>
      </c>
      <c r="B149" s="35" t="s">
        <v>120</v>
      </c>
      <c r="C149" s="35" t="s">
        <v>183</v>
      </c>
      <c r="D149" s="35" t="s">
        <v>140</v>
      </c>
      <c r="E149" s="35">
        <v>10</v>
      </c>
      <c r="F149" s="35"/>
      <c r="G149" s="35"/>
      <c r="H149" s="35"/>
      <c r="I149" s="35" t="s">
        <v>184</v>
      </c>
      <c r="J149" s="35">
        <v>50</v>
      </c>
      <c r="K149" s="35"/>
    </row>
    <row r="150" spans="1:11">
      <c r="A150" s="35">
        <v>44503</v>
      </c>
      <c r="B150" s="35" t="s">
        <v>120</v>
      </c>
      <c r="C150" s="35" t="s">
        <v>183</v>
      </c>
      <c r="D150" s="35" t="s">
        <v>140</v>
      </c>
      <c r="E150" s="35">
        <v>10</v>
      </c>
      <c r="F150" s="35"/>
      <c r="G150" s="35"/>
      <c r="H150" s="35"/>
      <c r="I150" s="35" t="s">
        <v>184</v>
      </c>
      <c r="J150" s="35">
        <v>50</v>
      </c>
      <c r="K150" s="35"/>
    </row>
    <row r="151" spans="1:11">
      <c r="A151" s="35">
        <v>44533</v>
      </c>
      <c r="B151" s="35" t="s">
        <v>120</v>
      </c>
      <c r="C151" s="35" t="s">
        <v>183</v>
      </c>
      <c r="D151" s="35" t="s">
        <v>140</v>
      </c>
      <c r="E151" s="35">
        <v>10</v>
      </c>
      <c r="F151" s="35"/>
      <c r="G151" s="35"/>
      <c r="H151" s="35"/>
      <c r="I151" s="35" t="s">
        <v>184</v>
      </c>
      <c r="J151" s="35">
        <v>50</v>
      </c>
      <c r="K151" s="35"/>
    </row>
    <row r="152" spans="1:11">
      <c r="A152" s="35" t="s">
        <v>202</v>
      </c>
      <c r="B152" s="35" t="s">
        <v>120</v>
      </c>
      <c r="C152" s="35" t="s">
        <v>183</v>
      </c>
      <c r="D152" s="35" t="s">
        <v>140</v>
      </c>
      <c r="E152" s="35">
        <v>10</v>
      </c>
      <c r="F152" s="35"/>
      <c r="G152" s="35"/>
      <c r="H152" s="35"/>
      <c r="I152" s="35" t="s">
        <v>184</v>
      </c>
      <c r="J152" s="35">
        <v>50</v>
      </c>
      <c r="K152" s="35"/>
    </row>
    <row r="153" spans="1:11">
      <c r="A153" s="35" t="s">
        <v>203</v>
      </c>
      <c r="B153" s="35" t="s">
        <v>120</v>
      </c>
      <c r="C153" s="35" t="s">
        <v>183</v>
      </c>
      <c r="D153" s="35" t="s">
        <v>140</v>
      </c>
      <c r="E153" s="35">
        <v>10</v>
      </c>
      <c r="F153" s="35"/>
      <c r="G153" s="35"/>
      <c r="H153" s="35"/>
      <c r="I153" s="35" t="s">
        <v>184</v>
      </c>
      <c r="J153" s="35">
        <v>50</v>
      </c>
      <c r="K153" s="35"/>
    </row>
    <row r="154" spans="1:11">
      <c r="A154" s="35" t="s">
        <v>204</v>
      </c>
      <c r="B154" s="35" t="s">
        <v>120</v>
      </c>
      <c r="C154" s="35" t="s">
        <v>183</v>
      </c>
      <c r="D154" s="35" t="s">
        <v>140</v>
      </c>
      <c r="E154" s="35">
        <v>10</v>
      </c>
      <c r="F154" s="35"/>
      <c r="G154" s="35"/>
      <c r="H154" s="35"/>
      <c r="I154" s="35" t="s">
        <v>184</v>
      </c>
      <c r="J154" s="35">
        <v>50</v>
      </c>
      <c r="K154" s="35"/>
    </row>
    <row r="155" spans="1:11">
      <c r="A155" s="35" t="s">
        <v>205</v>
      </c>
      <c r="B155" s="35" t="s">
        <v>120</v>
      </c>
      <c r="C155" s="35" t="s">
        <v>183</v>
      </c>
      <c r="D155" s="35" t="s">
        <v>140</v>
      </c>
      <c r="E155" s="35">
        <v>10</v>
      </c>
      <c r="F155" s="35"/>
      <c r="G155" s="35"/>
      <c r="H155" s="35"/>
      <c r="I155" s="35" t="s">
        <v>184</v>
      </c>
      <c r="J155" s="35">
        <v>50</v>
      </c>
      <c r="K155" s="35"/>
    </row>
    <row r="156" spans="1:11">
      <c r="A156" s="35" t="s">
        <v>206</v>
      </c>
      <c r="B156" s="35" t="s">
        <v>120</v>
      </c>
      <c r="C156" s="35" t="s">
        <v>183</v>
      </c>
      <c r="D156" s="35" t="s">
        <v>140</v>
      </c>
      <c r="E156" s="35">
        <v>10</v>
      </c>
      <c r="F156" s="35"/>
      <c r="G156" s="35"/>
      <c r="H156" s="35"/>
      <c r="I156" s="35" t="s">
        <v>184</v>
      </c>
      <c r="J156" s="35">
        <v>50</v>
      </c>
      <c r="K156" s="35"/>
    </row>
    <row r="157" spans="1:11">
      <c r="A157" s="35" t="s">
        <v>207</v>
      </c>
      <c r="B157" s="35" t="s">
        <v>120</v>
      </c>
      <c r="C157" s="35" t="s">
        <v>183</v>
      </c>
      <c r="D157" s="35" t="s">
        <v>140</v>
      </c>
      <c r="E157" s="35">
        <v>10</v>
      </c>
      <c r="F157" s="35"/>
      <c r="G157" s="35"/>
      <c r="H157" s="35"/>
      <c r="I157" s="35" t="s">
        <v>184</v>
      </c>
      <c r="J157" s="35">
        <v>50</v>
      </c>
      <c r="K157" s="35"/>
    </row>
    <row r="158" spans="1:11">
      <c r="A158" s="35" t="s">
        <v>208</v>
      </c>
      <c r="B158" s="35" t="s">
        <v>120</v>
      </c>
      <c r="C158" s="35" t="s">
        <v>183</v>
      </c>
      <c r="D158" s="35" t="s">
        <v>140</v>
      </c>
      <c r="E158" s="35">
        <v>10</v>
      </c>
      <c r="F158" s="35"/>
      <c r="G158" s="35"/>
      <c r="H158" s="35"/>
      <c r="I158" s="35" t="s">
        <v>184</v>
      </c>
      <c r="J158" s="35">
        <v>50</v>
      </c>
      <c r="K158" s="35"/>
    </row>
    <row r="159" spans="1:11">
      <c r="A159" s="35" t="s">
        <v>209</v>
      </c>
      <c r="B159" s="35" t="s">
        <v>120</v>
      </c>
      <c r="C159" s="35" t="s">
        <v>183</v>
      </c>
      <c r="D159" s="35" t="s">
        <v>140</v>
      </c>
      <c r="E159" s="35">
        <v>10</v>
      </c>
      <c r="F159" s="35"/>
      <c r="G159" s="35"/>
      <c r="H159" s="35"/>
      <c r="I159" s="35" t="s">
        <v>184</v>
      </c>
      <c r="J159" s="35">
        <v>50</v>
      </c>
      <c r="K159" s="35"/>
    </row>
    <row r="160" spans="1:11">
      <c r="A160" s="35" t="s">
        <v>210</v>
      </c>
      <c r="B160" s="35" t="s">
        <v>120</v>
      </c>
      <c r="C160" s="35" t="s">
        <v>183</v>
      </c>
      <c r="D160" s="35" t="s">
        <v>140</v>
      </c>
      <c r="E160" s="35">
        <v>10</v>
      </c>
      <c r="F160" s="35"/>
      <c r="G160" s="35"/>
      <c r="H160" s="35"/>
      <c r="I160" s="35" t="s">
        <v>184</v>
      </c>
      <c r="J160" s="35">
        <v>50</v>
      </c>
      <c r="K160" s="35"/>
    </row>
    <row r="161" spans="1:11">
      <c r="A161" s="35" t="s">
        <v>211</v>
      </c>
      <c r="B161" s="35" t="s">
        <v>120</v>
      </c>
      <c r="C161" s="35" t="s">
        <v>183</v>
      </c>
      <c r="D161" s="35" t="s">
        <v>140</v>
      </c>
      <c r="E161" s="35">
        <v>10</v>
      </c>
      <c r="F161" s="35"/>
      <c r="G161" s="35"/>
      <c r="H161" s="35"/>
      <c r="I161" s="35" t="s">
        <v>184</v>
      </c>
      <c r="J161" s="35">
        <v>50</v>
      </c>
      <c r="K161" s="35"/>
    </row>
    <row r="162" spans="1:11">
      <c r="A162" s="35" t="s">
        <v>212</v>
      </c>
      <c r="B162" s="35" t="s">
        <v>120</v>
      </c>
      <c r="C162" s="35" t="s">
        <v>183</v>
      </c>
      <c r="D162" s="35" t="s">
        <v>140</v>
      </c>
      <c r="E162" s="35">
        <v>10</v>
      </c>
      <c r="F162" s="35"/>
      <c r="G162" s="35"/>
      <c r="H162" s="35"/>
      <c r="I162" s="35" t="s">
        <v>184</v>
      </c>
      <c r="J162" s="35">
        <v>50</v>
      </c>
      <c r="K162" s="35"/>
    </row>
    <row r="163" spans="1:11">
      <c r="A163" s="35" t="s">
        <v>213</v>
      </c>
      <c r="B163" s="35" t="s">
        <v>120</v>
      </c>
      <c r="C163" s="35" t="s">
        <v>183</v>
      </c>
      <c r="D163" s="35" t="s">
        <v>140</v>
      </c>
      <c r="E163" s="35">
        <v>10</v>
      </c>
      <c r="F163" s="35"/>
      <c r="G163" s="35"/>
      <c r="H163" s="35"/>
      <c r="I163" s="35" t="s">
        <v>184</v>
      </c>
      <c r="J163" s="35">
        <v>50</v>
      </c>
      <c r="K163" s="35"/>
    </row>
    <row r="164" spans="1:11">
      <c r="A164" s="35" t="s">
        <v>214</v>
      </c>
      <c r="B164" s="35" t="s">
        <v>120</v>
      </c>
      <c r="C164" s="35" t="s">
        <v>183</v>
      </c>
      <c r="D164" s="35" t="s">
        <v>140</v>
      </c>
      <c r="E164" s="35">
        <v>10</v>
      </c>
      <c r="F164" s="35"/>
      <c r="G164" s="35"/>
      <c r="H164" s="35"/>
      <c r="I164" s="35" t="s">
        <v>184</v>
      </c>
      <c r="J164" s="35">
        <v>50</v>
      </c>
      <c r="K164" s="35"/>
    </row>
    <row r="165" spans="1:11">
      <c r="A165" s="35" t="s">
        <v>215</v>
      </c>
      <c r="B165" s="35" t="s">
        <v>120</v>
      </c>
      <c r="C165" s="35" t="s">
        <v>183</v>
      </c>
      <c r="D165" s="35" t="s">
        <v>140</v>
      </c>
      <c r="E165" s="35">
        <v>10</v>
      </c>
      <c r="F165" s="35"/>
      <c r="G165" s="35"/>
      <c r="H165" s="35"/>
      <c r="I165" s="35" t="s">
        <v>184</v>
      </c>
      <c r="J165" s="35">
        <v>50</v>
      </c>
      <c r="K165" s="35"/>
    </row>
    <row r="166" spans="1:11">
      <c r="A166" s="35" t="s">
        <v>216</v>
      </c>
      <c r="B166" s="35" t="s">
        <v>120</v>
      </c>
      <c r="C166" s="35" t="s">
        <v>183</v>
      </c>
      <c r="D166" s="35" t="s">
        <v>140</v>
      </c>
      <c r="E166" s="35">
        <v>10</v>
      </c>
      <c r="F166" s="35"/>
      <c r="G166" s="35"/>
      <c r="H166" s="35"/>
      <c r="I166" s="35" t="s">
        <v>184</v>
      </c>
      <c r="J166" s="35">
        <v>50</v>
      </c>
      <c r="K166" s="35"/>
    </row>
    <row r="167" spans="1:1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</row>
    <row r="168" spans="1:1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</row>
    <row r="169" spans="1:11">
      <c r="A169" s="35"/>
      <c r="B169" s="35"/>
      <c r="C169" s="35"/>
      <c r="D169" s="35"/>
      <c r="E169" s="35"/>
      <c r="F169" s="35"/>
      <c r="G169" s="35"/>
      <c r="H169" s="35"/>
      <c r="I169" s="35" t="s">
        <v>84</v>
      </c>
      <c r="J169" s="35">
        <v>1300</v>
      </c>
      <c r="K169" s="35"/>
    </row>
    <row r="170" spans="1:1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</row>
    <row r="171" spans="1:1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</row>
    <row r="172" spans="1:1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</row>
    <row r="173" spans="1:11">
      <c r="A173" s="35" t="s">
        <v>85</v>
      </c>
      <c r="B173" s="35" t="s">
        <v>155</v>
      </c>
      <c r="C173" s="35"/>
      <c r="D173" s="35"/>
      <c r="E173" s="35"/>
      <c r="F173" s="35"/>
      <c r="G173" s="35"/>
      <c r="H173" s="35"/>
      <c r="I173" s="35" t="s">
        <v>125</v>
      </c>
      <c r="J173" s="35"/>
      <c r="K173" s="35"/>
    </row>
    <row r="174" spans="1:11">
      <c r="A174" s="35" t="s">
        <v>126</v>
      </c>
      <c r="B174" s="35"/>
      <c r="C174" s="35"/>
      <c r="D174" s="35"/>
      <c r="E174" s="35"/>
      <c r="F174" s="35"/>
      <c r="G174" s="35"/>
      <c r="H174" s="35"/>
      <c r="I174" s="35"/>
      <c r="J174" s="35"/>
      <c r="K174" s="35"/>
    </row>
    <row r="175" spans="1:11">
      <c r="A175" s="35" t="s">
        <v>127</v>
      </c>
      <c r="B175" s="35" t="s">
        <v>128</v>
      </c>
      <c r="C175" s="35" t="s">
        <v>129</v>
      </c>
      <c r="D175" s="35" t="s">
        <v>130</v>
      </c>
      <c r="E175" s="35" t="s">
        <v>131</v>
      </c>
      <c r="F175" s="35" t="s">
        <v>132</v>
      </c>
      <c r="G175" s="35" t="s">
        <v>133</v>
      </c>
      <c r="H175" s="35" t="s">
        <v>95</v>
      </c>
      <c r="I175" s="35" t="s">
        <v>134</v>
      </c>
      <c r="J175" s="35" t="s">
        <v>96</v>
      </c>
      <c r="K175" s="35"/>
    </row>
    <row r="176" spans="1:11">
      <c r="A176" s="35">
        <v>44287</v>
      </c>
      <c r="B176" s="35" t="s">
        <v>120</v>
      </c>
      <c r="C176" s="35" t="s">
        <v>139</v>
      </c>
      <c r="D176" s="35" t="s">
        <v>140</v>
      </c>
      <c r="E176" s="35">
        <v>10</v>
      </c>
      <c r="F176" s="35"/>
      <c r="G176" s="35"/>
      <c r="H176" s="35"/>
      <c r="I176" s="35" t="s">
        <v>141</v>
      </c>
      <c r="J176" s="35">
        <v>50</v>
      </c>
      <c r="K176" s="35"/>
    </row>
    <row r="177" spans="1:11">
      <c r="A177" s="35">
        <v>44289</v>
      </c>
      <c r="B177" s="35" t="s">
        <v>120</v>
      </c>
      <c r="C177" s="35" t="s">
        <v>139</v>
      </c>
      <c r="D177" s="35" t="s">
        <v>140</v>
      </c>
      <c r="E177" s="35">
        <v>10</v>
      </c>
      <c r="F177" s="35"/>
      <c r="G177" s="35"/>
      <c r="H177" s="35"/>
      <c r="I177" s="35" t="s">
        <v>141</v>
      </c>
      <c r="J177" s="35">
        <v>50</v>
      </c>
      <c r="K177" s="35"/>
    </row>
    <row r="178" spans="1:11">
      <c r="A178" s="35">
        <v>44291</v>
      </c>
      <c r="B178" s="35" t="s">
        <v>120</v>
      </c>
      <c r="C178" s="35" t="s">
        <v>139</v>
      </c>
      <c r="D178" s="35" t="s">
        <v>140</v>
      </c>
      <c r="E178" s="35">
        <v>10</v>
      </c>
      <c r="F178" s="35"/>
      <c r="G178" s="35"/>
      <c r="H178" s="35"/>
      <c r="I178" s="35" t="s">
        <v>141</v>
      </c>
      <c r="J178" s="35">
        <v>50</v>
      </c>
      <c r="K178" s="35"/>
    </row>
    <row r="179" spans="1:11">
      <c r="A179" s="35">
        <v>44292</v>
      </c>
      <c r="B179" s="35" t="s">
        <v>120</v>
      </c>
      <c r="C179" s="35" t="s">
        <v>139</v>
      </c>
      <c r="D179" s="35" t="s">
        <v>140</v>
      </c>
      <c r="E179" s="35">
        <v>10</v>
      </c>
      <c r="F179" s="35"/>
      <c r="G179" s="35"/>
      <c r="H179" s="35"/>
      <c r="I179" s="35" t="s">
        <v>141</v>
      </c>
      <c r="J179" s="35">
        <v>50</v>
      </c>
      <c r="K179" s="35"/>
    </row>
    <row r="180" spans="1:11">
      <c r="A180" s="35">
        <v>44293</v>
      </c>
      <c r="B180" s="35" t="s">
        <v>120</v>
      </c>
      <c r="C180" s="35" t="s">
        <v>139</v>
      </c>
      <c r="D180" s="35" t="s">
        <v>136</v>
      </c>
      <c r="E180" s="35">
        <v>10</v>
      </c>
      <c r="F180" s="35"/>
      <c r="G180" s="35"/>
      <c r="H180" s="35"/>
      <c r="I180" s="35" t="s">
        <v>141</v>
      </c>
      <c r="J180" s="35">
        <v>50</v>
      </c>
      <c r="K180" s="35"/>
    </row>
    <row r="181" spans="1:11">
      <c r="A181" s="35">
        <v>44294</v>
      </c>
      <c r="B181" s="35" t="s">
        <v>120</v>
      </c>
      <c r="C181" s="35" t="s">
        <v>139</v>
      </c>
      <c r="D181" s="35" t="s">
        <v>140</v>
      </c>
      <c r="E181" s="35">
        <v>10</v>
      </c>
      <c r="F181" s="35"/>
      <c r="G181" s="35"/>
      <c r="H181" s="35"/>
      <c r="I181" s="35" t="s">
        <v>141</v>
      </c>
      <c r="J181" s="35">
        <v>50</v>
      </c>
      <c r="K181" s="35"/>
    </row>
    <row r="182" spans="1:11">
      <c r="A182" s="35">
        <v>44295</v>
      </c>
      <c r="B182" s="35" t="s">
        <v>120</v>
      </c>
      <c r="C182" s="35" t="s">
        <v>139</v>
      </c>
      <c r="D182" s="35" t="s">
        <v>140</v>
      </c>
      <c r="E182" s="35">
        <v>10</v>
      </c>
      <c r="F182" s="35"/>
      <c r="G182" s="35"/>
      <c r="H182" s="35"/>
      <c r="I182" s="35" t="s">
        <v>141</v>
      </c>
      <c r="J182" s="35">
        <v>50</v>
      </c>
      <c r="K182" s="35"/>
    </row>
    <row r="183" spans="1:11">
      <c r="A183" s="35">
        <v>44298</v>
      </c>
      <c r="B183" s="35" t="s">
        <v>120</v>
      </c>
      <c r="C183" s="35" t="s">
        <v>139</v>
      </c>
      <c r="D183" s="35" t="s">
        <v>140</v>
      </c>
      <c r="E183" s="35">
        <v>10</v>
      </c>
      <c r="F183" s="35"/>
      <c r="G183" s="35"/>
      <c r="H183" s="35"/>
      <c r="I183" s="35" t="s">
        <v>141</v>
      </c>
      <c r="J183" s="35">
        <v>50</v>
      </c>
      <c r="K183" s="35"/>
    </row>
    <row r="184" spans="1:11">
      <c r="A184" s="35">
        <v>44299</v>
      </c>
      <c r="B184" s="35" t="s">
        <v>120</v>
      </c>
      <c r="C184" s="35" t="s">
        <v>139</v>
      </c>
      <c r="D184" s="35" t="s">
        <v>140</v>
      </c>
      <c r="E184" s="35">
        <v>10</v>
      </c>
      <c r="F184" s="35"/>
      <c r="G184" s="35"/>
      <c r="H184" s="35"/>
      <c r="I184" s="35" t="s">
        <v>141</v>
      </c>
      <c r="J184" s="35">
        <v>50</v>
      </c>
      <c r="K184" s="35"/>
    </row>
    <row r="185" spans="1:11">
      <c r="A185" s="35">
        <v>44300</v>
      </c>
      <c r="B185" s="35" t="s">
        <v>120</v>
      </c>
      <c r="C185" s="35" t="s">
        <v>139</v>
      </c>
      <c r="D185" s="35" t="s">
        <v>140</v>
      </c>
      <c r="E185" s="35">
        <v>10</v>
      </c>
      <c r="F185" s="35"/>
      <c r="G185" s="35"/>
      <c r="H185" s="35"/>
      <c r="I185" s="35" t="s">
        <v>141</v>
      </c>
      <c r="J185" s="35">
        <v>50</v>
      </c>
      <c r="K185" s="35"/>
    </row>
    <row r="186" spans="1:1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</row>
    <row r="187" spans="1:1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</row>
    <row r="188" spans="1:1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</row>
    <row r="189" spans="1:1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</row>
    <row r="190" spans="1:1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</row>
    <row r="191" spans="1:1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</row>
    <row r="192" spans="1:1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</row>
    <row r="193" spans="1:1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</row>
    <row r="194" spans="1:1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</row>
    <row r="195" spans="1:1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</row>
    <row r="196" spans="1:1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</row>
    <row r="197" spans="1:1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</row>
    <row r="198" spans="1:1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</row>
    <row r="199" spans="1:1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</row>
    <row r="200" spans="1:11">
      <c r="A200" s="35" t="s">
        <v>152</v>
      </c>
      <c r="B200" s="35"/>
      <c r="C200" s="35"/>
      <c r="D200" s="35"/>
      <c r="E200" s="35">
        <v>100</v>
      </c>
      <c r="F200" s="35"/>
      <c r="G200" s="35"/>
      <c r="H200" s="35" t="s">
        <v>84</v>
      </c>
      <c r="I200" s="35"/>
      <c r="J200" s="35">
        <v>500</v>
      </c>
      <c r="K200" s="35"/>
    </row>
    <row r="201" spans="1:1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</row>
    <row r="202" spans="1:1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</row>
    <row r="203" spans="1:11">
      <c r="A203" s="35" t="s">
        <v>85</v>
      </c>
      <c r="B203" s="35" t="s">
        <v>217</v>
      </c>
      <c r="C203" s="35"/>
      <c r="D203" s="35"/>
      <c r="E203" s="35"/>
      <c r="F203" s="35"/>
      <c r="G203" s="35"/>
      <c r="H203" s="35"/>
      <c r="I203" s="35" t="s">
        <v>179</v>
      </c>
      <c r="J203" s="35"/>
      <c r="K203" s="35"/>
    </row>
    <row r="204" spans="1:11">
      <c r="A204" s="35" t="s">
        <v>90</v>
      </c>
      <c r="B204" s="35"/>
      <c r="C204" s="35"/>
      <c r="D204" s="35"/>
      <c r="E204" s="35"/>
      <c r="F204" s="35"/>
      <c r="G204" s="35"/>
      <c r="H204" s="35"/>
      <c r="I204" s="35"/>
      <c r="J204" s="35"/>
      <c r="K204" s="35"/>
    </row>
    <row r="205" spans="1:11">
      <c r="A205" s="35" t="s">
        <v>91</v>
      </c>
      <c r="B205" s="35" t="s">
        <v>92</v>
      </c>
      <c r="C205" s="35" t="s">
        <v>93</v>
      </c>
      <c r="D205" s="35" t="s">
        <v>22</v>
      </c>
      <c r="E205" s="35" t="s">
        <v>94</v>
      </c>
      <c r="F205" s="35" t="s">
        <v>132</v>
      </c>
      <c r="G205" s="35" t="s">
        <v>133</v>
      </c>
      <c r="H205" s="35" t="s">
        <v>95</v>
      </c>
      <c r="I205" s="35" t="s">
        <v>180</v>
      </c>
      <c r="J205" s="35" t="s">
        <v>96</v>
      </c>
      <c r="K205" s="35"/>
    </row>
    <row r="206" spans="1:11">
      <c r="A206" s="35">
        <v>44202</v>
      </c>
      <c r="B206" s="35" t="s">
        <v>120</v>
      </c>
      <c r="C206" s="35" t="s">
        <v>183</v>
      </c>
      <c r="D206" s="35" t="s">
        <v>140</v>
      </c>
      <c r="E206" s="35">
        <v>10</v>
      </c>
      <c r="F206" s="35"/>
      <c r="G206" s="35"/>
      <c r="H206" s="35"/>
      <c r="I206" s="35" t="s">
        <v>201</v>
      </c>
      <c r="J206" s="35">
        <v>50</v>
      </c>
      <c r="K206" s="35"/>
    </row>
    <row r="207" spans="1:11">
      <c r="A207" s="35">
        <v>44233</v>
      </c>
      <c r="B207" s="35" t="s">
        <v>120</v>
      </c>
      <c r="C207" s="35" t="s">
        <v>183</v>
      </c>
      <c r="D207" s="35" t="s">
        <v>140</v>
      </c>
      <c r="E207" s="35">
        <v>10</v>
      </c>
      <c r="F207" s="35"/>
      <c r="G207" s="35"/>
      <c r="H207" s="35"/>
      <c r="I207" s="35" t="s">
        <v>201</v>
      </c>
      <c r="J207" s="35">
        <v>50</v>
      </c>
      <c r="K207" s="35"/>
    </row>
    <row r="208" spans="1:11">
      <c r="A208" s="35">
        <v>44261</v>
      </c>
      <c r="B208" s="35" t="s">
        <v>120</v>
      </c>
      <c r="C208" s="35" t="s">
        <v>183</v>
      </c>
      <c r="D208" s="35" t="s">
        <v>140</v>
      </c>
      <c r="E208" s="35">
        <v>10</v>
      </c>
      <c r="F208" s="35"/>
      <c r="G208" s="35"/>
      <c r="H208" s="35"/>
      <c r="I208" s="35" t="s">
        <v>201</v>
      </c>
      <c r="J208" s="35">
        <v>50</v>
      </c>
      <c r="K208" s="35"/>
    </row>
    <row r="209" spans="1:11">
      <c r="A209" s="35"/>
      <c r="B209" s="35"/>
      <c r="C209" s="35"/>
      <c r="D209" s="35" t="s">
        <v>140</v>
      </c>
      <c r="E209" s="35">
        <v>10</v>
      </c>
      <c r="F209" s="35"/>
      <c r="G209" s="35"/>
      <c r="H209" s="35"/>
      <c r="I209" s="35" t="s">
        <v>201</v>
      </c>
      <c r="J209" s="35">
        <v>50</v>
      </c>
      <c r="K209" s="35"/>
    </row>
    <row r="210" spans="1:11">
      <c r="A210" s="35">
        <v>44292</v>
      </c>
      <c r="B210" s="35" t="s">
        <v>120</v>
      </c>
      <c r="C210" s="35" t="s">
        <v>183</v>
      </c>
      <c r="D210" s="35" t="s">
        <v>140</v>
      </c>
      <c r="E210" s="35">
        <v>10</v>
      </c>
      <c r="F210" s="35"/>
      <c r="G210" s="35"/>
      <c r="H210" s="35"/>
      <c r="I210" s="35" t="s">
        <v>201</v>
      </c>
      <c r="J210" s="35">
        <v>50</v>
      </c>
      <c r="K210" s="35"/>
    </row>
    <row r="211" spans="1:11">
      <c r="A211" s="35">
        <v>44383</v>
      </c>
      <c r="B211" s="35" t="s">
        <v>120</v>
      </c>
      <c r="C211" s="35" t="s">
        <v>183</v>
      </c>
      <c r="D211" s="35" t="s">
        <v>140</v>
      </c>
      <c r="E211" s="35">
        <v>10</v>
      </c>
      <c r="F211" s="35"/>
      <c r="G211" s="35"/>
      <c r="H211" s="35"/>
      <c r="I211" s="35" t="s">
        <v>201</v>
      </c>
      <c r="J211" s="35">
        <v>50</v>
      </c>
      <c r="K211" s="35"/>
    </row>
    <row r="212" spans="1:11">
      <c r="A212" s="35">
        <v>44414</v>
      </c>
      <c r="B212" s="35" t="s">
        <v>120</v>
      </c>
      <c r="C212" s="35" t="s">
        <v>183</v>
      </c>
      <c r="D212" s="35" t="s">
        <v>140</v>
      </c>
      <c r="E212" s="35">
        <v>10</v>
      </c>
      <c r="F212" s="35"/>
      <c r="G212" s="35"/>
      <c r="H212" s="35"/>
      <c r="I212" s="35" t="s">
        <v>201</v>
      </c>
      <c r="J212" s="35">
        <v>50</v>
      </c>
      <c r="K212" s="35"/>
    </row>
    <row r="213" spans="1:11">
      <c r="A213" s="35">
        <v>44445</v>
      </c>
      <c r="B213" s="35" t="s">
        <v>120</v>
      </c>
      <c r="C213" s="35" t="s">
        <v>183</v>
      </c>
      <c r="D213" s="35" t="s">
        <v>140</v>
      </c>
      <c r="E213" s="35">
        <v>10</v>
      </c>
      <c r="F213" s="35"/>
      <c r="G213" s="35"/>
      <c r="H213" s="35"/>
      <c r="I213" s="35" t="s">
        <v>201</v>
      </c>
      <c r="J213" s="35">
        <v>50</v>
      </c>
      <c r="K213" s="35"/>
    </row>
    <row r="214" spans="1:11">
      <c r="A214" s="35">
        <v>44475</v>
      </c>
      <c r="B214" s="35" t="s">
        <v>120</v>
      </c>
      <c r="C214" s="35" t="s">
        <v>183</v>
      </c>
      <c r="D214" s="35" t="s">
        <v>140</v>
      </c>
      <c r="E214" s="35">
        <v>10</v>
      </c>
      <c r="F214" s="35"/>
      <c r="G214" s="35"/>
      <c r="H214" s="35"/>
      <c r="I214" s="35" t="s">
        <v>201</v>
      </c>
      <c r="J214" s="35">
        <v>50</v>
      </c>
      <c r="K214" s="35"/>
    </row>
    <row r="215" spans="1:11">
      <c r="A215" s="35">
        <v>44506</v>
      </c>
      <c r="B215" s="35" t="s">
        <v>120</v>
      </c>
      <c r="C215" s="35" t="s">
        <v>183</v>
      </c>
      <c r="D215" s="35" t="s">
        <v>140</v>
      </c>
      <c r="E215" s="35">
        <v>10</v>
      </c>
      <c r="F215" s="35"/>
      <c r="G215" s="35"/>
      <c r="H215" s="35"/>
      <c r="I215" s="35" t="s">
        <v>201</v>
      </c>
      <c r="J215" s="35">
        <v>50</v>
      </c>
      <c r="K215" s="35"/>
    </row>
    <row r="216" spans="1:11">
      <c r="A216" s="35">
        <v>44536</v>
      </c>
      <c r="B216" s="35" t="s">
        <v>120</v>
      </c>
      <c r="C216" s="35" t="s">
        <v>218</v>
      </c>
      <c r="D216" s="35" t="s">
        <v>140</v>
      </c>
      <c r="E216" s="35">
        <v>10</v>
      </c>
      <c r="F216" s="35"/>
      <c r="G216" s="35"/>
      <c r="H216" s="35"/>
      <c r="I216" s="35" t="s">
        <v>201</v>
      </c>
      <c r="J216" s="35">
        <v>50</v>
      </c>
      <c r="K216" s="35"/>
    </row>
    <row r="217" spans="1:11">
      <c r="A217" s="35" t="s">
        <v>156</v>
      </c>
      <c r="B217" s="35" t="s">
        <v>120</v>
      </c>
      <c r="C217" s="35" t="s">
        <v>183</v>
      </c>
      <c r="D217" s="35" t="s">
        <v>140</v>
      </c>
      <c r="E217" s="35">
        <v>10</v>
      </c>
      <c r="F217" s="35"/>
      <c r="G217" s="35"/>
      <c r="H217" s="35"/>
      <c r="I217" s="35" t="s">
        <v>201</v>
      </c>
      <c r="J217" s="35">
        <v>50</v>
      </c>
      <c r="K217" s="35"/>
    </row>
    <row r="218" spans="1:11">
      <c r="A218" s="35" t="s">
        <v>157</v>
      </c>
      <c r="B218" s="35" t="s">
        <v>120</v>
      </c>
      <c r="C218" s="35" t="s">
        <v>183</v>
      </c>
      <c r="D218" s="35" t="s">
        <v>140</v>
      </c>
      <c r="E218" s="35">
        <v>10</v>
      </c>
      <c r="F218" s="35"/>
      <c r="G218" s="35"/>
      <c r="H218" s="35"/>
      <c r="I218" s="35" t="s">
        <v>201</v>
      </c>
      <c r="J218" s="35">
        <v>50</v>
      </c>
      <c r="K218" s="35"/>
    </row>
    <row r="219" spans="1:11">
      <c r="A219" s="35" t="s">
        <v>158</v>
      </c>
      <c r="B219" s="35" t="s">
        <v>120</v>
      </c>
      <c r="C219" s="35" t="s">
        <v>183</v>
      </c>
      <c r="D219" s="35" t="s">
        <v>140</v>
      </c>
      <c r="E219" s="35">
        <v>10</v>
      </c>
      <c r="F219" s="35"/>
      <c r="G219" s="35"/>
      <c r="H219" s="35"/>
      <c r="I219" s="35" t="s">
        <v>201</v>
      </c>
      <c r="J219" s="35">
        <v>50</v>
      </c>
      <c r="K219" s="35"/>
    </row>
    <row r="220" spans="1:11">
      <c r="A220" s="35" t="s">
        <v>159</v>
      </c>
      <c r="B220" s="35" t="s">
        <v>120</v>
      </c>
      <c r="C220" s="35" t="s">
        <v>183</v>
      </c>
      <c r="D220" s="35" t="s">
        <v>140</v>
      </c>
      <c r="E220" s="35">
        <v>10</v>
      </c>
      <c r="F220" s="35"/>
      <c r="G220" s="35"/>
      <c r="H220" s="35"/>
      <c r="I220" s="35" t="s">
        <v>201</v>
      </c>
      <c r="J220" s="35">
        <v>50</v>
      </c>
      <c r="K220" s="35"/>
    </row>
    <row r="221" spans="1:11">
      <c r="A221" s="35" t="s">
        <v>160</v>
      </c>
      <c r="B221" s="35" t="s">
        <v>120</v>
      </c>
      <c r="C221" s="35" t="s">
        <v>183</v>
      </c>
      <c r="D221" s="35" t="s">
        <v>140</v>
      </c>
      <c r="E221" s="35">
        <v>10</v>
      </c>
      <c r="F221" s="35"/>
      <c r="G221" s="35"/>
      <c r="H221" s="35"/>
      <c r="I221" s="35" t="s">
        <v>201</v>
      </c>
      <c r="J221" s="35">
        <v>50</v>
      </c>
      <c r="K221" s="35"/>
    </row>
    <row r="222" spans="1:11">
      <c r="A222" s="35" t="s">
        <v>162</v>
      </c>
      <c r="B222" s="35" t="s">
        <v>120</v>
      </c>
      <c r="C222" s="35" t="s">
        <v>183</v>
      </c>
      <c r="D222" s="35" t="s">
        <v>140</v>
      </c>
      <c r="E222" s="35">
        <v>10</v>
      </c>
      <c r="F222" s="35"/>
      <c r="G222" s="35"/>
      <c r="H222" s="35"/>
      <c r="I222" s="35" t="s">
        <v>201</v>
      </c>
      <c r="J222" s="35">
        <v>50</v>
      </c>
      <c r="K222" s="35"/>
    </row>
    <row r="223" spans="1:11">
      <c r="A223" s="35" t="s">
        <v>163</v>
      </c>
      <c r="B223" s="35" t="s">
        <v>120</v>
      </c>
      <c r="C223" s="35" t="s">
        <v>183</v>
      </c>
      <c r="D223" s="35" t="s">
        <v>140</v>
      </c>
      <c r="E223" s="35">
        <v>10</v>
      </c>
      <c r="F223" s="35"/>
      <c r="G223" s="35"/>
      <c r="H223" s="35"/>
      <c r="I223" s="35" t="s">
        <v>201</v>
      </c>
      <c r="J223" s="35">
        <v>50</v>
      </c>
      <c r="K223" s="35"/>
    </row>
    <row r="224" spans="1:11">
      <c r="A224" s="35" t="s">
        <v>164</v>
      </c>
      <c r="B224" s="35" t="s">
        <v>120</v>
      </c>
      <c r="C224" s="35" t="s">
        <v>183</v>
      </c>
      <c r="D224" s="35" t="s">
        <v>140</v>
      </c>
      <c r="E224" s="35">
        <v>10</v>
      </c>
      <c r="F224" s="35"/>
      <c r="G224" s="35"/>
      <c r="H224" s="35"/>
      <c r="I224" s="35" t="s">
        <v>201</v>
      </c>
      <c r="J224" s="35">
        <v>50</v>
      </c>
      <c r="K224" s="35"/>
    </row>
    <row r="225" spans="1:11">
      <c r="A225" s="35" t="s">
        <v>165</v>
      </c>
      <c r="B225" s="35" t="s">
        <v>120</v>
      </c>
      <c r="C225" s="35" t="s">
        <v>183</v>
      </c>
      <c r="D225" s="35" t="s">
        <v>140</v>
      </c>
      <c r="E225" s="35">
        <v>10</v>
      </c>
      <c r="F225" s="35"/>
      <c r="G225" s="35"/>
      <c r="H225" s="35"/>
      <c r="I225" s="35" t="s">
        <v>201</v>
      </c>
      <c r="J225" s="35">
        <v>50</v>
      </c>
      <c r="K225" s="35"/>
    </row>
    <row r="226" spans="1:11">
      <c r="A226" s="35" t="s">
        <v>166</v>
      </c>
      <c r="B226" s="35" t="s">
        <v>120</v>
      </c>
      <c r="C226" s="35" t="s">
        <v>183</v>
      </c>
      <c r="D226" s="35" t="s">
        <v>140</v>
      </c>
      <c r="E226" s="35">
        <v>10</v>
      </c>
      <c r="F226" s="35"/>
      <c r="G226" s="35"/>
      <c r="H226" s="35"/>
      <c r="I226" s="35" t="s">
        <v>201</v>
      </c>
      <c r="J226" s="35">
        <v>50</v>
      </c>
      <c r="K226" s="35"/>
    </row>
    <row r="227" spans="1:11">
      <c r="A227" s="35" t="s">
        <v>168</v>
      </c>
      <c r="B227" s="35" t="s">
        <v>120</v>
      </c>
      <c r="C227" s="35" t="s">
        <v>183</v>
      </c>
      <c r="D227" s="35" t="s">
        <v>140</v>
      </c>
      <c r="E227" s="35">
        <v>10</v>
      </c>
      <c r="F227" s="35"/>
      <c r="G227" s="35"/>
      <c r="H227" s="35"/>
      <c r="I227" s="35" t="s">
        <v>201</v>
      </c>
      <c r="J227" s="35">
        <v>50</v>
      </c>
      <c r="K227" s="35"/>
    </row>
    <row r="228" spans="1:11">
      <c r="A228" s="35" t="s">
        <v>169</v>
      </c>
      <c r="B228" s="35" t="s">
        <v>120</v>
      </c>
      <c r="C228" s="35" t="s">
        <v>183</v>
      </c>
      <c r="D228" s="35" t="s">
        <v>140</v>
      </c>
      <c r="E228" s="35">
        <v>10</v>
      </c>
      <c r="F228" s="35"/>
      <c r="G228" s="35"/>
      <c r="H228" s="35"/>
      <c r="I228" s="35" t="s">
        <v>201</v>
      </c>
      <c r="J228" s="35">
        <v>50</v>
      </c>
      <c r="K228" s="35"/>
    </row>
    <row r="229" spans="1:11">
      <c r="A229" s="35" t="s">
        <v>170</v>
      </c>
      <c r="B229" s="35" t="s">
        <v>120</v>
      </c>
      <c r="C229" s="35" t="s">
        <v>183</v>
      </c>
      <c r="D229" s="35" t="s">
        <v>140</v>
      </c>
      <c r="E229" s="35">
        <v>10</v>
      </c>
      <c r="F229" s="35"/>
      <c r="G229" s="35"/>
      <c r="H229" s="35"/>
      <c r="I229" s="35" t="s">
        <v>201</v>
      </c>
      <c r="J229" s="35">
        <v>50</v>
      </c>
      <c r="K229" s="35"/>
    </row>
    <row r="230" spans="1:11">
      <c r="A230" s="35"/>
      <c r="B230" s="35"/>
      <c r="C230" s="35"/>
      <c r="D230" s="35"/>
      <c r="E230" s="35"/>
      <c r="F230" s="35"/>
      <c r="G230" s="35"/>
      <c r="H230" s="35"/>
      <c r="I230" s="35" t="s">
        <v>84</v>
      </c>
      <c r="J230" s="35">
        <v>1200</v>
      </c>
      <c r="K230" s="35"/>
    </row>
    <row r="231" spans="1:1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</row>
    <row r="232" spans="1:1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</row>
    <row r="233" spans="1:1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</row>
    <row r="234" spans="1:1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</row>
    <row r="235" spans="1:11">
      <c r="A235" s="35"/>
      <c r="B235" s="35"/>
      <c r="C235" s="35"/>
      <c r="D235" s="35"/>
      <c r="E235" s="35"/>
      <c r="F235" s="35"/>
      <c r="G235" s="35"/>
      <c r="H235" s="35"/>
      <c r="I235" s="35" t="s">
        <v>219</v>
      </c>
      <c r="J235" s="35"/>
      <c r="K235" s="35"/>
    </row>
    <row r="236" spans="1:11">
      <c r="A236" s="35"/>
      <c r="B236" s="35"/>
      <c r="C236" s="35"/>
      <c r="D236" s="35"/>
      <c r="E236" s="35"/>
      <c r="F236" s="35"/>
      <c r="G236" s="35"/>
      <c r="H236" s="35"/>
      <c r="I236" s="35" t="s">
        <v>121</v>
      </c>
      <c r="J236" s="35"/>
      <c r="K236" s="35"/>
    </row>
    <row r="237" spans="1:11">
      <c r="A237" s="35"/>
      <c r="B237" s="35"/>
      <c r="C237" s="35"/>
      <c r="D237" s="35"/>
      <c r="E237" s="35"/>
      <c r="F237" s="35"/>
      <c r="G237" s="35"/>
      <c r="H237" s="35"/>
      <c r="I237" s="35" t="s">
        <v>220</v>
      </c>
      <c r="J237" s="35"/>
      <c r="K237" s="35"/>
    </row>
    <row r="238" spans="1:11">
      <c r="A238" s="35"/>
      <c r="B238" s="35"/>
      <c r="C238" s="35"/>
      <c r="D238" s="35"/>
      <c r="E238" s="35"/>
      <c r="F238" s="35"/>
      <c r="G238" s="35"/>
      <c r="H238" s="35"/>
      <c r="I238" s="35" t="s">
        <v>221</v>
      </c>
      <c r="J238" s="35"/>
      <c r="K238" s="35"/>
    </row>
    <row r="239" spans="1:11">
      <c r="A239" s="35"/>
      <c r="B239" s="35"/>
      <c r="C239" s="35"/>
      <c r="D239" s="35"/>
      <c r="E239" s="35"/>
      <c r="F239" s="35"/>
      <c r="G239" s="35"/>
      <c r="H239" s="35"/>
      <c r="I239" s="35" t="s">
        <v>222</v>
      </c>
      <c r="J239" s="35"/>
      <c r="K239" s="35"/>
    </row>
    <row r="240" spans="1:11">
      <c r="A240" s="35"/>
      <c r="B240" s="35"/>
      <c r="C240" s="35"/>
      <c r="D240" s="35"/>
      <c r="E240" s="35"/>
      <c r="F240" s="35"/>
      <c r="G240" s="35"/>
      <c r="H240" s="35"/>
      <c r="I240" s="35" t="s">
        <v>223</v>
      </c>
      <c r="J240" s="35"/>
      <c r="K240" s="35"/>
    </row>
    <row r="241" spans="1:11">
      <c r="A241" s="35"/>
      <c r="B241" s="35"/>
      <c r="C241" s="35"/>
      <c r="D241" s="35"/>
      <c r="E241" s="35"/>
      <c r="F241" s="35"/>
      <c r="G241" s="35"/>
      <c r="H241" s="35"/>
      <c r="I241" s="35" t="s">
        <v>224</v>
      </c>
      <c r="J241" s="35"/>
      <c r="K241" s="35"/>
    </row>
    <row r="242" spans="1:1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</row>
    <row r="243" spans="1:1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</row>
    <row r="244" spans="1:11">
      <c r="A244" s="35" t="s">
        <v>85</v>
      </c>
      <c r="B244" s="35" t="s">
        <v>225</v>
      </c>
      <c r="C244" s="35"/>
      <c r="D244" s="35"/>
      <c r="E244" s="35"/>
      <c r="F244" s="35"/>
      <c r="G244" s="35"/>
      <c r="H244" s="35"/>
      <c r="I244" s="35" t="s">
        <v>125</v>
      </c>
      <c r="J244" s="35"/>
      <c r="K244" s="35"/>
    </row>
    <row r="245" spans="1:11">
      <c r="A245" s="35" t="s">
        <v>126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</row>
    <row r="246" spans="1:11">
      <c r="A246" s="35" t="s">
        <v>127</v>
      </c>
      <c r="B246" s="35" t="s">
        <v>128</v>
      </c>
      <c r="C246" s="35" t="s">
        <v>129</v>
      </c>
      <c r="D246" s="35" t="s">
        <v>130</v>
      </c>
      <c r="E246" s="35" t="s">
        <v>131</v>
      </c>
      <c r="F246" s="35" t="s">
        <v>132</v>
      </c>
      <c r="G246" s="35" t="s">
        <v>133</v>
      </c>
      <c r="H246" s="35" t="s">
        <v>95</v>
      </c>
      <c r="I246" s="35" t="s">
        <v>134</v>
      </c>
      <c r="J246" s="35" t="s">
        <v>96</v>
      </c>
      <c r="K246" s="35"/>
    </row>
    <row r="247" spans="1:11">
      <c r="A247" s="35" t="s">
        <v>226</v>
      </c>
      <c r="B247" s="35" t="s">
        <v>120</v>
      </c>
      <c r="C247" s="35" t="s">
        <v>139</v>
      </c>
      <c r="D247" s="35" t="s">
        <v>140</v>
      </c>
      <c r="E247" s="35">
        <v>10</v>
      </c>
      <c r="F247" s="35"/>
      <c r="G247" s="35"/>
      <c r="H247" s="35">
        <v>3</v>
      </c>
      <c r="I247" s="35" t="s">
        <v>141</v>
      </c>
      <c r="J247" s="35">
        <v>30</v>
      </c>
      <c r="K247" s="35"/>
    </row>
    <row r="248" spans="1:11">
      <c r="A248" s="35" t="s">
        <v>227</v>
      </c>
      <c r="B248" s="35" t="s">
        <v>120</v>
      </c>
      <c r="C248" s="35" t="s">
        <v>139</v>
      </c>
      <c r="D248" s="35" t="s">
        <v>140</v>
      </c>
      <c r="E248" s="35">
        <v>10</v>
      </c>
      <c r="F248" s="35"/>
      <c r="G248" s="35"/>
      <c r="H248" s="35">
        <v>3</v>
      </c>
      <c r="I248" s="35" t="s">
        <v>141</v>
      </c>
      <c r="J248" s="35">
        <v>30</v>
      </c>
      <c r="K248" s="35"/>
    </row>
    <row r="249" spans="1:11">
      <c r="A249" s="35" t="s">
        <v>228</v>
      </c>
      <c r="B249" s="35" t="s">
        <v>120</v>
      </c>
      <c r="C249" s="35" t="s">
        <v>139</v>
      </c>
      <c r="D249" s="35" t="s">
        <v>140</v>
      </c>
      <c r="E249" s="35">
        <v>10</v>
      </c>
      <c r="F249" s="35"/>
      <c r="G249" s="35"/>
      <c r="H249" s="35">
        <v>3</v>
      </c>
      <c r="I249" s="35" t="s">
        <v>141</v>
      </c>
      <c r="J249" s="35">
        <v>30</v>
      </c>
      <c r="K249" s="35"/>
    </row>
    <row r="250" spans="1:11">
      <c r="A250" s="35" t="s">
        <v>229</v>
      </c>
      <c r="B250" s="35" t="s">
        <v>120</v>
      </c>
      <c r="C250" s="35" t="s">
        <v>139</v>
      </c>
      <c r="D250" s="35" t="s">
        <v>140</v>
      </c>
      <c r="E250" s="35">
        <v>10</v>
      </c>
      <c r="F250" s="35"/>
      <c r="G250" s="35"/>
      <c r="H250" s="35">
        <v>3</v>
      </c>
      <c r="I250" s="35" t="s">
        <v>141</v>
      </c>
      <c r="J250" s="35">
        <v>30</v>
      </c>
      <c r="K250" s="35"/>
    </row>
    <row r="251" spans="1:11">
      <c r="A251" s="35" t="s">
        <v>230</v>
      </c>
      <c r="B251" s="35" t="s">
        <v>120</v>
      </c>
      <c r="C251" s="35" t="s">
        <v>139</v>
      </c>
      <c r="D251" s="35" t="s">
        <v>140</v>
      </c>
      <c r="E251" s="35">
        <v>10</v>
      </c>
      <c r="F251" s="35"/>
      <c r="G251" s="35"/>
      <c r="H251" s="35">
        <v>3</v>
      </c>
      <c r="I251" s="35" t="s">
        <v>141</v>
      </c>
      <c r="J251" s="35">
        <v>30</v>
      </c>
      <c r="K251" s="35"/>
    </row>
    <row r="252" spans="1:11">
      <c r="A252" s="35" t="s">
        <v>231</v>
      </c>
      <c r="B252" s="35" t="s">
        <v>120</v>
      </c>
      <c r="C252" s="35" t="s">
        <v>139</v>
      </c>
      <c r="D252" s="35" t="s">
        <v>140</v>
      </c>
      <c r="E252" s="35">
        <v>10</v>
      </c>
      <c r="F252" s="35"/>
      <c r="G252" s="35"/>
      <c r="H252" s="35">
        <v>3</v>
      </c>
      <c r="I252" s="35" t="s">
        <v>141</v>
      </c>
      <c r="J252" s="35">
        <v>30</v>
      </c>
      <c r="K252" s="35"/>
    </row>
    <row r="253" spans="1:11">
      <c r="A253" s="35" t="s">
        <v>232</v>
      </c>
      <c r="B253" s="35" t="s">
        <v>120</v>
      </c>
      <c r="C253" s="35" t="s">
        <v>139</v>
      </c>
      <c r="D253" s="35" t="s">
        <v>140</v>
      </c>
      <c r="E253" s="35">
        <v>10</v>
      </c>
      <c r="F253" s="35"/>
      <c r="G253" s="35"/>
      <c r="H253" s="35">
        <v>3</v>
      </c>
      <c r="I253" s="35" t="s">
        <v>141</v>
      </c>
      <c r="J253" s="35">
        <v>30</v>
      </c>
      <c r="K253" s="35"/>
    </row>
    <row r="254" spans="1:11">
      <c r="A254" s="35" t="s">
        <v>233</v>
      </c>
      <c r="B254" s="35" t="s">
        <v>120</v>
      </c>
      <c r="C254" s="35" t="s">
        <v>185</v>
      </c>
      <c r="D254" s="35" t="s">
        <v>140</v>
      </c>
      <c r="E254" s="35">
        <v>40</v>
      </c>
      <c r="F254" s="35">
        <v>120</v>
      </c>
      <c r="G254" s="35"/>
      <c r="H254" s="35">
        <v>3</v>
      </c>
      <c r="I254" s="35" t="s">
        <v>141</v>
      </c>
      <c r="J254" s="35">
        <v>240</v>
      </c>
      <c r="K254" s="35"/>
    </row>
    <row r="255" spans="1:11">
      <c r="A255" s="35" t="s">
        <v>234</v>
      </c>
      <c r="B255" s="35" t="s">
        <v>120</v>
      </c>
      <c r="C255" s="35" t="s">
        <v>139</v>
      </c>
      <c r="D255" s="35" t="s">
        <v>140</v>
      </c>
      <c r="E255" s="35">
        <v>10</v>
      </c>
      <c r="F255" s="35"/>
      <c r="G255" s="35"/>
      <c r="H255" s="35">
        <v>3</v>
      </c>
      <c r="I255" s="35" t="s">
        <v>141</v>
      </c>
      <c r="J255" s="35">
        <v>50</v>
      </c>
      <c r="K255" s="35"/>
    </row>
    <row r="256" spans="1:11">
      <c r="A256" s="35" t="s">
        <v>235</v>
      </c>
      <c r="B256" s="35" t="s">
        <v>120</v>
      </c>
      <c r="C256" s="35" t="s">
        <v>139</v>
      </c>
      <c r="D256" s="35" t="s">
        <v>140</v>
      </c>
      <c r="E256" s="35">
        <v>10</v>
      </c>
      <c r="F256" s="35"/>
      <c r="G256" s="35"/>
      <c r="H256" s="35">
        <v>3</v>
      </c>
      <c r="I256" s="35" t="s">
        <v>141</v>
      </c>
      <c r="J256" s="35">
        <v>50</v>
      </c>
      <c r="K256" s="35"/>
    </row>
    <row r="257" spans="1:11">
      <c r="A257" s="35" t="s">
        <v>236</v>
      </c>
      <c r="B257" s="35" t="s">
        <v>120</v>
      </c>
      <c r="C257" s="35" t="s">
        <v>139</v>
      </c>
      <c r="D257" s="35" t="s">
        <v>140</v>
      </c>
      <c r="E257" s="35">
        <v>10</v>
      </c>
      <c r="F257" s="35"/>
      <c r="G257" s="35"/>
      <c r="H257" s="35">
        <v>3</v>
      </c>
      <c r="I257" s="35" t="s">
        <v>141</v>
      </c>
      <c r="J257" s="35">
        <v>50</v>
      </c>
      <c r="K257" s="35"/>
    </row>
    <row r="258" spans="1:11">
      <c r="A258" s="35" t="s">
        <v>237</v>
      </c>
      <c r="B258" s="35" t="s">
        <v>120</v>
      </c>
      <c r="C258" s="35" t="s">
        <v>139</v>
      </c>
      <c r="D258" s="35" t="s">
        <v>140</v>
      </c>
      <c r="E258" s="35">
        <v>10</v>
      </c>
      <c r="F258" s="35"/>
      <c r="G258" s="35"/>
      <c r="H258" s="35">
        <v>3</v>
      </c>
      <c r="I258" s="35" t="s">
        <v>141</v>
      </c>
      <c r="J258" s="35">
        <v>50</v>
      </c>
      <c r="K258" s="35"/>
    </row>
    <row r="259" spans="1:11">
      <c r="A259" s="35" t="s">
        <v>238</v>
      </c>
      <c r="B259" s="35" t="s">
        <v>120</v>
      </c>
      <c r="C259" s="35" t="s">
        <v>139</v>
      </c>
      <c r="D259" s="35" t="s">
        <v>140</v>
      </c>
      <c r="E259" s="35">
        <v>10</v>
      </c>
      <c r="F259" s="35"/>
      <c r="G259" s="35"/>
      <c r="H259" s="35">
        <v>3</v>
      </c>
      <c r="I259" s="35" t="s">
        <v>141</v>
      </c>
      <c r="J259" s="35">
        <v>50</v>
      </c>
      <c r="K259" s="35"/>
    </row>
    <row r="260" spans="1:11">
      <c r="A260" s="35" t="s">
        <v>239</v>
      </c>
      <c r="B260" s="35" t="s">
        <v>120</v>
      </c>
      <c r="C260" s="35" t="s">
        <v>139</v>
      </c>
      <c r="D260" s="35" t="s">
        <v>140</v>
      </c>
      <c r="E260" s="35">
        <v>10</v>
      </c>
      <c r="F260" s="35"/>
      <c r="G260" s="35"/>
      <c r="H260" s="35">
        <v>3</v>
      </c>
      <c r="I260" s="35" t="s">
        <v>141</v>
      </c>
      <c r="J260" s="35">
        <v>50</v>
      </c>
      <c r="K260" s="35"/>
    </row>
    <row r="261" spans="1:11">
      <c r="A261" s="35" t="s">
        <v>240</v>
      </c>
      <c r="B261" s="35" t="s">
        <v>120</v>
      </c>
      <c r="C261" s="35" t="s">
        <v>241</v>
      </c>
      <c r="D261" s="35" t="s">
        <v>140</v>
      </c>
      <c r="E261" s="35">
        <v>50</v>
      </c>
      <c r="F261" s="35"/>
      <c r="G261" s="35"/>
      <c r="H261" s="35">
        <v>3</v>
      </c>
      <c r="I261" s="35" t="s">
        <v>141</v>
      </c>
      <c r="J261" s="35">
        <v>150</v>
      </c>
      <c r="K261" s="35"/>
    </row>
    <row r="262" spans="1:11">
      <c r="A262" s="35" t="s">
        <v>242</v>
      </c>
      <c r="B262" s="35" t="s">
        <v>120</v>
      </c>
      <c r="C262" s="35" t="s">
        <v>139</v>
      </c>
      <c r="D262" s="35" t="s">
        <v>140</v>
      </c>
      <c r="E262" s="35">
        <v>10</v>
      </c>
      <c r="F262" s="35"/>
      <c r="G262" s="35"/>
      <c r="H262" s="35">
        <v>3</v>
      </c>
      <c r="I262" s="35" t="s">
        <v>141</v>
      </c>
      <c r="J262" s="35">
        <v>50</v>
      </c>
      <c r="K262" s="35"/>
    </row>
    <row r="263" spans="1:11">
      <c r="A263" s="35" t="s">
        <v>152</v>
      </c>
      <c r="B263" s="35"/>
      <c r="C263" s="35"/>
      <c r="D263" s="35"/>
      <c r="E263" s="35">
        <v>230</v>
      </c>
      <c r="F263" s="35" t="s">
        <v>243</v>
      </c>
      <c r="G263" s="35"/>
      <c r="H263" s="35" t="s">
        <v>84</v>
      </c>
      <c r="I263" s="35"/>
      <c r="J263" s="35" t="s">
        <v>244</v>
      </c>
      <c r="K263" s="35"/>
    </row>
    <row r="264" spans="1:1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</row>
    <row r="265" spans="1:1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</row>
    <row r="266" spans="1:11">
      <c r="A266" s="35" t="s">
        <v>85</v>
      </c>
      <c r="B266" s="35" t="s">
        <v>245</v>
      </c>
      <c r="C266" s="35"/>
      <c r="D266" s="35"/>
      <c r="E266" s="35"/>
      <c r="F266" s="35"/>
      <c r="G266" s="35"/>
      <c r="H266" s="35"/>
      <c r="I266" s="35" t="s">
        <v>125</v>
      </c>
      <c r="J266" s="35"/>
      <c r="K266" s="35"/>
    </row>
    <row r="267" spans="1:11">
      <c r="A267" s="35" t="s">
        <v>126</v>
      </c>
      <c r="B267" s="35"/>
      <c r="C267" s="35"/>
      <c r="D267" s="35"/>
      <c r="E267" s="35"/>
      <c r="F267" s="35"/>
      <c r="G267" s="35"/>
      <c r="H267" s="35"/>
      <c r="I267" s="35"/>
      <c r="J267" s="35"/>
      <c r="K267" s="35"/>
    </row>
    <row r="268" spans="1:11">
      <c r="A268" s="35" t="s">
        <v>127</v>
      </c>
      <c r="B268" s="35" t="s">
        <v>128</v>
      </c>
      <c r="C268" s="35" t="s">
        <v>129</v>
      </c>
      <c r="D268" s="35" t="s">
        <v>130</v>
      </c>
      <c r="E268" s="35" t="s">
        <v>131</v>
      </c>
      <c r="F268" s="35" t="s">
        <v>132</v>
      </c>
      <c r="G268" s="35" t="s">
        <v>133</v>
      </c>
      <c r="H268" s="35" t="s">
        <v>95</v>
      </c>
      <c r="I268" s="35" t="s">
        <v>134</v>
      </c>
      <c r="J268" s="35" t="s">
        <v>96</v>
      </c>
      <c r="K268" s="35"/>
    </row>
    <row r="269" spans="1:11">
      <c r="A269" s="35">
        <v>44256</v>
      </c>
      <c r="B269" s="35" t="s">
        <v>120</v>
      </c>
      <c r="C269" s="35" t="s">
        <v>139</v>
      </c>
      <c r="D269" s="35" t="s">
        <v>140</v>
      </c>
      <c r="E269" s="35">
        <v>10</v>
      </c>
      <c r="F269" s="35"/>
      <c r="G269" s="35"/>
      <c r="H269" s="35"/>
      <c r="I269" s="35" t="s">
        <v>141</v>
      </c>
      <c r="J269" s="35">
        <v>50</v>
      </c>
      <c r="K269" s="35"/>
    </row>
    <row r="270" spans="1:11">
      <c r="A270" s="35">
        <v>44257</v>
      </c>
      <c r="B270" s="35" t="s">
        <v>120</v>
      </c>
      <c r="C270" s="35" t="s">
        <v>139</v>
      </c>
      <c r="D270" s="35" t="s">
        <v>140</v>
      </c>
      <c r="E270" s="35">
        <v>10</v>
      </c>
      <c r="F270" s="35"/>
      <c r="G270" s="35"/>
      <c r="H270" s="35"/>
      <c r="I270" s="35" t="s">
        <v>141</v>
      </c>
      <c r="J270" s="35">
        <v>50</v>
      </c>
      <c r="K270" s="35"/>
    </row>
    <row r="271" spans="1:11">
      <c r="A271" s="35">
        <v>44258</v>
      </c>
      <c r="B271" s="35" t="s">
        <v>120</v>
      </c>
      <c r="C271" s="35" t="s">
        <v>139</v>
      </c>
      <c r="D271" s="35" t="s">
        <v>140</v>
      </c>
      <c r="E271" s="35">
        <v>10</v>
      </c>
      <c r="F271" s="35"/>
      <c r="G271" s="35"/>
      <c r="H271" s="35"/>
      <c r="I271" s="35" t="s">
        <v>141</v>
      </c>
      <c r="J271" s="35">
        <v>50</v>
      </c>
      <c r="K271" s="35"/>
    </row>
    <row r="272" spans="1:11">
      <c r="A272" s="35">
        <v>44259</v>
      </c>
      <c r="B272" s="35" t="s">
        <v>120</v>
      </c>
      <c r="C272" s="35" t="s">
        <v>142</v>
      </c>
      <c r="D272" s="35" t="s">
        <v>143</v>
      </c>
      <c r="E272" s="35">
        <v>140</v>
      </c>
      <c r="F272" s="35"/>
      <c r="G272" s="35"/>
      <c r="H272" s="35" t="s">
        <v>246</v>
      </c>
      <c r="I272" s="35" t="s">
        <v>141</v>
      </c>
      <c r="J272" s="35">
        <v>0</v>
      </c>
      <c r="K272" s="35"/>
    </row>
    <row r="273" spans="1:11">
      <c r="A273" s="35">
        <v>44260</v>
      </c>
      <c r="B273" s="35" t="s">
        <v>120</v>
      </c>
      <c r="C273" s="35" t="s">
        <v>142</v>
      </c>
      <c r="D273" s="35" t="s">
        <v>136</v>
      </c>
      <c r="E273" s="35">
        <v>140</v>
      </c>
      <c r="F273" s="35">
        <v>150</v>
      </c>
      <c r="G273" s="35"/>
      <c r="H273" s="35"/>
      <c r="I273" s="35" t="s">
        <v>141</v>
      </c>
      <c r="J273" s="35">
        <v>290</v>
      </c>
      <c r="K273" s="35"/>
    </row>
    <row r="274" spans="1:11">
      <c r="A274" s="35">
        <v>44261</v>
      </c>
      <c r="B274" s="35" t="s">
        <v>120</v>
      </c>
      <c r="C274" s="35" t="s">
        <v>185</v>
      </c>
      <c r="D274" s="35" t="s">
        <v>140</v>
      </c>
      <c r="E274" s="35">
        <v>50</v>
      </c>
      <c r="F274" s="35"/>
      <c r="G274" s="35"/>
      <c r="H274" s="35"/>
      <c r="I274" s="35" t="s">
        <v>141</v>
      </c>
      <c r="J274" s="35">
        <v>150</v>
      </c>
      <c r="K274" s="35"/>
    </row>
    <row r="275" spans="1:11">
      <c r="A275" s="35">
        <v>44263</v>
      </c>
      <c r="B275" s="35" t="s">
        <v>120</v>
      </c>
      <c r="C275" s="35" t="s">
        <v>139</v>
      </c>
      <c r="D275" s="35" t="s">
        <v>140</v>
      </c>
      <c r="E275" s="35">
        <v>10</v>
      </c>
      <c r="F275" s="35"/>
      <c r="G275" s="35"/>
      <c r="H275" s="35"/>
      <c r="I275" s="35" t="s">
        <v>141</v>
      </c>
      <c r="J275" s="35">
        <v>50</v>
      </c>
      <c r="K275" s="35"/>
    </row>
    <row r="276" spans="1:11">
      <c r="A276" s="35">
        <v>44264</v>
      </c>
      <c r="B276" s="35" t="s">
        <v>120</v>
      </c>
      <c r="C276" s="35" t="s">
        <v>139</v>
      </c>
      <c r="D276" s="35" t="s">
        <v>140</v>
      </c>
      <c r="E276" s="35">
        <v>10</v>
      </c>
      <c r="F276" s="35"/>
      <c r="G276" s="35"/>
      <c r="H276" s="35"/>
      <c r="I276" s="35" t="s">
        <v>141</v>
      </c>
      <c r="J276" s="35">
        <v>50</v>
      </c>
      <c r="K276" s="35"/>
    </row>
    <row r="277" spans="1:11">
      <c r="A277" s="35">
        <v>44265</v>
      </c>
      <c r="B277" s="35" t="s">
        <v>120</v>
      </c>
      <c r="C277" s="35" t="s">
        <v>139</v>
      </c>
      <c r="D277" s="35" t="s">
        <v>140</v>
      </c>
      <c r="E277" s="35">
        <v>10</v>
      </c>
      <c r="F277" s="35"/>
      <c r="G277" s="35"/>
      <c r="H277" s="35"/>
      <c r="I277" s="35" t="s">
        <v>141</v>
      </c>
      <c r="J277" s="35">
        <v>50</v>
      </c>
      <c r="K277" s="35"/>
    </row>
    <row r="278" spans="1:11">
      <c r="A278" s="35">
        <v>44266</v>
      </c>
      <c r="B278" s="35" t="s">
        <v>120</v>
      </c>
      <c r="C278" s="35" t="s">
        <v>139</v>
      </c>
      <c r="D278" s="35" t="s">
        <v>140</v>
      </c>
      <c r="E278" s="35">
        <v>10</v>
      </c>
      <c r="F278" s="35"/>
      <c r="G278" s="35"/>
      <c r="H278" s="35"/>
      <c r="I278" s="35" t="s">
        <v>141</v>
      </c>
      <c r="J278" s="35">
        <v>50</v>
      </c>
      <c r="K278" s="35"/>
    </row>
    <row r="279" spans="1:11">
      <c r="A279" s="35">
        <v>44267</v>
      </c>
      <c r="B279" s="35" t="s">
        <v>120</v>
      </c>
      <c r="C279" s="35" t="s">
        <v>139</v>
      </c>
      <c r="D279" s="35" t="s">
        <v>140</v>
      </c>
      <c r="E279" s="35">
        <v>10</v>
      </c>
      <c r="F279" s="35"/>
      <c r="G279" s="35"/>
      <c r="H279" s="35"/>
      <c r="I279" s="35" t="s">
        <v>141</v>
      </c>
      <c r="J279" s="35">
        <v>50</v>
      </c>
      <c r="K279" s="35"/>
    </row>
    <row r="280" spans="1:11">
      <c r="A280" s="35">
        <v>44268</v>
      </c>
      <c r="B280" s="35" t="s">
        <v>120</v>
      </c>
      <c r="C280" s="35" t="s">
        <v>139</v>
      </c>
      <c r="D280" s="35" t="s">
        <v>140</v>
      </c>
      <c r="E280" s="35">
        <v>10</v>
      </c>
      <c r="F280" s="35"/>
      <c r="G280" s="35"/>
      <c r="H280" s="35"/>
      <c r="I280" s="35" t="s">
        <v>141</v>
      </c>
      <c r="J280" s="35">
        <v>50</v>
      </c>
      <c r="K280" s="35"/>
    </row>
    <row r="281" spans="1:11">
      <c r="A281" s="35">
        <v>44270</v>
      </c>
      <c r="B281" s="35" t="s">
        <v>120</v>
      </c>
      <c r="C281" s="35" t="s">
        <v>139</v>
      </c>
      <c r="D281" s="35" t="s">
        <v>140</v>
      </c>
      <c r="E281" s="35">
        <v>10</v>
      </c>
      <c r="F281" s="35"/>
      <c r="G281" s="35"/>
      <c r="H281" s="35"/>
      <c r="I281" s="35" t="s">
        <v>141</v>
      </c>
      <c r="J281" s="35">
        <v>50</v>
      </c>
      <c r="K281" s="35"/>
    </row>
    <row r="282" spans="1:11">
      <c r="A282" s="35">
        <v>44273</v>
      </c>
      <c r="B282" s="35" t="s">
        <v>120</v>
      </c>
      <c r="C282" s="35" t="s">
        <v>139</v>
      </c>
      <c r="D282" s="35" t="s">
        <v>140</v>
      </c>
      <c r="E282" s="35">
        <v>10</v>
      </c>
      <c r="F282" s="35"/>
      <c r="G282" s="35"/>
      <c r="H282" s="35"/>
      <c r="I282" s="35" t="s">
        <v>141</v>
      </c>
      <c r="J282" s="35">
        <v>50</v>
      </c>
      <c r="K282" s="35"/>
    </row>
    <row r="283" spans="1:11">
      <c r="A283" s="35">
        <v>44274</v>
      </c>
      <c r="B283" s="35" t="s">
        <v>120</v>
      </c>
      <c r="C283" s="35" t="s">
        <v>139</v>
      </c>
      <c r="D283" s="35" t="s">
        <v>140</v>
      </c>
      <c r="E283" s="35">
        <v>10</v>
      </c>
      <c r="F283" s="35"/>
      <c r="G283" s="35"/>
      <c r="H283" s="35"/>
      <c r="I283" s="35" t="s">
        <v>141</v>
      </c>
      <c r="J283" s="35">
        <v>50</v>
      </c>
      <c r="K283" s="35"/>
    </row>
    <row r="284" spans="1:11">
      <c r="A284" s="35">
        <v>44275</v>
      </c>
      <c r="B284" s="35" t="s">
        <v>120</v>
      </c>
      <c r="C284" s="35" t="s">
        <v>139</v>
      </c>
      <c r="D284" s="35" t="s">
        <v>140</v>
      </c>
      <c r="E284" s="35">
        <v>10</v>
      </c>
      <c r="F284" s="35"/>
      <c r="G284" s="35"/>
      <c r="H284" s="35"/>
      <c r="I284" s="35" t="s">
        <v>141</v>
      </c>
      <c r="J284" s="35">
        <v>50</v>
      </c>
      <c r="K284" s="35"/>
    </row>
    <row r="285" spans="1:11">
      <c r="A285" s="35">
        <v>44277</v>
      </c>
      <c r="B285" s="35" t="s">
        <v>120</v>
      </c>
      <c r="C285" s="35" t="s">
        <v>139</v>
      </c>
      <c r="D285" s="35" t="s">
        <v>140</v>
      </c>
      <c r="E285" s="35">
        <v>10</v>
      </c>
      <c r="F285" s="35"/>
      <c r="G285" s="35"/>
      <c r="H285" s="35"/>
      <c r="I285" s="35" t="s">
        <v>141</v>
      </c>
      <c r="J285" s="35">
        <v>50</v>
      </c>
      <c r="K285" s="35"/>
    </row>
    <row r="286" spans="1:11">
      <c r="A286" s="35">
        <v>44278</v>
      </c>
      <c r="B286" s="35" t="s">
        <v>120</v>
      </c>
      <c r="C286" s="35" t="s">
        <v>139</v>
      </c>
      <c r="D286" s="35" t="s">
        <v>140</v>
      </c>
      <c r="E286" s="35">
        <v>10</v>
      </c>
      <c r="F286" s="35"/>
      <c r="G286" s="35"/>
      <c r="H286" s="35"/>
      <c r="I286" s="35" t="s">
        <v>141</v>
      </c>
      <c r="J286" s="35">
        <v>50</v>
      </c>
      <c r="K286" s="35"/>
    </row>
    <row r="287" spans="1:11">
      <c r="A287" s="35">
        <v>44279</v>
      </c>
      <c r="B287" s="35" t="s">
        <v>120</v>
      </c>
      <c r="C287" s="35" t="s">
        <v>247</v>
      </c>
      <c r="D287" s="35" t="s">
        <v>140</v>
      </c>
      <c r="E287" s="35">
        <v>70</v>
      </c>
      <c r="F287" s="35"/>
      <c r="G287" s="35"/>
      <c r="H287" s="35"/>
      <c r="I287" s="35" t="s">
        <v>141</v>
      </c>
      <c r="J287" s="35">
        <v>210</v>
      </c>
      <c r="K287" s="35"/>
    </row>
    <row r="288" spans="1:11">
      <c r="A288" s="35">
        <v>44280</v>
      </c>
      <c r="B288" s="35" t="s">
        <v>120</v>
      </c>
      <c r="C288" s="35" t="s">
        <v>193</v>
      </c>
      <c r="D288" s="35" t="s">
        <v>143</v>
      </c>
      <c r="E288" s="35">
        <v>100</v>
      </c>
      <c r="F288" s="35">
        <v>300</v>
      </c>
      <c r="G288" s="35"/>
      <c r="H288" s="35" t="s">
        <v>246</v>
      </c>
      <c r="I288" s="35" t="s">
        <v>141</v>
      </c>
      <c r="J288" s="35">
        <v>0</v>
      </c>
      <c r="K288" s="35"/>
    </row>
    <row r="289" spans="1:11">
      <c r="A289" s="35">
        <v>44281</v>
      </c>
      <c r="B289" s="35" t="s">
        <v>120</v>
      </c>
      <c r="C289" s="35" t="s">
        <v>139</v>
      </c>
      <c r="D289" s="35" t="s">
        <v>140</v>
      </c>
      <c r="E289" s="35">
        <v>10</v>
      </c>
      <c r="F289" s="35"/>
      <c r="G289" s="35"/>
      <c r="H289" s="35"/>
      <c r="I289" s="35" t="s">
        <v>141</v>
      </c>
      <c r="J289" s="35">
        <v>50</v>
      </c>
      <c r="K289" s="35"/>
    </row>
    <row r="290" spans="1:11">
      <c r="A290" s="35">
        <v>44282</v>
      </c>
      <c r="B290" s="35" t="s">
        <v>120</v>
      </c>
      <c r="C290" s="35" t="s">
        <v>139</v>
      </c>
      <c r="D290" s="35" t="s">
        <v>140</v>
      </c>
      <c r="E290" s="35">
        <v>10</v>
      </c>
      <c r="F290" s="35"/>
      <c r="G290" s="35"/>
      <c r="H290" s="35"/>
      <c r="I290" s="35" t="s">
        <v>141</v>
      </c>
      <c r="J290" s="35">
        <v>50</v>
      </c>
      <c r="K290" s="35"/>
    </row>
    <row r="291" spans="1:11">
      <c r="A291" s="35">
        <v>44285</v>
      </c>
      <c r="B291" s="35" t="s">
        <v>120</v>
      </c>
      <c r="C291" s="35" t="s">
        <v>139</v>
      </c>
      <c r="D291" s="35" t="s">
        <v>140</v>
      </c>
      <c r="E291" s="35">
        <v>10</v>
      </c>
      <c r="F291" s="35"/>
      <c r="G291" s="35"/>
      <c r="H291" s="35"/>
      <c r="I291" s="35" t="s">
        <v>141</v>
      </c>
      <c r="J291" s="35">
        <v>50</v>
      </c>
      <c r="K291" s="35"/>
    </row>
    <row r="292" spans="1:11">
      <c r="A292" s="35">
        <v>44286</v>
      </c>
      <c r="B292" s="35" t="s">
        <v>120</v>
      </c>
      <c r="C292" s="35" t="s">
        <v>139</v>
      </c>
      <c r="D292" s="35" t="s">
        <v>140</v>
      </c>
      <c r="E292" s="35">
        <v>10</v>
      </c>
      <c r="F292" s="35"/>
      <c r="G292" s="35"/>
      <c r="H292" s="35"/>
      <c r="I292" s="35" t="s">
        <v>141</v>
      </c>
      <c r="J292" s="35">
        <v>50</v>
      </c>
      <c r="K292" s="35"/>
    </row>
    <row r="293" spans="1:11">
      <c r="A293" s="35" t="s">
        <v>152</v>
      </c>
      <c r="B293" s="35"/>
      <c r="C293" s="35"/>
      <c r="D293" s="35"/>
      <c r="E293" s="35">
        <v>690</v>
      </c>
      <c r="F293" s="35" t="s">
        <v>248</v>
      </c>
      <c r="G293" s="35"/>
      <c r="H293" s="35" t="s">
        <v>84</v>
      </c>
      <c r="I293" s="35"/>
      <c r="J293" s="35" t="s">
        <v>249</v>
      </c>
      <c r="K293" s="35"/>
    </row>
    <row r="294" spans="1:1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</row>
    <row r="295" spans="1:1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</row>
    <row r="296" spans="1:11">
      <c r="A296" s="35" t="s">
        <v>85</v>
      </c>
      <c r="B296" s="35" t="s">
        <v>155</v>
      </c>
      <c r="C296" s="35"/>
      <c r="D296" s="35"/>
      <c r="E296" s="35"/>
      <c r="F296" s="35"/>
      <c r="G296" s="35"/>
      <c r="H296" s="35"/>
      <c r="I296" s="35" t="s">
        <v>125</v>
      </c>
      <c r="J296" s="35"/>
      <c r="K296" s="35"/>
    </row>
    <row r="297" spans="1:11">
      <c r="A297" s="35" t="s">
        <v>126</v>
      </c>
      <c r="B297" s="35"/>
      <c r="C297" s="35"/>
      <c r="D297" s="35"/>
      <c r="E297" s="35"/>
      <c r="F297" s="35"/>
      <c r="G297" s="35"/>
      <c r="H297" s="35"/>
      <c r="I297" s="35"/>
      <c r="J297" s="35"/>
      <c r="K297" s="35"/>
    </row>
    <row r="298" spans="1:11">
      <c r="A298" s="35" t="s">
        <v>127</v>
      </c>
      <c r="B298" s="35" t="s">
        <v>128</v>
      </c>
      <c r="C298" s="35" t="s">
        <v>129</v>
      </c>
      <c r="D298" s="35" t="s">
        <v>130</v>
      </c>
      <c r="E298" s="35" t="s">
        <v>131</v>
      </c>
      <c r="F298" s="35" t="s">
        <v>132</v>
      </c>
      <c r="G298" s="35" t="s">
        <v>133</v>
      </c>
      <c r="H298" s="35" t="s">
        <v>95</v>
      </c>
      <c r="I298" s="35" t="s">
        <v>134</v>
      </c>
      <c r="J298" s="35" t="s">
        <v>96</v>
      </c>
      <c r="K298" s="35"/>
    </row>
    <row r="299" spans="1:11">
      <c r="A299" s="35">
        <v>44287</v>
      </c>
      <c r="B299" s="35" t="s">
        <v>120</v>
      </c>
      <c r="C299" s="35" t="s">
        <v>139</v>
      </c>
      <c r="D299" s="35" t="s">
        <v>140</v>
      </c>
      <c r="E299" s="35">
        <v>10</v>
      </c>
      <c r="F299" s="35"/>
      <c r="G299" s="35"/>
      <c r="H299" s="35"/>
      <c r="I299" s="35" t="s">
        <v>141</v>
      </c>
      <c r="J299" s="35">
        <v>50</v>
      </c>
      <c r="K299" s="35"/>
    </row>
    <row r="300" spans="1:11">
      <c r="A300" s="35">
        <v>44289</v>
      </c>
      <c r="B300" s="35" t="s">
        <v>120</v>
      </c>
      <c r="C300" s="35" t="s">
        <v>139</v>
      </c>
      <c r="D300" s="35" t="s">
        <v>140</v>
      </c>
      <c r="E300" s="35">
        <v>10</v>
      </c>
      <c r="F300" s="35"/>
      <c r="G300" s="35"/>
      <c r="H300" s="35"/>
      <c r="I300" s="35" t="s">
        <v>141</v>
      </c>
      <c r="J300" s="35">
        <v>50</v>
      </c>
      <c r="K300" s="35"/>
    </row>
    <row r="301" spans="1:11">
      <c r="A301" s="35">
        <v>44291</v>
      </c>
      <c r="B301" s="35" t="s">
        <v>120</v>
      </c>
      <c r="C301" s="35" t="s">
        <v>139</v>
      </c>
      <c r="D301" s="35" t="s">
        <v>140</v>
      </c>
      <c r="E301" s="35">
        <v>10</v>
      </c>
      <c r="F301" s="35"/>
      <c r="G301" s="35"/>
      <c r="H301" s="35"/>
      <c r="I301" s="35" t="s">
        <v>141</v>
      </c>
      <c r="J301" s="35">
        <v>50</v>
      </c>
      <c r="K301" s="35"/>
    </row>
    <row r="302" spans="1:11">
      <c r="A302" s="35">
        <v>44292</v>
      </c>
      <c r="B302" s="35" t="s">
        <v>120</v>
      </c>
      <c r="C302" s="35" t="s">
        <v>139</v>
      </c>
      <c r="D302" s="35" t="s">
        <v>140</v>
      </c>
      <c r="E302" s="35">
        <v>10</v>
      </c>
      <c r="F302" s="35"/>
      <c r="G302" s="35"/>
      <c r="H302" s="35"/>
      <c r="I302" s="35" t="s">
        <v>141</v>
      </c>
      <c r="J302" s="35">
        <v>50</v>
      </c>
      <c r="K302" s="35"/>
    </row>
    <row r="303" spans="1:11">
      <c r="A303" s="35">
        <v>44293</v>
      </c>
      <c r="B303" s="35" t="s">
        <v>120</v>
      </c>
      <c r="C303" s="35" t="s">
        <v>139</v>
      </c>
      <c r="D303" s="35" t="s">
        <v>136</v>
      </c>
      <c r="E303" s="35">
        <v>10</v>
      </c>
      <c r="F303" s="35"/>
      <c r="G303" s="35"/>
      <c r="H303" s="35"/>
      <c r="I303" s="35" t="s">
        <v>141</v>
      </c>
      <c r="J303" s="35">
        <v>50</v>
      </c>
      <c r="K303" s="35"/>
    </row>
    <row r="304" spans="1:11">
      <c r="A304" s="35">
        <v>44294</v>
      </c>
      <c r="B304" s="35" t="s">
        <v>120</v>
      </c>
      <c r="C304" s="35" t="s">
        <v>139</v>
      </c>
      <c r="D304" s="35" t="s">
        <v>140</v>
      </c>
      <c r="E304" s="35">
        <v>10</v>
      </c>
      <c r="F304" s="35"/>
      <c r="G304" s="35"/>
      <c r="H304" s="35"/>
      <c r="I304" s="35" t="s">
        <v>141</v>
      </c>
      <c r="J304" s="35">
        <v>50</v>
      </c>
      <c r="K304" s="35"/>
    </row>
    <row r="305" spans="1:11">
      <c r="A305" s="35">
        <v>44295</v>
      </c>
      <c r="B305" s="35" t="s">
        <v>120</v>
      </c>
      <c r="C305" s="35" t="s">
        <v>139</v>
      </c>
      <c r="D305" s="35" t="s">
        <v>140</v>
      </c>
      <c r="E305" s="35">
        <v>10</v>
      </c>
      <c r="F305" s="35"/>
      <c r="G305" s="35"/>
      <c r="H305" s="35"/>
      <c r="I305" s="35" t="s">
        <v>141</v>
      </c>
      <c r="J305" s="35">
        <v>50</v>
      </c>
      <c r="K305" s="35"/>
    </row>
    <row r="306" spans="1:11">
      <c r="A306" s="35">
        <v>44298</v>
      </c>
      <c r="B306" s="35" t="s">
        <v>120</v>
      </c>
      <c r="C306" s="35" t="s">
        <v>247</v>
      </c>
      <c r="D306" s="35" t="s">
        <v>140</v>
      </c>
      <c r="E306" s="35">
        <v>70</v>
      </c>
      <c r="F306" s="35">
        <v>150</v>
      </c>
      <c r="G306" s="35"/>
      <c r="H306" s="35"/>
      <c r="I306" s="35" t="s">
        <v>141</v>
      </c>
      <c r="J306" s="35">
        <v>360</v>
      </c>
      <c r="K306" s="35"/>
    </row>
    <row r="307" spans="1:11">
      <c r="A307" s="35">
        <v>44299</v>
      </c>
      <c r="B307" s="35" t="s">
        <v>120</v>
      </c>
      <c r="C307" s="35" t="s">
        <v>250</v>
      </c>
      <c r="D307" s="35" t="s">
        <v>140</v>
      </c>
      <c r="E307" s="35">
        <v>50</v>
      </c>
      <c r="F307" s="35"/>
      <c r="G307" s="35"/>
      <c r="H307" s="35"/>
      <c r="I307" s="35" t="s">
        <v>141</v>
      </c>
      <c r="J307" s="35">
        <v>150</v>
      </c>
      <c r="K307" s="35"/>
    </row>
    <row r="308" spans="1:11">
      <c r="A308" s="35">
        <v>44300</v>
      </c>
      <c r="B308" s="35" t="s">
        <v>120</v>
      </c>
      <c r="C308" s="35" t="s">
        <v>139</v>
      </c>
      <c r="D308" s="35" t="s">
        <v>140</v>
      </c>
      <c r="E308" s="35">
        <v>10</v>
      </c>
      <c r="F308" s="35"/>
      <c r="G308" s="35"/>
      <c r="H308" s="35"/>
      <c r="I308" s="35" t="s">
        <v>141</v>
      </c>
      <c r="J308" s="35">
        <v>50</v>
      </c>
      <c r="K308" s="35"/>
    </row>
    <row r="309" spans="1:1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</row>
    <row r="310" spans="1:1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</row>
    <row r="311" spans="1: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</row>
    <row r="312" spans="1:1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</row>
    <row r="313" spans="1:1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</row>
    <row r="314" spans="1:1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</row>
    <row r="315" spans="1:1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</row>
    <row r="316" spans="1:1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</row>
    <row r="317" spans="1:1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</row>
    <row r="318" spans="1:1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</row>
    <row r="319" spans="1:1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</row>
    <row r="320" spans="1:1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</row>
    <row r="321" spans="1:1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</row>
    <row r="322" spans="1:1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</row>
    <row r="323" spans="1:11">
      <c r="A323" s="35" t="s">
        <v>152</v>
      </c>
      <c r="B323" s="35"/>
      <c r="C323" s="35"/>
      <c r="D323" s="35"/>
      <c r="E323" s="35">
        <v>200</v>
      </c>
      <c r="F323" s="35">
        <v>150</v>
      </c>
      <c r="G323" s="35"/>
      <c r="H323" s="35" t="s">
        <v>84</v>
      </c>
      <c r="I323" s="35"/>
      <c r="J323" s="35">
        <v>910</v>
      </c>
      <c r="K323" s="35"/>
    </row>
    <row r="324" spans="1:1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</row>
    <row r="325" spans="1:1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</row>
    <row r="326" spans="1:11">
      <c r="A326" s="35" t="s">
        <v>85</v>
      </c>
      <c r="B326" s="35" t="s">
        <v>251</v>
      </c>
      <c r="C326" s="35"/>
      <c r="D326" s="35"/>
      <c r="E326" s="35"/>
      <c r="F326" s="35"/>
      <c r="G326" s="35"/>
      <c r="H326" s="35"/>
      <c r="I326" s="35" t="s">
        <v>179</v>
      </c>
      <c r="J326" s="35"/>
      <c r="K326" s="35"/>
    </row>
    <row r="327" spans="1:11">
      <c r="A327" s="35" t="s">
        <v>90</v>
      </c>
      <c r="B327" s="35"/>
      <c r="C327" s="35"/>
      <c r="D327" s="35"/>
      <c r="E327" s="35"/>
      <c r="F327" s="35"/>
      <c r="G327" s="35"/>
      <c r="H327" s="35"/>
      <c r="I327" s="35"/>
      <c r="J327" s="35"/>
      <c r="K327" s="35"/>
    </row>
    <row r="328" spans="1:11">
      <c r="A328" s="35" t="s">
        <v>91</v>
      </c>
      <c r="B328" s="35" t="s">
        <v>92</v>
      </c>
      <c r="C328" s="35" t="s">
        <v>93</v>
      </c>
      <c r="D328" s="35" t="s">
        <v>22</v>
      </c>
      <c r="E328" s="35" t="s">
        <v>94</v>
      </c>
      <c r="F328" s="35" t="s">
        <v>132</v>
      </c>
      <c r="G328" s="35" t="s">
        <v>133</v>
      </c>
      <c r="H328" s="35" t="s">
        <v>95</v>
      </c>
      <c r="I328" s="35" t="s">
        <v>180</v>
      </c>
      <c r="J328" s="35" t="s">
        <v>96</v>
      </c>
      <c r="K328" s="35"/>
    </row>
    <row r="329" spans="1:11">
      <c r="A329" s="35">
        <v>44202</v>
      </c>
      <c r="B329" s="35" t="s">
        <v>120</v>
      </c>
      <c r="C329" s="35" t="s">
        <v>183</v>
      </c>
      <c r="D329" s="35" t="s">
        <v>140</v>
      </c>
      <c r="E329" s="35">
        <v>10</v>
      </c>
      <c r="F329" s="35"/>
      <c r="G329" s="35"/>
      <c r="H329" s="35"/>
      <c r="I329" s="35" t="s">
        <v>201</v>
      </c>
      <c r="J329" s="35">
        <v>70</v>
      </c>
      <c r="K329" s="35"/>
    </row>
    <row r="330" spans="1:11">
      <c r="A330" s="35">
        <v>44233</v>
      </c>
      <c r="B330" s="35" t="s">
        <v>120</v>
      </c>
      <c r="C330" s="35" t="s">
        <v>252</v>
      </c>
      <c r="D330" s="35" t="s">
        <v>140</v>
      </c>
      <c r="E330" s="35">
        <v>100</v>
      </c>
      <c r="F330" s="35">
        <v>150</v>
      </c>
      <c r="G330" s="35"/>
      <c r="H330" s="35"/>
      <c r="I330" s="35" t="s">
        <v>253</v>
      </c>
      <c r="J330" s="35">
        <v>650</v>
      </c>
      <c r="K330" s="35"/>
    </row>
    <row r="331" spans="1:11">
      <c r="A331" s="35">
        <v>44261</v>
      </c>
      <c r="B331" s="35" t="s">
        <v>120</v>
      </c>
      <c r="C331" s="35" t="s">
        <v>183</v>
      </c>
      <c r="D331" s="35" t="s">
        <v>140</v>
      </c>
      <c r="E331" s="35">
        <v>10</v>
      </c>
      <c r="F331" s="35"/>
      <c r="G331" s="35"/>
      <c r="H331" s="35"/>
      <c r="I331" s="35" t="s">
        <v>201</v>
      </c>
      <c r="J331" s="35">
        <v>70</v>
      </c>
      <c r="K331" s="35"/>
    </row>
    <row r="332" spans="1:11">
      <c r="A332" s="35">
        <v>44292</v>
      </c>
      <c r="B332" s="35"/>
      <c r="C332" s="35"/>
      <c r="D332" s="35" t="s">
        <v>140</v>
      </c>
      <c r="E332" s="35">
        <v>10</v>
      </c>
      <c r="F332" s="35"/>
      <c r="G332" s="35"/>
      <c r="H332" s="35"/>
      <c r="I332" s="35" t="s">
        <v>201</v>
      </c>
      <c r="J332" s="35">
        <v>70</v>
      </c>
      <c r="K332" s="35"/>
    </row>
    <row r="333" spans="1:11">
      <c r="A333" s="35">
        <v>44322</v>
      </c>
      <c r="B333" s="35" t="s">
        <v>120</v>
      </c>
      <c r="C333" s="35" t="s">
        <v>183</v>
      </c>
      <c r="D333" s="35" t="s">
        <v>140</v>
      </c>
      <c r="E333" s="35">
        <v>10</v>
      </c>
      <c r="F333" s="35"/>
      <c r="G333" s="35"/>
      <c r="H333" s="35"/>
      <c r="I333" s="35" t="s">
        <v>201</v>
      </c>
      <c r="J333" s="35">
        <v>70</v>
      </c>
      <c r="K333" s="35"/>
    </row>
    <row r="334" spans="1:11">
      <c r="A334" s="35">
        <v>44383</v>
      </c>
      <c r="B334" s="35" t="s">
        <v>120</v>
      </c>
      <c r="C334" s="35" t="s">
        <v>183</v>
      </c>
      <c r="D334" s="35" t="s">
        <v>140</v>
      </c>
      <c r="E334" s="35">
        <v>10</v>
      </c>
      <c r="F334" s="35"/>
      <c r="G334" s="35"/>
      <c r="H334" s="35"/>
      <c r="I334" s="35" t="s">
        <v>201</v>
      </c>
      <c r="J334" s="35">
        <v>70</v>
      </c>
      <c r="K334" s="35"/>
    </row>
    <row r="335" spans="1:11">
      <c r="A335" s="35">
        <v>44414</v>
      </c>
      <c r="B335" s="35" t="s">
        <v>120</v>
      </c>
      <c r="C335" s="35" t="s">
        <v>183</v>
      </c>
      <c r="D335" s="35" t="s">
        <v>140</v>
      </c>
      <c r="E335" s="35">
        <v>10</v>
      </c>
      <c r="F335" s="35"/>
      <c r="G335" s="35"/>
      <c r="H335" s="35"/>
      <c r="I335" s="35" t="s">
        <v>201</v>
      </c>
      <c r="J335" s="35">
        <v>70</v>
      </c>
      <c r="K335" s="35"/>
    </row>
    <row r="336" spans="1:11">
      <c r="A336" s="35">
        <v>44445</v>
      </c>
      <c r="B336" s="35" t="s">
        <v>120</v>
      </c>
      <c r="C336" s="35" t="s">
        <v>183</v>
      </c>
      <c r="D336" s="35" t="s">
        <v>140</v>
      </c>
      <c r="E336" s="35">
        <v>10</v>
      </c>
      <c r="F336" s="35"/>
      <c r="G336" s="35"/>
      <c r="H336" s="35"/>
      <c r="I336" s="35" t="s">
        <v>201</v>
      </c>
      <c r="J336" s="35">
        <v>70</v>
      </c>
      <c r="K336" s="35"/>
    </row>
    <row r="337" spans="1:11">
      <c r="A337" s="35">
        <v>44475</v>
      </c>
      <c r="B337" s="35" t="s">
        <v>120</v>
      </c>
      <c r="C337" s="35" t="s">
        <v>183</v>
      </c>
      <c r="D337" s="35" t="s">
        <v>140</v>
      </c>
      <c r="E337" s="35">
        <v>10</v>
      </c>
      <c r="F337" s="35"/>
      <c r="G337" s="35"/>
      <c r="H337" s="35"/>
      <c r="I337" s="35" t="s">
        <v>201</v>
      </c>
      <c r="J337" s="35">
        <v>70</v>
      </c>
      <c r="K337" s="35"/>
    </row>
    <row r="338" spans="1:11">
      <c r="A338" s="35">
        <v>44506</v>
      </c>
      <c r="B338" s="35" t="s">
        <v>120</v>
      </c>
      <c r="C338" s="35" t="s">
        <v>183</v>
      </c>
      <c r="D338" s="35" t="s">
        <v>140</v>
      </c>
      <c r="E338" s="35">
        <v>10</v>
      </c>
      <c r="F338" s="35"/>
      <c r="G338" s="35"/>
      <c r="H338" s="35"/>
      <c r="I338" s="35" t="s">
        <v>201</v>
      </c>
      <c r="J338" s="35">
        <v>70</v>
      </c>
      <c r="K338" s="35"/>
    </row>
    <row r="339" spans="1:11">
      <c r="A339" s="35">
        <v>44536</v>
      </c>
      <c r="B339" s="35" t="s">
        <v>120</v>
      </c>
      <c r="C339" s="35" t="s">
        <v>183</v>
      </c>
      <c r="D339" s="35" t="s">
        <v>140</v>
      </c>
      <c r="E339" s="35">
        <v>10</v>
      </c>
      <c r="F339" s="35"/>
      <c r="G339" s="35"/>
      <c r="H339" s="35"/>
      <c r="I339" s="35" t="s">
        <v>201</v>
      </c>
      <c r="J339" s="35">
        <v>70</v>
      </c>
      <c r="K339" s="35"/>
    </row>
    <row r="340" spans="1:11">
      <c r="A340" s="35" t="s">
        <v>156</v>
      </c>
      <c r="B340" s="35" t="s">
        <v>120</v>
      </c>
      <c r="C340" s="35" t="s">
        <v>183</v>
      </c>
      <c r="D340" s="35" t="s">
        <v>140</v>
      </c>
      <c r="E340" s="35">
        <v>10</v>
      </c>
      <c r="F340" s="35"/>
      <c r="G340" s="35"/>
      <c r="H340" s="35"/>
      <c r="I340" s="35" t="s">
        <v>201</v>
      </c>
      <c r="J340" s="35">
        <v>70</v>
      </c>
      <c r="K340" s="35"/>
    </row>
    <row r="341" spans="1:11">
      <c r="A341" s="35" t="s">
        <v>157</v>
      </c>
      <c r="B341" s="35" t="s">
        <v>120</v>
      </c>
      <c r="C341" s="35" t="s">
        <v>183</v>
      </c>
      <c r="D341" s="35" t="s">
        <v>140</v>
      </c>
      <c r="E341" s="35">
        <v>10</v>
      </c>
      <c r="F341" s="35"/>
      <c r="G341" s="35"/>
      <c r="H341" s="35"/>
      <c r="I341" s="35" t="s">
        <v>201</v>
      </c>
      <c r="J341" s="35">
        <v>70</v>
      </c>
      <c r="K341" s="35"/>
    </row>
    <row r="342" spans="1:11">
      <c r="A342" s="35" t="s">
        <v>158</v>
      </c>
      <c r="B342" s="35" t="s">
        <v>120</v>
      </c>
      <c r="C342" s="35" t="s">
        <v>183</v>
      </c>
      <c r="D342" s="35" t="s">
        <v>140</v>
      </c>
      <c r="E342" s="35">
        <v>10</v>
      </c>
      <c r="F342" s="35"/>
      <c r="G342" s="35"/>
      <c r="H342" s="35"/>
      <c r="I342" s="35" t="s">
        <v>201</v>
      </c>
      <c r="J342" s="35">
        <v>70</v>
      </c>
      <c r="K342" s="35"/>
    </row>
    <row r="343" spans="1:11">
      <c r="A343" s="35" t="s">
        <v>159</v>
      </c>
      <c r="B343" s="35" t="s">
        <v>120</v>
      </c>
      <c r="C343" s="35" t="s">
        <v>183</v>
      </c>
      <c r="D343" s="35" t="s">
        <v>140</v>
      </c>
      <c r="E343" s="35">
        <v>10</v>
      </c>
      <c r="F343" s="35"/>
      <c r="G343" s="35"/>
      <c r="H343" s="35"/>
      <c r="I343" s="35" t="s">
        <v>201</v>
      </c>
      <c r="J343" s="35">
        <v>70</v>
      </c>
      <c r="K343" s="35"/>
    </row>
    <row r="344" spans="1:11">
      <c r="A344" s="35" t="s">
        <v>160</v>
      </c>
      <c r="B344" s="35" t="s">
        <v>120</v>
      </c>
      <c r="C344" s="35" t="s">
        <v>183</v>
      </c>
      <c r="D344" s="35" t="s">
        <v>140</v>
      </c>
      <c r="E344" s="35">
        <v>10</v>
      </c>
      <c r="F344" s="35"/>
      <c r="G344" s="35"/>
      <c r="H344" s="35"/>
      <c r="I344" s="35" t="s">
        <v>201</v>
      </c>
      <c r="J344" s="35">
        <v>70</v>
      </c>
      <c r="K344" s="35"/>
    </row>
    <row r="345" spans="1:11">
      <c r="A345" s="35" t="s">
        <v>161</v>
      </c>
      <c r="B345" s="35" t="s">
        <v>120</v>
      </c>
      <c r="C345" s="35" t="s">
        <v>254</v>
      </c>
      <c r="D345" s="35" t="s">
        <v>136</v>
      </c>
      <c r="E345" s="35">
        <v>180</v>
      </c>
      <c r="F345" s="35">
        <v>150</v>
      </c>
      <c r="G345" s="35"/>
      <c r="H345" s="35"/>
      <c r="I345" s="35" t="s">
        <v>201</v>
      </c>
      <c r="J345" s="35">
        <v>340</v>
      </c>
      <c r="K345" s="35"/>
    </row>
    <row r="346" spans="1:11">
      <c r="A346" s="35" t="s">
        <v>162</v>
      </c>
      <c r="B346" s="35" t="s">
        <v>120</v>
      </c>
      <c r="C346" s="35" t="s">
        <v>183</v>
      </c>
      <c r="D346" s="35" t="s">
        <v>140</v>
      </c>
      <c r="E346" s="35">
        <v>10</v>
      </c>
      <c r="F346" s="35"/>
      <c r="G346" s="35"/>
      <c r="H346" s="35"/>
      <c r="I346" s="35" t="s">
        <v>201</v>
      </c>
      <c r="J346" s="35">
        <v>70</v>
      </c>
      <c r="K346" s="35"/>
    </row>
    <row r="347" spans="1:11">
      <c r="A347" s="35" t="s">
        <v>163</v>
      </c>
      <c r="B347" s="35" t="s">
        <v>120</v>
      </c>
      <c r="C347" s="35" t="s">
        <v>183</v>
      </c>
      <c r="D347" s="35" t="s">
        <v>140</v>
      </c>
      <c r="E347" s="35">
        <v>10</v>
      </c>
      <c r="F347" s="35"/>
      <c r="G347" s="35"/>
      <c r="H347" s="35"/>
      <c r="I347" s="35" t="s">
        <v>201</v>
      </c>
      <c r="J347" s="35">
        <v>70</v>
      </c>
      <c r="K347" s="35"/>
    </row>
    <row r="348" spans="1:11">
      <c r="A348" s="35" t="s">
        <v>164</v>
      </c>
      <c r="B348" s="35" t="s">
        <v>120</v>
      </c>
      <c r="C348" s="35" t="s">
        <v>183</v>
      </c>
      <c r="D348" s="35" t="s">
        <v>140</v>
      </c>
      <c r="E348" s="35">
        <v>10</v>
      </c>
      <c r="F348" s="35"/>
      <c r="G348" s="35"/>
      <c r="H348" s="35"/>
      <c r="I348" s="35" t="s">
        <v>201</v>
      </c>
      <c r="J348" s="35">
        <v>70</v>
      </c>
      <c r="K348" s="35"/>
    </row>
    <row r="349" spans="1:11">
      <c r="A349" s="35" t="s">
        <v>165</v>
      </c>
      <c r="B349" s="35" t="s">
        <v>120</v>
      </c>
      <c r="C349" s="35" t="s">
        <v>183</v>
      </c>
      <c r="D349" s="35" t="s">
        <v>140</v>
      </c>
      <c r="E349" s="35">
        <v>10</v>
      </c>
      <c r="F349" s="35"/>
      <c r="G349" s="35"/>
      <c r="H349" s="35"/>
      <c r="I349" s="35" t="s">
        <v>201</v>
      </c>
      <c r="J349" s="35">
        <v>70</v>
      </c>
      <c r="K349" s="35"/>
    </row>
    <row r="350" spans="1:11">
      <c r="A350" s="35" t="s">
        <v>166</v>
      </c>
      <c r="B350" s="35" t="s">
        <v>120</v>
      </c>
      <c r="C350" s="35" t="s">
        <v>183</v>
      </c>
      <c r="D350" s="35" t="s">
        <v>140</v>
      </c>
      <c r="E350" s="35">
        <v>10</v>
      </c>
      <c r="F350" s="35"/>
      <c r="G350" s="35"/>
      <c r="H350" s="35"/>
      <c r="I350" s="35" t="s">
        <v>201</v>
      </c>
      <c r="J350" s="35">
        <v>70</v>
      </c>
      <c r="K350" s="35"/>
    </row>
    <row r="351" spans="1:11">
      <c r="A351" s="35" t="s">
        <v>167</v>
      </c>
      <c r="B351" s="35" t="s">
        <v>120</v>
      </c>
      <c r="C351" s="35" t="s">
        <v>183</v>
      </c>
      <c r="D351" s="35" t="s">
        <v>140</v>
      </c>
      <c r="E351" s="35">
        <v>10</v>
      </c>
      <c r="F351" s="35"/>
      <c r="G351" s="35"/>
      <c r="H351" s="35"/>
      <c r="I351" s="35" t="s">
        <v>201</v>
      </c>
      <c r="J351" s="35">
        <v>70</v>
      </c>
      <c r="K351" s="35"/>
    </row>
    <row r="352" spans="1:11">
      <c r="A352" s="35" t="s">
        <v>168</v>
      </c>
      <c r="B352" s="35" t="s">
        <v>120</v>
      </c>
      <c r="C352" s="35" t="s">
        <v>183</v>
      </c>
      <c r="D352" s="35" t="s">
        <v>140</v>
      </c>
      <c r="E352" s="35">
        <v>10</v>
      </c>
      <c r="F352" s="35"/>
      <c r="G352" s="35"/>
      <c r="H352" s="35"/>
      <c r="I352" s="35" t="s">
        <v>201</v>
      </c>
      <c r="J352" s="35">
        <v>70</v>
      </c>
      <c r="K352" s="35"/>
    </row>
    <row r="353" spans="1:11">
      <c r="A353" s="35" t="s">
        <v>169</v>
      </c>
      <c r="B353" s="35" t="s">
        <v>120</v>
      </c>
      <c r="C353" s="35" t="s">
        <v>183</v>
      </c>
      <c r="D353" s="35" t="s">
        <v>140</v>
      </c>
      <c r="E353" s="35">
        <v>10</v>
      </c>
      <c r="F353" s="35"/>
      <c r="G353" s="35"/>
      <c r="H353" s="35"/>
      <c r="I353" s="35" t="s">
        <v>201</v>
      </c>
      <c r="J353" s="35">
        <v>70</v>
      </c>
      <c r="K353" s="35"/>
    </row>
    <row r="354" spans="1:11">
      <c r="A354" s="35" t="s">
        <v>170</v>
      </c>
      <c r="B354" s="35" t="s">
        <v>120</v>
      </c>
      <c r="C354" s="35" t="s">
        <v>183</v>
      </c>
      <c r="D354" s="35" t="s">
        <v>140</v>
      </c>
      <c r="E354" s="35">
        <v>10</v>
      </c>
      <c r="F354" s="35"/>
      <c r="G354" s="35"/>
      <c r="H354" s="35"/>
      <c r="I354" s="35" t="s">
        <v>201</v>
      </c>
      <c r="J354" s="35">
        <v>70</v>
      </c>
      <c r="K354" s="35"/>
    </row>
    <row r="355" spans="1:11">
      <c r="A355" s="35"/>
      <c r="B355" s="35"/>
      <c r="C355" s="35"/>
      <c r="D355" s="35"/>
      <c r="E355" s="35"/>
      <c r="F355" s="35"/>
      <c r="G355" s="35"/>
      <c r="H355" s="35"/>
      <c r="I355" s="35" t="s">
        <v>201</v>
      </c>
      <c r="J355" s="35">
        <v>70</v>
      </c>
      <c r="K355" s="35"/>
    </row>
    <row r="356" spans="1:11">
      <c r="A356" s="35"/>
      <c r="B356" s="35"/>
      <c r="C356" s="35"/>
      <c r="D356" s="35"/>
      <c r="E356" s="35"/>
      <c r="F356" s="35"/>
      <c r="G356" s="35"/>
      <c r="H356" s="35"/>
      <c r="I356" s="35" t="s">
        <v>84</v>
      </c>
      <c r="J356" s="35">
        <v>2810</v>
      </c>
      <c r="K356" s="35"/>
    </row>
    <row r="357" spans="1:1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</row>
    <row r="358" spans="1:1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</row>
    <row r="359" spans="1:1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</row>
    <row r="360" spans="1:11">
      <c r="A360" s="35"/>
      <c r="B360" s="35"/>
      <c r="C360" s="35"/>
      <c r="D360" s="35"/>
      <c r="E360" s="35"/>
      <c r="F360" s="35"/>
      <c r="G360" s="35"/>
      <c r="H360" s="35"/>
      <c r="I360" s="35" t="s">
        <v>255</v>
      </c>
      <c r="J360" s="35"/>
      <c r="K360" s="35"/>
    </row>
    <row r="361" spans="1:11">
      <c r="A361" s="35"/>
      <c r="B361" s="35"/>
      <c r="C361" s="35"/>
      <c r="D361" s="35"/>
      <c r="E361" s="35"/>
      <c r="F361" s="35"/>
      <c r="G361" s="35"/>
      <c r="H361" s="35"/>
      <c r="I361" s="35" t="s">
        <v>123</v>
      </c>
      <c r="J361" s="35"/>
      <c r="K361" s="35"/>
    </row>
    <row r="362" spans="1:11">
      <c r="A362" s="35"/>
      <c r="B362" s="35"/>
      <c r="C362" s="35"/>
      <c r="D362" s="35"/>
      <c r="E362" s="35"/>
      <c r="F362" s="35"/>
      <c r="G362" s="35"/>
      <c r="H362" s="35"/>
      <c r="I362" s="35" t="s">
        <v>256</v>
      </c>
      <c r="J362" s="35"/>
      <c r="K362" s="35"/>
    </row>
    <row r="363" spans="1:11">
      <c r="A363" s="35"/>
      <c r="B363" s="35"/>
      <c r="C363" s="35"/>
      <c r="D363" s="35"/>
      <c r="E363" s="35"/>
      <c r="F363" s="35"/>
      <c r="G363" s="35"/>
      <c r="H363" s="35"/>
      <c r="I363" s="35" t="s">
        <v>257</v>
      </c>
      <c r="J363" s="35"/>
      <c r="K363" s="35"/>
    </row>
    <row r="364" spans="1:11">
      <c r="A364" s="35"/>
      <c r="B364" s="35"/>
      <c r="C364" s="35"/>
      <c r="D364" s="35"/>
      <c r="E364" s="35"/>
      <c r="F364" s="35"/>
      <c r="G364" s="35"/>
      <c r="H364" s="35"/>
      <c r="I364" s="35" t="s">
        <v>258</v>
      </c>
      <c r="J364" s="35"/>
      <c r="K364" s="35"/>
    </row>
    <row r="365" spans="1:11">
      <c r="A365" s="35"/>
      <c r="B365" s="35"/>
      <c r="C365" s="35"/>
      <c r="D365" s="35"/>
      <c r="E365" s="35"/>
      <c r="F365" s="35"/>
      <c r="G365" s="35"/>
      <c r="H365" s="35"/>
      <c r="I365" s="35" t="s">
        <v>259</v>
      </c>
      <c r="J365" s="35"/>
      <c r="K365" s="35"/>
    </row>
    <row r="366" spans="1:11">
      <c r="A366" s="35"/>
      <c r="B366" s="35"/>
      <c r="C366" s="35"/>
      <c r="D366" s="35"/>
      <c r="E366" s="35"/>
      <c r="F366" s="35"/>
      <c r="G366" s="35"/>
      <c r="H366" s="35"/>
      <c r="I366" s="35" t="s">
        <v>260</v>
      </c>
      <c r="J366" s="35"/>
      <c r="K366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6" sqref="H6"/>
    </sheetView>
  </sheetViews>
  <sheetFormatPr defaultRowHeight="15"/>
  <cols>
    <col min="12" max="12" width="42.7109375" bestFit="1" customWidth="1"/>
  </cols>
  <sheetData>
    <row r="1" spans="1:12">
      <c r="A1" s="160" t="s">
        <v>261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2"/>
    </row>
    <row r="2" spans="1:12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5"/>
    </row>
    <row r="3" spans="1:12">
      <c r="A3" s="166" t="s">
        <v>262</v>
      </c>
      <c r="B3" s="166"/>
      <c r="C3" s="166"/>
      <c r="D3" s="166"/>
      <c r="E3" s="166"/>
      <c r="F3" s="166" t="s">
        <v>263</v>
      </c>
      <c r="G3" s="166"/>
      <c r="H3" s="166"/>
      <c r="I3" s="166"/>
      <c r="J3" s="166"/>
      <c r="K3" s="166"/>
      <c r="L3" s="35"/>
    </row>
    <row r="4" spans="1:12">
      <c r="A4" s="166" t="s">
        <v>264</v>
      </c>
      <c r="B4" s="166"/>
      <c r="C4" s="166"/>
      <c r="D4" s="166"/>
      <c r="E4" s="166"/>
      <c r="F4" s="166" t="s">
        <v>265</v>
      </c>
      <c r="G4" s="166"/>
      <c r="H4" s="166"/>
      <c r="I4" s="166"/>
      <c r="J4" s="166"/>
      <c r="K4" s="166"/>
      <c r="L4" s="35"/>
    </row>
    <row r="5" spans="1:12" ht="15.75" thickBot="1">
      <c r="A5" s="167" t="s">
        <v>266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36"/>
    </row>
    <row r="6" spans="1:12" ht="90.75" thickBot="1">
      <c r="A6" s="37" t="s">
        <v>267</v>
      </c>
      <c r="B6" s="37" t="s">
        <v>268</v>
      </c>
      <c r="C6" s="37" t="s">
        <v>269</v>
      </c>
      <c r="D6" s="38" t="s">
        <v>270</v>
      </c>
      <c r="E6" s="38" t="s">
        <v>22</v>
      </c>
      <c r="F6" s="38" t="s">
        <v>271</v>
      </c>
      <c r="G6" s="38" t="s">
        <v>272</v>
      </c>
      <c r="H6" s="39" t="s">
        <v>273</v>
      </c>
      <c r="I6" s="40" t="s">
        <v>274</v>
      </c>
      <c r="J6" s="38" t="s">
        <v>275</v>
      </c>
      <c r="K6" s="41" t="s">
        <v>84</v>
      </c>
      <c r="L6" s="42" t="s">
        <v>276</v>
      </c>
    </row>
    <row r="7" spans="1:12" ht="75">
      <c r="A7" s="43">
        <v>44348</v>
      </c>
      <c r="B7" s="44" t="s">
        <v>277</v>
      </c>
      <c r="C7" s="44" t="s">
        <v>277</v>
      </c>
      <c r="D7" s="44" t="s">
        <v>278</v>
      </c>
      <c r="E7" s="45" t="s">
        <v>143</v>
      </c>
      <c r="F7" s="46">
        <v>10</v>
      </c>
      <c r="G7" s="47">
        <f>F7*5</f>
        <v>50</v>
      </c>
      <c r="H7" s="48">
        <v>0</v>
      </c>
      <c r="I7" s="48">
        <v>0</v>
      </c>
      <c r="J7" s="48">
        <v>0</v>
      </c>
      <c r="K7" s="49">
        <f>SUM(G7:J7)</f>
        <v>50</v>
      </c>
      <c r="L7" s="35" t="s">
        <v>279</v>
      </c>
    </row>
    <row r="8" spans="1:12" ht="75">
      <c r="A8" s="43">
        <v>44349</v>
      </c>
      <c r="B8" s="44" t="s">
        <v>277</v>
      </c>
      <c r="C8" s="44" t="s">
        <v>280</v>
      </c>
      <c r="D8" s="44" t="s">
        <v>281</v>
      </c>
      <c r="E8" s="45" t="s">
        <v>143</v>
      </c>
      <c r="F8" s="46">
        <v>120</v>
      </c>
      <c r="G8" s="47">
        <f t="shared" ref="G8:G25" si="0">F8*5</f>
        <v>600</v>
      </c>
      <c r="H8" s="48">
        <v>0</v>
      </c>
      <c r="I8" s="48">
        <v>250</v>
      </c>
      <c r="J8" s="48">
        <v>0</v>
      </c>
      <c r="K8" s="49">
        <f t="shared" ref="K8:K33" si="1">SUM(G8:J8)</f>
        <v>850</v>
      </c>
      <c r="L8" s="35" t="s">
        <v>279</v>
      </c>
    </row>
    <row r="9" spans="1:12" ht="45">
      <c r="A9" s="43">
        <v>44350</v>
      </c>
      <c r="B9" s="44" t="s">
        <v>277</v>
      </c>
      <c r="C9" s="44" t="s">
        <v>277</v>
      </c>
      <c r="D9" s="44" t="s">
        <v>282</v>
      </c>
      <c r="E9" s="45" t="s">
        <v>143</v>
      </c>
      <c r="F9" s="46">
        <v>10</v>
      </c>
      <c r="G9" s="47">
        <f t="shared" si="0"/>
        <v>50</v>
      </c>
      <c r="H9" s="48">
        <v>0</v>
      </c>
      <c r="I9" s="48">
        <v>0</v>
      </c>
      <c r="J9" s="48">
        <v>0</v>
      </c>
      <c r="K9" s="49">
        <f t="shared" si="1"/>
        <v>50</v>
      </c>
      <c r="L9" s="35" t="s">
        <v>279</v>
      </c>
    </row>
    <row r="10" spans="1:12" ht="45">
      <c r="A10" s="43">
        <v>44351</v>
      </c>
      <c r="B10" s="44" t="s">
        <v>277</v>
      </c>
      <c r="C10" s="44" t="s">
        <v>283</v>
      </c>
      <c r="D10" s="44" t="s">
        <v>282</v>
      </c>
      <c r="E10" s="45" t="s">
        <v>143</v>
      </c>
      <c r="F10" s="46">
        <v>180</v>
      </c>
      <c r="G10" s="47">
        <f t="shared" si="0"/>
        <v>900</v>
      </c>
      <c r="H10" s="48">
        <v>0</v>
      </c>
      <c r="I10" s="48">
        <v>250</v>
      </c>
      <c r="J10" s="48">
        <v>0</v>
      </c>
      <c r="K10" s="49">
        <f t="shared" si="1"/>
        <v>1150</v>
      </c>
      <c r="L10" s="35" t="s">
        <v>279</v>
      </c>
    </row>
    <row r="11" spans="1:12" ht="45">
      <c r="A11" s="43">
        <v>44352</v>
      </c>
      <c r="B11" s="44" t="s">
        <v>277</v>
      </c>
      <c r="C11" s="44" t="s">
        <v>284</v>
      </c>
      <c r="D11" s="44" t="s">
        <v>285</v>
      </c>
      <c r="E11" s="45" t="s">
        <v>143</v>
      </c>
      <c r="F11" s="46">
        <v>90</v>
      </c>
      <c r="G11" s="47">
        <f t="shared" si="0"/>
        <v>450</v>
      </c>
      <c r="H11" s="48">
        <v>0</v>
      </c>
      <c r="I11" s="48">
        <v>250</v>
      </c>
      <c r="J11" s="48">
        <v>0</v>
      </c>
      <c r="K11" s="49">
        <f t="shared" si="1"/>
        <v>700</v>
      </c>
      <c r="L11" s="35" t="s">
        <v>279</v>
      </c>
    </row>
    <row r="12" spans="1:12" ht="45">
      <c r="A12" s="43">
        <v>44354</v>
      </c>
      <c r="B12" s="44" t="s">
        <v>277</v>
      </c>
      <c r="C12" s="44" t="s">
        <v>284</v>
      </c>
      <c r="D12" s="44" t="s">
        <v>285</v>
      </c>
      <c r="E12" s="45" t="s">
        <v>143</v>
      </c>
      <c r="F12" s="46">
        <v>90</v>
      </c>
      <c r="G12" s="47">
        <f t="shared" si="0"/>
        <v>450</v>
      </c>
      <c r="H12" s="48">
        <v>0</v>
      </c>
      <c r="I12" s="48">
        <v>250</v>
      </c>
      <c r="J12" s="48">
        <v>0</v>
      </c>
      <c r="K12" s="49">
        <f t="shared" si="1"/>
        <v>700</v>
      </c>
      <c r="L12" s="35" t="s">
        <v>279</v>
      </c>
    </row>
    <row r="13" spans="1:12" ht="75">
      <c r="A13" s="43">
        <v>44355</v>
      </c>
      <c r="B13" s="44" t="s">
        <v>277</v>
      </c>
      <c r="C13" s="44" t="s">
        <v>277</v>
      </c>
      <c r="D13" s="44" t="s">
        <v>286</v>
      </c>
      <c r="E13" s="45" t="s">
        <v>143</v>
      </c>
      <c r="F13" s="46">
        <v>10</v>
      </c>
      <c r="G13" s="47">
        <f t="shared" si="0"/>
        <v>50</v>
      </c>
      <c r="H13" s="48">
        <v>0</v>
      </c>
      <c r="I13" s="48">
        <v>0</v>
      </c>
      <c r="J13" s="48">
        <v>0</v>
      </c>
      <c r="K13" s="49">
        <f t="shared" si="1"/>
        <v>50</v>
      </c>
      <c r="L13" s="35" t="s">
        <v>279</v>
      </c>
    </row>
    <row r="14" spans="1:12" ht="75">
      <c r="A14" s="43">
        <v>44356</v>
      </c>
      <c r="B14" s="44" t="s">
        <v>277</v>
      </c>
      <c r="C14" s="44" t="s">
        <v>280</v>
      </c>
      <c r="D14" s="44" t="s">
        <v>281</v>
      </c>
      <c r="E14" s="45" t="s">
        <v>143</v>
      </c>
      <c r="F14" s="46">
        <v>120</v>
      </c>
      <c r="G14" s="47">
        <f t="shared" si="0"/>
        <v>600</v>
      </c>
      <c r="H14" s="48">
        <v>0</v>
      </c>
      <c r="I14" s="48">
        <v>250</v>
      </c>
      <c r="J14" s="48">
        <v>0</v>
      </c>
      <c r="K14" s="49">
        <f t="shared" si="1"/>
        <v>850</v>
      </c>
      <c r="L14" s="35" t="s">
        <v>279</v>
      </c>
    </row>
    <row r="15" spans="1:12" ht="75">
      <c r="A15" s="43">
        <v>44357</v>
      </c>
      <c r="B15" s="44" t="s">
        <v>277</v>
      </c>
      <c r="C15" s="44" t="s">
        <v>280</v>
      </c>
      <c r="D15" s="44" t="s">
        <v>281</v>
      </c>
      <c r="E15" s="45" t="s">
        <v>143</v>
      </c>
      <c r="F15" s="46">
        <v>120</v>
      </c>
      <c r="G15" s="47">
        <f t="shared" si="0"/>
        <v>600</v>
      </c>
      <c r="H15" s="48">
        <v>0</v>
      </c>
      <c r="I15" s="48">
        <v>250</v>
      </c>
      <c r="J15" s="48">
        <v>0</v>
      </c>
      <c r="K15" s="49">
        <f t="shared" si="1"/>
        <v>850</v>
      </c>
      <c r="L15" s="35" t="s">
        <v>279</v>
      </c>
    </row>
    <row r="16" spans="1:12" ht="45">
      <c r="A16" s="43">
        <v>44358</v>
      </c>
      <c r="B16" s="44" t="s">
        <v>277</v>
      </c>
      <c r="C16" s="44" t="s">
        <v>287</v>
      </c>
      <c r="D16" s="44" t="s">
        <v>282</v>
      </c>
      <c r="E16" s="45" t="s">
        <v>143</v>
      </c>
      <c r="F16" s="50">
        <v>70</v>
      </c>
      <c r="G16" s="47">
        <f t="shared" si="0"/>
        <v>350</v>
      </c>
      <c r="H16" s="48">
        <v>0</v>
      </c>
      <c r="I16" s="48">
        <v>250</v>
      </c>
      <c r="J16" s="48">
        <v>0</v>
      </c>
      <c r="K16" s="49">
        <f t="shared" si="1"/>
        <v>600</v>
      </c>
      <c r="L16" s="35" t="s">
        <v>279</v>
      </c>
    </row>
    <row r="17" spans="1:12" ht="60">
      <c r="A17" s="43">
        <v>44359</v>
      </c>
      <c r="B17" s="44" t="s">
        <v>277</v>
      </c>
      <c r="C17" s="44" t="s">
        <v>277</v>
      </c>
      <c r="D17" s="44" t="s">
        <v>288</v>
      </c>
      <c r="E17" s="45" t="s">
        <v>143</v>
      </c>
      <c r="F17" s="50">
        <v>10</v>
      </c>
      <c r="G17" s="47">
        <f t="shared" si="0"/>
        <v>50</v>
      </c>
      <c r="H17" s="50">
        <v>0</v>
      </c>
      <c r="I17" s="50">
        <v>0</v>
      </c>
      <c r="J17" s="50">
        <v>0</v>
      </c>
      <c r="K17" s="49">
        <f t="shared" si="1"/>
        <v>50</v>
      </c>
      <c r="L17" s="35" t="s">
        <v>279</v>
      </c>
    </row>
    <row r="18" spans="1:12" ht="75">
      <c r="A18" s="43">
        <v>44361</v>
      </c>
      <c r="B18" s="44" t="s">
        <v>277</v>
      </c>
      <c r="C18" s="44" t="s">
        <v>280</v>
      </c>
      <c r="D18" s="44" t="s">
        <v>281</v>
      </c>
      <c r="E18" s="45" t="s">
        <v>143</v>
      </c>
      <c r="F18" s="50">
        <v>120</v>
      </c>
      <c r="G18" s="47">
        <f t="shared" si="0"/>
        <v>600</v>
      </c>
      <c r="H18" s="50">
        <v>0</v>
      </c>
      <c r="I18" s="50">
        <v>250</v>
      </c>
      <c r="J18" s="50">
        <v>0</v>
      </c>
      <c r="K18" s="49">
        <f t="shared" si="1"/>
        <v>850</v>
      </c>
      <c r="L18" s="35" t="s">
        <v>279</v>
      </c>
    </row>
    <row r="19" spans="1:12" ht="60">
      <c r="A19" s="43">
        <v>44363</v>
      </c>
      <c r="B19" s="51" t="s">
        <v>277</v>
      </c>
      <c r="C19" s="51" t="s">
        <v>284</v>
      </c>
      <c r="D19" s="44" t="s">
        <v>288</v>
      </c>
      <c r="E19" s="45" t="s">
        <v>143</v>
      </c>
      <c r="F19" s="50">
        <v>90</v>
      </c>
      <c r="G19" s="47">
        <f t="shared" si="0"/>
        <v>450</v>
      </c>
      <c r="H19" s="50">
        <v>0</v>
      </c>
      <c r="I19" s="50">
        <v>250</v>
      </c>
      <c r="J19" s="50">
        <v>0</v>
      </c>
      <c r="K19" s="49">
        <f t="shared" si="1"/>
        <v>700</v>
      </c>
      <c r="L19" s="35" t="s">
        <v>279</v>
      </c>
    </row>
    <row r="20" spans="1:12">
      <c r="A20" s="43">
        <v>44366</v>
      </c>
      <c r="B20" s="44" t="s">
        <v>277</v>
      </c>
      <c r="C20" s="44" t="s">
        <v>280</v>
      </c>
      <c r="D20" s="52" t="s">
        <v>281</v>
      </c>
      <c r="E20" s="45" t="s">
        <v>143</v>
      </c>
      <c r="F20" s="46">
        <v>120</v>
      </c>
      <c r="G20" s="47">
        <f t="shared" si="0"/>
        <v>600</v>
      </c>
      <c r="H20" s="48">
        <v>0</v>
      </c>
      <c r="I20" s="48">
        <v>250</v>
      </c>
      <c r="J20" s="48">
        <v>0</v>
      </c>
      <c r="K20" s="49">
        <f t="shared" si="1"/>
        <v>850</v>
      </c>
      <c r="L20" s="35" t="s">
        <v>279</v>
      </c>
    </row>
    <row r="21" spans="1:12" ht="75">
      <c r="A21" s="43">
        <v>44369</v>
      </c>
      <c r="B21" s="44" t="s">
        <v>277</v>
      </c>
      <c r="C21" s="44" t="s">
        <v>280</v>
      </c>
      <c r="D21" s="44" t="s">
        <v>281</v>
      </c>
      <c r="E21" s="45" t="s">
        <v>143</v>
      </c>
      <c r="F21" s="46">
        <v>120</v>
      </c>
      <c r="G21" s="47">
        <f t="shared" si="0"/>
        <v>600</v>
      </c>
      <c r="H21" s="48">
        <v>0</v>
      </c>
      <c r="I21" s="48">
        <v>250</v>
      </c>
      <c r="J21" s="48">
        <v>0</v>
      </c>
      <c r="K21" s="49">
        <f t="shared" si="1"/>
        <v>850</v>
      </c>
      <c r="L21" s="35" t="s">
        <v>279</v>
      </c>
    </row>
    <row r="22" spans="1:12" ht="60">
      <c r="A22" s="43">
        <v>44371</v>
      </c>
      <c r="B22" s="44" t="s">
        <v>277</v>
      </c>
      <c r="C22" s="44" t="s">
        <v>280</v>
      </c>
      <c r="D22" s="44" t="s">
        <v>289</v>
      </c>
      <c r="E22" s="45" t="s">
        <v>143</v>
      </c>
      <c r="F22" s="46">
        <v>120</v>
      </c>
      <c r="G22" s="47">
        <f t="shared" si="0"/>
        <v>600</v>
      </c>
      <c r="H22" s="48">
        <v>0</v>
      </c>
      <c r="I22" s="48">
        <v>250</v>
      </c>
      <c r="J22" s="48">
        <v>2500</v>
      </c>
      <c r="K22" s="49">
        <f t="shared" si="1"/>
        <v>3350</v>
      </c>
      <c r="L22" s="35" t="s">
        <v>290</v>
      </c>
    </row>
    <row r="23" spans="1:12" ht="60">
      <c r="A23" s="43">
        <v>44372</v>
      </c>
      <c r="B23" s="45" t="s">
        <v>277</v>
      </c>
      <c r="C23" s="44" t="s">
        <v>287</v>
      </c>
      <c r="D23" s="53" t="s">
        <v>291</v>
      </c>
      <c r="E23" s="45" t="s">
        <v>143</v>
      </c>
      <c r="F23" s="46">
        <v>70</v>
      </c>
      <c r="G23" s="47">
        <f t="shared" si="0"/>
        <v>350</v>
      </c>
      <c r="H23" s="48">
        <v>0</v>
      </c>
      <c r="I23" s="48">
        <v>250</v>
      </c>
      <c r="J23" s="48">
        <v>0</v>
      </c>
      <c r="K23" s="49">
        <f t="shared" si="1"/>
        <v>600</v>
      </c>
      <c r="L23" s="35" t="s">
        <v>279</v>
      </c>
    </row>
    <row r="24" spans="1:12" ht="75">
      <c r="A24" s="43">
        <v>44375</v>
      </c>
      <c r="B24" s="45" t="s">
        <v>277</v>
      </c>
      <c r="C24" s="44" t="s">
        <v>280</v>
      </c>
      <c r="D24" s="53" t="s">
        <v>292</v>
      </c>
      <c r="E24" s="45" t="s">
        <v>143</v>
      </c>
      <c r="F24" s="46">
        <v>120</v>
      </c>
      <c r="G24" s="47">
        <f t="shared" si="0"/>
        <v>600</v>
      </c>
      <c r="H24" s="48">
        <v>0</v>
      </c>
      <c r="I24" s="48">
        <v>250</v>
      </c>
      <c r="J24" s="48">
        <v>0</v>
      </c>
      <c r="K24" s="49">
        <f t="shared" si="1"/>
        <v>850</v>
      </c>
      <c r="L24" s="35" t="s">
        <v>279</v>
      </c>
    </row>
    <row r="25" spans="1:12" ht="45">
      <c r="A25" s="43">
        <v>44376</v>
      </c>
      <c r="B25" s="45" t="s">
        <v>277</v>
      </c>
      <c r="C25" s="44" t="s">
        <v>284</v>
      </c>
      <c r="D25" s="53" t="s">
        <v>285</v>
      </c>
      <c r="E25" s="45" t="s">
        <v>143</v>
      </c>
      <c r="F25" s="46">
        <v>90</v>
      </c>
      <c r="G25" s="47">
        <f t="shared" si="0"/>
        <v>450</v>
      </c>
      <c r="H25" s="50">
        <v>0</v>
      </c>
      <c r="I25" s="50">
        <v>250</v>
      </c>
      <c r="J25" s="50">
        <v>0</v>
      </c>
      <c r="K25" s="49">
        <f t="shared" si="1"/>
        <v>700</v>
      </c>
      <c r="L25" s="35" t="s">
        <v>279</v>
      </c>
    </row>
    <row r="26" spans="1:12" ht="75">
      <c r="A26" s="43">
        <v>44379</v>
      </c>
      <c r="B26" s="44" t="s">
        <v>277</v>
      </c>
      <c r="C26" s="44" t="s">
        <v>280</v>
      </c>
      <c r="D26" s="44" t="s">
        <v>293</v>
      </c>
      <c r="E26" s="45" t="s">
        <v>143</v>
      </c>
      <c r="F26" s="46">
        <v>120</v>
      </c>
      <c r="G26" s="47">
        <f>F26*5</f>
        <v>600</v>
      </c>
      <c r="H26" s="48">
        <v>0</v>
      </c>
      <c r="I26" s="48">
        <v>250</v>
      </c>
      <c r="J26" s="48">
        <v>0</v>
      </c>
      <c r="K26" s="49">
        <f t="shared" si="1"/>
        <v>850</v>
      </c>
      <c r="L26" s="35" t="s">
        <v>279</v>
      </c>
    </row>
    <row r="27" spans="1:12" ht="75">
      <c r="A27" s="43">
        <v>44380</v>
      </c>
      <c r="B27" s="44" t="s">
        <v>277</v>
      </c>
      <c r="C27" s="44" t="s">
        <v>280</v>
      </c>
      <c r="D27" s="44" t="s">
        <v>293</v>
      </c>
      <c r="E27" s="45" t="s">
        <v>143</v>
      </c>
      <c r="F27" s="46">
        <v>120</v>
      </c>
      <c r="G27" s="47">
        <f>F27*5</f>
        <v>600</v>
      </c>
      <c r="H27" s="48">
        <v>0</v>
      </c>
      <c r="I27" s="48">
        <v>250</v>
      </c>
      <c r="J27" s="48">
        <v>0</v>
      </c>
      <c r="K27" s="49">
        <f t="shared" si="1"/>
        <v>850</v>
      </c>
      <c r="L27" s="35" t="s">
        <v>279</v>
      </c>
    </row>
    <row r="28" spans="1:12" ht="120">
      <c r="A28" s="43">
        <v>44382</v>
      </c>
      <c r="B28" s="44" t="s">
        <v>277</v>
      </c>
      <c r="C28" s="44" t="s">
        <v>294</v>
      </c>
      <c r="D28" s="44" t="s">
        <v>295</v>
      </c>
      <c r="E28" s="45" t="s">
        <v>143</v>
      </c>
      <c r="F28" s="54">
        <v>0</v>
      </c>
      <c r="G28" s="55">
        <f>F28*5</f>
        <v>0</v>
      </c>
      <c r="H28" s="48">
        <v>1500</v>
      </c>
      <c r="I28" s="48">
        <v>0</v>
      </c>
      <c r="J28" s="48">
        <v>0</v>
      </c>
      <c r="K28" s="49">
        <f t="shared" si="1"/>
        <v>1500</v>
      </c>
      <c r="L28" s="35" t="s">
        <v>296</v>
      </c>
    </row>
    <row r="29" spans="1:12" ht="30">
      <c r="A29" s="43">
        <v>44383</v>
      </c>
      <c r="B29" s="44" t="s">
        <v>297</v>
      </c>
      <c r="C29" s="44" t="s">
        <v>277</v>
      </c>
      <c r="D29" s="44" t="s">
        <v>298</v>
      </c>
      <c r="E29" s="45" t="s">
        <v>143</v>
      </c>
      <c r="F29" s="54">
        <v>0</v>
      </c>
      <c r="G29" s="54">
        <f>F29*5</f>
        <v>0</v>
      </c>
      <c r="H29" s="48">
        <v>0</v>
      </c>
      <c r="I29" s="48">
        <v>250</v>
      </c>
      <c r="J29" s="48">
        <v>0</v>
      </c>
      <c r="K29" s="49">
        <f t="shared" si="1"/>
        <v>250</v>
      </c>
      <c r="L29" s="35" t="s">
        <v>279</v>
      </c>
    </row>
    <row r="30" spans="1:12" ht="60">
      <c r="A30" s="43">
        <v>44386</v>
      </c>
      <c r="B30" s="44" t="s">
        <v>277</v>
      </c>
      <c r="C30" s="44" t="s">
        <v>299</v>
      </c>
      <c r="D30" s="44" t="s">
        <v>300</v>
      </c>
      <c r="E30" s="45" t="s">
        <v>143</v>
      </c>
      <c r="F30" s="46">
        <v>160</v>
      </c>
      <c r="G30" s="47">
        <v>4882</v>
      </c>
      <c r="H30" s="48">
        <v>1568</v>
      </c>
      <c r="I30" s="48">
        <v>1120</v>
      </c>
      <c r="J30" s="48">
        <v>55</v>
      </c>
      <c r="K30" s="49">
        <f t="shared" si="1"/>
        <v>7625</v>
      </c>
      <c r="L30" s="35" t="s">
        <v>296</v>
      </c>
    </row>
    <row r="31" spans="1:12" ht="75">
      <c r="A31" s="43">
        <v>44387</v>
      </c>
      <c r="B31" s="44" t="s">
        <v>299</v>
      </c>
      <c r="C31" s="44" t="s">
        <v>301</v>
      </c>
      <c r="D31" s="44" t="s">
        <v>302</v>
      </c>
      <c r="E31" s="45" t="s">
        <v>143</v>
      </c>
      <c r="F31" s="46">
        <v>140</v>
      </c>
      <c r="G31" s="54">
        <v>0</v>
      </c>
      <c r="H31" s="48">
        <v>0</v>
      </c>
      <c r="I31" s="48">
        <v>329</v>
      </c>
      <c r="J31" s="48">
        <v>0</v>
      </c>
      <c r="K31" s="49">
        <f t="shared" si="1"/>
        <v>329</v>
      </c>
      <c r="L31" s="35" t="s">
        <v>296</v>
      </c>
    </row>
    <row r="32" spans="1:12" ht="75">
      <c r="A32" s="43">
        <v>44388</v>
      </c>
      <c r="B32" s="44" t="s">
        <v>301</v>
      </c>
      <c r="C32" s="44" t="s">
        <v>303</v>
      </c>
      <c r="D32" s="44" t="s">
        <v>302</v>
      </c>
      <c r="E32" s="45" t="s">
        <v>143</v>
      </c>
      <c r="F32" s="46">
        <v>60</v>
      </c>
      <c r="G32" s="54">
        <v>0</v>
      </c>
      <c r="H32" s="48">
        <v>0</v>
      </c>
      <c r="I32" s="48">
        <v>2060</v>
      </c>
      <c r="J32" s="48">
        <v>0</v>
      </c>
      <c r="K32" s="49">
        <f t="shared" si="1"/>
        <v>2060</v>
      </c>
      <c r="L32" s="35" t="s">
        <v>296</v>
      </c>
    </row>
    <row r="33" spans="1:12" ht="30">
      <c r="A33" s="43">
        <v>44389</v>
      </c>
      <c r="B33" s="44" t="s">
        <v>301</v>
      </c>
      <c r="C33" s="44" t="s">
        <v>277</v>
      </c>
      <c r="D33" s="44" t="s">
        <v>298</v>
      </c>
      <c r="E33" s="45" t="s">
        <v>143</v>
      </c>
      <c r="F33" s="46">
        <v>300</v>
      </c>
      <c r="G33" s="47">
        <v>2000</v>
      </c>
      <c r="H33" s="48">
        <v>3068</v>
      </c>
      <c r="I33" s="48">
        <v>710</v>
      </c>
      <c r="J33" s="48">
        <v>150</v>
      </c>
      <c r="K33" s="49">
        <f t="shared" si="1"/>
        <v>5928</v>
      </c>
      <c r="L33" s="35" t="s">
        <v>296</v>
      </c>
    </row>
    <row r="34" spans="1:12" ht="15.75" thickBot="1">
      <c r="A34" s="152" t="s">
        <v>69</v>
      </c>
      <c r="B34" s="153"/>
      <c r="C34" s="153"/>
      <c r="D34" s="153"/>
      <c r="E34" s="153"/>
      <c r="F34" s="56"/>
      <c r="G34" s="56">
        <f t="shared" ref="G34:K34" si="2">SUM(G7:G33)</f>
        <v>16482</v>
      </c>
      <c r="H34" s="56">
        <f t="shared" si="2"/>
        <v>6136</v>
      </c>
      <c r="I34" s="56">
        <f t="shared" si="2"/>
        <v>8719</v>
      </c>
      <c r="J34" s="56">
        <f t="shared" si="2"/>
        <v>2705</v>
      </c>
      <c r="K34" s="56">
        <f t="shared" si="2"/>
        <v>34042</v>
      </c>
      <c r="L34" s="35"/>
    </row>
    <row r="35" spans="1:12">
      <c r="A35" s="154" t="s">
        <v>304</v>
      </c>
      <c r="B35" s="155"/>
      <c r="C35" s="155"/>
      <c r="D35" s="155"/>
      <c r="E35" s="156"/>
      <c r="F35" s="154" t="s">
        <v>305</v>
      </c>
      <c r="G35" s="155"/>
      <c r="H35" s="155"/>
      <c r="I35" s="155"/>
      <c r="J35" s="155"/>
      <c r="K35" s="155"/>
      <c r="L35" s="35"/>
    </row>
    <row r="36" spans="1:12" ht="15.75" thickBot="1">
      <c r="A36" s="157"/>
      <c r="B36" s="158"/>
      <c r="C36" s="158"/>
      <c r="D36" s="158"/>
      <c r="E36" s="159"/>
      <c r="F36" s="157"/>
      <c r="G36" s="158"/>
      <c r="H36" s="158"/>
      <c r="I36" s="158"/>
      <c r="J36" s="158"/>
      <c r="K36" s="158"/>
      <c r="L36" s="35"/>
    </row>
    <row r="37" spans="1:12">
      <c r="A37" s="154" t="s">
        <v>306</v>
      </c>
      <c r="B37" s="155"/>
      <c r="C37" s="155"/>
      <c r="D37" s="155"/>
      <c r="E37" s="156"/>
      <c r="F37" s="154" t="s">
        <v>307</v>
      </c>
      <c r="G37" s="155"/>
      <c r="H37" s="155"/>
      <c r="I37" s="155"/>
      <c r="J37" s="155"/>
      <c r="K37" s="155"/>
      <c r="L37" s="35"/>
    </row>
    <row r="38" spans="1:12" ht="15.75" thickBot="1">
      <c r="A38" s="157"/>
      <c r="B38" s="158"/>
      <c r="C38" s="158"/>
      <c r="D38" s="158"/>
      <c r="E38" s="159"/>
      <c r="F38" s="157"/>
      <c r="G38" s="158"/>
      <c r="H38" s="158"/>
      <c r="I38" s="158"/>
      <c r="J38" s="158"/>
      <c r="K38" s="158"/>
      <c r="L38" s="35"/>
    </row>
  </sheetData>
  <mergeCells count="11">
    <mergeCell ref="A5:K5"/>
    <mergeCell ref="A1:L2"/>
    <mergeCell ref="A3:E3"/>
    <mergeCell ref="F3:K3"/>
    <mergeCell ref="A4:E4"/>
    <mergeCell ref="F4:K4"/>
    <mergeCell ref="A34:E34"/>
    <mergeCell ref="A35:E36"/>
    <mergeCell ref="F35:K36"/>
    <mergeCell ref="A37:E38"/>
    <mergeCell ref="F37:K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5" workbookViewId="0">
      <selection activeCell="G23" sqref="G23"/>
    </sheetView>
  </sheetViews>
  <sheetFormatPr defaultRowHeight="15"/>
  <cols>
    <col min="2" max="2" width="13.140625" bestFit="1" customWidth="1"/>
  </cols>
  <sheetData>
    <row r="1" spans="1:17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>
      <c r="A2" s="171" t="s">
        <v>0</v>
      </c>
      <c r="B2" s="172"/>
      <c r="C2" s="173" t="s">
        <v>312</v>
      </c>
      <c r="D2" s="173"/>
      <c r="E2" s="173"/>
      <c r="F2" s="171" t="s">
        <v>1</v>
      </c>
      <c r="G2" s="176"/>
      <c r="H2" s="59" t="s">
        <v>313</v>
      </c>
      <c r="I2" s="60"/>
      <c r="J2" s="60"/>
      <c r="K2" s="60"/>
      <c r="L2" s="171" t="s">
        <v>2</v>
      </c>
      <c r="M2" s="171"/>
      <c r="N2" s="171"/>
      <c r="O2" s="174"/>
      <c r="P2" s="174"/>
      <c r="Q2" s="174"/>
    </row>
    <row r="3" spans="1:17">
      <c r="A3" s="171" t="s">
        <v>3</v>
      </c>
      <c r="B3" s="172"/>
      <c r="C3" s="173"/>
      <c r="D3" s="173"/>
      <c r="E3" s="173"/>
      <c r="F3" s="171" t="s">
        <v>4</v>
      </c>
      <c r="G3" s="176"/>
      <c r="H3" s="173">
        <v>9753558888</v>
      </c>
      <c r="I3" s="173"/>
      <c r="J3" s="173"/>
      <c r="K3" s="173"/>
      <c r="L3" s="171" t="s">
        <v>5</v>
      </c>
      <c r="M3" s="171"/>
      <c r="N3" s="171"/>
      <c r="O3" s="178">
        <v>15676</v>
      </c>
      <c r="P3" s="179"/>
      <c r="Q3" s="179"/>
    </row>
    <row r="4" spans="1:17">
      <c r="A4" s="171" t="s">
        <v>6</v>
      </c>
      <c r="B4" s="172"/>
      <c r="C4" s="173" t="s">
        <v>314</v>
      </c>
      <c r="D4" s="173"/>
      <c r="E4" s="173"/>
      <c r="F4" s="180" t="s">
        <v>7</v>
      </c>
      <c r="G4" s="170"/>
      <c r="H4" s="173" t="s">
        <v>315</v>
      </c>
      <c r="I4" s="173"/>
      <c r="J4" s="173"/>
      <c r="K4" s="173"/>
      <c r="L4" s="171" t="s">
        <v>8</v>
      </c>
      <c r="M4" s="171"/>
      <c r="N4" s="171"/>
      <c r="O4" s="175"/>
      <c r="P4" s="175"/>
      <c r="Q4" s="175"/>
    </row>
    <row r="5" spans="1:17">
      <c r="A5" s="171" t="s">
        <v>9</v>
      </c>
      <c r="B5" s="172"/>
      <c r="C5" s="173" t="s">
        <v>10</v>
      </c>
      <c r="D5" s="173"/>
      <c r="E5" s="173"/>
      <c r="F5" s="169" t="s">
        <v>11</v>
      </c>
      <c r="G5" s="170"/>
      <c r="H5" s="169"/>
      <c r="I5" s="60"/>
      <c r="J5" s="63" t="s">
        <v>15</v>
      </c>
      <c r="K5" s="60"/>
      <c r="L5" s="171" t="s">
        <v>12</v>
      </c>
      <c r="M5" s="171"/>
      <c r="N5" s="171"/>
      <c r="O5" s="175"/>
      <c r="P5" s="175"/>
      <c r="Q5" s="175"/>
    </row>
    <row r="6" spans="1:17">
      <c r="A6" s="171" t="s">
        <v>13</v>
      </c>
      <c r="B6" s="171"/>
      <c r="C6" s="181" t="s">
        <v>316</v>
      </c>
      <c r="D6" s="181"/>
      <c r="E6" s="181"/>
      <c r="F6" s="171" t="s">
        <v>14</v>
      </c>
      <c r="G6" s="176"/>
      <c r="H6" s="173" t="s">
        <v>10</v>
      </c>
      <c r="I6" s="173"/>
      <c r="J6" s="173" t="s">
        <v>10</v>
      </c>
      <c r="K6" s="173"/>
      <c r="L6" s="171" t="s">
        <v>16</v>
      </c>
      <c r="M6" s="171"/>
      <c r="N6" s="171"/>
      <c r="O6" s="175"/>
      <c r="P6" s="175"/>
      <c r="Q6" s="175"/>
    </row>
    <row r="7" spans="1:17">
      <c r="A7" s="64" t="s">
        <v>17</v>
      </c>
      <c r="B7" s="65"/>
      <c r="C7" s="65"/>
      <c r="D7" s="65"/>
      <c r="E7" s="65"/>
      <c r="F7" s="65"/>
      <c r="G7" s="66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170"/>
      <c r="B8" s="177" t="s">
        <v>19</v>
      </c>
      <c r="C8" s="177"/>
      <c r="D8" s="177" t="s">
        <v>20</v>
      </c>
      <c r="E8" s="177"/>
      <c r="F8" s="177" t="s">
        <v>21</v>
      </c>
      <c r="G8" s="177" t="s">
        <v>22</v>
      </c>
      <c r="H8" s="177" t="s">
        <v>23</v>
      </c>
      <c r="I8" s="177" t="s">
        <v>24</v>
      </c>
      <c r="J8" s="177" t="s">
        <v>26</v>
      </c>
      <c r="K8" s="177" t="s">
        <v>27</v>
      </c>
      <c r="L8" s="177" t="s">
        <v>28</v>
      </c>
      <c r="M8" s="177" t="s">
        <v>317</v>
      </c>
      <c r="N8" s="177" t="s">
        <v>29</v>
      </c>
      <c r="O8" s="177" t="s">
        <v>30</v>
      </c>
      <c r="P8" s="177" t="s">
        <v>31</v>
      </c>
      <c r="Q8" s="177" t="s">
        <v>32</v>
      </c>
    </row>
    <row r="9" spans="1:17">
      <c r="A9" s="170"/>
      <c r="B9" s="67" t="s">
        <v>91</v>
      </c>
      <c r="C9" s="61" t="s">
        <v>34</v>
      </c>
      <c r="D9" s="67" t="s">
        <v>33</v>
      </c>
      <c r="E9" s="61" t="s">
        <v>34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</row>
    <row r="10" spans="1:17">
      <c r="A10" s="68"/>
      <c r="B10" s="69">
        <v>44319</v>
      </c>
      <c r="C10" s="68" t="s">
        <v>10</v>
      </c>
      <c r="D10" s="69">
        <v>44319</v>
      </c>
      <c r="E10" s="68" t="s">
        <v>98</v>
      </c>
      <c r="F10" s="68" t="s">
        <v>10</v>
      </c>
      <c r="G10" s="70" t="s">
        <v>318</v>
      </c>
      <c r="H10" s="71">
        <v>65</v>
      </c>
      <c r="I10" s="71">
        <v>97</v>
      </c>
      <c r="J10" s="68"/>
      <c r="K10" s="68"/>
      <c r="L10" s="68"/>
      <c r="M10" s="68"/>
      <c r="N10" s="85">
        <v>97</v>
      </c>
      <c r="O10" s="73"/>
      <c r="P10" s="72"/>
      <c r="Q10" s="74"/>
    </row>
    <row r="11" spans="1:17">
      <c r="A11" s="68"/>
      <c r="B11" s="75">
        <v>44350</v>
      </c>
      <c r="C11" s="68" t="s">
        <v>10</v>
      </c>
      <c r="D11" s="75">
        <v>44350</v>
      </c>
      <c r="E11" s="68" t="s">
        <v>98</v>
      </c>
      <c r="F11" s="68" t="s">
        <v>98</v>
      </c>
      <c r="G11" s="76" t="s">
        <v>319</v>
      </c>
      <c r="H11" s="71">
        <v>65</v>
      </c>
      <c r="I11" s="71">
        <v>97</v>
      </c>
      <c r="J11" s="68"/>
      <c r="K11" s="68"/>
      <c r="L11" s="68"/>
      <c r="M11" s="68"/>
      <c r="N11" s="85">
        <v>97</v>
      </c>
      <c r="O11" s="73"/>
      <c r="P11" s="72"/>
      <c r="Q11" s="74"/>
    </row>
    <row r="12" spans="1:17">
      <c r="A12" s="68"/>
      <c r="B12" s="69">
        <v>44380</v>
      </c>
      <c r="C12" s="68" t="s">
        <v>10</v>
      </c>
      <c r="D12" s="69">
        <v>44380</v>
      </c>
      <c r="E12" s="68" t="s">
        <v>98</v>
      </c>
      <c r="F12" s="68" t="s">
        <v>320</v>
      </c>
      <c r="G12" s="70"/>
      <c r="H12" s="71"/>
      <c r="I12" s="71"/>
      <c r="J12" s="68"/>
      <c r="K12" s="68"/>
      <c r="L12" s="68"/>
      <c r="M12" s="68"/>
      <c r="N12" s="85">
        <v>0</v>
      </c>
      <c r="O12" s="73"/>
      <c r="P12" s="72"/>
      <c r="Q12" s="74"/>
    </row>
    <row r="13" spans="1:17">
      <c r="A13" s="68"/>
      <c r="B13" s="69">
        <v>44411</v>
      </c>
      <c r="C13" s="68" t="s">
        <v>10</v>
      </c>
      <c r="D13" s="69">
        <v>44411</v>
      </c>
      <c r="E13" s="68" t="s">
        <v>98</v>
      </c>
      <c r="F13" s="68" t="s">
        <v>321</v>
      </c>
      <c r="G13" s="76" t="s">
        <v>41</v>
      </c>
      <c r="H13" s="71">
        <v>650</v>
      </c>
      <c r="I13" s="71" t="s">
        <v>322</v>
      </c>
      <c r="J13" s="77"/>
      <c r="K13" s="68">
        <v>250</v>
      </c>
      <c r="L13" s="68"/>
      <c r="M13" s="68"/>
      <c r="N13" s="85">
        <v>250</v>
      </c>
      <c r="O13" s="73"/>
      <c r="P13" s="72"/>
      <c r="Q13" s="74"/>
    </row>
    <row r="14" spans="1:17">
      <c r="A14" s="68"/>
      <c r="B14" s="69">
        <v>44442</v>
      </c>
      <c r="C14" s="68" t="s">
        <v>10</v>
      </c>
      <c r="D14" s="69">
        <v>44442</v>
      </c>
      <c r="E14" s="68" t="s">
        <v>98</v>
      </c>
      <c r="F14" s="68" t="s">
        <v>321</v>
      </c>
      <c r="G14" s="76"/>
      <c r="H14" s="71"/>
      <c r="I14" s="71"/>
      <c r="J14" s="68"/>
      <c r="K14" s="68">
        <v>675</v>
      </c>
      <c r="L14" s="68"/>
      <c r="M14" s="68"/>
      <c r="N14" s="85">
        <v>675</v>
      </c>
      <c r="O14" s="73"/>
      <c r="P14" s="72"/>
      <c r="Q14" s="74" t="s">
        <v>323</v>
      </c>
    </row>
    <row r="15" spans="1:17">
      <c r="A15" s="68"/>
      <c r="B15" s="69">
        <v>44472</v>
      </c>
      <c r="C15" s="68" t="s">
        <v>10</v>
      </c>
      <c r="D15" s="69">
        <v>44472</v>
      </c>
      <c r="E15" s="68" t="s">
        <v>98</v>
      </c>
      <c r="F15" s="68" t="s">
        <v>321</v>
      </c>
      <c r="G15" s="76"/>
      <c r="H15" s="71"/>
      <c r="I15" s="71"/>
      <c r="J15" s="68"/>
      <c r="K15" s="68">
        <v>600</v>
      </c>
      <c r="L15" s="68"/>
      <c r="M15" s="68"/>
      <c r="N15" s="85">
        <v>600</v>
      </c>
      <c r="O15" s="73"/>
      <c r="P15" s="72"/>
      <c r="Q15" s="74" t="s">
        <v>323</v>
      </c>
    </row>
    <row r="16" spans="1:17">
      <c r="A16" s="68"/>
      <c r="B16" s="69">
        <v>44503</v>
      </c>
      <c r="C16" s="68" t="s">
        <v>10</v>
      </c>
      <c r="D16" s="69">
        <v>44503</v>
      </c>
      <c r="E16" s="68" t="s">
        <v>98</v>
      </c>
      <c r="F16" s="68" t="s">
        <v>321</v>
      </c>
      <c r="G16" s="76" t="s">
        <v>41</v>
      </c>
      <c r="H16" s="71">
        <v>649</v>
      </c>
      <c r="I16" s="71" t="s">
        <v>324</v>
      </c>
      <c r="J16" s="68">
        <v>4032</v>
      </c>
      <c r="K16" s="68">
        <v>740</v>
      </c>
      <c r="L16" s="68"/>
      <c r="M16" s="68"/>
      <c r="N16" s="85">
        <v>4772</v>
      </c>
      <c r="O16" s="73"/>
      <c r="P16" s="72"/>
      <c r="Q16" s="73" t="s">
        <v>323</v>
      </c>
    </row>
    <row r="17" spans="1:17">
      <c r="A17" s="68"/>
      <c r="B17" s="69">
        <v>44533</v>
      </c>
      <c r="C17" s="68" t="s">
        <v>10</v>
      </c>
      <c r="D17" s="69">
        <v>44533</v>
      </c>
      <c r="E17" s="68" t="s">
        <v>98</v>
      </c>
      <c r="F17" s="68" t="s">
        <v>98</v>
      </c>
      <c r="G17" s="76" t="s">
        <v>319</v>
      </c>
      <c r="H17" s="71">
        <v>45</v>
      </c>
      <c r="I17" s="71">
        <v>68</v>
      </c>
      <c r="J17" s="68"/>
      <c r="K17" s="68"/>
      <c r="L17" s="68"/>
      <c r="M17" s="68"/>
      <c r="N17" s="85">
        <v>68</v>
      </c>
      <c r="O17" s="73"/>
      <c r="P17" s="72"/>
      <c r="Q17" s="74"/>
    </row>
    <row r="18" spans="1:17">
      <c r="A18" s="68"/>
      <c r="B18" s="69" t="s">
        <v>202</v>
      </c>
      <c r="C18" s="68" t="s">
        <v>10</v>
      </c>
      <c r="D18" s="69" t="s">
        <v>202</v>
      </c>
      <c r="E18" s="68" t="s">
        <v>98</v>
      </c>
      <c r="F18" s="68" t="s">
        <v>98</v>
      </c>
      <c r="G18" s="70" t="s">
        <v>318</v>
      </c>
      <c r="H18" s="71">
        <v>60</v>
      </c>
      <c r="I18" s="71">
        <v>90</v>
      </c>
      <c r="J18" s="68"/>
      <c r="K18" s="68"/>
      <c r="L18" s="68"/>
      <c r="M18" s="68"/>
      <c r="N18" s="85">
        <v>90</v>
      </c>
      <c r="O18" s="73"/>
      <c r="P18" s="72"/>
      <c r="Q18" s="74"/>
    </row>
    <row r="19" spans="1:17">
      <c r="A19" s="68"/>
      <c r="B19" s="69" t="s">
        <v>325</v>
      </c>
      <c r="C19" s="68" t="s">
        <v>10</v>
      </c>
      <c r="D19" s="69" t="s">
        <v>325</v>
      </c>
      <c r="E19" s="68" t="s">
        <v>98</v>
      </c>
      <c r="F19" s="68" t="s">
        <v>320</v>
      </c>
      <c r="G19" s="70"/>
      <c r="H19" s="71"/>
      <c r="I19" s="71"/>
      <c r="J19" s="68"/>
      <c r="K19" s="68"/>
      <c r="L19" s="68"/>
      <c r="M19" s="68"/>
      <c r="N19" s="85">
        <v>0</v>
      </c>
      <c r="O19" s="73"/>
      <c r="P19" s="72"/>
      <c r="Q19" s="74"/>
    </row>
    <row r="20" spans="1:17">
      <c r="A20" s="68"/>
      <c r="B20" s="69" t="s">
        <v>203</v>
      </c>
      <c r="C20" s="68" t="s">
        <v>10</v>
      </c>
      <c r="D20" s="69" t="s">
        <v>203</v>
      </c>
      <c r="E20" s="68" t="s">
        <v>98</v>
      </c>
      <c r="F20" s="68" t="s">
        <v>40</v>
      </c>
      <c r="G20" s="76" t="s">
        <v>41</v>
      </c>
      <c r="H20" s="71">
        <v>189</v>
      </c>
      <c r="I20" s="71" t="s">
        <v>326</v>
      </c>
      <c r="J20" s="68"/>
      <c r="K20" s="68">
        <v>200</v>
      </c>
      <c r="L20" s="68"/>
      <c r="M20" s="68"/>
      <c r="N20" s="85">
        <v>200</v>
      </c>
      <c r="O20" s="73"/>
      <c r="P20" s="72"/>
      <c r="Q20" s="74"/>
    </row>
    <row r="21" spans="1:17">
      <c r="A21" s="68"/>
      <c r="B21" s="69" t="s">
        <v>204</v>
      </c>
      <c r="C21" s="68" t="s">
        <v>10</v>
      </c>
      <c r="D21" s="69" t="s">
        <v>204</v>
      </c>
      <c r="E21" s="68" t="s">
        <v>98</v>
      </c>
      <c r="F21" s="68" t="s">
        <v>40</v>
      </c>
      <c r="G21" s="76"/>
      <c r="H21" s="71"/>
      <c r="I21" s="71"/>
      <c r="J21" s="68"/>
      <c r="K21" s="68">
        <v>825</v>
      </c>
      <c r="L21" s="68"/>
      <c r="M21" s="68"/>
      <c r="N21" s="85">
        <v>825</v>
      </c>
      <c r="O21" s="73"/>
      <c r="P21" s="72"/>
      <c r="Q21" s="74" t="s">
        <v>327</v>
      </c>
    </row>
    <row r="22" spans="1:17">
      <c r="A22" s="68"/>
      <c r="B22" s="69" t="s">
        <v>205</v>
      </c>
      <c r="C22" s="68" t="s">
        <v>10</v>
      </c>
      <c r="D22" s="69" t="s">
        <v>205</v>
      </c>
      <c r="E22" s="68" t="s">
        <v>98</v>
      </c>
      <c r="F22" s="68" t="s">
        <v>40</v>
      </c>
      <c r="G22" s="76" t="s">
        <v>41</v>
      </c>
      <c r="H22" s="71">
        <v>189</v>
      </c>
      <c r="I22" s="71" t="s">
        <v>328</v>
      </c>
      <c r="J22" s="68">
        <v>2700</v>
      </c>
      <c r="K22" s="68">
        <v>745</v>
      </c>
      <c r="L22" s="68"/>
      <c r="M22" s="68"/>
      <c r="N22" s="85">
        <v>3445</v>
      </c>
      <c r="O22" s="73"/>
      <c r="P22" s="72"/>
      <c r="Q22" s="74" t="s">
        <v>327</v>
      </c>
    </row>
    <row r="23" spans="1:17">
      <c r="A23" s="68"/>
      <c r="B23" s="69" t="s">
        <v>206</v>
      </c>
      <c r="C23" s="68" t="s">
        <v>10</v>
      </c>
      <c r="D23" s="69" t="s">
        <v>206</v>
      </c>
      <c r="E23" s="68" t="s">
        <v>98</v>
      </c>
      <c r="F23" s="68" t="s">
        <v>98</v>
      </c>
      <c r="G23" s="70" t="s">
        <v>318</v>
      </c>
      <c r="H23" s="71">
        <v>60</v>
      </c>
      <c r="I23" s="71">
        <v>90</v>
      </c>
      <c r="J23" s="68"/>
      <c r="K23" s="68"/>
      <c r="L23" s="68"/>
      <c r="M23" s="68"/>
      <c r="N23" s="85">
        <v>90</v>
      </c>
      <c r="O23" s="73"/>
      <c r="P23" s="72"/>
      <c r="Q23" s="74"/>
    </row>
    <row r="24" spans="1:17">
      <c r="A24" s="68"/>
      <c r="B24" s="69" t="s">
        <v>207</v>
      </c>
      <c r="C24" s="68" t="s">
        <v>10</v>
      </c>
      <c r="D24" s="69" t="s">
        <v>207</v>
      </c>
      <c r="E24" s="68" t="s">
        <v>98</v>
      </c>
      <c r="F24" s="68" t="s">
        <v>98</v>
      </c>
      <c r="G24" s="70" t="s">
        <v>318</v>
      </c>
      <c r="H24" s="71">
        <v>55</v>
      </c>
      <c r="I24" s="71">
        <v>83</v>
      </c>
      <c r="J24" s="68"/>
      <c r="K24" s="68"/>
      <c r="L24" s="68"/>
      <c r="M24" s="68"/>
      <c r="N24" s="85">
        <v>83</v>
      </c>
      <c r="O24" s="73"/>
      <c r="P24" s="72"/>
      <c r="Q24" s="74"/>
    </row>
    <row r="25" spans="1:17">
      <c r="A25" s="68"/>
      <c r="B25" s="69" t="s">
        <v>208</v>
      </c>
      <c r="C25" s="68" t="s">
        <v>10</v>
      </c>
      <c r="D25" s="69" t="s">
        <v>208</v>
      </c>
      <c r="E25" s="68" t="s">
        <v>98</v>
      </c>
      <c r="F25" s="68" t="s">
        <v>98</v>
      </c>
      <c r="G25" s="70" t="s">
        <v>318</v>
      </c>
      <c r="H25" s="71">
        <v>55</v>
      </c>
      <c r="I25" s="71">
        <v>83</v>
      </c>
      <c r="J25" s="68"/>
      <c r="K25" s="68"/>
      <c r="L25" s="68"/>
      <c r="M25" s="68"/>
      <c r="N25" s="85">
        <v>83</v>
      </c>
      <c r="O25" s="73"/>
      <c r="P25" s="72"/>
      <c r="Q25" s="74"/>
    </row>
    <row r="26" spans="1:17">
      <c r="A26" s="68"/>
      <c r="B26" s="69" t="s">
        <v>329</v>
      </c>
      <c r="C26" s="68" t="s">
        <v>10</v>
      </c>
      <c r="D26" s="69" t="s">
        <v>329</v>
      </c>
      <c r="E26" s="68" t="s">
        <v>98</v>
      </c>
      <c r="F26" s="68" t="s">
        <v>320</v>
      </c>
      <c r="G26" s="70"/>
      <c r="H26" s="71"/>
      <c r="I26" s="71"/>
      <c r="J26" s="68"/>
      <c r="K26" s="68"/>
      <c r="L26" s="68"/>
      <c r="M26" s="68"/>
      <c r="N26" s="85">
        <v>0</v>
      </c>
      <c r="O26" s="73"/>
      <c r="P26" s="72"/>
      <c r="Q26" s="74"/>
    </row>
    <row r="27" spans="1:17">
      <c r="A27" s="68"/>
      <c r="B27" s="69" t="s">
        <v>209</v>
      </c>
      <c r="C27" s="68" t="s">
        <v>10</v>
      </c>
      <c r="D27" s="69" t="s">
        <v>209</v>
      </c>
      <c r="E27" s="68" t="s">
        <v>98</v>
      </c>
      <c r="F27" s="68" t="s">
        <v>98</v>
      </c>
      <c r="G27" s="70" t="s">
        <v>318</v>
      </c>
      <c r="H27" s="71">
        <v>60</v>
      </c>
      <c r="I27" s="71">
        <v>90</v>
      </c>
      <c r="J27" s="68"/>
      <c r="K27" s="68"/>
      <c r="L27" s="68"/>
      <c r="M27" s="68"/>
      <c r="N27" s="85">
        <v>90</v>
      </c>
      <c r="O27" s="73"/>
      <c r="P27" s="72"/>
      <c r="Q27" s="74"/>
    </row>
    <row r="28" spans="1:17">
      <c r="A28" s="68"/>
      <c r="B28" s="69" t="s">
        <v>210</v>
      </c>
      <c r="C28" s="68" t="s">
        <v>10</v>
      </c>
      <c r="D28" s="69" t="s">
        <v>210</v>
      </c>
      <c r="E28" s="68" t="s">
        <v>98</v>
      </c>
      <c r="F28" s="68" t="s">
        <v>98</v>
      </c>
      <c r="G28" s="70" t="s">
        <v>318</v>
      </c>
      <c r="H28" s="71">
        <v>60</v>
      </c>
      <c r="I28" s="71">
        <v>90</v>
      </c>
      <c r="J28" s="68"/>
      <c r="K28" s="68"/>
      <c r="L28" s="68"/>
      <c r="M28" s="68"/>
      <c r="N28" s="85">
        <v>90</v>
      </c>
      <c r="O28" s="73"/>
      <c r="P28" s="72"/>
      <c r="Q28" s="74"/>
    </row>
    <row r="29" spans="1:17">
      <c r="A29" s="68"/>
      <c r="B29" s="69" t="s">
        <v>211</v>
      </c>
      <c r="C29" s="68" t="s">
        <v>10</v>
      </c>
      <c r="D29" s="69" t="s">
        <v>211</v>
      </c>
      <c r="E29" s="68" t="s">
        <v>98</v>
      </c>
      <c r="F29" s="68" t="s">
        <v>98</v>
      </c>
      <c r="G29" s="70" t="s">
        <v>318</v>
      </c>
      <c r="H29" s="71">
        <v>55</v>
      </c>
      <c r="I29" s="71">
        <v>83</v>
      </c>
      <c r="J29" s="68"/>
      <c r="K29" s="68"/>
      <c r="L29" s="68"/>
      <c r="M29" s="68"/>
      <c r="N29" s="85">
        <v>83</v>
      </c>
      <c r="O29" s="73"/>
      <c r="P29" s="72"/>
      <c r="Q29" s="74"/>
    </row>
    <row r="30" spans="1:17">
      <c r="A30" s="68"/>
      <c r="B30" s="69" t="s">
        <v>212</v>
      </c>
      <c r="C30" s="68" t="s">
        <v>10</v>
      </c>
      <c r="D30" s="69" t="s">
        <v>212</v>
      </c>
      <c r="E30" s="68" t="s">
        <v>98</v>
      </c>
      <c r="F30" s="68" t="s">
        <v>98</v>
      </c>
      <c r="G30" s="70" t="s">
        <v>318</v>
      </c>
      <c r="H30" s="71">
        <v>55</v>
      </c>
      <c r="I30" s="71">
        <v>83</v>
      </c>
      <c r="J30" s="68"/>
      <c r="K30" s="68"/>
      <c r="L30" s="68"/>
      <c r="M30" s="68"/>
      <c r="N30" s="85">
        <v>83</v>
      </c>
      <c r="O30" s="73"/>
      <c r="P30" s="72"/>
      <c r="Q30" s="74"/>
    </row>
    <row r="31" spans="1:17">
      <c r="A31" s="68"/>
      <c r="B31" s="69" t="s">
        <v>213</v>
      </c>
      <c r="C31" s="68" t="s">
        <v>10</v>
      </c>
      <c r="D31" s="69" t="s">
        <v>213</v>
      </c>
      <c r="E31" s="68" t="s">
        <v>98</v>
      </c>
      <c r="F31" s="68" t="s">
        <v>98</v>
      </c>
      <c r="G31" s="70" t="s">
        <v>318</v>
      </c>
      <c r="H31" s="71">
        <v>65</v>
      </c>
      <c r="I31" s="71">
        <v>97</v>
      </c>
      <c r="J31" s="68"/>
      <c r="K31" s="68"/>
      <c r="L31" s="68"/>
      <c r="M31" s="68"/>
      <c r="N31" s="85">
        <v>97</v>
      </c>
      <c r="O31" s="73"/>
      <c r="P31" s="72"/>
      <c r="Q31" s="74"/>
    </row>
    <row r="32" spans="1:17">
      <c r="A32" s="68"/>
      <c r="B32" s="69" t="s">
        <v>214</v>
      </c>
      <c r="C32" s="68" t="s">
        <v>10</v>
      </c>
      <c r="D32" s="69" t="s">
        <v>214</v>
      </c>
      <c r="E32" s="68" t="s">
        <v>98</v>
      </c>
      <c r="F32" s="68" t="s">
        <v>98</v>
      </c>
      <c r="G32" s="70" t="s">
        <v>318</v>
      </c>
      <c r="H32" s="71">
        <v>60</v>
      </c>
      <c r="I32" s="71">
        <v>90</v>
      </c>
      <c r="J32" s="68"/>
      <c r="K32" s="68"/>
      <c r="L32" s="68"/>
      <c r="M32" s="68"/>
      <c r="N32" s="85">
        <v>90</v>
      </c>
      <c r="O32" s="73"/>
      <c r="P32" s="72"/>
      <c r="Q32" s="74"/>
    </row>
    <row r="33" spans="1:17">
      <c r="A33" s="68"/>
      <c r="B33" s="69" t="s">
        <v>330</v>
      </c>
      <c r="C33" s="68" t="s">
        <v>10</v>
      </c>
      <c r="D33" s="69" t="s">
        <v>330</v>
      </c>
      <c r="E33" s="68" t="s">
        <v>98</v>
      </c>
      <c r="F33" s="68" t="s">
        <v>320</v>
      </c>
      <c r="G33" s="70"/>
      <c r="H33" s="78"/>
      <c r="I33" s="71"/>
      <c r="J33" s="68"/>
      <c r="K33" s="68"/>
      <c r="L33" s="68"/>
      <c r="M33" s="68"/>
      <c r="N33" s="85">
        <v>0</v>
      </c>
      <c r="O33" s="73"/>
      <c r="P33" s="72"/>
      <c r="Q33" s="74"/>
    </row>
    <row r="34" spans="1:17">
      <c r="A34" s="68"/>
      <c r="B34" s="69" t="s">
        <v>331</v>
      </c>
      <c r="C34" s="68" t="s">
        <v>10</v>
      </c>
      <c r="D34" s="69" t="s">
        <v>331</v>
      </c>
      <c r="E34" s="68" t="s">
        <v>98</v>
      </c>
      <c r="F34" s="68" t="s">
        <v>332</v>
      </c>
      <c r="G34" s="70"/>
      <c r="H34" s="78"/>
      <c r="I34" s="71"/>
      <c r="J34" s="68"/>
      <c r="K34" s="68"/>
      <c r="L34" s="68"/>
      <c r="M34" s="68"/>
      <c r="N34" s="85">
        <v>0</v>
      </c>
      <c r="O34" s="73"/>
      <c r="P34" s="72"/>
      <c r="Q34" s="74"/>
    </row>
    <row r="35" spans="1:17">
      <c r="A35" s="68"/>
      <c r="B35" s="69" t="s">
        <v>215</v>
      </c>
      <c r="C35" s="68" t="s">
        <v>10</v>
      </c>
      <c r="D35" s="69" t="s">
        <v>215</v>
      </c>
      <c r="E35" s="68" t="s">
        <v>98</v>
      </c>
      <c r="F35" s="68" t="s">
        <v>98</v>
      </c>
      <c r="G35" s="70" t="s">
        <v>318</v>
      </c>
      <c r="H35" s="78">
        <v>55</v>
      </c>
      <c r="I35" s="71">
        <v>83</v>
      </c>
      <c r="J35" s="68"/>
      <c r="K35" s="68"/>
      <c r="L35" s="68"/>
      <c r="M35" s="68"/>
      <c r="N35" s="85">
        <v>83</v>
      </c>
      <c r="O35" s="73"/>
      <c r="P35" s="72"/>
      <c r="Q35" s="74"/>
    </row>
    <row r="36" spans="1:17">
      <c r="A36" s="68"/>
      <c r="B36" s="69" t="s">
        <v>216</v>
      </c>
      <c r="C36" s="68" t="s">
        <v>10</v>
      </c>
      <c r="D36" s="69" t="s">
        <v>216</v>
      </c>
      <c r="E36" s="68" t="s">
        <v>98</v>
      </c>
      <c r="F36" s="68" t="s">
        <v>98</v>
      </c>
      <c r="G36" s="70" t="s">
        <v>318</v>
      </c>
      <c r="H36" s="78">
        <v>65</v>
      </c>
      <c r="I36" s="71">
        <v>97</v>
      </c>
      <c r="J36" s="68"/>
      <c r="K36" s="68"/>
      <c r="L36" s="68"/>
      <c r="M36" s="68"/>
      <c r="N36" s="85">
        <v>97</v>
      </c>
      <c r="O36" s="73"/>
      <c r="P36" s="72"/>
      <c r="Q36" s="74"/>
    </row>
    <row r="37" spans="1:17">
      <c r="A37" s="68"/>
      <c r="B37" s="69"/>
      <c r="C37" s="68"/>
      <c r="D37" s="69"/>
      <c r="E37" s="68"/>
      <c r="F37" s="68"/>
      <c r="G37" s="76"/>
      <c r="H37" s="78"/>
      <c r="I37" s="71"/>
      <c r="J37" s="68"/>
      <c r="K37" s="68"/>
      <c r="L37" s="68"/>
      <c r="M37" s="68"/>
      <c r="N37" s="72"/>
      <c r="O37" s="73"/>
      <c r="P37" s="72"/>
      <c r="Q37" s="74"/>
    </row>
    <row r="38" spans="1:17">
      <c r="A38" s="68"/>
      <c r="B38" s="69"/>
      <c r="C38" s="68"/>
      <c r="D38" s="69"/>
      <c r="E38" s="68"/>
      <c r="F38" s="68"/>
      <c r="G38" s="76"/>
      <c r="H38" s="77"/>
      <c r="I38" s="77"/>
      <c r="J38" s="77"/>
      <c r="K38" s="77"/>
      <c r="L38" s="68"/>
      <c r="M38" s="68"/>
      <c r="N38" s="72"/>
      <c r="O38" s="73"/>
      <c r="P38" s="72"/>
      <c r="Q38" s="74"/>
    </row>
    <row r="39" spans="1:17">
      <c r="A39" s="68"/>
      <c r="B39" s="69"/>
      <c r="C39" s="68"/>
      <c r="D39" s="69"/>
      <c r="E39" s="68"/>
      <c r="F39" s="68"/>
      <c r="G39" s="76"/>
      <c r="H39" s="71"/>
      <c r="I39" s="71"/>
      <c r="J39" s="68"/>
      <c r="K39" s="68"/>
      <c r="L39" s="68"/>
      <c r="M39" s="68"/>
      <c r="N39" s="72"/>
      <c r="O39" s="73"/>
      <c r="P39" s="72"/>
      <c r="Q39" s="77"/>
    </row>
    <row r="40" spans="1:17">
      <c r="A40" s="68"/>
      <c r="B40" s="69"/>
      <c r="C40" s="68"/>
      <c r="D40" s="69"/>
      <c r="E40" s="68"/>
      <c r="F40" s="68"/>
      <c r="G40" s="76"/>
      <c r="H40" s="71"/>
      <c r="I40" s="71"/>
      <c r="J40" s="68"/>
      <c r="K40" s="68"/>
      <c r="L40" s="68"/>
      <c r="M40" s="68"/>
      <c r="N40" s="72"/>
      <c r="O40" s="73"/>
      <c r="P40" s="72"/>
      <c r="Q40" s="77"/>
    </row>
    <row r="41" spans="1:17">
      <c r="A41" s="169" t="s">
        <v>333</v>
      </c>
      <c r="B41" s="169"/>
      <c r="C41" s="169"/>
      <c r="D41" s="169"/>
      <c r="E41" s="169"/>
      <c r="F41" s="169"/>
      <c r="G41" s="170"/>
      <c r="H41" s="71" t="s">
        <v>84</v>
      </c>
      <c r="I41" s="71">
        <v>4879</v>
      </c>
      <c r="J41" s="68">
        <v>6732</v>
      </c>
      <c r="K41" s="68">
        <v>4035</v>
      </c>
      <c r="L41" s="79"/>
      <c r="M41" s="79"/>
      <c r="N41" s="79">
        <v>15676</v>
      </c>
      <c r="O41" s="79"/>
      <c r="P41" s="79"/>
      <c r="Q41" s="77"/>
    </row>
    <row r="42" spans="1:17">
      <c r="A42" s="62"/>
      <c r="B42" s="62"/>
      <c r="C42" s="62"/>
      <c r="D42" s="62"/>
      <c r="E42" s="62"/>
      <c r="F42" s="62"/>
      <c r="G42" s="61"/>
      <c r="H42" s="62"/>
      <c r="I42" s="62"/>
      <c r="J42" s="62"/>
      <c r="K42" s="62"/>
      <c r="L42" s="62"/>
      <c r="M42" s="62"/>
      <c r="N42" s="73"/>
      <c r="O42" s="73"/>
      <c r="P42" s="73"/>
      <c r="Q42" s="73"/>
    </row>
    <row r="43" spans="1:17">
      <c r="A43" s="80" t="s">
        <v>334</v>
      </c>
      <c r="B43" s="80"/>
      <c r="C43" s="80"/>
      <c r="D43" s="80"/>
      <c r="E43" s="81" t="s">
        <v>335</v>
      </c>
      <c r="F43" s="73"/>
      <c r="G43" s="61"/>
      <c r="H43" s="81"/>
      <c r="I43" s="73"/>
      <c r="J43" s="73"/>
      <c r="K43" s="73"/>
      <c r="L43" s="73"/>
      <c r="M43" s="82"/>
      <c r="N43" s="82" t="s">
        <v>336</v>
      </c>
      <c r="O43" s="82"/>
      <c r="P43" s="73"/>
      <c r="Q43" s="73"/>
    </row>
    <row r="44" spans="1:17">
      <c r="A44" s="80" t="s">
        <v>337</v>
      </c>
      <c r="B44" s="80"/>
      <c r="C44" s="80"/>
      <c r="D44" s="80"/>
      <c r="E44" s="80" t="s">
        <v>337</v>
      </c>
      <c r="F44" s="73"/>
      <c r="G44" s="61"/>
      <c r="H44" s="80"/>
      <c r="I44" s="73"/>
      <c r="J44" s="73"/>
      <c r="K44" s="73"/>
      <c r="L44" s="73"/>
      <c r="M44" s="80"/>
      <c r="N44" s="80" t="s">
        <v>337</v>
      </c>
      <c r="O44" s="73"/>
      <c r="P44" s="73"/>
      <c r="Q44" s="73"/>
    </row>
    <row r="45" spans="1:17">
      <c r="A45" s="73"/>
      <c r="B45" s="73"/>
      <c r="C45" s="73"/>
      <c r="D45" s="73"/>
      <c r="E45" s="73"/>
      <c r="F45" s="73"/>
      <c r="G45" s="83"/>
      <c r="H45" s="73"/>
      <c r="I45" s="73"/>
      <c r="J45" s="73"/>
      <c r="K45" s="73"/>
      <c r="L45" s="73"/>
      <c r="M45" s="73"/>
      <c r="N45" s="73"/>
      <c r="O45" s="73"/>
      <c r="P45" s="73"/>
      <c r="Q45" s="73"/>
    </row>
    <row r="46" spans="1:17">
      <c r="A46" s="77"/>
      <c r="B46" s="77"/>
      <c r="C46" s="77"/>
      <c r="D46" s="77"/>
      <c r="E46" s="77"/>
      <c r="F46" s="77"/>
      <c r="G46" s="84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17">
      <c r="A47" s="77"/>
      <c r="B47" s="77"/>
      <c r="C47" s="77"/>
      <c r="D47" s="77"/>
      <c r="E47" s="77"/>
      <c r="F47" s="77"/>
      <c r="G47" s="84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1:17">
      <c r="A48" s="77"/>
      <c r="B48" s="77"/>
      <c r="C48" s="77"/>
      <c r="D48" s="77"/>
      <c r="E48" s="77"/>
      <c r="F48" s="77"/>
      <c r="G48" s="84"/>
      <c r="H48" s="77"/>
      <c r="I48" s="77"/>
      <c r="J48" s="77"/>
      <c r="K48" s="77"/>
      <c r="L48" s="77"/>
      <c r="M48" s="77"/>
      <c r="N48" s="77"/>
      <c r="O48" s="77"/>
      <c r="P48" s="77"/>
      <c r="Q48" s="77"/>
    </row>
  </sheetData>
  <mergeCells count="45">
    <mergeCell ref="A6:B6"/>
    <mergeCell ref="G8:G9"/>
    <mergeCell ref="B8:C8"/>
    <mergeCell ref="H6:I6"/>
    <mergeCell ref="O8:O9"/>
    <mergeCell ref="F8:F9"/>
    <mergeCell ref="H8:H9"/>
    <mergeCell ref="C6:E6"/>
    <mergeCell ref="J6:K6"/>
    <mergeCell ref="J8:J9"/>
    <mergeCell ref="D8:E8"/>
    <mergeCell ref="I8:I9"/>
    <mergeCell ref="F2:G2"/>
    <mergeCell ref="C3:E3"/>
    <mergeCell ref="A4:B4"/>
    <mergeCell ref="L2:N2"/>
    <mergeCell ref="O3:Q3"/>
    <mergeCell ref="L4:N4"/>
    <mergeCell ref="H4:K4"/>
    <mergeCell ref="H3:K3"/>
    <mergeCell ref="C2:E2"/>
    <mergeCell ref="A3:B3"/>
    <mergeCell ref="F3:G3"/>
    <mergeCell ref="F4:G4"/>
    <mergeCell ref="L5:N5"/>
    <mergeCell ref="L8:L9"/>
    <mergeCell ref="L6:N6"/>
    <mergeCell ref="C5:E5"/>
    <mergeCell ref="F5:H5"/>
    <mergeCell ref="A41:G41"/>
    <mergeCell ref="A2:B2"/>
    <mergeCell ref="C4:E4"/>
    <mergeCell ref="L3:N3"/>
    <mergeCell ref="O2:Q2"/>
    <mergeCell ref="O4:Q4"/>
    <mergeCell ref="O5:Q5"/>
    <mergeCell ref="F6:G6"/>
    <mergeCell ref="A8:A9"/>
    <mergeCell ref="M8:M9"/>
    <mergeCell ref="N8:N9"/>
    <mergeCell ref="P8:P9"/>
    <mergeCell ref="O6:Q6"/>
    <mergeCell ref="Q8:Q9"/>
    <mergeCell ref="A5:B5"/>
    <mergeCell ref="K8:K9"/>
  </mergeCells>
  <hyperlinks>
    <hyperlink ref="H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opLeftCell="A21" workbookViewId="0">
      <selection activeCell="M5" sqref="M5"/>
    </sheetView>
  </sheetViews>
  <sheetFormatPr defaultRowHeight="15"/>
  <cols>
    <col min="11" max="11" width="12.28515625" bestFit="1" customWidth="1"/>
  </cols>
  <sheetData>
    <row r="1" spans="1:11" ht="30">
      <c r="A1" s="86" t="s">
        <v>85</v>
      </c>
      <c r="B1" s="182">
        <v>44197</v>
      </c>
      <c r="C1" s="183"/>
      <c r="D1" s="183"/>
      <c r="E1" s="183"/>
      <c r="F1" s="183"/>
      <c r="G1" s="183"/>
      <c r="H1" s="184"/>
      <c r="I1" s="87" t="s">
        <v>179</v>
      </c>
      <c r="J1" s="87">
        <v>1</v>
      </c>
    </row>
    <row r="2" spans="1:11" ht="15.75">
      <c r="A2" s="185" t="s">
        <v>90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1" ht="38.25">
      <c r="A3" s="88" t="s">
        <v>91</v>
      </c>
      <c r="B3" s="88" t="s">
        <v>92</v>
      </c>
      <c r="C3" s="88" t="s">
        <v>93</v>
      </c>
      <c r="D3" s="89" t="s">
        <v>22</v>
      </c>
      <c r="E3" s="89" t="s">
        <v>94</v>
      </c>
      <c r="F3" s="89" t="s">
        <v>132</v>
      </c>
      <c r="G3" s="89" t="s">
        <v>133</v>
      </c>
      <c r="H3" s="89" t="s">
        <v>95</v>
      </c>
      <c r="I3" s="88" t="s">
        <v>180</v>
      </c>
      <c r="J3" s="88" t="s">
        <v>96</v>
      </c>
      <c r="K3" s="90"/>
    </row>
    <row r="4" spans="1:11">
      <c r="A4" s="91">
        <v>44197</v>
      </c>
      <c r="B4" s="92" t="s">
        <v>339</v>
      </c>
      <c r="C4" s="92" t="s">
        <v>339</v>
      </c>
      <c r="D4" s="93" t="s">
        <v>340</v>
      </c>
      <c r="E4" s="93">
        <v>36</v>
      </c>
      <c r="F4" s="93"/>
      <c r="G4" s="93"/>
      <c r="H4" s="93">
        <v>1.4</v>
      </c>
      <c r="I4" s="92" t="s">
        <v>341</v>
      </c>
      <c r="J4" s="92">
        <v>50</v>
      </c>
      <c r="K4" s="94"/>
    </row>
    <row r="5" spans="1:11">
      <c r="A5" s="91">
        <v>44198</v>
      </c>
      <c r="B5" s="92" t="s">
        <v>339</v>
      </c>
      <c r="C5" s="92" t="s">
        <v>339</v>
      </c>
      <c r="D5" s="93" t="s">
        <v>340</v>
      </c>
      <c r="E5" s="93">
        <v>36</v>
      </c>
      <c r="F5" s="34"/>
      <c r="G5" s="34"/>
      <c r="H5" s="93">
        <v>1.4</v>
      </c>
      <c r="I5" s="92" t="s">
        <v>341</v>
      </c>
      <c r="J5" s="92">
        <v>50</v>
      </c>
    </row>
    <row r="6" spans="1:11">
      <c r="A6" s="91">
        <v>44200</v>
      </c>
      <c r="B6" s="92" t="s">
        <v>339</v>
      </c>
      <c r="C6" s="92" t="s">
        <v>339</v>
      </c>
      <c r="D6" s="93" t="s">
        <v>340</v>
      </c>
      <c r="E6" s="93">
        <v>36</v>
      </c>
      <c r="F6" s="34"/>
      <c r="G6" s="34"/>
      <c r="H6" s="93">
        <v>1.4</v>
      </c>
      <c r="I6" s="92" t="s">
        <v>341</v>
      </c>
      <c r="J6" s="92">
        <v>50</v>
      </c>
    </row>
    <row r="7" spans="1:11">
      <c r="A7" s="91">
        <v>44201</v>
      </c>
      <c r="B7" s="92" t="s">
        <v>339</v>
      </c>
      <c r="C7" s="92" t="s">
        <v>339</v>
      </c>
      <c r="D7" s="93" t="s">
        <v>340</v>
      </c>
      <c r="E7" s="93">
        <v>36</v>
      </c>
      <c r="F7" s="34"/>
      <c r="G7" s="34"/>
      <c r="H7" s="93">
        <v>1.4</v>
      </c>
      <c r="I7" s="92" t="s">
        <v>341</v>
      </c>
      <c r="J7" s="92">
        <v>50</v>
      </c>
    </row>
    <row r="8" spans="1:11">
      <c r="A8" s="91">
        <v>44202</v>
      </c>
      <c r="B8" s="92" t="s">
        <v>339</v>
      </c>
      <c r="C8" s="92" t="s">
        <v>339</v>
      </c>
      <c r="D8" s="93" t="s">
        <v>340</v>
      </c>
      <c r="E8" s="93">
        <v>36</v>
      </c>
      <c r="F8" s="34"/>
      <c r="G8" s="34"/>
      <c r="H8" s="93">
        <v>1.4</v>
      </c>
      <c r="I8" s="92" t="s">
        <v>341</v>
      </c>
      <c r="J8" s="92">
        <v>50</v>
      </c>
      <c r="K8" s="95"/>
    </row>
    <row r="9" spans="1:11">
      <c r="A9" s="91">
        <v>44203</v>
      </c>
      <c r="B9" s="92" t="s">
        <v>339</v>
      </c>
      <c r="C9" s="92" t="s">
        <v>339</v>
      </c>
      <c r="D9" s="93" t="s">
        <v>340</v>
      </c>
      <c r="E9" s="93">
        <v>36</v>
      </c>
      <c r="F9" s="34"/>
      <c r="G9" s="34"/>
      <c r="H9" s="93">
        <v>1.4</v>
      </c>
      <c r="I9" s="92" t="s">
        <v>341</v>
      </c>
      <c r="J9" s="92">
        <v>50</v>
      </c>
    </row>
    <row r="10" spans="1:11">
      <c r="A10" s="91">
        <v>44204</v>
      </c>
      <c r="B10" s="96" t="s">
        <v>339</v>
      </c>
      <c r="C10" s="96" t="s">
        <v>342</v>
      </c>
      <c r="D10" s="93" t="s">
        <v>340</v>
      </c>
      <c r="E10" s="34">
        <v>100</v>
      </c>
      <c r="F10" s="34"/>
      <c r="G10" s="34"/>
      <c r="H10" s="93">
        <v>1.4</v>
      </c>
      <c r="I10" s="92" t="s">
        <v>341</v>
      </c>
      <c r="J10" s="34">
        <v>140</v>
      </c>
    </row>
    <row r="11" spans="1:11">
      <c r="A11" s="91">
        <v>44205</v>
      </c>
      <c r="B11" s="92" t="s">
        <v>339</v>
      </c>
      <c r="C11" s="92" t="s">
        <v>339</v>
      </c>
      <c r="D11" s="93" t="s">
        <v>340</v>
      </c>
      <c r="E11" s="34">
        <v>36</v>
      </c>
      <c r="F11" s="34"/>
      <c r="G11" s="34"/>
      <c r="H11" s="93">
        <v>1.4</v>
      </c>
      <c r="I11" s="92" t="s">
        <v>341</v>
      </c>
      <c r="J11" s="92">
        <v>50</v>
      </c>
    </row>
    <row r="12" spans="1:11">
      <c r="A12" s="91">
        <v>44207</v>
      </c>
      <c r="B12" s="92" t="s">
        <v>339</v>
      </c>
      <c r="C12" s="92" t="s">
        <v>339</v>
      </c>
      <c r="D12" s="93" t="s">
        <v>340</v>
      </c>
      <c r="E12" s="34">
        <v>36</v>
      </c>
      <c r="F12" s="34"/>
      <c r="G12" s="34"/>
      <c r="H12" s="93">
        <v>1.4</v>
      </c>
      <c r="I12" s="92" t="s">
        <v>341</v>
      </c>
      <c r="J12" s="92">
        <v>50</v>
      </c>
    </row>
    <row r="13" spans="1:11">
      <c r="A13" s="91">
        <v>44208</v>
      </c>
      <c r="B13" s="92" t="s">
        <v>339</v>
      </c>
      <c r="C13" s="92" t="s">
        <v>339</v>
      </c>
      <c r="D13" s="93" t="s">
        <v>340</v>
      </c>
      <c r="E13" s="34">
        <v>36</v>
      </c>
      <c r="F13" s="34"/>
      <c r="G13" s="34"/>
      <c r="H13" s="93">
        <v>1.4</v>
      </c>
      <c r="I13" s="92" t="s">
        <v>341</v>
      </c>
      <c r="J13" s="92">
        <v>50</v>
      </c>
    </row>
    <row r="14" spans="1:11">
      <c r="A14" s="91">
        <v>44209</v>
      </c>
      <c r="B14" s="96" t="s">
        <v>339</v>
      </c>
      <c r="C14" s="96" t="s">
        <v>343</v>
      </c>
      <c r="D14" s="96" t="s">
        <v>344</v>
      </c>
      <c r="E14" s="34">
        <v>120</v>
      </c>
      <c r="F14" s="34"/>
      <c r="G14" s="34"/>
      <c r="H14" s="93">
        <v>1.4</v>
      </c>
      <c r="I14" s="97" t="s">
        <v>345</v>
      </c>
      <c r="J14" s="34">
        <v>1000</v>
      </c>
      <c r="K14" t="s">
        <v>346</v>
      </c>
    </row>
    <row r="15" spans="1:11">
      <c r="A15" s="91">
        <v>44210</v>
      </c>
      <c r="B15" s="92" t="s">
        <v>339</v>
      </c>
      <c r="C15" s="92" t="s">
        <v>339</v>
      </c>
      <c r="D15" s="93" t="s">
        <v>340</v>
      </c>
      <c r="E15" s="34">
        <v>36</v>
      </c>
      <c r="F15" s="34"/>
      <c r="G15" s="34"/>
      <c r="H15" s="93">
        <v>1.4</v>
      </c>
      <c r="I15" s="92" t="s">
        <v>341</v>
      </c>
      <c r="J15" s="92">
        <v>50</v>
      </c>
    </row>
    <row r="16" spans="1:11">
      <c r="A16" s="91">
        <v>44211</v>
      </c>
      <c r="B16" s="92" t="s">
        <v>339</v>
      </c>
      <c r="C16" s="92" t="s">
        <v>339</v>
      </c>
      <c r="D16" s="93" t="s">
        <v>340</v>
      </c>
      <c r="E16" s="34">
        <v>36</v>
      </c>
      <c r="F16" s="34"/>
      <c r="G16" s="34"/>
      <c r="H16" s="93">
        <v>1.4</v>
      </c>
      <c r="I16" s="92" t="s">
        <v>341</v>
      </c>
      <c r="J16" s="92">
        <v>50</v>
      </c>
    </row>
    <row r="17" spans="1:10">
      <c r="A17" s="91">
        <v>44212</v>
      </c>
      <c r="B17" s="92" t="s">
        <v>339</v>
      </c>
      <c r="C17" s="92" t="s">
        <v>339</v>
      </c>
      <c r="D17" s="93" t="s">
        <v>340</v>
      </c>
      <c r="E17" s="34">
        <v>36</v>
      </c>
      <c r="F17" s="34"/>
      <c r="G17" s="34"/>
      <c r="H17" s="93">
        <v>1.4</v>
      </c>
      <c r="I17" s="92" t="s">
        <v>341</v>
      </c>
      <c r="J17" s="92">
        <v>50</v>
      </c>
    </row>
    <row r="18" spans="1:10">
      <c r="A18" s="91">
        <v>44214</v>
      </c>
      <c r="B18" s="92" t="s">
        <v>339</v>
      </c>
      <c r="C18" s="92" t="s">
        <v>339</v>
      </c>
      <c r="D18" s="93" t="s">
        <v>340</v>
      </c>
      <c r="E18" s="34">
        <v>36</v>
      </c>
      <c r="F18" s="34"/>
      <c r="G18" s="34"/>
      <c r="H18" s="93">
        <v>1.4</v>
      </c>
      <c r="I18" s="92" t="s">
        <v>341</v>
      </c>
      <c r="J18" s="92">
        <v>50</v>
      </c>
    </row>
    <row r="19" spans="1:10">
      <c r="A19" s="91">
        <v>44215</v>
      </c>
      <c r="B19" s="92" t="s">
        <v>339</v>
      </c>
      <c r="C19" s="92" t="s">
        <v>339</v>
      </c>
      <c r="D19" s="93" t="s">
        <v>340</v>
      </c>
      <c r="E19" s="34">
        <v>36</v>
      </c>
      <c r="F19" s="34"/>
      <c r="G19" s="34"/>
      <c r="H19" s="93">
        <v>1.4</v>
      </c>
      <c r="I19" s="92" t="s">
        <v>341</v>
      </c>
      <c r="J19" s="92">
        <v>50</v>
      </c>
    </row>
    <row r="20" spans="1:10">
      <c r="A20" s="91">
        <v>44216</v>
      </c>
      <c r="B20" s="96" t="s">
        <v>339</v>
      </c>
      <c r="C20" s="96" t="s">
        <v>342</v>
      </c>
      <c r="D20" s="93" t="s">
        <v>340</v>
      </c>
      <c r="E20" s="34">
        <v>100</v>
      </c>
      <c r="F20" s="34"/>
      <c r="G20" s="34"/>
      <c r="H20" s="93">
        <v>1.4</v>
      </c>
      <c r="I20" s="92" t="s">
        <v>341</v>
      </c>
      <c r="J20" s="34">
        <v>140</v>
      </c>
    </row>
    <row r="21" spans="1:10">
      <c r="A21" s="91">
        <v>44217</v>
      </c>
      <c r="B21" s="92" t="s">
        <v>339</v>
      </c>
      <c r="C21" s="92" t="s">
        <v>339</v>
      </c>
      <c r="D21" s="93" t="s">
        <v>340</v>
      </c>
      <c r="E21" s="34">
        <v>36</v>
      </c>
      <c r="F21" s="34"/>
      <c r="G21" s="34"/>
      <c r="H21" s="93">
        <v>1.4</v>
      </c>
      <c r="I21" s="92" t="s">
        <v>341</v>
      </c>
      <c r="J21" s="92">
        <v>50</v>
      </c>
    </row>
    <row r="22" spans="1:10">
      <c r="A22" s="91">
        <v>44218</v>
      </c>
      <c r="B22" s="92" t="s">
        <v>339</v>
      </c>
      <c r="C22" s="92" t="s">
        <v>339</v>
      </c>
      <c r="D22" s="93" t="s">
        <v>340</v>
      </c>
      <c r="E22" s="34">
        <v>36</v>
      </c>
      <c r="F22" s="34"/>
      <c r="G22" s="34"/>
      <c r="H22" s="93">
        <v>1.4</v>
      </c>
      <c r="I22" s="92" t="s">
        <v>341</v>
      </c>
      <c r="J22" s="92">
        <v>50</v>
      </c>
    </row>
    <row r="23" spans="1:10">
      <c r="A23" s="91">
        <v>44219</v>
      </c>
      <c r="B23" s="92" t="s">
        <v>339</v>
      </c>
      <c r="C23" s="92" t="s">
        <v>339</v>
      </c>
      <c r="D23" s="93" t="s">
        <v>340</v>
      </c>
      <c r="E23" s="34">
        <v>36</v>
      </c>
      <c r="F23" s="34"/>
      <c r="G23" s="34"/>
      <c r="H23" s="93">
        <v>1.4</v>
      </c>
      <c r="I23" s="92" t="s">
        <v>341</v>
      </c>
      <c r="J23" s="92">
        <v>50</v>
      </c>
    </row>
    <row r="24" spans="1:10">
      <c r="A24" s="91">
        <v>44221</v>
      </c>
      <c r="B24" s="92" t="s">
        <v>339</v>
      </c>
      <c r="C24" s="92" t="s">
        <v>339</v>
      </c>
      <c r="D24" s="93" t="s">
        <v>340</v>
      </c>
      <c r="E24" s="34">
        <v>36</v>
      </c>
      <c r="F24" s="34"/>
      <c r="G24" s="34"/>
      <c r="H24" s="93">
        <v>1.4</v>
      </c>
      <c r="I24" s="92" t="s">
        <v>341</v>
      </c>
      <c r="J24" s="92">
        <v>50</v>
      </c>
    </row>
    <row r="25" spans="1:10">
      <c r="A25" s="91">
        <v>44222</v>
      </c>
      <c r="B25" s="96" t="s">
        <v>339</v>
      </c>
      <c r="C25" s="96" t="s">
        <v>347</v>
      </c>
      <c r="D25" s="93" t="s">
        <v>340</v>
      </c>
      <c r="E25" s="34">
        <v>66</v>
      </c>
      <c r="F25" s="34"/>
      <c r="G25" s="34"/>
      <c r="H25" s="93">
        <v>1.4</v>
      </c>
      <c r="I25" s="92" t="s">
        <v>341</v>
      </c>
      <c r="J25" s="34">
        <v>92.4</v>
      </c>
    </row>
    <row r="26" spans="1:10">
      <c r="A26" s="91">
        <v>44223</v>
      </c>
      <c r="B26" s="92" t="s">
        <v>339</v>
      </c>
      <c r="C26" s="92" t="s">
        <v>339</v>
      </c>
      <c r="D26" s="93" t="s">
        <v>340</v>
      </c>
      <c r="E26" s="34">
        <v>36</v>
      </c>
      <c r="F26" s="34"/>
      <c r="G26" s="34"/>
      <c r="H26" s="93">
        <v>1.4</v>
      </c>
      <c r="I26" s="92" t="s">
        <v>341</v>
      </c>
      <c r="J26" s="92">
        <v>50</v>
      </c>
    </row>
    <row r="27" spans="1:10">
      <c r="A27" s="91">
        <v>44224</v>
      </c>
      <c r="B27" s="92" t="s">
        <v>339</v>
      </c>
      <c r="C27" s="92" t="s">
        <v>339</v>
      </c>
      <c r="D27" s="93" t="s">
        <v>340</v>
      </c>
      <c r="E27" s="34">
        <v>36</v>
      </c>
      <c r="F27" s="34"/>
      <c r="G27" s="34"/>
      <c r="H27" s="93">
        <v>1.4</v>
      </c>
      <c r="I27" s="92" t="s">
        <v>341</v>
      </c>
      <c r="J27" s="92">
        <v>50</v>
      </c>
    </row>
    <row r="28" spans="1:10">
      <c r="A28" s="91">
        <v>44225</v>
      </c>
      <c r="B28" s="92" t="s">
        <v>339</v>
      </c>
      <c r="C28" s="92" t="s">
        <v>339</v>
      </c>
      <c r="D28" s="93" t="s">
        <v>340</v>
      </c>
      <c r="E28" s="34">
        <v>36</v>
      </c>
      <c r="F28" s="34"/>
      <c r="G28" s="34"/>
      <c r="H28" s="93">
        <v>1.4</v>
      </c>
      <c r="I28" s="92" t="s">
        <v>341</v>
      </c>
      <c r="J28" s="92">
        <v>50</v>
      </c>
    </row>
    <row r="29" spans="1:10">
      <c r="A29" s="91">
        <v>44226</v>
      </c>
      <c r="B29" s="92" t="s">
        <v>339</v>
      </c>
      <c r="C29" s="92" t="s">
        <v>339</v>
      </c>
      <c r="D29" s="93" t="s">
        <v>340</v>
      </c>
      <c r="E29" s="34">
        <v>36</v>
      </c>
      <c r="F29" s="34"/>
      <c r="G29" s="34"/>
      <c r="H29" s="93">
        <v>1.4</v>
      </c>
      <c r="I29" s="92" t="s">
        <v>341</v>
      </c>
      <c r="J29" s="92">
        <v>50</v>
      </c>
    </row>
    <row r="30" spans="1:10">
      <c r="A30" s="91">
        <v>44227</v>
      </c>
      <c r="B30" s="92" t="s">
        <v>339</v>
      </c>
      <c r="C30" s="92" t="s">
        <v>339</v>
      </c>
      <c r="D30" s="93" t="s">
        <v>340</v>
      </c>
      <c r="E30" s="34">
        <v>36</v>
      </c>
      <c r="F30" s="34"/>
      <c r="G30" s="34"/>
      <c r="H30" s="93">
        <v>1.4</v>
      </c>
      <c r="I30" s="92" t="s">
        <v>341</v>
      </c>
      <c r="J30" s="92">
        <v>50</v>
      </c>
    </row>
    <row r="31" spans="1:10">
      <c r="A31" s="98"/>
      <c r="B31" s="99"/>
      <c r="C31" s="99"/>
      <c r="D31" s="99"/>
      <c r="E31" s="100"/>
      <c r="F31" s="100"/>
      <c r="G31" s="100"/>
      <c r="H31" s="100"/>
      <c r="I31" s="101"/>
      <c r="J31" s="51">
        <v>2522</v>
      </c>
    </row>
    <row r="32" spans="1:10">
      <c r="A32" s="98"/>
      <c r="B32" s="99"/>
      <c r="C32" s="99"/>
      <c r="D32" s="99"/>
      <c r="E32" s="100"/>
      <c r="F32" s="100"/>
      <c r="G32" s="100"/>
      <c r="H32" s="100"/>
      <c r="I32" s="101"/>
      <c r="J32" s="100"/>
    </row>
    <row r="33" spans="1:10">
      <c r="A33" s="102" t="s">
        <v>85</v>
      </c>
      <c r="B33" s="103" t="s">
        <v>348</v>
      </c>
      <c r="C33" s="104"/>
      <c r="D33" s="99"/>
      <c r="E33" s="100"/>
      <c r="F33" s="100"/>
      <c r="G33" s="100"/>
      <c r="H33" s="100"/>
      <c r="I33" s="101"/>
      <c r="J33" s="100"/>
    </row>
    <row r="34" spans="1:10">
      <c r="A34" s="105" t="s">
        <v>78</v>
      </c>
      <c r="B34" s="96">
        <v>1522</v>
      </c>
      <c r="C34" s="99"/>
      <c r="D34" s="99"/>
      <c r="E34" s="100"/>
      <c r="F34" s="100"/>
      <c r="G34" s="100"/>
      <c r="H34" s="100"/>
      <c r="I34" s="101"/>
      <c r="J34" s="100"/>
    </row>
    <row r="35" spans="1:10">
      <c r="A35" s="106" t="s">
        <v>349</v>
      </c>
      <c r="B35" s="96">
        <v>1664</v>
      </c>
      <c r="C35" s="99"/>
      <c r="D35" s="99"/>
      <c r="E35" s="100"/>
      <c r="F35" s="100"/>
      <c r="G35" s="100"/>
      <c r="H35" s="100"/>
      <c r="I35" s="101"/>
      <c r="J35" s="100"/>
    </row>
    <row r="36" spans="1:10">
      <c r="A36" s="106" t="s">
        <v>107</v>
      </c>
      <c r="B36" s="96">
        <v>2238</v>
      </c>
      <c r="C36" s="99"/>
      <c r="D36" s="99"/>
      <c r="E36" s="100"/>
      <c r="F36" s="100"/>
      <c r="G36" s="100"/>
      <c r="H36" s="100"/>
      <c r="I36" s="101"/>
      <c r="J36" s="100"/>
    </row>
    <row r="37" spans="1:10">
      <c r="A37" s="106" t="s">
        <v>350</v>
      </c>
      <c r="B37" s="96">
        <v>518</v>
      </c>
      <c r="C37" s="99"/>
      <c r="D37" s="99"/>
      <c r="E37" s="100"/>
      <c r="F37" s="100"/>
      <c r="G37" s="100"/>
      <c r="H37" s="100"/>
      <c r="I37" s="101"/>
      <c r="J37" s="100"/>
    </row>
    <row r="38" spans="1:10">
      <c r="A38" s="107"/>
      <c r="B38" s="104">
        <v>6942</v>
      </c>
      <c r="C38" s="99"/>
      <c r="D38" s="99"/>
      <c r="E38" s="100"/>
      <c r="F38" s="100"/>
      <c r="G38" s="100"/>
      <c r="H38" s="100"/>
      <c r="I38" s="101"/>
      <c r="J38" s="100"/>
    </row>
    <row r="39" spans="1:10">
      <c r="A39" s="107"/>
      <c r="B39" s="99"/>
      <c r="C39" s="99"/>
      <c r="D39" s="99"/>
      <c r="E39" s="100"/>
      <c r="F39" s="100"/>
      <c r="G39" s="100"/>
      <c r="H39" s="100"/>
      <c r="I39" s="101"/>
      <c r="J39" s="100"/>
    </row>
    <row r="40" spans="1:10" ht="30">
      <c r="A40" s="86" t="s">
        <v>85</v>
      </c>
      <c r="B40" s="182">
        <v>44228</v>
      </c>
      <c r="C40" s="183"/>
      <c r="D40" s="183"/>
      <c r="E40" s="183"/>
      <c r="F40" s="183"/>
      <c r="G40" s="183"/>
      <c r="H40" s="184"/>
      <c r="I40" s="87" t="s">
        <v>179</v>
      </c>
      <c r="J40" s="87">
        <v>2</v>
      </c>
    </row>
    <row r="41" spans="1:10" ht="15.75">
      <c r="A41" s="185" t="s">
        <v>90</v>
      </c>
      <c r="B41" s="186"/>
      <c r="C41" s="186"/>
      <c r="D41" s="186"/>
      <c r="E41" s="186"/>
      <c r="F41" s="186"/>
      <c r="G41" s="186"/>
      <c r="H41" s="186"/>
      <c r="I41" s="186"/>
      <c r="J41" s="187"/>
    </row>
    <row r="42" spans="1:10" ht="38.25">
      <c r="A42" s="88" t="s">
        <v>91</v>
      </c>
      <c r="B42" s="88" t="s">
        <v>92</v>
      </c>
      <c r="C42" s="88" t="s">
        <v>93</v>
      </c>
      <c r="D42" s="89" t="s">
        <v>22</v>
      </c>
      <c r="E42" s="89" t="s">
        <v>94</v>
      </c>
      <c r="F42" s="89" t="s">
        <v>132</v>
      </c>
      <c r="G42" s="89" t="s">
        <v>133</v>
      </c>
      <c r="H42" s="89" t="s">
        <v>95</v>
      </c>
      <c r="I42" s="88" t="s">
        <v>180</v>
      </c>
      <c r="J42" s="88" t="s">
        <v>96</v>
      </c>
    </row>
    <row r="43" spans="1:10">
      <c r="A43" s="91">
        <v>44228</v>
      </c>
      <c r="B43" s="92" t="s">
        <v>339</v>
      </c>
      <c r="C43" s="92" t="s">
        <v>339</v>
      </c>
      <c r="D43" s="93" t="s">
        <v>340</v>
      </c>
      <c r="E43" s="93">
        <v>35</v>
      </c>
      <c r="F43" s="93"/>
      <c r="G43" s="93"/>
      <c r="H43" s="93">
        <v>1.4</v>
      </c>
      <c r="I43" s="92" t="s">
        <v>341</v>
      </c>
      <c r="J43" s="92">
        <v>49</v>
      </c>
    </row>
    <row r="44" spans="1:10">
      <c r="A44" s="91">
        <v>44229</v>
      </c>
      <c r="B44" s="92" t="s">
        <v>339</v>
      </c>
      <c r="C44" s="92" t="s">
        <v>339</v>
      </c>
      <c r="D44" s="93" t="s">
        <v>340</v>
      </c>
      <c r="E44" s="93">
        <v>35</v>
      </c>
      <c r="F44" s="34"/>
      <c r="G44" s="34"/>
      <c r="H44" s="93">
        <v>1.4</v>
      </c>
      <c r="I44" s="92" t="s">
        <v>341</v>
      </c>
      <c r="J44" s="92">
        <v>49</v>
      </c>
    </row>
    <row r="45" spans="1:10">
      <c r="A45" s="91">
        <v>44230</v>
      </c>
      <c r="B45" s="92" t="s">
        <v>339</v>
      </c>
      <c r="C45" s="92" t="s">
        <v>339</v>
      </c>
      <c r="D45" s="93" t="s">
        <v>340</v>
      </c>
      <c r="E45" s="93">
        <v>35</v>
      </c>
      <c r="F45" s="34"/>
      <c r="G45" s="34"/>
      <c r="H45" s="93">
        <v>1.4</v>
      </c>
      <c r="I45" s="92" t="s">
        <v>341</v>
      </c>
      <c r="J45" s="92">
        <v>49</v>
      </c>
    </row>
    <row r="46" spans="1:10">
      <c r="A46" s="91">
        <v>44231</v>
      </c>
      <c r="B46" s="92" t="s">
        <v>339</v>
      </c>
      <c r="C46" s="92" t="s">
        <v>339</v>
      </c>
      <c r="D46" s="93" t="s">
        <v>340</v>
      </c>
      <c r="E46" s="93">
        <v>35</v>
      </c>
      <c r="F46" s="34"/>
      <c r="G46" s="34"/>
      <c r="H46" s="93">
        <v>1.4</v>
      </c>
      <c r="I46" s="92" t="s">
        <v>341</v>
      </c>
      <c r="J46" s="92">
        <v>49</v>
      </c>
    </row>
    <row r="47" spans="1:10">
      <c r="A47" s="91">
        <v>44232</v>
      </c>
      <c r="B47" s="92" t="s">
        <v>339</v>
      </c>
      <c r="C47" s="92" t="s">
        <v>339</v>
      </c>
      <c r="D47" s="93" t="s">
        <v>340</v>
      </c>
      <c r="E47" s="93">
        <v>35</v>
      </c>
      <c r="F47" s="34"/>
      <c r="G47" s="34"/>
      <c r="H47" s="93">
        <v>1.4</v>
      </c>
      <c r="I47" s="92" t="s">
        <v>341</v>
      </c>
      <c r="J47" s="92">
        <v>49</v>
      </c>
    </row>
    <row r="48" spans="1:10">
      <c r="A48" s="91">
        <v>44233</v>
      </c>
      <c r="B48" s="92" t="s">
        <v>339</v>
      </c>
      <c r="C48" s="92" t="s">
        <v>339</v>
      </c>
      <c r="D48" s="93" t="s">
        <v>340</v>
      </c>
      <c r="E48" s="93">
        <v>35</v>
      </c>
      <c r="F48" s="34"/>
      <c r="G48" s="34"/>
      <c r="H48" s="93">
        <v>1.4</v>
      </c>
      <c r="I48" s="92" t="s">
        <v>341</v>
      </c>
      <c r="J48" s="92">
        <v>49</v>
      </c>
    </row>
    <row r="49" spans="1:10">
      <c r="A49" s="91">
        <v>44235</v>
      </c>
      <c r="B49" s="96" t="s">
        <v>339</v>
      </c>
      <c r="C49" s="92" t="s">
        <v>339</v>
      </c>
      <c r="D49" s="93" t="s">
        <v>340</v>
      </c>
      <c r="E49" s="93">
        <v>35</v>
      </c>
      <c r="F49" s="34"/>
      <c r="G49" s="34"/>
      <c r="H49" s="93">
        <v>1.4</v>
      </c>
      <c r="I49" s="92" t="s">
        <v>341</v>
      </c>
      <c r="J49" s="92">
        <v>49</v>
      </c>
    </row>
    <row r="50" spans="1:10">
      <c r="A50" s="91">
        <v>44236</v>
      </c>
      <c r="B50" s="92" t="s">
        <v>339</v>
      </c>
      <c r="C50" s="92" t="s">
        <v>342</v>
      </c>
      <c r="D50" s="93" t="s">
        <v>340</v>
      </c>
      <c r="E50" s="93">
        <v>100</v>
      </c>
      <c r="F50" s="34"/>
      <c r="G50" s="34"/>
      <c r="H50" s="93">
        <v>1.4</v>
      </c>
      <c r="I50" s="92" t="s">
        <v>341</v>
      </c>
      <c r="J50" s="92">
        <v>140</v>
      </c>
    </row>
    <row r="51" spans="1:10">
      <c r="A51" s="91">
        <v>44237</v>
      </c>
      <c r="B51" s="92" t="s">
        <v>339</v>
      </c>
      <c r="C51" s="92" t="s">
        <v>339</v>
      </c>
      <c r="D51" s="93" t="s">
        <v>340</v>
      </c>
      <c r="E51" s="93">
        <v>35</v>
      </c>
      <c r="F51" s="34"/>
      <c r="G51" s="34"/>
      <c r="H51" s="93">
        <v>1.4</v>
      </c>
      <c r="I51" s="92" t="s">
        <v>341</v>
      </c>
      <c r="J51" s="92">
        <v>49</v>
      </c>
    </row>
    <row r="52" spans="1:10">
      <c r="A52" s="91">
        <v>44238</v>
      </c>
      <c r="B52" s="92" t="s">
        <v>339</v>
      </c>
      <c r="C52" s="92" t="s">
        <v>339</v>
      </c>
      <c r="D52" s="93" t="s">
        <v>340</v>
      </c>
      <c r="E52" s="93">
        <v>35</v>
      </c>
      <c r="F52" s="34"/>
      <c r="G52" s="34"/>
      <c r="H52" s="93">
        <v>1.4</v>
      </c>
      <c r="I52" s="92" t="s">
        <v>341</v>
      </c>
      <c r="J52" s="92">
        <v>49</v>
      </c>
    </row>
    <row r="53" spans="1:10">
      <c r="A53" s="91">
        <v>44239</v>
      </c>
      <c r="B53" s="96" t="s">
        <v>339</v>
      </c>
      <c r="C53" s="92" t="s">
        <v>339</v>
      </c>
      <c r="D53" s="93" t="s">
        <v>340</v>
      </c>
      <c r="E53" s="93">
        <v>35</v>
      </c>
      <c r="F53" s="34"/>
      <c r="G53" s="34"/>
      <c r="H53" s="93">
        <v>1.4</v>
      </c>
      <c r="I53" s="92" t="s">
        <v>341</v>
      </c>
      <c r="J53" s="92">
        <v>49</v>
      </c>
    </row>
    <row r="54" spans="1:10">
      <c r="A54" s="91">
        <v>44240</v>
      </c>
      <c r="B54" s="92" t="s">
        <v>339</v>
      </c>
      <c r="C54" s="92" t="s">
        <v>351</v>
      </c>
      <c r="D54" s="93" t="s">
        <v>344</v>
      </c>
      <c r="E54" s="93">
        <v>80</v>
      </c>
      <c r="F54" s="34"/>
      <c r="G54" s="34"/>
      <c r="H54" s="93">
        <v>1.4</v>
      </c>
      <c r="I54" s="92" t="s">
        <v>341</v>
      </c>
      <c r="J54" s="92">
        <v>250</v>
      </c>
    </row>
    <row r="55" spans="1:10">
      <c r="A55" s="91">
        <v>44242</v>
      </c>
      <c r="B55" s="92" t="s">
        <v>339</v>
      </c>
      <c r="C55" s="92" t="s">
        <v>339</v>
      </c>
      <c r="D55" s="93" t="s">
        <v>340</v>
      </c>
      <c r="E55" s="93">
        <v>35</v>
      </c>
      <c r="F55" s="34"/>
      <c r="G55" s="34"/>
      <c r="H55" s="93">
        <v>1.4</v>
      </c>
      <c r="I55" s="92" t="s">
        <v>341</v>
      </c>
      <c r="J55" s="92">
        <v>49</v>
      </c>
    </row>
    <row r="56" spans="1:10">
      <c r="A56" s="91">
        <v>44243</v>
      </c>
      <c r="B56" s="92" t="s">
        <v>339</v>
      </c>
      <c r="C56" s="92" t="s">
        <v>339</v>
      </c>
      <c r="D56" s="93" t="s">
        <v>340</v>
      </c>
      <c r="E56" s="93">
        <v>35</v>
      </c>
      <c r="F56" s="34"/>
      <c r="G56" s="34"/>
      <c r="H56" s="93">
        <v>1.4</v>
      </c>
      <c r="I56" s="92" t="s">
        <v>341</v>
      </c>
      <c r="J56" s="92">
        <v>49</v>
      </c>
    </row>
    <row r="57" spans="1:10">
      <c r="A57" s="91">
        <v>44244</v>
      </c>
      <c r="B57" s="92" t="s">
        <v>339</v>
      </c>
      <c r="C57" s="92" t="s">
        <v>339</v>
      </c>
      <c r="D57" s="93" t="s">
        <v>340</v>
      </c>
      <c r="E57" s="93">
        <v>35</v>
      </c>
      <c r="F57" s="34"/>
      <c r="G57" s="34"/>
      <c r="H57" s="93">
        <v>1.4</v>
      </c>
      <c r="I57" s="92" t="s">
        <v>341</v>
      </c>
      <c r="J57" s="92">
        <v>49</v>
      </c>
    </row>
    <row r="58" spans="1:10">
      <c r="A58" s="91">
        <v>44245</v>
      </c>
      <c r="B58" s="92" t="s">
        <v>339</v>
      </c>
      <c r="C58" s="92" t="s">
        <v>352</v>
      </c>
      <c r="D58" s="93" t="s">
        <v>340</v>
      </c>
      <c r="E58" s="93">
        <v>50</v>
      </c>
      <c r="F58" s="34"/>
      <c r="G58" s="34"/>
      <c r="H58" s="93">
        <v>1.4</v>
      </c>
      <c r="I58" s="92" t="s">
        <v>341</v>
      </c>
      <c r="J58" s="92">
        <v>70</v>
      </c>
    </row>
    <row r="59" spans="1:10">
      <c r="A59" s="91">
        <v>44246</v>
      </c>
      <c r="B59" s="96" t="s">
        <v>339</v>
      </c>
      <c r="C59" s="92" t="s">
        <v>339</v>
      </c>
      <c r="D59" s="93" t="s">
        <v>340</v>
      </c>
      <c r="E59" s="93">
        <v>35</v>
      </c>
      <c r="F59" s="34"/>
      <c r="G59" s="34"/>
      <c r="H59" s="93">
        <v>1.4</v>
      </c>
      <c r="I59" s="92" t="s">
        <v>341</v>
      </c>
      <c r="J59" s="92">
        <v>49</v>
      </c>
    </row>
    <row r="60" spans="1:10">
      <c r="A60" s="91">
        <v>44247</v>
      </c>
      <c r="B60" s="92" t="s">
        <v>339</v>
      </c>
      <c r="C60" s="92" t="s">
        <v>339</v>
      </c>
      <c r="D60" s="93" t="s">
        <v>340</v>
      </c>
      <c r="E60" s="93">
        <v>35</v>
      </c>
      <c r="F60" s="34"/>
      <c r="G60" s="34"/>
      <c r="H60" s="93">
        <v>1.4</v>
      </c>
      <c r="I60" s="92" t="s">
        <v>341</v>
      </c>
      <c r="J60" s="92">
        <v>49</v>
      </c>
    </row>
    <row r="61" spans="1:10">
      <c r="A61" s="91">
        <v>44249</v>
      </c>
      <c r="B61" s="92" t="s">
        <v>339</v>
      </c>
      <c r="C61" s="92" t="s">
        <v>339</v>
      </c>
      <c r="D61" s="93" t="s">
        <v>340</v>
      </c>
      <c r="E61" s="93">
        <v>35</v>
      </c>
      <c r="F61" s="34"/>
      <c r="G61" s="34"/>
      <c r="H61" s="93">
        <v>1.4</v>
      </c>
      <c r="I61" s="92" t="s">
        <v>341</v>
      </c>
      <c r="J61" s="92">
        <v>49</v>
      </c>
    </row>
    <row r="62" spans="1:10">
      <c r="A62" s="91">
        <v>44250</v>
      </c>
      <c r="B62" s="92" t="s">
        <v>339</v>
      </c>
      <c r="C62" s="92" t="s">
        <v>339</v>
      </c>
      <c r="D62" s="93" t="s">
        <v>340</v>
      </c>
      <c r="E62" s="93">
        <v>35</v>
      </c>
      <c r="F62" s="34"/>
      <c r="G62" s="34"/>
      <c r="H62" s="93">
        <v>1.4</v>
      </c>
      <c r="I62" s="92" t="s">
        <v>341</v>
      </c>
      <c r="J62" s="92">
        <v>49</v>
      </c>
    </row>
    <row r="63" spans="1:10">
      <c r="A63" s="91">
        <v>44251</v>
      </c>
      <c r="B63" s="92" t="s">
        <v>339</v>
      </c>
      <c r="C63" s="92" t="s">
        <v>353</v>
      </c>
      <c r="D63" s="93" t="s">
        <v>340</v>
      </c>
      <c r="E63" s="93">
        <v>60</v>
      </c>
      <c r="F63" s="34"/>
      <c r="G63" s="34"/>
      <c r="H63" s="93">
        <v>1.4</v>
      </c>
      <c r="I63" s="92" t="s">
        <v>341</v>
      </c>
      <c r="J63" s="92">
        <v>84</v>
      </c>
    </row>
    <row r="64" spans="1:10">
      <c r="A64" s="91">
        <v>44252</v>
      </c>
      <c r="B64" s="96" t="s">
        <v>339</v>
      </c>
      <c r="C64" s="92" t="s">
        <v>339</v>
      </c>
      <c r="D64" s="93" t="s">
        <v>340</v>
      </c>
      <c r="E64" s="93">
        <v>35</v>
      </c>
      <c r="F64" s="34"/>
      <c r="G64" s="34"/>
      <c r="H64" s="93">
        <v>1.4</v>
      </c>
      <c r="I64" s="92" t="s">
        <v>341</v>
      </c>
      <c r="J64" s="92">
        <v>49</v>
      </c>
    </row>
    <row r="65" spans="1:10">
      <c r="A65" s="91">
        <v>44253</v>
      </c>
      <c r="B65" s="92" t="s">
        <v>339</v>
      </c>
      <c r="C65" s="92" t="s">
        <v>339</v>
      </c>
      <c r="D65" s="93" t="s">
        <v>340</v>
      </c>
      <c r="E65" s="93">
        <v>35</v>
      </c>
      <c r="F65" s="34"/>
      <c r="G65" s="34"/>
      <c r="H65" s="93">
        <v>1.4</v>
      </c>
      <c r="I65" s="92" t="s">
        <v>341</v>
      </c>
      <c r="J65" s="92">
        <v>49</v>
      </c>
    </row>
    <row r="66" spans="1:10">
      <c r="A66" s="91">
        <v>44254</v>
      </c>
      <c r="B66" s="92" t="s">
        <v>339</v>
      </c>
      <c r="C66" s="92" t="s">
        <v>342</v>
      </c>
      <c r="D66" s="93" t="s">
        <v>340</v>
      </c>
      <c r="E66" s="93">
        <v>100</v>
      </c>
      <c r="F66" s="34"/>
      <c r="G66" s="34"/>
      <c r="H66" s="93">
        <v>1.4</v>
      </c>
      <c r="I66" s="92" t="s">
        <v>341</v>
      </c>
      <c r="J66" s="92">
        <v>140</v>
      </c>
    </row>
    <row r="67" spans="1:10">
      <c r="A67" s="108">
        <v>44255</v>
      </c>
      <c r="B67" s="92" t="s">
        <v>339</v>
      </c>
      <c r="C67" s="92" t="s">
        <v>339</v>
      </c>
      <c r="D67" s="93" t="s">
        <v>340</v>
      </c>
      <c r="E67" s="34">
        <v>35</v>
      </c>
      <c r="F67" s="34"/>
      <c r="G67" s="34"/>
      <c r="H67" s="93">
        <v>1.4</v>
      </c>
      <c r="I67" s="92" t="s">
        <v>341</v>
      </c>
      <c r="J67" s="92">
        <v>49</v>
      </c>
    </row>
    <row r="68" spans="1:10">
      <c r="A68" s="98"/>
      <c r="B68" s="109"/>
      <c r="C68" s="109"/>
      <c r="D68" s="110"/>
      <c r="E68" s="100"/>
      <c r="F68" s="100"/>
      <c r="G68" s="100"/>
      <c r="H68" s="110"/>
      <c r="I68" s="109"/>
      <c r="J68" s="111">
        <v>1664</v>
      </c>
    </row>
    <row r="70" spans="1:10" ht="30">
      <c r="A70" s="86" t="s">
        <v>85</v>
      </c>
      <c r="B70" s="182">
        <v>44256</v>
      </c>
      <c r="C70" s="183"/>
      <c r="D70" s="183"/>
      <c r="E70" s="183"/>
      <c r="F70" s="183"/>
      <c r="G70" s="183"/>
      <c r="H70" s="184"/>
      <c r="I70" s="87" t="s">
        <v>179</v>
      </c>
      <c r="J70" s="87">
        <v>3</v>
      </c>
    </row>
    <row r="71" spans="1:10" ht="15.75">
      <c r="A71" s="185" t="s">
        <v>90</v>
      </c>
      <c r="B71" s="186"/>
      <c r="C71" s="186"/>
      <c r="D71" s="186"/>
      <c r="E71" s="186"/>
      <c r="F71" s="186"/>
      <c r="G71" s="186"/>
      <c r="H71" s="186"/>
      <c r="I71" s="186"/>
      <c r="J71" s="187"/>
    </row>
    <row r="72" spans="1:10" ht="38.25">
      <c r="A72" s="88" t="s">
        <v>91</v>
      </c>
      <c r="B72" s="88" t="s">
        <v>92</v>
      </c>
      <c r="C72" s="88" t="s">
        <v>93</v>
      </c>
      <c r="D72" s="89" t="s">
        <v>22</v>
      </c>
      <c r="E72" s="89" t="s">
        <v>94</v>
      </c>
      <c r="F72" s="89" t="s">
        <v>132</v>
      </c>
      <c r="G72" s="89" t="s">
        <v>133</v>
      </c>
      <c r="H72" s="89" t="s">
        <v>95</v>
      </c>
      <c r="I72" s="88" t="s">
        <v>180</v>
      </c>
      <c r="J72" s="88" t="s">
        <v>96</v>
      </c>
    </row>
    <row r="73" spans="1:10">
      <c r="A73" s="91">
        <v>44257</v>
      </c>
      <c r="B73" s="92" t="s">
        <v>339</v>
      </c>
      <c r="C73" s="92" t="s">
        <v>339</v>
      </c>
      <c r="D73" s="93" t="s">
        <v>340</v>
      </c>
      <c r="E73" s="93">
        <v>35</v>
      </c>
      <c r="F73" s="93"/>
      <c r="G73" s="93"/>
      <c r="H73" s="105">
        <v>1.4</v>
      </c>
      <c r="I73" s="92" t="s">
        <v>341</v>
      </c>
      <c r="J73" s="105">
        <v>49</v>
      </c>
    </row>
    <row r="74" spans="1:10">
      <c r="A74" s="91">
        <v>44258</v>
      </c>
      <c r="B74" s="92" t="s">
        <v>339</v>
      </c>
      <c r="C74" s="92" t="s">
        <v>339</v>
      </c>
      <c r="D74" s="93" t="s">
        <v>340</v>
      </c>
      <c r="E74" s="93">
        <v>35</v>
      </c>
      <c r="F74" s="105"/>
      <c r="G74" s="105"/>
      <c r="H74" s="105">
        <v>1.4</v>
      </c>
      <c r="I74" s="92" t="s">
        <v>341</v>
      </c>
      <c r="J74" s="105">
        <v>49</v>
      </c>
    </row>
    <row r="75" spans="1:10">
      <c r="A75" s="91">
        <v>44259</v>
      </c>
      <c r="B75" s="92" t="s">
        <v>339</v>
      </c>
      <c r="C75" s="92" t="s">
        <v>339</v>
      </c>
      <c r="D75" s="93" t="s">
        <v>340</v>
      </c>
      <c r="E75" s="93">
        <v>35</v>
      </c>
      <c r="F75" s="105"/>
      <c r="G75" s="105"/>
      <c r="H75" s="105">
        <v>1.4</v>
      </c>
      <c r="I75" s="92" t="s">
        <v>341</v>
      </c>
      <c r="J75" s="105">
        <v>49</v>
      </c>
    </row>
    <row r="76" spans="1:10">
      <c r="A76" s="91">
        <v>44260</v>
      </c>
      <c r="B76" s="92" t="s">
        <v>339</v>
      </c>
      <c r="C76" s="105" t="s">
        <v>354</v>
      </c>
      <c r="D76" s="112" t="s">
        <v>340</v>
      </c>
      <c r="E76" s="112">
        <v>140</v>
      </c>
      <c r="F76" s="105"/>
      <c r="G76" s="105"/>
      <c r="H76" s="105">
        <v>1.4</v>
      </c>
      <c r="I76" s="92" t="s">
        <v>355</v>
      </c>
      <c r="J76" s="105">
        <v>250</v>
      </c>
    </row>
    <row r="77" spans="1:10">
      <c r="A77" s="91">
        <v>44261</v>
      </c>
      <c r="B77" s="92" t="s">
        <v>339</v>
      </c>
      <c r="C77" s="92" t="s">
        <v>339</v>
      </c>
      <c r="D77" s="93" t="s">
        <v>340</v>
      </c>
      <c r="E77" s="93">
        <v>35</v>
      </c>
      <c r="F77" s="105"/>
      <c r="G77" s="105"/>
      <c r="H77" s="105">
        <v>1.4</v>
      </c>
      <c r="I77" s="92" t="s">
        <v>341</v>
      </c>
      <c r="J77" s="105">
        <v>49</v>
      </c>
    </row>
    <row r="78" spans="1:10">
      <c r="A78" s="91">
        <v>44263</v>
      </c>
      <c r="B78" s="92" t="s">
        <v>339</v>
      </c>
      <c r="C78" s="92" t="s">
        <v>339</v>
      </c>
      <c r="D78" s="93" t="s">
        <v>340</v>
      </c>
      <c r="E78" s="93">
        <v>35</v>
      </c>
      <c r="F78" s="105"/>
      <c r="G78" s="105"/>
      <c r="H78" s="105">
        <v>1.4</v>
      </c>
      <c r="I78" s="92" t="s">
        <v>341</v>
      </c>
      <c r="J78" s="105">
        <v>49</v>
      </c>
    </row>
    <row r="79" spans="1:10">
      <c r="A79" s="91">
        <v>44264</v>
      </c>
      <c r="B79" s="92" t="s">
        <v>339</v>
      </c>
      <c r="C79" s="105" t="s">
        <v>356</v>
      </c>
      <c r="D79" s="112" t="s">
        <v>344</v>
      </c>
      <c r="E79" s="112">
        <v>140</v>
      </c>
      <c r="F79" s="105"/>
      <c r="G79" s="105"/>
      <c r="H79" s="105">
        <v>1.4</v>
      </c>
      <c r="I79" s="92" t="s">
        <v>357</v>
      </c>
      <c r="J79" s="105">
        <v>350</v>
      </c>
    </row>
    <row r="80" spans="1:10">
      <c r="A80" s="91">
        <v>44265</v>
      </c>
      <c r="B80" s="92" t="s">
        <v>339</v>
      </c>
      <c r="C80" s="92" t="s">
        <v>339</v>
      </c>
      <c r="D80" s="93" t="s">
        <v>340</v>
      </c>
      <c r="E80" s="93">
        <v>35</v>
      </c>
      <c r="F80" s="105"/>
      <c r="G80" s="105"/>
      <c r="H80" s="105">
        <v>1.4</v>
      </c>
      <c r="I80" s="92" t="s">
        <v>341</v>
      </c>
      <c r="J80" s="105">
        <v>49</v>
      </c>
    </row>
    <row r="81" spans="1:10">
      <c r="A81" s="91">
        <v>44266</v>
      </c>
      <c r="B81" s="92" t="s">
        <v>339</v>
      </c>
      <c r="C81" s="92" t="s">
        <v>339</v>
      </c>
      <c r="D81" s="93" t="s">
        <v>340</v>
      </c>
      <c r="E81" s="93">
        <v>35</v>
      </c>
      <c r="F81" s="105"/>
      <c r="G81" s="105"/>
      <c r="H81" s="105">
        <v>1.4</v>
      </c>
      <c r="I81" s="92" t="s">
        <v>341</v>
      </c>
      <c r="J81" s="105">
        <v>49</v>
      </c>
    </row>
    <row r="82" spans="1:10">
      <c r="A82" s="91">
        <v>44267</v>
      </c>
      <c r="B82" s="92" t="s">
        <v>339</v>
      </c>
      <c r="C82" s="92" t="s">
        <v>339</v>
      </c>
      <c r="D82" s="93" t="s">
        <v>340</v>
      </c>
      <c r="E82" s="93">
        <v>35</v>
      </c>
      <c r="F82" s="105"/>
      <c r="G82" s="105"/>
      <c r="H82" s="105">
        <v>1.4</v>
      </c>
      <c r="I82" s="92" t="s">
        <v>341</v>
      </c>
      <c r="J82" s="105">
        <v>49</v>
      </c>
    </row>
    <row r="83" spans="1:10">
      <c r="A83" s="91">
        <v>44268</v>
      </c>
      <c r="B83" s="92" t="s">
        <v>339</v>
      </c>
      <c r="C83" s="92" t="s">
        <v>339</v>
      </c>
      <c r="D83" s="93" t="s">
        <v>340</v>
      </c>
      <c r="E83" s="93">
        <v>35</v>
      </c>
      <c r="F83" s="105"/>
      <c r="G83" s="105"/>
      <c r="H83" s="105">
        <v>1.4</v>
      </c>
      <c r="I83" s="92" t="s">
        <v>341</v>
      </c>
      <c r="J83" s="105">
        <v>49</v>
      </c>
    </row>
    <row r="84" spans="1:10">
      <c r="A84" s="91">
        <v>44270</v>
      </c>
      <c r="B84" s="92" t="s">
        <v>339</v>
      </c>
      <c r="C84" s="92" t="s">
        <v>339</v>
      </c>
      <c r="D84" s="93" t="s">
        <v>340</v>
      </c>
      <c r="E84" s="93">
        <v>35</v>
      </c>
      <c r="F84" s="105"/>
      <c r="G84" s="105"/>
      <c r="H84" s="105">
        <v>1.4</v>
      </c>
      <c r="I84" s="92" t="s">
        <v>341</v>
      </c>
      <c r="J84" s="105">
        <v>49</v>
      </c>
    </row>
    <row r="85" spans="1:10">
      <c r="A85" s="91">
        <v>44272</v>
      </c>
      <c r="B85" s="92" t="s">
        <v>339</v>
      </c>
      <c r="C85" s="105" t="s">
        <v>342</v>
      </c>
      <c r="D85" s="112" t="s">
        <v>340</v>
      </c>
      <c r="E85" s="112">
        <v>100</v>
      </c>
      <c r="F85" s="105"/>
      <c r="G85" s="105"/>
      <c r="H85" s="105">
        <v>1.4</v>
      </c>
      <c r="I85" s="92" t="s">
        <v>341</v>
      </c>
      <c r="J85" s="105">
        <v>140</v>
      </c>
    </row>
    <row r="86" spans="1:10">
      <c r="A86" s="91">
        <v>44273</v>
      </c>
      <c r="B86" s="92" t="s">
        <v>339</v>
      </c>
      <c r="C86" s="92" t="s">
        <v>339</v>
      </c>
      <c r="D86" s="93" t="s">
        <v>340</v>
      </c>
      <c r="E86" s="93">
        <v>35</v>
      </c>
      <c r="F86" s="105"/>
      <c r="G86" s="105"/>
      <c r="H86" s="105">
        <v>1.4</v>
      </c>
      <c r="I86" s="92" t="s">
        <v>341</v>
      </c>
      <c r="J86" s="105">
        <v>49</v>
      </c>
    </row>
    <row r="87" spans="1:10">
      <c r="A87" s="91">
        <v>44274</v>
      </c>
      <c r="B87" s="92" t="s">
        <v>339</v>
      </c>
      <c r="C87" s="92" t="s">
        <v>339</v>
      </c>
      <c r="D87" s="93" t="s">
        <v>340</v>
      </c>
      <c r="E87" s="93">
        <v>35</v>
      </c>
      <c r="F87" s="105"/>
      <c r="G87" s="105"/>
      <c r="H87" s="105">
        <v>1.4</v>
      </c>
      <c r="I87" s="92" t="s">
        <v>341</v>
      </c>
      <c r="J87" s="105">
        <v>49</v>
      </c>
    </row>
    <row r="88" spans="1:10">
      <c r="A88" s="91">
        <v>44275</v>
      </c>
      <c r="B88" s="92" t="s">
        <v>339</v>
      </c>
      <c r="C88" s="92" t="s">
        <v>339</v>
      </c>
      <c r="D88" s="93" t="s">
        <v>340</v>
      </c>
      <c r="E88" s="93">
        <v>35</v>
      </c>
      <c r="F88" s="105"/>
      <c r="G88" s="105"/>
      <c r="H88" s="105">
        <v>1.4</v>
      </c>
      <c r="I88" s="92" t="s">
        <v>341</v>
      </c>
      <c r="J88" s="105">
        <v>49</v>
      </c>
    </row>
    <row r="89" spans="1:10">
      <c r="A89" s="91">
        <v>44277</v>
      </c>
      <c r="B89" s="92" t="s">
        <v>339</v>
      </c>
      <c r="C89" s="92" t="s">
        <v>339</v>
      </c>
      <c r="D89" s="93" t="s">
        <v>340</v>
      </c>
      <c r="E89" s="93">
        <v>35</v>
      </c>
      <c r="F89" s="105"/>
      <c r="G89" s="105"/>
      <c r="H89" s="105">
        <v>1.4</v>
      </c>
      <c r="I89" s="92" t="s">
        <v>341</v>
      </c>
      <c r="J89" s="105">
        <v>49</v>
      </c>
    </row>
    <row r="90" spans="1:10">
      <c r="A90" s="91">
        <v>44278</v>
      </c>
      <c r="B90" s="92" t="s">
        <v>339</v>
      </c>
      <c r="C90" s="92" t="s">
        <v>339</v>
      </c>
      <c r="D90" s="93" t="s">
        <v>340</v>
      </c>
      <c r="E90" s="93">
        <v>35</v>
      </c>
      <c r="F90" s="105"/>
      <c r="G90" s="105"/>
      <c r="H90" s="105">
        <v>1.4</v>
      </c>
      <c r="I90" s="92" t="s">
        <v>341</v>
      </c>
      <c r="J90" s="105">
        <v>49</v>
      </c>
    </row>
    <row r="91" spans="1:10">
      <c r="A91" s="91">
        <v>44279</v>
      </c>
      <c r="B91" s="92" t="s">
        <v>339</v>
      </c>
      <c r="C91" s="105" t="s">
        <v>354</v>
      </c>
      <c r="D91" s="112" t="s">
        <v>344</v>
      </c>
      <c r="E91" s="112">
        <v>140</v>
      </c>
      <c r="F91" s="105"/>
      <c r="G91" s="105"/>
      <c r="H91" s="105">
        <v>1.4</v>
      </c>
      <c r="I91" s="92" t="s">
        <v>355</v>
      </c>
      <c r="J91" s="105">
        <v>350</v>
      </c>
    </row>
    <row r="92" spans="1:10">
      <c r="A92" s="91">
        <v>44280</v>
      </c>
      <c r="B92" s="92" t="s">
        <v>339</v>
      </c>
      <c r="C92" s="92" t="s">
        <v>339</v>
      </c>
      <c r="D92" s="93" t="s">
        <v>340</v>
      </c>
      <c r="E92" s="93">
        <v>35</v>
      </c>
      <c r="F92" s="105"/>
      <c r="G92" s="105"/>
      <c r="H92" s="105">
        <v>1.4</v>
      </c>
      <c r="I92" s="92" t="s">
        <v>341</v>
      </c>
      <c r="J92" s="105">
        <v>49</v>
      </c>
    </row>
    <row r="93" spans="1:10">
      <c r="A93" s="91">
        <v>44281</v>
      </c>
      <c r="B93" s="92" t="s">
        <v>339</v>
      </c>
      <c r="C93" s="92" t="s">
        <v>339</v>
      </c>
      <c r="D93" s="93" t="s">
        <v>340</v>
      </c>
      <c r="E93" s="93">
        <v>35</v>
      </c>
      <c r="F93" s="105"/>
      <c r="G93" s="105"/>
      <c r="H93" s="105">
        <v>1.4</v>
      </c>
      <c r="I93" s="92" t="s">
        <v>341</v>
      </c>
      <c r="J93" s="105">
        <v>49</v>
      </c>
    </row>
    <row r="94" spans="1:10">
      <c r="A94" s="91">
        <v>44282</v>
      </c>
      <c r="B94" s="92" t="s">
        <v>339</v>
      </c>
      <c r="C94" s="92" t="s">
        <v>339</v>
      </c>
      <c r="D94" s="93" t="s">
        <v>340</v>
      </c>
      <c r="E94" s="93">
        <v>35</v>
      </c>
      <c r="F94" s="105"/>
      <c r="G94" s="105"/>
      <c r="H94" s="105">
        <v>1.4</v>
      </c>
      <c r="I94" s="92" t="s">
        <v>341</v>
      </c>
      <c r="J94" s="105">
        <v>49</v>
      </c>
    </row>
    <row r="95" spans="1:10">
      <c r="A95" s="91">
        <v>44284</v>
      </c>
      <c r="B95" s="92" t="s">
        <v>339</v>
      </c>
      <c r="C95" s="105" t="s">
        <v>343</v>
      </c>
      <c r="D95" s="112" t="s">
        <v>340</v>
      </c>
      <c r="E95" s="112">
        <v>120</v>
      </c>
      <c r="F95" s="105"/>
      <c r="G95" s="105"/>
      <c r="H95" s="105">
        <v>1.4</v>
      </c>
      <c r="I95" s="92" t="s">
        <v>341</v>
      </c>
      <c r="J95" s="105">
        <v>168</v>
      </c>
    </row>
    <row r="96" spans="1:10">
      <c r="A96" s="91">
        <v>44285</v>
      </c>
      <c r="B96" s="92" t="s">
        <v>339</v>
      </c>
      <c r="C96" s="92" t="s">
        <v>339</v>
      </c>
      <c r="D96" s="93" t="s">
        <v>340</v>
      </c>
      <c r="E96" s="93">
        <v>35</v>
      </c>
      <c r="F96" s="105"/>
      <c r="G96" s="105"/>
      <c r="H96" s="105">
        <v>1.4</v>
      </c>
      <c r="I96" s="92" t="s">
        <v>341</v>
      </c>
      <c r="J96" s="105">
        <v>49</v>
      </c>
    </row>
    <row r="97" spans="1:10">
      <c r="A97" s="91">
        <v>44286</v>
      </c>
      <c r="B97" s="92" t="s">
        <v>339</v>
      </c>
      <c r="C97" s="92" t="s">
        <v>339</v>
      </c>
      <c r="D97" s="93" t="s">
        <v>340</v>
      </c>
      <c r="E97" s="93">
        <v>35</v>
      </c>
      <c r="F97" s="105"/>
      <c r="G97" s="105"/>
      <c r="H97" s="105">
        <v>1.4</v>
      </c>
      <c r="I97" s="92" t="s">
        <v>341</v>
      </c>
      <c r="J97" s="105">
        <v>49</v>
      </c>
    </row>
    <row r="98" spans="1:10">
      <c r="A98" s="98"/>
      <c r="B98" s="109"/>
      <c r="C98" s="98"/>
      <c r="D98" s="98"/>
      <c r="E98" s="98"/>
      <c r="F98" s="98"/>
      <c r="G98" s="98"/>
      <c r="H98" s="98"/>
      <c r="I98" s="109"/>
      <c r="J98" s="113">
        <v>2238</v>
      </c>
    </row>
    <row r="100" spans="1:10" ht="30">
      <c r="A100" s="86" t="s">
        <v>85</v>
      </c>
      <c r="B100" s="182">
        <v>44287</v>
      </c>
      <c r="C100" s="183"/>
      <c r="D100" s="183"/>
      <c r="E100" s="183"/>
      <c r="F100" s="183"/>
      <c r="G100" s="183"/>
      <c r="H100" s="184"/>
      <c r="I100" s="87" t="s">
        <v>179</v>
      </c>
      <c r="J100" s="87">
        <v>4</v>
      </c>
    </row>
    <row r="101" spans="1:10" ht="15.75">
      <c r="A101" s="185" t="s">
        <v>90</v>
      </c>
      <c r="B101" s="186"/>
      <c r="C101" s="186"/>
      <c r="D101" s="186"/>
      <c r="E101" s="186"/>
      <c r="F101" s="186"/>
      <c r="G101" s="186"/>
      <c r="H101" s="186"/>
      <c r="I101" s="186"/>
      <c r="J101" s="187"/>
    </row>
    <row r="102" spans="1:10" ht="38.25">
      <c r="A102" s="88" t="s">
        <v>91</v>
      </c>
      <c r="B102" s="88" t="s">
        <v>92</v>
      </c>
      <c r="C102" s="88" t="s">
        <v>93</v>
      </c>
      <c r="D102" s="89" t="s">
        <v>22</v>
      </c>
      <c r="E102" s="89" t="s">
        <v>94</v>
      </c>
      <c r="F102" s="89" t="s">
        <v>132</v>
      </c>
      <c r="G102" s="89" t="s">
        <v>133</v>
      </c>
      <c r="H102" s="89" t="s">
        <v>95</v>
      </c>
      <c r="I102" s="88" t="s">
        <v>180</v>
      </c>
      <c r="J102" s="88" t="s">
        <v>96</v>
      </c>
    </row>
    <row r="103" spans="1:10">
      <c r="A103" s="91">
        <v>44287</v>
      </c>
      <c r="B103" s="92" t="s">
        <v>339</v>
      </c>
      <c r="C103" s="92" t="s">
        <v>339</v>
      </c>
      <c r="D103" s="93" t="s">
        <v>340</v>
      </c>
      <c r="E103" s="93">
        <v>35</v>
      </c>
      <c r="F103" s="93"/>
      <c r="G103" s="93"/>
      <c r="H103" s="93">
        <v>1.4</v>
      </c>
      <c r="I103" s="92" t="s">
        <v>341</v>
      </c>
      <c r="J103" s="92">
        <v>49</v>
      </c>
    </row>
    <row r="104" spans="1:10">
      <c r="A104" s="91">
        <v>44288</v>
      </c>
      <c r="B104" s="92" t="s">
        <v>339</v>
      </c>
      <c r="C104" s="92" t="s">
        <v>339</v>
      </c>
      <c r="D104" s="93" t="s">
        <v>340</v>
      </c>
      <c r="E104" s="93">
        <v>35</v>
      </c>
      <c r="F104" s="105"/>
      <c r="G104" s="105"/>
      <c r="H104" s="105">
        <v>1.4</v>
      </c>
      <c r="I104" s="105" t="s">
        <v>341</v>
      </c>
      <c r="J104" s="105">
        <v>49</v>
      </c>
    </row>
    <row r="105" spans="1:10">
      <c r="A105" s="91">
        <v>44289</v>
      </c>
      <c r="B105" s="92" t="s">
        <v>339</v>
      </c>
      <c r="C105" s="92" t="s">
        <v>339</v>
      </c>
      <c r="D105" s="93" t="s">
        <v>340</v>
      </c>
      <c r="E105" s="93">
        <v>35</v>
      </c>
      <c r="F105" s="105"/>
      <c r="G105" s="105"/>
      <c r="H105" s="105">
        <v>1.4</v>
      </c>
      <c r="I105" s="105" t="s">
        <v>341</v>
      </c>
      <c r="J105" s="105">
        <v>49</v>
      </c>
    </row>
    <row r="106" spans="1:10">
      <c r="A106" s="91">
        <v>44291</v>
      </c>
      <c r="B106" s="92" t="s">
        <v>339</v>
      </c>
      <c r="C106" s="105" t="s">
        <v>342</v>
      </c>
      <c r="D106" s="93" t="s">
        <v>340</v>
      </c>
      <c r="E106" s="112">
        <v>100</v>
      </c>
      <c r="F106" s="105"/>
      <c r="G106" s="105"/>
      <c r="H106" s="105">
        <v>1.4</v>
      </c>
      <c r="I106" s="105" t="s">
        <v>341</v>
      </c>
      <c r="J106" s="105">
        <v>140</v>
      </c>
    </row>
    <row r="107" spans="1:10">
      <c r="A107" s="91">
        <v>44292</v>
      </c>
      <c r="B107" s="92" t="s">
        <v>339</v>
      </c>
      <c r="C107" s="92" t="s">
        <v>339</v>
      </c>
      <c r="D107" s="93" t="s">
        <v>340</v>
      </c>
      <c r="E107" s="93">
        <v>35</v>
      </c>
      <c r="F107" s="105"/>
      <c r="G107" s="105"/>
      <c r="H107" s="105">
        <v>1.4</v>
      </c>
      <c r="I107" s="105" t="s">
        <v>341</v>
      </c>
      <c r="J107" s="105">
        <v>49</v>
      </c>
    </row>
    <row r="108" spans="1:10">
      <c r="A108" s="91">
        <v>44293</v>
      </c>
      <c r="B108" s="92" t="s">
        <v>339</v>
      </c>
      <c r="C108" s="92" t="s">
        <v>339</v>
      </c>
      <c r="D108" s="93" t="s">
        <v>340</v>
      </c>
      <c r="E108" s="93">
        <v>35</v>
      </c>
      <c r="F108" s="105"/>
      <c r="G108" s="105"/>
      <c r="H108" s="105">
        <v>1.4</v>
      </c>
      <c r="I108" s="105" t="s">
        <v>341</v>
      </c>
      <c r="J108" s="105">
        <v>49</v>
      </c>
    </row>
    <row r="109" spans="1:10">
      <c r="A109" s="91">
        <v>44294</v>
      </c>
      <c r="B109" s="92" t="s">
        <v>339</v>
      </c>
      <c r="C109" s="105" t="s">
        <v>353</v>
      </c>
      <c r="D109" s="93" t="s">
        <v>340</v>
      </c>
      <c r="E109" s="112">
        <v>60</v>
      </c>
      <c r="F109" s="105"/>
      <c r="G109" s="105"/>
      <c r="H109" s="105">
        <v>1.4</v>
      </c>
      <c r="I109" s="105" t="s">
        <v>341</v>
      </c>
      <c r="J109" s="105">
        <v>84</v>
      </c>
    </row>
    <row r="110" spans="1:10">
      <c r="A110" s="91">
        <v>44295</v>
      </c>
      <c r="B110" s="92" t="s">
        <v>339</v>
      </c>
      <c r="C110" s="92" t="s">
        <v>339</v>
      </c>
      <c r="D110" s="93" t="s">
        <v>340</v>
      </c>
      <c r="E110" s="93">
        <v>35</v>
      </c>
      <c r="F110" s="105"/>
      <c r="G110" s="105"/>
      <c r="H110" s="105">
        <v>1.4</v>
      </c>
      <c r="I110" s="105" t="s">
        <v>341</v>
      </c>
      <c r="J110" s="105">
        <v>49</v>
      </c>
    </row>
    <row r="111" spans="1:10">
      <c r="J111" s="114">
        <v>518</v>
      </c>
    </row>
  </sheetData>
  <mergeCells count="8">
    <mergeCell ref="B100:H100"/>
    <mergeCell ref="A101:J101"/>
    <mergeCell ref="B1:H1"/>
    <mergeCell ref="A2:J2"/>
    <mergeCell ref="B40:H40"/>
    <mergeCell ref="A41:J41"/>
    <mergeCell ref="B70:H70"/>
    <mergeCell ref="A71:J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A65" workbookViewId="0">
      <selection activeCell="J83" sqref="J83"/>
    </sheetView>
  </sheetViews>
  <sheetFormatPr defaultRowHeight="15"/>
  <cols>
    <col min="1" max="1" width="9.7109375" bestFit="1" customWidth="1"/>
    <col min="7" max="7" width="9.5703125" bestFit="1" customWidth="1"/>
    <col min="11" max="11" width="7" bestFit="1" customWidth="1"/>
  </cols>
  <sheetData>
    <row r="1" spans="1:11">
      <c r="A1" s="188" t="s">
        <v>261</v>
      </c>
      <c r="B1" s="189"/>
      <c r="C1" s="189"/>
      <c r="D1" s="189"/>
      <c r="E1" s="189"/>
      <c r="F1" s="189"/>
      <c r="G1" s="189"/>
      <c r="H1" s="189"/>
      <c r="I1" s="189"/>
      <c r="J1" s="189"/>
      <c r="K1" s="190"/>
    </row>
    <row r="2" spans="1:11" ht="15.75" thickBot="1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3"/>
    </row>
    <row r="3" spans="1:11" ht="15.75" thickBot="1">
      <c r="A3" s="194" t="s">
        <v>360</v>
      </c>
      <c r="B3" s="195"/>
      <c r="C3" s="195"/>
      <c r="D3" s="195"/>
      <c r="E3" s="195"/>
      <c r="F3" s="195"/>
      <c r="G3" s="194" t="s">
        <v>361</v>
      </c>
      <c r="H3" s="195"/>
      <c r="I3" s="195"/>
      <c r="J3" s="195"/>
      <c r="K3" s="196"/>
    </row>
    <row r="4" spans="1:11" ht="15.75" thickBot="1">
      <c r="A4" s="194" t="s">
        <v>362</v>
      </c>
      <c r="B4" s="195"/>
      <c r="C4" s="195"/>
      <c r="D4" s="195"/>
      <c r="E4" s="195"/>
      <c r="F4" s="195"/>
      <c r="G4" s="194" t="s">
        <v>363</v>
      </c>
      <c r="H4" s="195"/>
      <c r="I4" s="195"/>
      <c r="J4" s="195"/>
      <c r="K4" s="196"/>
    </row>
    <row r="5" spans="1:11" ht="15.75" thickBot="1">
      <c r="A5" s="197" t="s">
        <v>364</v>
      </c>
      <c r="B5" s="198"/>
      <c r="C5" s="198"/>
      <c r="D5" s="198"/>
      <c r="E5" s="198"/>
      <c r="F5" s="198"/>
      <c r="G5" s="198"/>
      <c r="H5" s="198"/>
      <c r="I5" s="198"/>
      <c r="J5" s="198"/>
      <c r="K5" s="199"/>
    </row>
    <row r="6" spans="1:11" ht="90">
      <c r="A6" s="37" t="s">
        <v>267</v>
      </c>
      <c r="B6" s="37" t="s">
        <v>365</v>
      </c>
      <c r="C6" s="37" t="s">
        <v>268</v>
      </c>
      <c r="D6" s="37" t="s">
        <v>269</v>
      </c>
      <c r="E6" s="38" t="s">
        <v>366</v>
      </c>
      <c r="F6" s="38" t="s">
        <v>22</v>
      </c>
      <c r="G6" s="38" t="s">
        <v>367</v>
      </c>
      <c r="H6" s="38" t="s">
        <v>272</v>
      </c>
      <c r="I6" s="38" t="s">
        <v>368</v>
      </c>
      <c r="J6" s="38" t="s">
        <v>369</v>
      </c>
      <c r="K6" s="38" t="s">
        <v>84</v>
      </c>
    </row>
    <row r="7" spans="1:11" ht="45">
      <c r="A7" s="200">
        <v>44256</v>
      </c>
      <c r="B7" s="48">
        <v>1</v>
      </c>
      <c r="C7" s="44" t="s">
        <v>321</v>
      </c>
      <c r="D7" s="44" t="s">
        <v>321</v>
      </c>
      <c r="E7" s="44" t="s">
        <v>370</v>
      </c>
      <c r="F7" s="45" t="s">
        <v>48</v>
      </c>
      <c r="G7" s="46">
        <v>28</v>
      </c>
      <c r="H7" s="47">
        <v>70</v>
      </c>
      <c r="I7" s="48"/>
      <c r="J7" s="48"/>
      <c r="K7" s="47">
        <f>J7+H7</f>
        <v>70</v>
      </c>
    </row>
    <row r="8" spans="1:11" ht="45">
      <c r="A8" s="200">
        <v>44257</v>
      </c>
      <c r="B8" s="48">
        <v>1</v>
      </c>
      <c r="C8" s="44" t="s">
        <v>321</v>
      </c>
      <c r="D8" s="44" t="s">
        <v>321</v>
      </c>
      <c r="E8" s="44" t="s">
        <v>371</v>
      </c>
      <c r="F8" s="45" t="s">
        <v>48</v>
      </c>
      <c r="G8" s="46">
        <v>28</v>
      </c>
      <c r="H8" s="47">
        <v>70</v>
      </c>
      <c r="I8" s="48"/>
      <c r="J8" s="48"/>
      <c r="K8" s="47">
        <f t="shared" ref="K8:K37" si="0">J8+H8</f>
        <v>70</v>
      </c>
    </row>
    <row r="9" spans="1:11" ht="60">
      <c r="A9" s="200">
        <v>44258</v>
      </c>
      <c r="B9" s="48">
        <v>1</v>
      </c>
      <c r="C9" s="44" t="s">
        <v>321</v>
      </c>
      <c r="D9" s="44" t="s">
        <v>321</v>
      </c>
      <c r="E9" s="44" t="s">
        <v>372</v>
      </c>
      <c r="F9" s="45" t="s">
        <v>48</v>
      </c>
      <c r="G9" s="46">
        <v>18</v>
      </c>
      <c r="H9" s="47">
        <v>45</v>
      </c>
      <c r="I9" s="48"/>
      <c r="J9" s="48"/>
      <c r="K9" s="47">
        <f t="shared" si="0"/>
        <v>45</v>
      </c>
    </row>
    <row r="10" spans="1:11" ht="45">
      <c r="A10" s="200">
        <v>44259</v>
      </c>
      <c r="B10" s="48">
        <v>1</v>
      </c>
      <c r="C10" s="44" t="s">
        <v>321</v>
      </c>
      <c r="D10" s="44" t="s">
        <v>321</v>
      </c>
      <c r="E10" s="44" t="s">
        <v>373</v>
      </c>
      <c r="F10" s="45" t="s">
        <v>48</v>
      </c>
      <c r="G10" s="46">
        <v>32</v>
      </c>
      <c r="H10" s="47">
        <f>2.5*G10</f>
        <v>80</v>
      </c>
      <c r="I10" s="48"/>
      <c r="J10" s="48"/>
      <c r="K10" s="47">
        <f t="shared" si="0"/>
        <v>80</v>
      </c>
    </row>
    <row r="11" spans="1:11" ht="45">
      <c r="A11" s="200">
        <v>44260</v>
      </c>
      <c r="B11" s="48">
        <v>1</v>
      </c>
      <c r="C11" s="44" t="s">
        <v>321</v>
      </c>
      <c r="D11" s="44" t="s">
        <v>321</v>
      </c>
      <c r="E11" s="44" t="s">
        <v>374</v>
      </c>
      <c r="F11" s="45" t="s">
        <v>48</v>
      </c>
      <c r="G11" s="46">
        <v>20</v>
      </c>
      <c r="H11" s="47">
        <f>2.5*G11</f>
        <v>50</v>
      </c>
      <c r="I11" s="48"/>
      <c r="J11" s="48"/>
      <c r="K11" s="47">
        <f t="shared" si="0"/>
        <v>50</v>
      </c>
    </row>
    <row r="12" spans="1:11" ht="60">
      <c r="A12" s="200">
        <v>44261</v>
      </c>
      <c r="B12" s="48">
        <v>1</v>
      </c>
      <c r="C12" s="44" t="s">
        <v>321</v>
      </c>
      <c r="D12" s="44" t="s">
        <v>321</v>
      </c>
      <c r="E12" s="44" t="s">
        <v>375</v>
      </c>
      <c r="F12" s="45" t="s">
        <v>48</v>
      </c>
      <c r="G12" s="46">
        <v>30</v>
      </c>
      <c r="H12" s="47">
        <f>2.5*G12</f>
        <v>75</v>
      </c>
      <c r="I12" s="48"/>
      <c r="J12" s="48"/>
      <c r="K12" s="47">
        <f t="shared" si="0"/>
        <v>75</v>
      </c>
    </row>
    <row r="13" spans="1:11">
      <c r="A13" s="201">
        <v>44262</v>
      </c>
      <c r="B13" s="48"/>
      <c r="C13" s="44"/>
      <c r="D13" s="44"/>
      <c r="E13" s="52"/>
      <c r="F13" s="45"/>
      <c r="G13" s="46"/>
      <c r="H13" s="47"/>
      <c r="I13" s="48"/>
      <c r="J13" s="48"/>
      <c r="K13" s="47">
        <f t="shared" si="0"/>
        <v>0</v>
      </c>
    </row>
    <row r="14" spans="1:11" ht="45">
      <c r="A14" s="200">
        <v>44263</v>
      </c>
      <c r="B14" s="48">
        <v>1</v>
      </c>
      <c r="C14" s="44" t="s">
        <v>321</v>
      </c>
      <c r="D14" s="44" t="s">
        <v>321</v>
      </c>
      <c r="E14" s="44" t="s">
        <v>376</v>
      </c>
      <c r="F14" s="45" t="s">
        <v>48</v>
      </c>
      <c r="G14" s="46">
        <v>18</v>
      </c>
      <c r="H14" s="47">
        <v>45</v>
      </c>
      <c r="I14" s="48"/>
      <c r="J14" s="48"/>
      <c r="K14" s="47">
        <f t="shared" si="0"/>
        <v>45</v>
      </c>
    </row>
    <row r="15" spans="1:11" ht="45">
      <c r="A15" s="200">
        <v>44264</v>
      </c>
      <c r="B15" s="48">
        <v>1</v>
      </c>
      <c r="C15" s="44" t="s">
        <v>321</v>
      </c>
      <c r="D15" s="44" t="s">
        <v>321</v>
      </c>
      <c r="E15" s="44" t="s">
        <v>377</v>
      </c>
      <c r="F15" s="45" t="s">
        <v>48</v>
      </c>
      <c r="G15" s="46">
        <v>32</v>
      </c>
      <c r="H15" s="47">
        <f>2.5*G15</f>
        <v>80</v>
      </c>
      <c r="I15" s="48"/>
      <c r="J15" s="48"/>
      <c r="K15" s="47">
        <f t="shared" si="0"/>
        <v>80</v>
      </c>
    </row>
    <row r="16" spans="1:11" ht="45">
      <c r="A16" s="200">
        <v>44265</v>
      </c>
      <c r="B16" s="48">
        <v>1</v>
      </c>
      <c r="C16" s="44" t="s">
        <v>321</v>
      </c>
      <c r="D16" s="44" t="s">
        <v>321</v>
      </c>
      <c r="E16" s="44" t="s">
        <v>371</v>
      </c>
      <c r="F16" s="45" t="s">
        <v>48</v>
      </c>
      <c r="G16" s="46">
        <v>28</v>
      </c>
      <c r="H16" s="47">
        <f>2.5*G16</f>
        <v>70</v>
      </c>
      <c r="I16" s="48"/>
      <c r="J16" s="48"/>
      <c r="K16" s="47">
        <f t="shared" si="0"/>
        <v>70</v>
      </c>
    </row>
    <row r="17" spans="1:11" ht="60">
      <c r="A17" s="200">
        <v>44266</v>
      </c>
      <c r="B17" s="48">
        <v>1</v>
      </c>
      <c r="C17" s="44" t="s">
        <v>321</v>
      </c>
      <c r="D17" s="44" t="s">
        <v>321</v>
      </c>
      <c r="E17" s="44" t="s">
        <v>378</v>
      </c>
      <c r="F17" s="45" t="s">
        <v>48</v>
      </c>
      <c r="G17" s="48">
        <v>26</v>
      </c>
      <c r="H17" s="47">
        <f>2.5*G17</f>
        <v>65</v>
      </c>
      <c r="I17" s="48"/>
      <c r="J17" s="48"/>
      <c r="K17" s="47">
        <f t="shared" si="0"/>
        <v>65</v>
      </c>
    </row>
    <row r="18" spans="1:11" ht="60">
      <c r="A18" s="200">
        <v>44267</v>
      </c>
      <c r="B18" s="48">
        <v>1</v>
      </c>
      <c r="C18" s="44" t="s">
        <v>321</v>
      </c>
      <c r="D18" s="44" t="s">
        <v>321</v>
      </c>
      <c r="E18" s="44" t="s">
        <v>379</v>
      </c>
      <c r="F18" s="45" t="s">
        <v>48</v>
      </c>
      <c r="G18" s="48">
        <v>16</v>
      </c>
      <c r="H18" s="47">
        <f>2.5*G18</f>
        <v>40</v>
      </c>
      <c r="I18" s="48"/>
      <c r="J18" s="48"/>
      <c r="K18" s="47">
        <f t="shared" si="0"/>
        <v>40</v>
      </c>
    </row>
    <row r="19" spans="1:11" ht="45">
      <c r="A19" s="200">
        <v>44268</v>
      </c>
      <c r="B19" s="202">
        <v>1</v>
      </c>
      <c r="C19" s="44" t="s">
        <v>321</v>
      </c>
      <c r="D19" s="44" t="s">
        <v>321</v>
      </c>
      <c r="E19" s="44" t="s">
        <v>380</v>
      </c>
      <c r="F19" s="45" t="s">
        <v>48</v>
      </c>
      <c r="G19" s="48">
        <v>22</v>
      </c>
      <c r="H19" s="47">
        <f>2.5*G19</f>
        <v>55</v>
      </c>
      <c r="I19" s="48"/>
      <c r="J19" s="48"/>
      <c r="K19" s="47">
        <f t="shared" si="0"/>
        <v>55</v>
      </c>
    </row>
    <row r="20" spans="1:11">
      <c r="A20" s="201">
        <v>44269</v>
      </c>
      <c r="B20" s="45"/>
      <c r="C20" s="45"/>
      <c r="D20" s="45"/>
      <c r="E20" s="45"/>
      <c r="F20" s="45"/>
      <c r="G20" s="48"/>
      <c r="H20" s="47"/>
      <c r="I20" s="48"/>
      <c r="J20" s="48"/>
      <c r="K20" s="47">
        <f t="shared" si="0"/>
        <v>0</v>
      </c>
    </row>
    <row r="21" spans="1:11" ht="45">
      <c r="A21" s="200">
        <v>44270</v>
      </c>
      <c r="B21" s="48">
        <v>1</v>
      </c>
      <c r="C21" s="44" t="s">
        <v>321</v>
      </c>
      <c r="D21" s="44" t="s">
        <v>381</v>
      </c>
      <c r="E21" s="52" t="s">
        <v>382</v>
      </c>
      <c r="F21" s="45" t="s">
        <v>43</v>
      </c>
      <c r="G21" s="46">
        <v>160</v>
      </c>
      <c r="H21" s="47">
        <v>140</v>
      </c>
      <c r="I21" s="48">
        <v>150</v>
      </c>
      <c r="J21" s="48">
        <v>40</v>
      </c>
      <c r="K21" s="47">
        <v>230</v>
      </c>
    </row>
    <row r="22" spans="1:11" ht="45">
      <c r="A22" s="200">
        <v>44271</v>
      </c>
      <c r="B22" s="48">
        <v>1</v>
      </c>
      <c r="C22" s="44" t="s">
        <v>321</v>
      </c>
      <c r="D22" s="44" t="s">
        <v>321</v>
      </c>
      <c r="E22" s="44" t="s">
        <v>383</v>
      </c>
      <c r="F22" s="45" t="s">
        <v>48</v>
      </c>
      <c r="G22" s="46">
        <v>14</v>
      </c>
      <c r="H22" s="47">
        <v>35</v>
      </c>
      <c r="I22" s="48"/>
      <c r="J22" s="48"/>
      <c r="K22" s="47">
        <f t="shared" si="0"/>
        <v>35</v>
      </c>
    </row>
    <row r="23" spans="1:11" ht="45">
      <c r="A23" s="200">
        <v>44272</v>
      </c>
      <c r="B23" s="48">
        <v>1</v>
      </c>
      <c r="C23" s="44" t="s">
        <v>321</v>
      </c>
      <c r="D23" s="44" t="s">
        <v>321</v>
      </c>
      <c r="E23" s="44" t="s">
        <v>384</v>
      </c>
      <c r="F23" s="45" t="s">
        <v>48</v>
      </c>
      <c r="G23" s="46">
        <v>18</v>
      </c>
      <c r="H23" s="47">
        <f>2.5*G23</f>
        <v>45</v>
      </c>
      <c r="I23" s="48"/>
      <c r="J23" s="48"/>
      <c r="K23" s="47">
        <f t="shared" si="0"/>
        <v>45</v>
      </c>
    </row>
    <row r="24" spans="1:11" ht="45">
      <c r="A24" s="200">
        <v>44273</v>
      </c>
      <c r="B24" s="48">
        <v>1</v>
      </c>
      <c r="C24" s="44" t="s">
        <v>321</v>
      </c>
      <c r="D24" s="44" t="s">
        <v>321</v>
      </c>
      <c r="E24" s="53" t="s">
        <v>383</v>
      </c>
      <c r="F24" s="45" t="s">
        <v>48</v>
      </c>
      <c r="G24" s="46">
        <v>12</v>
      </c>
      <c r="H24" s="47">
        <f>2.5*G24</f>
        <v>30</v>
      </c>
      <c r="I24" s="48"/>
      <c r="J24" s="48"/>
      <c r="K24" s="47">
        <f t="shared" si="0"/>
        <v>30</v>
      </c>
    </row>
    <row r="25" spans="1:11" ht="60">
      <c r="A25" s="200">
        <v>44274</v>
      </c>
      <c r="B25" s="48">
        <v>1</v>
      </c>
      <c r="C25" s="44" t="s">
        <v>321</v>
      </c>
      <c r="D25" s="44" t="s">
        <v>321</v>
      </c>
      <c r="E25" s="44" t="s">
        <v>375</v>
      </c>
      <c r="F25" s="45" t="s">
        <v>48</v>
      </c>
      <c r="G25" s="48">
        <v>26</v>
      </c>
      <c r="H25" s="47">
        <v>65</v>
      </c>
      <c r="I25" s="48"/>
      <c r="J25" s="48"/>
      <c r="K25" s="47">
        <f t="shared" si="0"/>
        <v>65</v>
      </c>
    </row>
    <row r="26" spans="1:11" ht="45">
      <c r="A26" s="200">
        <v>44275</v>
      </c>
      <c r="B26" s="48">
        <v>1</v>
      </c>
      <c r="C26" s="44" t="s">
        <v>321</v>
      </c>
      <c r="D26" s="44" t="s">
        <v>385</v>
      </c>
      <c r="E26" s="45" t="s">
        <v>386</v>
      </c>
      <c r="F26" s="45" t="s">
        <v>41</v>
      </c>
      <c r="G26" s="48">
        <v>440</v>
      </c>
      <c r="H26" s="47">
        <v>266</v>
      </c>
      <c r="I26" s="48">
        <v>162</v>
      </c>
      <c r="J26" s="48">
        <v>80</v>
      </c>
      <c r="K26" s="47">
        <v>508</v>
      </c>
    </row>
    <row r="27" spans="1:11">
      <c r="A27" s="201">
        <v>44276</v>
      </c>
      <c r="B27" s="45"/>
      <c r="C27" s="45"/>
      <c r="D27" s="45"/>
      <c r="E27" s="45"/>
      <c r="F27" s="45"/>
      <c r="G27" s="48"/>
      <c r="H27" s="47"/>
      <c r="I27" s="48"/>
      <c r="J27" s="48"/>
      <c r="K27" s="47">
        <f t="shared" si="0"/>
        <v>0</v>
      </c>
    </row>
    <row r="28" spans="1:11" ht="45">
      <c r="A28" s="200">
        <v>44277</v>
      </c>
      <c r="B28" s="202">
        <v>1</v>
      </c>
      <c r="C28" s="44" t="s">
        <v>321</v>
      </c>
      <c r="D28" s="44" t="s">
        <v>321</v>
      </c>
      <c r="E28" s="45" t="s">
        <v>387</v>
      </c>
      <c r="F28" s="45" t="s">
        <v>388</v>
      </c>
      <c r="G28" s="48">
        <v>12</v>
      </c>
      <c r="H28" s="47">
        <v>60</v>
      </c>
      <c r="I28" s="48"/>
      <c r="J28" s="48"/>
      <c r="K28" s="47">
        <f t="shared" si="0"/>
        <v>60</v>
      </c>
    </row>
    <row r="29" spans="1:11" ht="45">
      <c r="A29" s="200">
        <v>44278</v>
      </c>
      <c r="B29" s="202">
        <v>1</v>
      </c>
      <c r="C29" s="44" t="s">
        <v>321</v>
      </c>
      <c r="D29" s="44" t="s">
        <v>381</v>
      </c>
      <c r="E29" s="45" t="s">
        <v>389</v>
      </c>
      <c r="F29" s="45" t="s">
        <v>43</v>
      </c>
      <c r="G29" s="48">
        <v>160</v>
      </c>
      <c r="H29" s="47">
        <v>140</v>
      </c>
      <c r="I29" s="48"/>
      <c r="J29" s="48">
        <v>60</v>
      </c>
      <c r="K29" s="47">
        <f t="shared" si="0"/>
        <v>200</v>
      </c>
    </row>
    <row r="30" spans="1:11" ht="45">
      <c r="A30" s="200">
        <v>44279</v>
      </c>
      <c r="B30" s="202">
        <v>1</v>
      </c>
      <c r="C30" s="44" t="s">
        <v>321</v>
      </c>
      <c r="D30" s="44" t="s">
        <v>321</v>
      </c>
      <c r="E30" s="45" t="s">
        <v>390</v>
      </c>
      <c r="F30" s="45" t="s">
        <v>48</v>
      </c>
      <c r="G30" s="48">
        <v>26</v>
      </c>
      <c r="H30" s="47">
        <f>2.5*G30</f>
        <v>65</v>
      </c>
      <c r="I30" s="48"/>
      <c r="J30" s="48"/>
      <c r="K30" s="47">
        <f t="shared" si="0"/>
        <v>65</v>
      </c>
    </row>
    <row r="31" spans="1:11" ht="45">
      <c r="A31" s="200">
        <v>44280</v>
      </c>
      <c r="B31" s="202">
        <v>1</v>
      </c>
      <c r="C31" s="44" t="s">
        <v>321</v>
      </c>
      <c r="D31" s="44" t="s">
        <v>321</v>
      </c>
      <c r="E31" s="45" t="s">
        <v>391</v>
      </c>
      <c r="F31" s="45" t="s">
        <v>48</v>
      </c>
      <c r="G31" s="48">
        <v>12</v>
      </c>
      <c r="H31" s="47">
        <f>2.5*G31</f>
        <v>30</v>
      </c>
      <c r="I31" s="48"/>
      <c r="J31" s="48"/>
      <c r="K31" s="47">
        <f t="shared" si="0"/>
        <v>30</v>
      </c>
    </row>
    <row r="32" spans="1:11" ht="45">
      <c r="A32" s="200">
        <v>44281</v>
      </c>
      <c r="B32" s="202">
        <v>1</v>
      </c>
      <c r="C32" s="44" t="s">
        <v>321</v>
      </c>
      <c r="D32" s="44" t="s">
        <v>321</v>
      </c>
      <c r="E32" s="45" t="s">
        <v>392</v>
      </c>
      <c r="F32" s="45" t="s">
        <v>48</v>
      </c>
      <c r="G32" s="48">
        <v>22</v>
      </c>
      <c r="H32" s="47">
        <f>2.5*G32</f>
        <v>55</v>
      </c>
      <c r="I32" s="48"/>
      <c r="J32" s="48"/>
      <c r="K32" s="47">
        <f t="shared" si="0"/>
        <v>55</v>
      </c>
    </row>
    <row r="33" spans="1:12" ht="45">
      <c r="A33" s="200">
        <v>44282</v>
      </c>
      <c r="B33" s="202">
        <v>1</v>
      </c>
      <c r="C33" s="44" t="s">
        <v>321</v>
      </c>
      <c r="D33" s="44" t="s">
        <v>393</v>
      </c>
      <c r="E33" s="45" t="s">
        <v>394</v>
      </c>
      <c r="F33" s="45" t="s">
        <v>41</v>
      </c>
      <c r="G33" s="48">
        <v>440</v>
      </c>
      <c r="H33" s="47">
        <v>266</v>
      </c>
      <c r="I33" s="48">
        <v>142</v>
      </c>
      <c r="J33" s="48">
        <v>60</v>
      </c>
      <c r="K33" s="47">
        <v>468</v>
      </c>
    </row>
    <row r="34" spans="1:12">
      <c r="A34" s="201">
        <v>44283</v>
      </c>
      <c r="B34" s="202"/>
      <c r="C34" s="45"/>
      <c r="D34" s="45"/>
      <c r="E34" s="45"/>
      <c r="F34" s="45"/>
      <c r="G34" s="48"/>
      <c r="H34" s="48"/>
      <c r="I34" s="48"/>
      <c r="J34" s="48"/>
      <c r="K34" s="47">
        <f t="shared" si="0"/>
        <v>0</v>
      </c>
    </row>
    <row r="35" spans="1:12">
      <c r="A35" s="200">
        <v>44284</v>
      </c>
      <c r="B35" s="202">
        <v>1</v>
      </c>
      <c r="C35" s="45" t="s">
        <v>395</v>
      </c>
      <c r="D35" s="45"/>
      <c r="E35" s="45"/>
      <c r="F35" s="45"/>
      <c r="G35" s="48"/>
      <c r="H35" s="48"/>
      <c r="I35" s="48"/>
      <c r="J35" s="48"/>
      <c r="K35" s="47">
        <f t="shared" si="0"/>
        <v>0</v>
      </c>
    </row>
    <row r="36" spans="1:12" ht="45">
      <c r="A36" s="200">
        <v>44285</v>
      </c>
      <c r="B36" s="202">
        <v>1</v>
      </c>
      <c r="C36" s="44" t="s">
        <v>321</v>
      </c>
      <c r="D36" s="44" t="s">
        <v>321</v>
      </c>
      <c r="E36" s="45" t="s">
        <v>396</v>
      </c>
      <c r="F36" s="45" t="s">
        <v>99</v>
      </c>
      <c r="G36" s="48">
        <v>46</v>
      </c>
      <c r="H36" s="47">
        <f>2.5*G36</f>
        <v>115</v>
      </c>
      <c r="I36" s="48"/>
      <c r="J36" s="48"/>
      <c r="K36" s="47">
        <f t="shared" si="0"/>
        <v>115</v>
      </c>
    </row>
    <row r="37" spans="1:12" ht="45">
      <c r="A37" s="200">
        <v>44286</v>
      </c>
      <c r="B37" s="202">
        <v>1</v>
      </c>
      <c r="C37" s="44" t="s">
        <v>321</v>
      </c>
      <c r="D37" s="44" t="s">
        <v>321</v>
      </c>
      <c r="E37" s="45" t="s">
        <v>397</v>
      </c>
      <c r="F37" s="45" t="s">
        <v>99</v>
      </c>
      <c r="G37" s="48">
        <v>38</v>
      </c>
      <c r="H37" s="47">
        <f>2.5*G37</f>
        <v>95</v>
      </c>
      <c r="I37" s="48"/>
      <c r="J37" s="48"/>
      <c r="K37" s="47">
        <f t="shared" si="0"/>
        <v>95</v>
      </c>
    </row>
    <row r="38" spans="1:12" ht="15.75" thickBot="1">
      <c r="A38" s="203" t="s">
        <v>69</v>
      </c>
      <c r="B38" s="204"/>
      <c r="C38" s="204"/>
      <c r="D38" s="204"/>
      <c r="E38" s="204"/>
      <c r="F38" s="204"/>
      <c r="G38" s="205"/>
      <c r="H38" s="206">
        <f>SUM(H7:H37)</f>
        <v>2152</v>
      </c>
      <c r="I38" s="207">
        <v>304</v>
      </c>
      <c r="J38" s="207">
        <v>240</v>
      </c>
      <c r="K38" s="208">
        <v>2846</v>
      </c>
    </row>
    <row r="40" spans="1:12" ht="21">
      <c r="A40" s="209" t="s">
        <v>398</v>
      </c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</row>
    <row r="41" spans="1:12">
      <c r="A41" s="211" t="s">
        <v>399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</row>
    <row r="42" spans="1:12">
      <c r="A42" s="213" t="s">
        <v>400</v>
      </c>
      <c r="B42" s="214"/>
      <c r="C42" s="214"/>
      <c r="D42" s="214"/>
      <c r="E42" s="215" t="s">
        <v>401</v>
      </c>
      <c r="F42" s="216"/>
      <c r="G42" s="217"/>
      <c r="H42" s="218"/>
      <c r="I42" s="218"/>
      <c r="J42" s="218"/>
      <c r="K42" s="218"/>
      <c r="L42" s="218"/>
    </row>
    <row r="43" spans="1:12">
      <c r="A43" s="219" t="s">
        <v>402</v>
      </c>
      <c r="B43" s="220" t="s">
        <v>403</v>
      </c>
      <c r="C43" s="220"/>
      <c r="D43" s="220"/>
      <c r="E43" s="215" t="s">
        <v>404</v>
      </c>
      <c r="F43" s="216"/>
      <c r="G43" s="221">
        <v>1631</v>
      </c>
      <c r="H43" s="218"/>
      <c r="I43" s="218"/>
      <c r="J43" s="218"/>
      <c r="K43" s="218"/>
      <c r="L43" s="218"/>
    </row>
    <row r="44" spans="1:12">
      <c r="A44" s="219" t="s">
        <v>405</v>
      </c>
      <c r="B44" s="220"/>
      <c r="C44" s="220"/>
      <c r="D44" s="220"/>
      <c r="E44" s="215" t="s">
        <v>406</v>
      </c>
      <c r="F44" s="216"/>
      <c r="G44" s="222"/>
      <c r="H44" s="218"/>
      <c r="I44" s="218"/>
      <c r="J44" s="218"/>
      <c r="K44" s="218"/>
      <c r="L44" s="218"/>
    </row>
    <row r="45" spans="1:12">
      <c r="A45" s="219" t="s">
        <v>407</v>
      </c>
      <c r="B45" s="220"/>
      <c r="C45" s="220"/>
      <c r="D45" s="220"/>
      <c r="E45" s="215" t="s">
        <v>408</v>
      </c>
      <c r="F45" s="216"/>
      <c r="G45" s="223">
        <v>1631</v>
      </c>
      <c r="H45" s="218"/>
      <c r="I45" s="218"/>
      <c r="J45" s="218"/>
      <c r="K45" s="218"/>
      <c r="L45" s="218"/>
    </row>
    <row r="46" spans="1:12">
      <c r="A46" s="219" t="s">
        <v>409</v>
      </c>
      <c r="B46" s="215" t="s">
        <v>410</v>
      </c>
      <c r="C46" s="224"/>
      <c r="D46" s="216"/>
      <c r="E46" s="225" t="s">
        <v>411</v>
      </c>
      <c r="F46" s="226" t="s">
        <v>268</v>
      </c>
      <c r="G46" s="227" t="s">
        <v>412</v>
      </c>
      <c r="H46" s="218"/>
      <c r="I46" s="218"/>
      <c r="J46" s="218"/>
      <c r="K46" s="218"/>
      <c r="L46" s="218"/>
    </row>
    <row r="47" spans="1:12">
      <c r="A47" s="219" t="s">
        <v>413</v>
      </c>
      <c r="B47" s="220" t="s">
        <v>414</v>
      </c>
      <c r="C47" s="220"/>
      <c r="D47" s="220"/>
      <c r="E47" s="228"/>
      <c r="F47" s="229">
        <v>44287</v>
      </c>
      <c r="G47" s="229">
        <v>44316</v>
      </c>
      <c r="H47" s="218"/>
      <c r="I47" s="218"/>
      <c r="J47" s="218"/>
      <c r="K47" s="218"/>
      <c r="L47" s="218"/>
    </row>
    <row r="48" spans="1:12">
      <c r="A48" s="219" t="s">
        <v>415</v>
      </c>
      <c r="B48" s="215">
        <v>9752198999</v>
      </c>
      <c r="C48" s="224"/>
      <c r="D48" s="216"/>
      <c r="E48" s="215" t="s">
        <v>416</v>
      </c>
      <c r="F48" s="216"/>
      <c r="G48" s="227"/>
      <c r="H48" s="230"/>
      <c r="I48" s="230"/>
      <c r="J48" s="230"/>
      <c r="K48" s="218"/>
      <c r="L48" s="218"/>
    </row>
    <row r="49" spans="1:12">
      <c r="A49" s="231" t="s">
        <v>417</v>
      </c>
      <c r="B49" s="215" t="s">
        <v>418</v>
      </c>
      <c r="C49" s="224"/>
      <c r="D49" s="216"/>
      <c r="E49" s="232"/>
      <c r="F49" s="232"/>
      <c r="G49" s="232"/>
      <c r="H49" s="230"/>
      <c r="I49" s="230"/>
      <c r="J49" s="230"/>
      <c r="K49" s="218"/>
      <c r="L49" s="218"/>
    </row>
    <row r="50" spans="1:12" ht="30">
      <c r="A50" s="233" t="s">
        <v>419</v>
      </c>
      <c r="B50" s="215" t="s">
        <v>321</v>
      </c>
      <c r="C50" s="234"/>
      <c r="D50" s="235"/>
      <c r="E50" s="232"/>
      <c r="F50" s="232"/>
      <c r="G50" s="232"/>
      <c r="H50" s="236"/>
      <c r="I50" s="236"/>
      <c r="J50" s="237"/>
      <c r="K50" s="218"/>
      <c r="L50" s="218"/>
    </row>
    <row r="51" spans="1:12">
      <c r="A51" s="238" t="s">
        <v>420</v>
      </c>
      <c r="B51" s="239"/>
      <c r="C51" s="240"/>
      <c r="D51" s="241"/>
      <c r="E51" s="241"/>
      <c r="F51" s="241"/>
      <c r="G51" s="241"/>
      <c r="H51" s="241"/>
      <c r="I51" s="241"/>
      <c r="J51" s="241"/>
      <c r="K51" s="241"/>
      <c r="L51" s="242"/>
    </row>
    <row r="52" spans="1:12" ht="75">
      <c r="A52" s="243" t="s">
        <v>267</v>
      </c>
      <c r="B52" s="244" t="s">
        <v>268</v>
      </c>
      <c r="C52" s="244" t="s">
        <v>269</v>
      </c>
      <c r="D52" s="244" t="s">
        <v>421</v>
      </c>
      <c r="E52" s="244" t="s">
        <v>95</v>
      </c>
      <c r="F52" s="244" t="s">
        <v>422</v>
      </c>
      <c r="G52" s="244" t="s">
        <v>423</v>
      </c>
      <c r="H52" s="244" t="s">
        <v>424</v>
      </c>
      <c r="I52" s="244" t="s">
        <v>425</v>
      </c>
      <c r="J52" s="244" t="s">
        <v>426</v>
      </c>
      <c r="K52" s="244" t="s">
        <v>84</v>
      </c>
      <c r="L52" s="245" t="s">
        <v>32</v>
      </c>
    </row>
    <row r="53" spans="1:12" ht="45">
      <c r="A53" s="246">
        <v>44200</v>
      </c>
      <c r="B53" s="244" t="s">
        <v>321</v>
      </c>
      <c r="C53" s="244"/>
      <c r="D53" s="244">
        <v>20</v>
      </c>
      <c r="E53" s="247"/>
      <c r="F53" s="248">
        <v>50</v>
      </c>
      <c r="G53" s="244"/>
      <c r="H53" s="244"/>
      <c r="I53" s="249"/>
      <c r="J53" s="249"/>
      <c r="K53" s="248">
        <f t="shared" ref="K53:K62" si="1">SUM(F53:J53)</f>
        <v>50</v>
      </c>
      <c r="L53" s="244"/>
    </row>
    <row r="54" spans="1:12" ht="45">
      <c r="A54" s="246">
        <v>44231</v>
      </c>
      <c r="B54" s="244" t="s">
        <v>321</v>
      </c>
      <c r="C54" s="250"/>
      <c r="D54" s="244">
        <v>24</v>
      </c>
      <c r="E54" s="247"/>
      <c r="F54" s="248">
        <v>60</v>
      </c>
      <c r="G54" s="244"/>
      <c r="H54" s="244"/>
      <c r="I54" s="249"/>
      <c r="J54" s="249"/>
      <c r="K54" s="248">
        <f t="shared" si="1"/>
        <v>60</v>
      </c>
      <c r="L54" s="244"/>
    </row>
    <row r="55" spans="1:12" ht="45">
      <c r="A55" s="246">
        <v>44259</v>
      </c>
      <c r="B55" s="244" t="s">
        <v>321</v>
      </c>
      <c r="C55" s="244"/>
      <c r="D55" s="244">
        <v>18</v>
      </c>
      <c r="E55" s="247"/>
      <c r="F55" s="248">
        <v>45</v>
      </c>
      <c r="G55" s="244"/>
      <c r="H55" s="244"/>
      <c r="I55" s="249"/>
      <c r="J55" s="249"/>
      <c r="K55" s="248">
        <f t="shared" si="1"/>
        <v>45</v>
      </c>
      <c r="L55" s="244"/>
    </row>
    <row r="56" spans="1:12" ht="45">
      <c r="A56" s="246">
        <v>44320</v>
      </c>
      <c r="B56" s="244" t="s">
        <v>321</v>
      </c>
      <c r="C56" s="244"/>
      <c r="D56" s="244">
        <v>24</v>
      </c>
      <c r="E56" s="247"/>
      <c r="F56" s="248">
        <v>60</v>
      </c>
      <c r="G56" s="244"/>
      <c r="H56" s="244"/>
      <c r="I56" s="249"/>
      <c r="J56" s="249"/>
      <c r="K56" s="248">
        <f t="shared" si="1"/>
        <v>60</v>
      </c>
      <c r="L56" s="244"/>
    </row>
    <row r="57" spans="1:12">
      <c r="A57" s="246">
        <v>44351</v>
      </c>
      <c r="B57" s="250" t="s">
        <v>321</v>
      </c>
      <c r="C57" s="250" t="s">
        <v>427</v>
      </c>
      <c r="D57" s="251">
        <v>160</v>
      </c>
      <c r="E57" s="247"/>
      <c r="F57" s="248">
        <v>140</v>
      </c>
      <c r="G57" s="244"/>
      <c r="H57" s="244">
        <v>40</v>
      </c>
      <c r="I57" s="249">
        <v>160</v>
      </c>
      <c r="J57" s="249"/>
      <c r="K57" s="248">
        <f t="shared" si="1"/>
        <v>340</v>
      </c>
      <c r="L57" s="244"/>
    </row>
    <row r="58" spans="1:12">
      <c r="A58" s="246">
        <v>44381</v>
      </c>
      <c r="B58" s="250" t="s">
        <v>321</v>
      </c>
      <c r="C58" s="250"/>
      <c r="D58" s="244">
        <v>20</v>
      </c>
      <c r="E58" s="247"/>
      <c r="F58" s="248">
        <v>50</v>
      </c>
      <c r="G58" s="244"/>
      <c r="H58" s="244"/>
      <c r="I58" s="249"/>
      <c r="J58" s="249"/>
      <c r="K58" s="248">
        <f t="shared" si="1"/>
        <v>50</v>
      </c>
      <c r="L58" s="244"/>
    </row>
    <row r="59" spans="1:12">
      <c r="A59" s="246">
        <v>44412</v>
      </c>
      <c r="B59" s="250" t="s">
        <v>321</v>
      </c>
      <c r="C59" s="250" t="s">
        <v>428</v>
      </c>
      <c r="D59" s="244">
        <v>220</v>
      </c>
      <c r="E59" s="247"/>
      <c r="F59" s="248">
        <v>131</v>
      </c>
      <c r="G59" s="252"/>
      <c r="H59" s="248">
        <v>80</v>
      </c>
      <c r="I59" s="248"/>
      <c r="J59" s="248"/>
      <c r="K59" s="248">
        <f t="shared" si="1"/>
        <v>211</v>
      </c>
      <c r="L59" s="248"/>
    </row>
    <row r="60" spans="1:12">
      <c r="A60" s="246">
        <v>44443</v>
      </c>
      <c r="B60" s="250" t="s">
        <v>428</v>
      </c>
      <c r="C60" s="250" t="s">
        <v>429</v>
      </c>
      <c r="D60" s="244">
        <v>220</v>
      </c>
      <c r="E60" s="247"/>
      <c r="F60" s="248">
        <v>300</v>
      </c>
      <c r="G60" s="252"/>
      <c r="H60" s="248">
        <v>40</v>
      </c>
      <c r="I60" s="248">
        <v>180</v>
      </c>
      <c r="J60" s="248"/>
      <c r="K60" s="248">
        <v>520</v>
      </c>
      <c r="L60" s="248"/>
    </row>
    <row r="61" spans="1:12">
      <c r="A61" s="246">
        <v>44473</v>
      </c>
      <c r="B61" s="250" t="s">
        <v>321</v>
      </c>
      <c r="C61" s="250"/>
      <c r="D61" s="244">
        <v>20</v>
      </c>
      <c r="E61" s="247"/>
      <c r="F61" s="248">
        <v>50</v>
      </c>
      <c r="G61" s="252"/>
      <c r="H61" s="248"/>
      <c r="I61" s="248"/>
      <c r="J61" s="248"/>
      <c r="K61" s="248">
        <v>50</v>
      </c>
      <c r="L61" s="248"/>
    </row>
    <row r="62" spans="1:12">
      <c r="A62" s="246">
        <v>44534</v>
      </c>
      <c r="B62" s="250" t="s">
        <v>321</v>
      </c>
      <c r="C62" s="250"/>
      <c r="D62" s="244">
        <v>22</v>
      </c>
      <c r="E62" s="247"/>
      <c r="F62" s="248">
        <v>55</v>
      </c>
      <c r="G62" s="244"/>
      <c r="H62" s="244"/>
      <c r="I62" s="249"/>
      <c r="J62" s="249"/>
      <c r="K62" s="248">
        <f t="shared" si="1"/>
        <v>55</v>
      </c>
      <c r="L62" s="244"/>
    </row>
    <row r="63" spans="1:12">
      <c r="A63" s="246" t="s">
        <v>430</v>
      </c>
      <c r="B63" s="250" t="s">
        <v>321</v>
      </c>
      <c r="C63" s="250"/>
      <c r="D63" s="244">
        <v>20</v>
      </c>
      <c r="E63" s="247"/>
      <c r="F63" s="248">
        <v>50</v>
      </c>
      <c r="G63" s="244"/>
      <c r="H63" s="244"/>
      <c r="I63" s="249"/>
      <c r="J63" s="249"/>
      <c r="K63" s="248">
        <v>50</v>
      </c>
      <c r="L63" s="244"/>
    </row>
    <row r="64" spans="1:12">
      <c r="A64" s="246" t="s">
        <v>431</v>
      </c>
      <c r="B64" s="250" t="s">
        <v>321</v>
      </c>
      <c r="C64" s="250" t="s">
        <v>432</v>
      </c>
      <c r="D64" s="248">
        <v>88</v>
      </c>
      <c r="E64" s="248"/>
      <c r="F64" s="248">
        <v>100</v>
      </c>
      <c r="G64" s="248"/>
      <c r="H64" s="248">
        <v>40</v>
      </c>
      <c r="I64" s="248"/>
      <c r="J64" s="248"/>
      <c r="K64" s="248">
        <v>140</v>
      </c>
      <c r="L64" s="248"/>
    </row>
    <row r="65" spans="1:12">
      <c r="A65" s="253" t="s">
        <v>84</v>
      </c>
      <c r="B65" s="253"/>
      <c r="C65" s="253"/>
      <c r="D65" s="253"/>
      <c r="E65" s="253"/>
      <c r="F65" s="253"/>
      <c r="G65" s="253"/>
      <c r="H65" s="253"/>
      <c r="I65" s="253"/>
      <c r="J65" s="253"/>
      <c r="K65" s="254">
        <f>SUM(K53:K64)</f>
        <v>1631</v>
      </c>
      <c r="L65" s="253"/>
    </row>
    <row r="66" spans="1:12">
      <c r="A66" s="255" t="s">
        <v>433</v>
      </c>
      <c r="B66" s="256"/>
      <c r="C66" s="256"/>
      <c r="D66" s="256"/>
      <c r="E66" s="256"/>
      <c r="F66" s="256"/>
      <c r="G66" s="256"/>
      <c r="H66" s="256"/>
      <c r="I66" s="256"/>
      <c r="J66" s="256"/>
      <c r="K66" s="256"/>
      <c r="L66" s="256"/>
    </row>
    <row r="67" spans="1:12">
      <c r="A67" s="257" t="s">
        <v>267</v>
      </c>
      <c r="B67" s="217" t="s">
        <v>268</v>
      </c>
      <c r="C67" s="217" t="s">
        <v>269</v>
      </c>
      <c r="D67" s="258" t="s">
        <v>421</v>
      </c>
      <c r="E67" s="258" t="s">
        <v>95</v>
      </c>
      <c r="F67" s="258" t="s">
        <v>96</v>
      </c>
      <c r="G67" s="259" t="s">
        <v>32</v>
      </c>
      <c r="H67" s="259"/>
      <c r="I67" s="259"/>
      <c r="J67" s="259"/>
      <c r="K67" s="259"/>
      <c r="L67" s="259"/>
    </row>
    <row r="68" spans="1:12">
      <c r="A68" s="246"/>
      <c r="B68" s="260"/>
      <c r="C68" s="260"/>
      <c r="D68" s="261"/>
      <c r="E68" s="247"/>
      <c r="F68" s="248">
        <f>D68*E68</f>
        <v>0</v>
      </c>
      <c r="G68" s="262"/>
      <c r="H68" s="263"/>
      <c r="I68" s="263"/>
      <c r="J68" s="263"/>
      <c r="K68" s="263"/>
      <c r="L68" s="264"/>
    </row>
    <row r="69" spans="1:12">
      <c r="A69" s="246"/>
      <c r="B69" s="260"/>
      <c r="C69" s="260"/>
      <c r="D69" s="261"/>
      <c r="E69" s="247"/>
      <c r="F69" s="248">
        <f>D69*E69</f>
        <v>0</v>
      </c>
      <c r="G69" s="265"/>
      <c r="H69" s="266"/>
      <c r="I69" s="266"/>
      <c r="J69" s="266"/>
      <c r="K69" s="266"/>
      <c r="L69" s="267"/>
    </row>
    <row r="70" spans="1:12">
      <c r="A70" s="246"/>
      <c r="B70" s="260"/>
      <c r="C70" s="260"/>
      <c r="D70" s="261"/>
      <c r="E70" s="247"/>
      <c r="F70" s="248">
        <f>D70*E70</f>
        <v>0</v>
      </c>
      <c r="G70" s="265"/>
      <c r="H70" s="266"/>
      <c r="I70" s="266"/>
      <c r="J70" s="266"/>
      <c r="K70" s="266"/>
      <c r="L70" s="267"/>
    </row>
    <row r="71" spans="1:12">
      <c r="A71" s="246"/>
      <c r="B71" s="260"/>
      <c r="C71" s="260"/>
      <c r="D71" s="261"/>
      <c r="E71" s="247"/>
      <c r="F71" s="248">
        <f>D71*E71</f>
        <v>0</v>
      </c>
      <c r="G71" s="268"/>
      <c r="H71" s="269"/>
      <c r="I71" s="269"/>
      <c r="J71" s="269"/>
      <c r="K71" s="269"/>
      <c r="L71" s="270"/>
    </row>
    <row r="72" spans="1:12">
      <c r="A72" s="271"/>
      <c r="B72" s="272"/>
      <c r="C72" s="217" t="s">
        <v>434</v>
      </c>
      <c r="D72" s="273">
        <f>SUM(D69:D71)</f>
        <v>0</v>
      </c>
      <c r="E72" s="249"/>
      <c r="F72" s="249">
        <f>SUM(F68:F71)</f>
        <v>0</v>
      </c>
      <c r="G72" s="274"/>
      <c r="H72" s="275"/>
      <c r="I72" s="275"/>
      <c r="J72" s="275"/>
      <c r="K72" s="275"/>
      <c r="L72" s="275"/>
    </row>
    <row r="73" spans="1:12">
      <c r="A73" s="276"/>
      <c r="B73" s="277"/>
      <c r="C73" s="277"/>
      <c r="D73" s="278"/>
      <c r="E73" s="279"/>
      <c r="F73" s="280"/>
      <c r="G73" s="279"/>
      <c r="H73" s="280"/>
      <c r="I73" s="278"/>
      <c r="J73" s="278"/>
      <c r="K73" s="278"/>
      <c r="L73" s="278"/>
    </row>
    <row r="74" spans="1:12">
      <c r="A74" s="276"/>
      <c r="B74" s="277"/>
      <c r="C74" s="277"/>
      <c r="D74" s="278"/>
      <c r="E74" s="281"/>
      <c r="F74" s="282"/>
      <c r="G74" s="281"/>
      <c r="H74" s="282"/>
      <c r="I74" s="278"/>
      <c r="J74" s="278"/>
      <c r="K74" s="278"/>
      <c r="L74" s="278"/>
    </row>
    <row r="75" spans="1:12">
      <c r="A75" s="276"/>
      <c r="B75" s="277"/>
      <c r="C75" s="277"/>
      <c r="D75" s="278"/>
      <c r="E75" s="283"/>
      <c r="F75" s="284"/>
      <c r="G75" s="283"/>
      <c r="H75" s="284"/>
      <c r="I75" s="278"/>
      <c r="J75" s="278"/>
      <c r="K75" s="278"/>
      <c r="L75" s="278"/>
    </row>
    <row r="76" spans="1:12" ht="15.75" thickBot="1">
      <c r="A76" s="285" t="s">
        <v>334</v>
      </c>
      <c r="B76" s="286"/>
      <c r="C76" s="286"/>
      <c r="D76" s="287"/>
      <c r="E76" s="288" t="s">
        <v>435</v>
      </c>
      <c r="F76" s="287"/>
      <c r="G76" s="288" t="s">
        <v>436</v>
      </c>
      <c r="H76" s="287"/>
      <c r="I76" s="288"/>
      <c r="J76" s="286"/>
      <c r="K76" s="214"/>
      <c r="L76" s="214"/>
    </row>
    <row r="77" spans="1:12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18"/>
      <c r="L77" s="218"/>
    </row>
    <row r="78" spans="1:12">
      <c r="A78" s="230"/>
      <c r="B78" s="230"/>
      <c r="C78" s="230"/>
      <c r="D78" s="230"/>
      <c r="E78" s="218"/>
      <c r="F78" s="218"/>
      <c r="G78" s="218"/>
      <c r="H78" s="218"/>
      <c r="I78" s="218"/>
      <c r="J78" s="218"/>
      <c r="K78" s="218"/>
      <c r="L78" s="218"/>
    </row>
    <row r="79" spans="1:12" ht="21">
      <c r="A79" s="209" t="s">
        <v>437</v>
      </c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</row>
    <row r="80" spans="1:12">
      <c r="A80" s="211" t="s">
        <v>399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</row>
    <row r="81" spans="1:12">
      <c r="A81" s="213" t="s">
        <v>400</v>
      </c>
      <c r="B81" s="214"/>
      <c r="C81" s="214"/>
      <c r="D81" s="214"/>
      <c r="E81" s="215" t="s">
        <v>401</v>
      </c>
      <c r="F81" s="216"/>
      <c r="G81" s="217"/>
      <c r="H81" s="218"/>
      <c r="I81" s="218"/>
      <c r="J81" s="218"/>
      <c r="K81" s="218"/>
      <c r="L81" s="218"/>
    </row>
    <row r="82" spans="1:12">
      <c r="A82" s="219" t="s">
        <v>402</v>
      </c>
      <c r="B82" s="220" t="s">
        <v>403</v>
      </c>
      <c r="C82" s="220"/>
      <c r="D82" s="220"/>
      <c r="E82" s="215" t="s">
        <v>404</v>
      </c>
      <c r="F82" s="216"/>
      <c r="G82" s="221">
        <v>4758</v>
      </c>
      <c r="H82" s="218"/>
      <c r="I82" s="218"/>
      <c r="J82" s="218"/>
      <c r="K82" s="218"/>
      <c r="L82" s="218"/>
    </row>
    <row r="83" spans="1:12">
      <c r="A83" s="219" t="s">
        <v>405</v>
      </c>
      <c r="B83" s="220"/>
      <c r="C83" s="220"/>
      <c r="D83" s="220"/>
      <c r="E83" s="215" t="s">
        <v>406</v>
      </c>
      <c r="F83" s="216"/>
      <c r="G83" s="222"/>
      <c r="H83" s="218"/>
      <c r="I83" s="218"/>
      <c r="J83" s="218"/>
      <c r="K83" s="218"/>
      <c r="L83" s="218"/>
    </row>
    <row r="84" spans="1:12">
      <c r="A84" s="219" t="s">
        <v>407</v>
      </c>
      <c r="B84" s="220"/>
      <c r="C84" s="220"/>
      <c r="D84" s="220"/>
      <c r="E84" s="215" t="s">
        <v>408</v>
      </c>
      <c r="F84" s="216"/>
      <c r="G84" s="223">
        <v>4758</v>
      </c>
      <c r="H84" s="218"/>
      <c r="I84" s="218"/>
      <c r="J84" s="218"/>
      <c r="K84" s="218"/>
      <c r="L84" s="218"/>
    </row>
    <row r="85" spans="1:12">
      <c r="A85" s="219" t="s">
        <v>409</v>
      </c>
      <c r="B85" s="215" t="s">
        <v>410</v>
      </c>
      <c r="C85" s="224"/>
      <c r="D85" s="216"/>
      <c r="E85" s="225" t="s">
        <v>411</v>
      </c>
      <c r="F85" s="226" t="s">
        <v>268</v>
      </c>
      <c r="G85" s="227" t="s">
        <v>412</v>
      </c>
      <c r="H85" s="218"/>
      <c r="I85" s="218"/>
      <c r="J85" s="218"/>
      <c r="K85" s="218"/>
      <c r="L85" s="218"/>
    </row>
    <row r="86" spans="1:12">
      <c r="A86" s="219" t="s">
        <v>413</v>
      </c>
      <c r="B86" s="220" t="s">
        <v>414</v>
      </c>
      <c r="C86" s="220"/>
      <c r="D86" s="220"/>
      <c r="E86" s="228"/>
      <c r="F86" s="229">
        <v>44348</v>
      </c>
      <c r="G86" s="229">
        <v>44377</v>
      </c>
      <c r="H86" s="218"/>
      <c r="I86" s="218"/>
      <c r="J86" s="218"/>
      <c r="K86" s="218"/>
      <c r="L86" s="218"/>
    </row>
    <row r="87" spans="1:12">
      <c r="A87" s="219" t="s">
        <v>415</v>
      </c>
      <c r="B87" s="215">
        <v>9752198999</v>
      </c>
      <c r="C87" s="224"/>
      <c r="D87" s="216"/>
      <c r="E87" s="215" t="s">
        <v>438</v>
      </c>
      <c r="F87" s="216"/>
      <c r="G87" s="227"/>
      <c r="H87" s="230"/>
      <c r="I87" s="230"/>
      <c r="J87" s="230"/>
      <c r="K87" s="218"/>
      <c r="L87" s="218"/>
    </row>
    <row r="88" spans="1:12">
      <c r="A88" s="231" t="s">
        <v>417</v>
      </c>
      <c r="B88" s="215" t="s">
        <v>418</v>
      </c>
      <c r="C88" s="224"/>
      <c r="D88" s="216"/>
      <c r="E88" s="232"/>
      <c r="F88" s="232"/>
      <c r="G88" s="232"/>
      <c r="H88" s="230"/>
      <c r="I88" s="230"/>
      <c r="J88" s="230"/>
      <c r="K88" s="218"/>
      <c r="L88" s="218"/>
    </row>
    <row r="89" spans="1:12" ht="30">
      <c r="A89" s="233" t="s">
        <v>419</v>
      </c>
      <c r="B89" s="215" t="s">
        <v>321</v>
      </c>
      <c r="C89" s="234"/>
      <c r="D89" s="235"/>
      <c r="E89" s="232"/>
      <c r="F89" s="232"/>
      <c r="G89" s="232"/>
      <c r="H89" s="236"/>
      <c r="I89" s="236"/>
      <c r="J89" s="237"/>
      <c r="K89" s="218"/>
      <c r="L89" s="218"/>
    </row>
    <row r="90" spans="1:12">
      <c r="A90" s="238" t="s">
        <v>420</v>
      </c>
      <c r="B90" s="239"/>
      <c r="C90" s="240"/>
      <c r="D90" s="241"/>
      <c r="E90" s="241"/>
      <c r="F90" s="241"/>
      <c r="G90" s="241"/>
      <c r="H90" s="241"/>
      <c r="I90" s="241"/>
      <c r="J90" s="241"/>
      <c r="K90" s="241"/>
      <c r="L90" s="242"/>
    </row>
    <row r="91" spans="1:12" ht="75">
      <c r="A91" s="243" t="s">
        <v>267</v>
      </c>
      <c r="B91" s="244" t="s">
        <v>268</v>
      </c>
      <c r="C91" s="244" t="s">
        <v>269</v>
      </c>
      <c r="D91" s="244" t="s">
        <v>421</v>
      </c>
      <c r="E91" s="244" t="s">
        <v>95</v>
      </c>
      <c r="F91" s="244" t="s">
        <v>422</v>
      </c>
      <c r="G91" s="244" t="s">
        <v>423</v>
      </c>
      <c r="H91" s="244" t="s">
        <v>424</v>
      </c>
      <c r="I91" s="244" t="s">
        <v>425</v>
      </c>
      <c r="J91" s="244" t="s">
        <v>426</v>
      </c>
      <c r="K91" s="244" t="s">
        <v>84</v>
      </c>
      <c r="L91" s="245" t="s">
        <v>32</v>
      </c>
    </row>
    <row r="92" spans="1:12" ht="45">
      <c r="A92" s="246">
        <v>44202</v>
      </c>
      <c r="B92" s="244" t="s">
        <v>321</v>
      </c>
      <c r="C92" s="244" t="s">
        <v>321</v>
      </c>
      <c r="D92" s="244">
        <v>16</v>
      </c>
      <c r="E92" s="247"/>
      <c r="F92" s="248">
        <v>40</v>
      </c>
      <c r="G92" s="244"/>
      <c r="H92" s="244"/>
      <c r="I92" s="249"/>
      <c r="J92" s="249"/>
      <c r="K92" s="248">
        <f t="shared" ref="K92:K101" si="2">SUM(F92:J92)</f>
        <v>40</v>
      </c>
      <c r="L92" s="244"/>
    </row>
    <row r="93" spans="1:12" ht="45">
      <c r="A93" s="246">
        <v>44233</v>
      </c>
      <c r="B93" s="244" t="s">
        <v>321</v>
      </c>
      <c r="C93" s="244" t="s">
        <v>321</v>
      </c>
      <c r="D93" s="244">
        <v>16</v>
      </c>
      <c r="E93" s="247"/>
      <c r="F93" s="248">
        <v>40</v>
      </c>
      <c r="G93" s="244"/>
      <c r="H93" s="244"/>
      <c r="I93" s="249"/>
      <c r="J93" s="249"/>
      <c r="K93" s="248">
        <f t="shared" si="2"/>
        <v>40</v>
      </c>
      <c r="L93" s="244"/>
    </row>
    <row r="94" spans="1:12" ht="45">
      <c r="A94" s="246">
        <v>44261</v>
      </c>
      <c r="B94" s="244" t="s">
        <v>321</v>
      </c>
      <c r="C94" s="244" t="s">
        <v>321</v>
      </c>
      <c r="D94" s="244">
        <v>22</v>
      </c>
      <c r="E94" s="247"/>
      <c r="F94" s="248">
        <v>55</v>
      </c>
      <c r="G94" s="244"/>
      <c r="H94" s="244"/>
      <c r="I94" s="249"/>
      <c r="J94" s="249"/>
      <c r="K94" s="248">
        <f t="shared" si="2"/>
        <v>55</v>
      </c>
      <c r="L94" s="244"/>
    </row>
    <row r="95" spans="1:12" ht="45">
      <c r="A95" s="246">
        <v>44292</v>
      </c>
      <c r="B95" s="244" t="s">
        <v>321</v>
      </c>
      <c r="C95" s="244" t="s">
        <v>439</v>
      </c>
      <c r="D95" s="244">
        <v>82</v>
      </c>
      <c r="E95" s="247"/>
      <c r="F95" s="248">
        <v>205</v>
      </c>
      <c r="G95" s="244"/>
      <c r="H95" s="244"/>
      <c r="I95" s="249"/>
      <c r="J95" s="249"/>
      <c r="K95" s="248">
        <f t="shared" si="2"/>
        <v>205</v>
      </c>
      <c r="L95" s="244"/>
    </row>
    <row r="96" spans="1:12">
      <c r="A96" s="246">
        <v>44322</v>
      </c>
      <c r="B96" s="250" t="s">
        <v>321</v>
      </c>
      <c r="C96" s="250" t="s">
        <v>321</v>
      </c>
      <c r="D96" s="251">
        <v>18</v>
      </c>
      <c r="E96" s="247"/>
      <c r="F96" s="248">
        <v>45</v>
      </c>
      <c r="G96" s="244"/>
      <c r="H96" s="244">
        <v>40</v>
      </c>
      <c r="I96" s="249">
        <v>160</v>
      </c>
      <c r="J96" s="249"/>
      <c r="K96" s="248">
        <v>200</v>
      </c>
      <c r="L96" s="244"/>
    </row>
    <row r="97" spans="1:12">
      <c r="A97" s="246">
        <v>44383</v>
      </c>
      <c r="B97" s="250" t="s">
        <v>321</v>
      </c>
      <c r="C97" s="250" t="s">
        <v>321</v>
      </c>
      <c r="D97" s="244">
        <v>14</v>
      </c>
      <c r="E97" s="247"/>
      <c r="F97" s="248">
        <v>35</v>
      </c>
      <c r="G97" s="244"/>
      <c r="H97" s="244"/>
      <c r="I97" s="249"/>
      <c r="J97" s="249"/>
      <c r="K97" s="248">
        <f t="shared" si="2"/>
        <v>35</v>
      </c>
      <c r="L97" s="244"/>
    </row>
    <row r="98" spans="1:12">
      <c r="A98" s="246">
        <v>44414</v>
      </c>
      <c r="B98" s="250" t="s">
        <v>321</v>
      </c>
      <c r="C98" s="250" t="s">
        <v>321</v>
      </c>
      <c r="D98" s="244">
        <v>24</v>
      </c>
      <c r="E98" s="247"/>
      <c r="F98" s="248">
        <v>60</v>
      </c>
      <c r="G98" s="252"/>
      <c r="H98" s="248"/>
      <c r="I98" s="248"/>
      <c r="J98" s="248"/>
      <c r="K98" s="248">
        <f t="shared" si="2"/>
        <v>60</v>
      </c>
      <c r="L98" s="248"/>
    </row>
    <row r="99" spans="1:12">
      <c r="A99" s="246">
        <v>44445</v>
      </c>
      <c r="B99" s="250" t="s">
        <v>321</v>
      </c>
      <c r="C99" s="250" t="s">
        <v>321</v>
      </c>
      <c r="D99" s="244">
        <v>20</v>
      </c>
      <c r="E99" s="247"/>
      <c r="F99" s="248">
        <v>50</v>
      </c>
      <c r="G99" s="252"/>
      <c r="H99" s="248"/>
      <c r="I99" s="248"/>
      <c r="J99" s="248"/>
      <c r="K99" s="248">
        <v>50</v>
      </c>
      <c r="L99" s="248"/>
    </row>
    <row r="100" spans="1:12">
      <c r="A100" s="246">
        <v>44475</v>
      </c>
      <c r="B100" s="250" t="s">
        <v>321</v>
      </c>
      <c r="C100" s="250" t="s">
        <v>321</v>
      </c>
      <c r="D100" s="244">
        <v>22</v>
      </c>
      <c r="E100" s="247"/>
      <c r="F100" s="248">
        <v>55</v>
      </c>
      <c r="G100" s="252"/>
      <c r="H100" s="248"/>
      <c r="I100" s="248"/>
      <c r="J100" s="248"/>
      <c r="K100" s="248">
        <v>55</v>
      </c>
      <c r="L100" s="248"/>
    </row>
    <row r="101" spans="1:12">
      <c r="A101" s="246">
        <v>44506</v>
      </c>
      <c r="B101" s="250" t="s">
        <v>321</v>
      </c>
      <c r="C101" s="250" t="s">
        <v>427</v>
      </c>
      <c r="D101" s="244">
        <v>160</v>
      </c>
      <c r="E101" s="247"/>
      <c r="F101" s="248">
        <v>140</v>
      </c>
      <c r="G101" s="244"/>
      <c r="H101" s="244">
        <v>40</v>
      </c>
      <c r="I101" s="249">
        <v>100</v>
      </c>
      <c r="J101" s="249"/>
      <c r="K101" s="248">
        <f t="shared" si="2"/>
        <v>280</v>
      </c>
      <c r="L101" s="244"/>
    </row>
    <row r="102" spans="1:12">
      <c r="A102" s="246">
        <v>44536</v>
      </c>
      <c r="B102" s="250" t="s">
        <v>321</v>
      </c>
      <c r="C102" s="250" t="s">
        <v>440</v>
      </c>
      <c r="D102" s="244">
        <v>238</v>
      </c>
      <c r="E102" s="247"/>
      <c r="F102" s="248">
        <v>400</v>
      </c>
      <c r="G102" s="244"/>
      <c r="H102" s="244">
        <v>60</v>
      </c>
      <c r="I102" s="249">
        <v>130</v>
      </c>
      <c r="J102" s="249"/>
      <c r="K102" s="248">
        <v>590</v>
      </c>
      <c r="L102" s="244"/>
    </row>
    <row r="103" spans="1:12">
      <c r="A103" s="246" t="s">
        <v>157</v>
      </c>
      <c r="B103" s="250" t="s">
        <v>321</v>
      </c>
      <c r="C103" s="250" t="s">
        <v>321</v>
      </c>
      <c r="D103" s="244">
        <v>16</v>
      </c>
      <c r="E103" s="247"/>
      <c r="F103" s="248">
        <v>40</v>
      </c>
      <c r="G103" s="244"/>
      <c r="H103" s="244"/>
      <c r="I103" s="249"/>
      <c r="J103" s="249"/>
      <c r="K103" s="248">
        <v>40</v>
      </c>
      <c r="L103" s="244"/>
    </row>
    <row r="104" spans="1:12">
      <c r="A104" s="246" t="s">
        <v>158</v>
      </c>
      <c r="B104" s="250" t="s">
        <v>321</v>
      </c>
      <c r="C104" s="250" t="s">
        <v>321</v>
      </c>
      <c r="D104" s="244">
        <v>24</v>
      </c>
      <c r="E104" s="247"/>
      <c r="F104" s="248">
        <v>60</v>
      </c>
      <c r="G104" s="244"/>
      <c r="H104" s="244"/>
      <c r="I104" s="249"/>
      <c r="J104" s="249"/>
      <c r="K104" s="248">
        <v>60</v>
      </c>
      <c r="L104" s="244"/>
    </row>
    <row r="105" spans="1:12">
      <c r="A105" s="246" t="s">
        <v>441</v>
      </c>
      <c r="B105" s="250" t="s">
        <v>321</v>
      </c>
      <c r="C105" s="250" t="s">
        <v>432</v>
      </c>
      <c r="D105" s="244">
        <v>84</v>
      </c>
      <c r="E105" s="247"/>
      <c r="F105" s="248">
        <v>210</v>
      </c>
      <c r="G105" s="244"/>
      <c r="H105" s="244"/>
      <c r="I105" s="249"/>
      <c r="J105" s="249"/>
      <c r="K105" s="248">
        <v>210</v>
      </c>
      <c r="L105" s="244"/>
    </row>
    <row r="106" spans="1:12">
      <c r="A106" s="246" t="s">
        <v>442</v>
      </c>
      <c r="B106" s="250" t="s">
        <v>321</v>
      </c>
      <c r="C106" s="244" t="s">
        <v>439</v>
      </c>
      <c r="D106" s="244">
        <v>80</v>
      </c>
      <c r="E106" s="247"/>
      <c r="F106" s="248">
        <v>120</v>
      </c>
      <c r="G106" s="244"/>
      <c r="H106" s="244">
        <v>50</v>
      </c>
      <c r="I106" s="249">
        <v>50</v>
      </c>
      <c r="J106" s="249"/>
      <c r="K106" s="248">
        <v>220</v>
      </c>
      <c r="L106" s="244"/>
    </row>
    <row r="107" spans="1:12">
      <c r="A107" s="246" t="s">
        <v>443</v>
      </c>
      <c r="B107" s="250" t="s">
        <v>321</v>
      </c>
      <c r="C107" s="244" t="s">
        <v>439</v>
      </c>
      <c r="D107" s="244">
        <v>80</v>
      </c>
      <c r="E107" s="247"/>
      <c r="F107" s="248">
        <v>120</v>
      </c>
      <c r="G107" s="244"/>
      <c r="H107" s="244">
        <v>50</v>
      </c>
      <c r="I107" s="249">
        <v>40</v>
      </c>
      <c r="J107" s="249"/>
      <c r="K107" s="248">
        <v>210</v>
      </c>
      <c r="L107" s="244"/>
    </row>
    <row r="108" spans="1:12">
      <c r="A108" s="246" t="s">
        <v>444</v>
      </c>
      <c r="B108" s="250" t="s">
        <v>321</v>
      </c>
      <c r="C108" s="250" t="s">
        <v>321</v>
      </c>
      <c r="D108" s="244">
        <v>16</v>
      </c>
      <c r="E108" s="247"/>
      <c r="F108" s="248">
        <v>40</v>
      </c>
      <c r="G108" s="244"/>
      <c r="H108" s="244"/>
      <c r="I108" s="249"/>
      <c r="J108" s="249"/>
      <c r="K108" s="248">
        <v>40</v>
      </c>
      <c r="L108" s="244"/>
    </row>
    <row r="109" spans="1:12">
      <c r="A109" s="246" t="s">
        <v>163</v>
      </c>
      <c r="B109" s="250" t="s">
        <v>321</v>
      </c>
      <c r="C109" s="250" t="s">
        <v>321</v>
      </c>
      <c r="D109" s="244">
        <v>20</v>
      </c>
      <c r="E109" s="247"/>
      <c r="F109" s="248">
        <v>50</v>
      </c>
      <c r="G109" s="244"/>
      <c r="H109" s="244"/>
      <c r="I109" s="249"/>
      <c r="J109" s="249"/>
      <c r="K109" s="248">
        <v>50</v>
      </c>
      <c r="L109" s="244"/>
    </row>
    <row r="110" spans="1:12">
      <c r="A110" s="246" t="s">
        <v>445</v>
      </c>
      <c r="B110" s="250" t="s">
        <v>321</v>
      </c>
      <c r="C110" s="250" t="s">
        <v>321</v>
      </c>
      <c r="D110" s="244">
        <v>20</v>
      </c>
      <c r="E110" s="247"/>
      <c r="F110" s="248">
        <v>50</v>
      </c>
      <c r="G110" s="244"/>
      <c r="H110" s="244"/>
      <c r="I110" s="249"/>
      <c r="J110" s="249"/>
      <c r="K110" s="248">
        <v>50</v>
      </c>
      <c r="L110" s="244"/>
    </row>
    <row r="111" spans="1:12">
      <c r="A111" s="246" t="s">
        <v>446</v>
      </c>
      <c r="B111" s="250" t="s">
        <v>321</v>
      </c>
      <c r="C111" s="250" t="s">
        <v>321</v>
      </c>
      <c r="D111" s="244">
        <v>22</v>
      </c>
      <c r="E111" s="247"/>
      <c r="F111" s="248">
        <v>55</v>
      </c>
      <c r="G111" s="244"/>
      <c r="H111" s="244"/>
      <c r="I111" s="249"/>
      <c r="J111" s="249"/>
      <c r="K111" s="248">
        <v>55</v>
      </c>
      <c r="L111" s="244"/>
    </row>
    <row r="112" spans="1:12">
      <c r="A112" s="246" t="s">
        <v>447</v>
      </c>
      <c r="B112" s="250" t="s">
        <v>321</v>
      </c>
      <c r="C112" s="250" t="s">
        <v>439</v>
      </c>
      <c r="D112" s="244">
        <v>80</v>
      </c>
      <c r="E112" s="247"/>
      <c r="F112" s="248">
        <v>120</v>
      </c>
      <c r="G112" s="244"/>
      <c r="H112" s="244">
        <v>50</v>
      </c>
      <c r="I112" s="249">
        <v>40</v>
      </c>
      <c r="J112" s="249"/>
      <c r="K112" s="248">
        <v>210</v>
      </c>
      <c r="L112" s="244"/>
    </row>
    <row r="113" spans="1:12">
      <c r="A113" s="246" t="s">
        <v>448</v>
      </c>
      <c r="B113" s="250" t="s">
        <v>321</v>
      </c>
      <c r="C113" s="250" t="s">
        <v>428</v>
      </c>
      <c r="D113" s="244">
        <v>438</v>
      </c>
      <c r="E113" s="247"/>
      <c r="F113" s="248">
        <v>700</v>
      </c>
      <c r="G113" s="244"/>
      <c r="H113" s="244">
        <v>60</v>
      </c>
      <c r="I113" s="249">
        <v>215</v>
      </c>
      <c r="J113" s="249"/>
      <c r="K113" s="248">
        <v>1413</v>
      </c>
      <c r="L113" s="244"/>
    </row>
    <row r="114" spans="1:12">
      <c r="A114" s="246"/>
      <c r="B114" s="250"/>
      <c r="C114" s="250" t="s">
        <v>449</v>
      </c>
      <c r="D114" s="244">
        <v>100</v>
      </c>
      <c r="E114" s="247"/>
      <c r="F114" s="248">
        <v>400</v>
      </c>
      <c r="G114" s="244"/>
      <c r="H114" s="244">
        <v>50</v>
      </c>
      <c r="I114" s="249"/>
      <c r="J114" s="249"/>
      <c r="K114" s="248">
        <v>450</v>
      </c>
      <c r="L114" s="244"/>
    </row>
    <row r="115" spans="1:12">
      <c r="A115" s="246" t="s">
        <v>450</v>
      </c>
      <c r="B115" s="250" t="s">
        <v>321</v>
      </c>
      <c r="C115" s="250" t="s">
        <v>321</v>
      </c>
      <c r="D115" s="244">
        <v>22</v>
      </c>
      <c r="E115" s="247"/>
      <c r="F115" s="248">
        <v>55</v>
      </c>
      <c r="G115" s="244"/>
      <c r="H115" s="244"/>
      <c r="I115" s="249"/>
      <c r="J115" s="249"/>
      <c r="K115" s="248">
        <v>55</v>
      </c>
      <c r="L115" s="244"/>
    </row>
    <row r="116" spans="1:12">
      <c r="A116" s="246" t="s">
        <v>451</v>
      </c>
      <c r="B116" s="250" t="s">
        <v>321</v>
      </c>
      <c r="C116" s="250" t="s">
        <v>321</v>
      </c>
      <c r="D116" s="244">
        <v>18</v>
      </c>
      <c r="E116" s="247"/>
      <c r="F116" s="248">
        <v>45</v>
      </c>
      <c r="G116" s="244"/>
      <c r="H116" s="244"/>
      <c r="I116" s="249"/>
      <c r="J116" s="249"/>
      <c r="K116" s="248">
        <v>45</v>
      </c>
      <c r="L116" s="244"/>
    </row>
    <row r="117" spans="1:12">
      <c r="A117" s="246" t="s">
        <v>452</v>
      </c>
      <c r="B117" s="250" t="s">
        <v>321</v>
      </c>
      <c r="C117" s="250" t="s">
        <v>321</v>
      </c>
      <c r="D117" s="248">
        <v>16</v>
      </c>
      <c r="E117" s="248"/>
      <c r="F117" s="248">
        <v>40</v>
      </c>
      <c r="G117" s="248"/>
      <c r="H117" s="248"/>
      <c r="I117" s="248"/>
      <c r="J117" s="248"/>
      <c r="K117" s="248">
        <v>40</v>
      </c>
      <c r="L117" s="248"/>
    </row>
    <row r="118" spans="1:12">
      <c r="A118" s="253" t="s">
        <v>84</v>
      </c>
      <c r="B118" s="253"/>
      <c r="C118" s="253"/>
      <c r="D118" s="253"/>
      <c r="E118" s="253"/>
      <c r="F118" s="253"/>
      <c r="G118" s="253"/>
      <c r="H118" s="253"/>
      <c r="I118" s="253"/>
      <c r="J118" s="253"/>
      <c r="K118" s="254">
        <f>SUM(K92:K117)</f>
        <v>4758</v>
      </c>
      <c r="L118" s="253"/>
    </row>
    <row r="119" spans="1:12">
      <c r="A119" s="255" t="s">
        <v>433</v>
      </c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</row>
  </sheetData>
  <mergeCells count="60">
    <mergeCell ref="B88:D88"/>
    <mergeCell ref="B89:D89"/>
    <mergeCell ref="A90:B90"/>
    <mergeCell ref="C90:L90"/>
    <mergeCell ref="A119:L119"/>
    <mergeCell ref="B84:D84"/>
    <mergeCell ref="E84:F84"/>
    <mergeCell ref="B85:D85"/>
    <mergeCell ref="E85:E86"/>
    <mergeCell ref="B86:D86"/>
    <mergeCell ref="B87:D87"/>
    <mergeCell ref="E87:F87"/>
    <mergeCell ref="A80:L80"/>
    <mergeCell ref="A81:D81"/>
    <mergeCell ref="E81:F81"/>
    <mergeCell ref="B82:D82"/>
    <mergeCell ref="E82:F82"/>
    <mergeCell ref="B83:D83"/>
    <mergeCell ref="E83:F83"/>
    <mergeCell ref="A76:D76"/>
    <mergeCell ref="E76:F76"/>
    <mergeCell ref="G76:H76"/>
    <mergeCell ref="I76:J76"/>
    <mergeCell ref="K76:L76"/>
    <mergeCell ref="A79:L79"/>
    <mergeCell ref="A66:L66"/>
    <mergeCell ref="G67:L67"/>
    <mergeCell ref="G71:L71"/>
    <mergeCell ref="G72:L72"/>
    <mergeCell ref="A73:D75"/>
    <mergeCell ref="E73:F75"/>
    <mergeCell ref="G73:H75"/>
    <mergeCell ref="I73:J75"/>
    <mergeCell ref="K73:L75"/>
    <mergeCell ref="B48:D48"/>
    <mergeCell ref="E48:F48"/>
    <mergeCell ref="B49:D49"/>
    <mergeCell ref="B50:D50"/>
    <mergeCell ref="A51:B51"/>
    <mergeCell ref="C51:L51"/>
    <mergeCell ref="B44:D44"/>
    <mergeCell ref="E44:F44"/>
    <mergeCell ref="B45:D45"/>
    <mergeCell ref="E45:F45"/>
    <mergeCell ref="B46:D46"/>
    <mergeCell ref="E46:E47"/>
    <mergeCell ref="B47:D47"/>
    <mergeCell ref="A38:G38"/>
    <mergeCell ref="A40:L40"/>
    <mergeCell ref="A41:L41"/>
    <mergeCell ref="A42:D42"/>
    <mergeCell ref="E42:F42"/>
    <mergeCell ref="B43:D43"/>
    <mergeCell ref="E43:F43"/>
    <mergeCell ref="A1:K2"/>
    <mergeCell ref="A3:F3"/>
    <mergeCell ref="G3:K3"/>
    <mergeCell ref="A4:F4"/>
    <mergeCell ref="G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Claim summery </vt:lpstr>
      <vt:lpstr>Sahid</vt:lpstr>
      <vt:lpstr>Joy</vt:lpstr>
      <vt:lpstr>Dhar team claim</vt:lpstr>
      <vt:lpstr>Abhay singh </vt:lpstr>
      <vt:lpstr>Dinesh dubey</vt:lpstr>
      <vt:lpstr>nawed </vt:lpstr>
      <vt:lpstr>Mahesh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2021-08-01T19:33:16Z</dcterms:modified>
</cp:coreProperties>
</file>