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832959da69d4917/Documents/App/"/>
    </mc:Choice>
  </mc:AlternateContent>
  <xr:revisionPtr revIDLastSave="0" documentId="8_{234B79EE-537B-427E-8A64-2BD3FE227603}" xr6:coauthVersionLast="47" xr6:coauthVersionMax="47" xr10:uidLastSave="{00000000-0000-0000-0000-000000000000}"/>
  <bookViews>
    <workbookView xWindow="7680" yWindow="2115" windowWidth="20745" windowHeight="9630" xr2:uid="{C1309194-726B-43A1-992C-4AC0637989A5}"/>
  </bookViews>
  <sheets>
    <sheet name="Customer Name,Customer Code,Pho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</calcChain>
</file>

<file path=xl/sharedStrings.xml><?xml version="1.0" encoding="utf-8"?>
<sst xmlns="http://schemas.openxmlformats.org/spreadsheetml/2006/main" count="259" uniqueCount="212">
  <si>
    <t>Customer Name</t>
  </si>
  <si>
    <t>Customer Code</t>
  </si>
  <si>
    <t>Phone Number</t>
  </si>
  <si>
    <t>Outstanding Amount</t>
  </si>
  <si>
    <t>Invoice Number</t>
  </si>
  <si>
    <t>Invoice Date</t>
  </si>
  <si>
    <t>Due Date</t>
  </si>
  <si>
    <t>Company Name</t>
  </si>
  <si>
    <t>GST Number</t>
  </si>
  <si>
    <t>Jane Gonzalez</t>
  </si>
  <si>
    <t>CUST7827</t>
  </si>
  <si>
    <t>INV41535</t>
  </si>
  <si>
    <t>Zeta Industries</t>
  </si>
  <si>
    <t>37GUVNI5404K8ZK</t>
  </si>
  <si>
    <t>Ivy Jackson</t>
  </si>
  <si>
    <t>CUST3887</t>
  </si>
  <si>
    <t>INV10697</t>
  </si>
  <si>
    <t>Acme Corp</t>
  </si>
  <si>
    <t>22UBVIZ8660C6ZF</t>
  </si>
  <si>
    <t>Kara Martin</t>
  </si>
  <si>
    <t>CUST7092</t>
  </si>
  <si>
    <t>INV40485</t>
  </si>
  <si>
    <t>Eta Services</t>
  </si>
  <si>
    <t>22WUCRU2336J4ZC</t>
  </si>
  <si>
    <t>Henry Johnson</t>
  </si>
  <si>
    <t>CUST7655</t>
  </si>
  <si>
    <t>INV42568</t>
  </si>
  <si>
    <t>Gamma LLC</t>
  </si>
  <si>
    <t>25XEBMA1112D2ZE</t>
  </si>
  <si>
    <t>Riley Brown</t>
  </si>
  <si>
    <t>CUST1557</t>
  </si>
  <si>
    <t>INV30558</t>
  </si>
  <si>
    <t>30NLQFA6493Y4ZH</t>
  </si>
  <si>
    <t>Quinn Davis</t>
  </si>
  <si>
    <t>CUST9596</t>
  </si>
  <si>
    <t>INV59774</t>
  </si>
  <si>
    <t>Delta Enterprises</t>
  </si>
  <si>
    <t>28RZPQD0903O1ZE</t>
  </si>
  <si>
    <t>Jane Moore</t>
  </si>
  <si>
    <t>CUST3814</t>
  </si>
  <si>
    <t>INV60214</t>
  </si>
  <si>
    <t>07VKQFB2006E5ZA</t>
  </si>
  <si>
    <t>Frank Miller</t>
  </si>
  <si>
    <t>CUST8902</t>
  </si>
  <si>
    <t>INV19348</t>
  </si>
  <si>
    <t>Epsilon Solutions</t>
  </si>
  <si>
    <t>16OUHKL4247Z2ZA</t>
  </si>
  <si>
    <t>Jane Lopez</t>
  </si>
  <si>
    <t>CUST2518</t>
  </si>
  <si>
    <t>INV48003</t>
  </si>
  <si>
    <t>32SQQUU0132J8ZU</t>
  </si>
  <si>
    <t>Mia Thomas</t>
  </si>
  <si>
    <t>CUST8803</t>
  </si>
  <si>
    <t>INV95464</t>
  </si>
  <si>
    <t>Iota Ventures</t>
  </si>
  <si>
    <t>22EJXPR9765R2ZK</t>
  </si>
  <si>
    <t>Quinn Martin</t>
  </si>
  <si>
    <t>CUST7895</t>
  </si>
  <si>
    <t>INV95075</t>
  </si>
  <si>
    <t>Beta Inc</t>
  </si>
  <si>
    <t>28QLDNB2289O8ZH</t>
  </si>
  <si>
    <t>CUST3444</t>
  </si>
  <si>
    <t>INV28653</t>
  </si>
  <si>
    <t>22SVGOS0086N8ZB</t>
  </si>
  <si>
    <t>Charlie Jackson</t>
  </si>
  <si>
    <t>CUST9553</t>
  </si>
  <si>
    <t>INV60950</t>
  </si>
  <si>
    <t>28HECXE9297V5ZX</t>
  </si>
  <si>
    <t>Riley Garcia</t>
  </si>
  <si>
    <t>CUST3621</t>
  </si>
  <si>
    <t>INV33212</t>
  </si>
  <si>
    <t>12TEVZJ9474J3ZU</t>
  </si>
  <si>
    <t>Eve Wilson</t>
  </si>
  <si>
    <t>CUST9415</t>
  </si>
  <si>
    <t>INV26046</t>
  </si>
  <si>
    <t>Kappa Tech</t>
  </si>
  <si>
    <t>14LKDJS4640K1ZD</t>
  </si>
  <si>
    <t>CUST3425</t>
  </si>
  <si>
    <t>INV26881</t>
  </si>
  <si>
    <t>23VFPZF8370V7ZK</t>
  </si>
  <si>
    <t>Quinn Moore</t>
  </si>
  <si>
    <t>CUST5921</t>
  </si>
  <si>
    <t>INV21079</t>
  </si>
  <si>
    <t>13XBHCQ3450B1ZK</t>
  </si>
  <si>
    <t>Bob Moore</t>
  </si>
  <si>
    <t>CUST3773</t>
  </si>
  <si>
    <t>INV83595</t>
  </si>
  <si>
    <t>Theta Group</t>
  </si>
  <si>
    <t>23FWKDD3794S7ZW</t>
  </si>
  <si>
    <t>Olivia Davis</t>
  </si>
  <si>
    <t>CUST5341</t>
  </si>
  <si>
    <t>INV74214</t>
  </si>
  <si>
    <t>06YQZUJ6776H3ZT</t>
  </si>
  <si>
    <t>Mia Garcia</t>
  </si>
  <si>
    <t>CUST9876</t>
  </si>
  <si>
    <t>INV27595</t>
  </si>
  <si>
    <t>19VTXNW0389M7ZZ</t>
  </si>
  <si>
    <t>Frank Thomas</t>
  </si>
  <si>
    <t>CUST2257</t>
  </si>
  <si>
    <t>INV48119</t>
  </si>
  <si>
    <t>01YEKUE5698T8ZX</t>
  </si>
  <si>
    <t>Charlie Brown</t>
  </si>
  <si>
    <t>CUST7904</t>
  </si>
  <si>
    <t>INV60287</t>
  </si>
  <si>
    <t>08REHDQ0196E7ZY</t>
  </si>
  <si>
    <t>Quinn Garcia</t>
  </si>
  <si>
    <t>CUST9988</t>
  </si>
  <si>
    <t>INV91846</t>
  </si>
  <si>
    <t>26ZUOFF3977Q1ZE</t>
  </si>
  <si>
    <t>Jane Jones</t>
  </si>
  <si>
    <t>CUST1274</t>
  </si>
  <si>
    <t>INV18644</t>
  </si>
  <si>
    <t>25SBLGF8883Z5ZV</t>
  </si>
  <si>
    <t>Frank Taylor</t>
  </si>
  <si>
    <t>CUST2131</t>
  </si>
  <si>
    <t>INV98202</t>
  </si>
  <si>
    <t>09VTGOM9815F5ZJ</t>
  </si>
  <si>
    <t>David Jackson</t>
  </si>
  <si>
    <t>CUST7450</t>
  </si>
  <si>
    <t>INV76461</t>
  </si>
  <si>
    <t>04SNXVK1846G1ZW</t>
  </si>
  <si>
    <t>CUST8986</t>
  </si>
  <si>
    <t>INV40140</t>
  </si>
  <si>
    <t>23KXIBP6609B1ZS</t>
  </si>
  <si>
    <t>Henry Moore</t>
  </si>
  <si>
    <t>CUST3723</t>
  </si>
  <si>
    <t>INV22713</t>
  </si>
  <si>
    <t>20WXGQA6539D9ZL</t>
  </si>
  <si>
    <t>Bob Smith</t>
  </si>
  <si>
    <t>CUST3489</t>
  </si>
  <si>
    <t>INV81831</t>
  </si>
  <si>
    <t>10GVBAA2681V4ZK</t>
  </si>
  <si>
    <t>Charlie Taylor</t>
  </si>
  <si>
    <t>CUST6987</t>
  </si>
  <si>
    <t>INV43437</t>
  </si>
  <si>
    <t>33JYRHX1946A7ZX</t>
  </si>
  <si>
    <t>Frank Martin</t>
  </si>
  <si>
    <t>CUST7333</t>
  </si>
  <si>
    <t>INV46683</t>
  </si>
  <si>
    <t>09AZZQM1179M3ZV</t>
  </si>
  <si>
    <t>Quinn Anderson</t>
  </si>
  <si>
    <t>CUST3034</t>
  </si>
  <si>
    <t>INV62770</t>
  </si>
  <si>
    <t>18MLMJD2683S8ZK</t>
  </si>
  <si>
    <t>Paul Brown</t>
  </si>
  <si>
    <t>CUST6122</t>
  </si>
  <si>
    <t>INV55449</t>
  </si>
  <si>
    <t>36YHOZE2746W7ZB</t>
  </si>
  <si>
    <t>Quinn Williams</t>
  </si>
  <si>
    <t>CUST3368</t>
  </si>
  <si>
    <t>INV32432</t>
  </si>
  <si>
    <t>17OBZWO7072B7ZF</t>
  </si>
  <si>
    <t>Kara Davis</t>
  </si>
  <si>
    <t>CUST5006</t>
  </si>
  <si>
    <t>INV10818</t>
  </si>
  <si>
    <t>17XZJRG8747E2ZK</t>
  </si>
  <si>
    <t>CUST8575</t>
  </si>
  <si>
    <t>INV14710</t>
  </si>
  <si>
    <t>18OTISF2856V5ZB</t>
  </si>
  <si>
    <t>Ivy Jones</t>
  </si>
  <si>
    <t>CUST8710</t>
  </si>
  <si>
    <t>INV41247</t>
  </si>
  <si>
    <t>33ZXQXJ5858F2ZD</t>
  </si>
  <si>
    <t>CUST5916</t>
  </si>
  <si>
    <t>INV63640</t>
  </si>
  <si>
    <t>36QNVEF6348N4ZD</t>
  </si>
  <si>
    <t>John Martinez</t>
  </si>
  <si>
    <t>CUST8463</t>
  </si>
  <si>
    <t>INV45671</t>
  </si>
  <si>
    <t>11FTUUP8868T2ZL</t>
  </si>
  <si>
    <t>Paul Davis</t>
  </si>
  <si>
    <t>CUST1765</t>
  </si>
  <si>
    <t>INV40712</t>
  </si>
  <si>
    <t>22POGTY0222W7ZV</t>
  </si>
  <si>
    <t>Kara Williams</t>
  </si>
  <si>
    <t>CUST1648</t>
  </si>
  <si>
    <t>INV58725</t>
  </si>
  <si>
    <t>34JVTWB2478B5ZN</t>
  </si>
  <si>
    <t>Ivy Anderson</t>
  </si>
  <si>
    <t>CUST8562</t>
  </si>
  <si>
    <t>INV83374</t>
  </si>
  <si>
    <t>03OKHPU0157L2ZQ</t>
  </si>
  <si>
    <t>John Smith</t>
  </si>
  <si>
    <t>CUST6587</t>
  </si>
  <si>
    <t>INV78208</t>
  </si>
  <si>
    <t>24SRVGD8762L4ZG</t>
  </si>
  <si>
    <t>CUST8644</t>
  </si>
  <si>
    <t>INV84045</t>
  </si>
  <si>
    <t>24OGWUY2035D4ZY</t>
  </si>
  <si>
    <t>CUST2273</t>
  </si>
  <si>
    <t>INV22603</t>
  </si>
  <si>
    <t>15QGKYB6485B5ZX</t>
  </si>
  <si>
    <t>Jane Brown</t>
  </si>
  <si>
    <t>CUST5301</t>
  </si>
  <si>
    <t>INV53735</t>
  </si>
  <si>
    <t>34WILXS2365W1ZU</t>
  </si>
  <si>
    <t>Grace Gonzalez</t>
  </si>
  <si>
    <t>CUST4710</t>
  </si>
  <si>
    <t>INV66046</t>
  </si>
  <si>
    <t>37XEJLQ4843H2ZP</t>
  </si>
  <si>
    <t>Kara Lopez</t>
  </si>
  <si>
    <t>CUST3406</t>
  </si>
  <si>
    <t>INV48238</t>
  </si>
  <si>
    <t>09POMVX0920H8ZV</t>
  </si>
  <si>
    <t>Mia Moore</t>
  </si>
  <si>
    <t>CUST5501</t>
  </si>
  <si>
    <t>INV93858</t>
  </si>
  <si>
    <t>23UGXJR7102F6ZH</t>
  </si>
  <si>
    <t>Noah Martin</t>
  </si>
  <si>
    <t>CUST5482</t>
  </si>
  <si>
    <t>INV45621</t>
  </si>
  <si>
    <t>19NTNMY7377U3ZG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</si>
</sst>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4177B-397B-45EA-BAB3-3085BE1C729D}">
  <dimension ref="A1:I51"/>
  <sheetViews>
    <sheetView tabSelected="1" workbookViewId="0">
      <selection activeCell="E47" sqref="E47"/>
    </sheetView>
  </sheetViews>
  <sheetFormatPr defaultRowHeight="15" x14ac:dyDescent="0.25"/>
  <cols>
    <col min="1" max="1" width="15.42578125" bestFit="1" customWidth="1"/>
    <col min="2" max="2" width="14.42578125" bestFit="1" customWidth="1"/>
    <col min="3" max="3" width="14.28515625" bestFit="1" customWidth="1"/>
    <col min="4" max="4" width="19.42578125" bestFit="1" customWidth="1"/>
    <col min="5" max="5" width="15" bestFit="1" customWidth="1"/>
    <col min="6" max="6" width="11.7109375" bestFit="1" customWidth="1"/>
    <col min="7" max="7" width="10.42578125" bestFit="1" customWidth="1"/>
    <col min="8" max="8" width="16.42578125" bestFit="1" customWidth="1"/>
    <col min="9" max="9" width="18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>
        <f>1-844-256-1914</f>
        <v>-3013</v>
      </c>
      <c r="D2">
        <v>2036.02</v>
      </c>
      <c r="E2" t="s">
        <v>11</v>
      </c>
      <c r="F2" s="1">
        <v>45529</v>
      </c>
      <c r="G2" s="1">
        <v>45550</v>
      </c>
      <c r="H2" t="s">
        <v>12</v>
      </c>
      <c r="I2" t="s">
        <v>13</v>
      </c>
    </row>
    <row r="3" spans="1:9" x14ac:dyDescent="0.25">
      <c r="A3" t="s">
        <v>14</v>
      </c>
      <c r="B3" t="s">
        <v>15</v>
      </c>
      <c r="C3">
        <f>1-287-687-3573</f>
        <v>-4546</v>
      </c>
      <c r="D3">
        <v>3456.15</v>
      </c>
      <c r="E3" t="s">
        <v>16</v>
      </c>
      <c r="F3" s="1">
        <v>45442</v>
      </c>
      <c r="G3" s="1">
        <v>45495</v>
      </c>
      <c r="H3" t="s">
        <v>17</v>
      </c>
      <c r="I3" t="s">
        <v>18</v>
      </c>
    </row>
    <row r="4" spans="1:9" x14ac:dyDescent="0.25">
      <c r="A4" t="s">
        <v>19</v>
      </c>
      <c r="B4" t="s">
        <v>20</v>
      </c>
      <c r="C4">
        <f>1-926-515-7175</f>
        <v>-8615</v>
      </c>
      <c r="D4">
        <v>3526.15</v>
      </c>
      <c r="E4" t="s">
        <v>21</v>
      </c>
      <c r="F4" s="1">
        <v>45465</v>
      </c>
      <c r="G4" s="1">
        <v>45519</v>
      </c>
      <c r="H4" t="s">
        <v>22</v>
      </c>
      <c r="I4" t="s">
        <v>23</v>
      </c>
    </row>
    <row r="5" spans="1:9" x14ac:dyDescent="0.25">
      <c r="A5" t="s">
        <v>24</v>
      </c>
      <c r="B5" t="s">
        <v>25</v>
      </c>
      <c r="C5">
        <f>1-705-297-9183</f>
        <v>-10184</v>
      </c>
      <c r="D5">
        <v>307.17</v>
      </c>
      <c r="E5" t="s">
        <v>26</v>
      </c>
      <c r="F5" s="1">
        <v>45087</v>
      </c>
      <c r="G5" s="1">
        <v>45132</v>
      </c>
      <c r="H5" t="s">
        <v>27</v>
      </c>
      <c r="I5" t="s">
        <v>28</v>
      </c>
    </row>
    <row r="6" spans="1:9" x14ac:dyDescent="0.25">
      <c r="A6" t="s">
        <v>29</v>
      </c>
      <c r="B6" t="s">
        <v>30</v>
      </c>
      <c r="C6">
        <f>1-135-443-7512</f>
        <v>-8089</v>
      </c>
      <c r="D6">
        <v>4371.54</v>
      </c>
      <c r="E6" t="s">
        <v>31</v>
      </c>
      <c r="F6" s="1">
        <v>45497</v>
      </c>
      <c r="G6" s="1">
        <v>45548</v>
      </c>
      <c r="H6" t="s">
        <v>17</v>
      </c>
      <c r="I6" t="s">
        <v>32</v>
      </c>
    </row>
    <row r="7" spans="1:9" x14ac:dyDescent="0.25">
      <c r="A7" t="s">
        <v>33</v>
      </c>
      <c r="B7" t="s">
        <v>34</v>
      </c>
      <c r="C7">
        <f>1-815-147-2044</f>
        <v>-3005</v>
      </c>
      <c r="D7">
        <v>1381.22</v>
      </c>
      <c r="E7" t="s">
        <v>35</v>
      </c>
      <c r="F7" s="1">
        <v>45634</v>
      </c>
      <c r="G7" s="1">
        <v>45677</v>
      </c>
      <c r="H7" t="s">
        <v>36</v>
      </c>
      <c r="I7" t="s">
        <v>37</v>
      </c>
    </row>
    <row r="8" spans="1:9" x14ac:dyDescent="0.25">
      <c r="A8" t="s">
        <v>38</v>
      </c>
      <c r="B8" t="s">
        <v>39</v>
      </c>
      <c r="C8">
        <f>1-122-552-5525</f>
        <v>-6198</v>
      </c>
      <c r="D8">
        <v>416.41</v>
      </c>
      <c r="E8" t="s">
        <v>40</v>
      </c>
      <c r="F8" s="1">
        <v>45516</v>
      </c>
      <c r="G8" s="1">
        <v>45546</v>
      </c>
      <c r="H8" t="s">
        <v>27</v>
      </c>
      <c r="I8" t="s">
        <v>41</v>
      </c>
    </row>
    <row r="9" spans="1:9" x14ac:dyDescent="0.25">
      <c r="A9" t="s">
        <v>42</v>
      </c>
      <c r="B9" t="s">
        <v>43</v>
      </c>
      <c r="C9">
        <f>1-492-542-8500</f>
        <v>-9533</v>
      </c>
      <c r="D9">
        <v>934.12</v>
      </c>
      <c r="E9" t="s">
        <v>44</v>
      </c>
      <c r="F9" s="1">
        <v>45171</v>
      </c>
      <c r="G9" s="1">
        <v>45196</v>
      </c>
      <c r="H9" t="s">
        <v>45</v>
      </c>
      <c r="I9" t="s">
        <v>46</v>
      </c>
    </row>
    <row r="10" spans="1:9" x14ac:dyDescent="0.25">
      <c r="A10" t="s">
        <v>47</v>
      </c>
      <c r="B10" t="s">
        <v>48</v>
      </c>
      <c r="C10">
        <f>1-171-490-6961</f>
        <v>-7621</v>
      </c>
      <c r="D10">
        <v>2155.88</v>
      </c>
      <c r="E10" t="s">
        <v>49</v>
      </c>
      <c r="F10" s="1">
        <v>45568</v>
      </c>
      <c r="G10" s="1">
        <v>45622</v>
      </c>
      <c r="H10" t="s">
        <v>17</v>
      </c>
      <c r="I10" t="s">
        <v>50</v>
      </c>
    </row>
    <row r="11" spans="1:9" x14ac:dyDescent="0.25">
      <c r="A11" t="s">
        <v>51</v>
      </c>
      <c r="B11" t="s">
        <v>52</v>
      </c>
      <c r="C11">
        <f>1-497-280-8961</f>
        <v>-9737</v>
      </c>
      <c r="D11">
        <v>1757.78</v>
      </c>
      <c r="E11" t="s">
        <v>53</v>
      </c>
      <c r="F11" s="1">
        <v>45243</v>
      </c>
      <c r="G11" s="1">
        <v>45264</v>
      </c>
      <c r="H11" t="s">
        <v>54</v>
      </c>
      <c r="I11" t="s">
        <v>55</v>
      </c>
    </row>
    <row r="12" spans="1:9" x14ac:dyDescent="0.25">
      <c r="A12" t="s">
        <v>56</v>
      </c>
      <c r="B12" t="s">
        <v>57</v>
      </c>
      <c r="C12">
        <f>1-717-356-8903</f>
        <v>-9975</v>
      </c>
      <c r="D12">
        <v>3228.77</v>
      </c>
      <c r="E12" t="s">
        <v>58</v>
      </c>
      <c r="F12" s="1">
        <v>45497</v>
      </c>
      <c r="G12" s="1">
        <v>45536</v>
      </c>
      <c r="H12" t="s">
        <v>59</v>
      </c>
      <c r="I12" t="s">
        <v>60</v>
      </c>
    </row>
    <row r="13" spans="1:9" x14ac:dyDescent="0.25">
      <c r="A13" t="s">
        <v>38</v>
      </c>
      <c r="B13" t="s">
        <v>61</v>
      </c>
      <c r="C13">
        <f>1-636-206-4432</f>
        <v>-5273</v>
      </c>
      <c r="D13">
        <v>4106.68</v>
      </c>
      <c r="E13" t="s">
        <v>62</v>
      </c>
      <c r="F13" s="1">
        <v>45116</v>
      </c>
      <c r="G13" s="1">
        <v>45156</v>
      </c>
      <c r="H13" t="s">
        <v>27</v>
      </c>
      <c r="I13" t="s">
        <v>63</v>
      </c>
    </row>
    <row r="14" spans="1:9" x14ac:dyDescent="0.25">
      <c r="A14" t="s">
        <v>64</v>
      </c>
      <c r="B14" t="s">
        <v>65</v>
      </c>
      <c r="C14">
        <f>1-704-744-1923</f>
        <v>-3370</v>
      </c>
      <c r="D14">
        <v>2705.6</v>
      </c>
      <c r="E14" t="s">
        <v>66</v>
      </c>
      <c r="F14" s="1">
        <v>45643</v>
      </c>
      <c r="G14" s="1">
        <v>45684</v>
      </c>
      <c r="H14" t="s">
        <v>45</v>
      </c>
      <c r="I14" t="s">
        <v>67</v>
      </c>
    </row>
    <row r="15" spans="1:9" x14ac:dyDescent="0.25">
      <c r="A15" t="s">
        <v>68</v>
      </c>
      <c r="B15" t="s">
        <v>69</v>
      </c>
      <c r="C15">
        <f>1-708-787-2184</f>
        <v>-3678</v>
      </c>
      <c r="D15">
        <v>2627.48</v>
      </c>
      <c r="E15" t="s">
        <v>70</v>
      </c>
      <c r="F15" s="1">
        <v>45451</v>
      </c>
      <c r="G15" s="1">
        <v>45490</v>
      </c>
      <c r="H15" t="s">
        <v>45</v>
      </c>
      <c r="I15" t="s">
        <v>71</v>
      </c>
    </row>
    <row r="16" spans="1:9" x14ac:dyDescent="0.25">
      <c r="A16" t="s">
        <v>72</v>
      </c>
      <c r="B16" t="s">
        <v>73</v>
      </c>
      <c r="C16">
        <f>1-462-804-5830</f>
        <v>-7095</v>
      </c>
      <c r="D16">
        <v>348.82</v>
      </c>
      <c r="E16" t="s">
        <v>74</v>
      </c>
      <c r="F16" s="1">
        <v>45536</v>
      </c>
      <c r="G16" s="1">
        <v>45552</v>
      </c>
      <c r="H16" t="s">
        <v>75</v>
      </c>
      <c r="I16" t="s">
        <v>76</v>
      </c>
    </row>
    <row r="17" spans="1:9" x14ac:dyDescent="0.25">
      <c r="A17" t="s">
        <v>19</v>
      </c>
      <c r="B17" t="s">
        <v>77</v>
      </c>
      <c r="C17">
        <f>1-246-234-1376</f>
        <v>-1855</v>
      </c>
      <c r="D17">
        <v>1118.3900000000001</v>
      </c>
      <c r="E17" t="s">
        <v>78</v>
      </c>
      <c r="F17" s="1">
        <v>45299</v>
      </c>
      <c r="G17" s="1">
        <v>45355</v>
      </c>
      <c r="H17" t="s">
        <v>54</v>
      </c>
      <c r="I17" t="s">
        <v>79</v>
      </c>
    </row>
    <row r="18" spans="1:9" x14ac:dyDescent="0.25">
      <c r="A18" t="s">
        <v>80</v>
      </c>
      <c r="B18" t="s">
        <v>81</v>
      </c>
      <c r="C18">
        <f>1-694-584-5129</f>
        <v>-6406</v>
      </c>
      <c r="D18">
        <v>177.66</v>
      </c>
      <c r="E18" t="s">
        <v>82</v>
      </c>
      <c r="F18" s="1">
        <v>45086</v>
      </c>
      <c r="G18" s="1">
        <v>45137</v>
      </c>
      <c r="H18" t="s">
        <v>22</v>
      </c>
      <c r="I18" t="s">
        <v>83</v>
      </c>
    </row>
    <row r="19" spans="1:9" x14ac:dyDescent="0.25">
      <c r="A19" t="s">
        <v>84</v>
      </c>
      <c r="B19" t="s">
        <v>85</v>
      </c>
      <c r="C19">
        <f>1-600-814-1917</f>
        <v>-3330</v>
      </c>
      <c r="D19">
        <v>2290.81</v>
      </c>
      <c r="E19" t="s">
        <v>86</v>
      </c>
      <c r="F19" s="1">
        <v>45046</v>
      </c>
      <c r="G19" s="1">
        <v>45082</v>
      </c>
      <c r="H19" t="s">
        <v>87</v>
      </c>
      <c r="I19" t="s">
        <v>88</v>
      </c>
    </row>
    <row r="20" spans="1:9" x14ac:dyDescent="0.25">
      <c r="A20" t="s">
        <v>89</v>
      </c>
      <c r="B20" t="s">
        <v>90</v>
      </c>
      <c r="C20">
        <f>1-195-732-4159</f>
        <v>-5085</v>
      </c>
      <c r="D20">
        <v>1576.25</v>
      </c>
      <c r="E20" t="s">
        <v>91</v>
      </c>
      <c r="F20" s="1">
        <v>45653</v>
      </c>
      <c r="G20" s="1">
        <v>45670</v>
      </c>
      <c r="H20" t="s">
        <v>87</v>
      </c>
      <c r="I20" t="s">
        <v>92</v>
      </c>
    </row>
    <row r="21" spans="1:9" x14ac:dyDescent="0.25">
      <c r="A21" t="s">
        <v>93</v>
      </c>
      <c r="B21" t="s">
        <v>94</v>
      </c>
      <c r="C21">
        <f>1-942-698-5873</f>
        <v>-7512</v>
      </c>
      <c r="D21">
        <v>1566.57</v>
      </c>
      <c r="E21" t="s">
        <v>95</v>
      </c>
      <c r="F21" s="1">
        <v>44944</v>
      </c>
      <c r="G21" s="1">
        <v>44992</v>
      </c>
      <c r="H21" t="s">
        <v>12</v>
      </c>
      <c r="I21" t="s">
        <v>96</v>
      </c>
    </row>
    <row r="22" spans="1:9" x14ac:dyDescent="0.25">
      <c r="A22" t="s">
        <v>97</v>
      </c>
      <c r="B22" t="s">
        <v>98</v>
      </c>
      <c r="C22">
        <f>1-382-467-3871</f>
        <v>-4719</v>
      </c>
      <c r="D22">
        <v>3227.71</v>
      </c>
      <c r="E22" t="s">
        <v>99</v>
      </c>
      <c r="F22" s="1">
        <v>45081</v>
      </c>
      <c r="G22" s="1">
        <v>45137</v>
      </c>
      <c r="H22" t="s">
        <v>87</v>
      </c>
      <c r="I22" t="s">
        <v>100</v>
      </c>
    </row>
    <row r="23" spans="1:9" x14ac:dyDescent="0.25">
      <c r="A23" t="s">
        <v>101</v>
      </c>
      <c r="B23" t="s">
        <v>102</v>
      </c>
      <c r="C23">
        <f>1-805-618-3744</f>
        <v>-5166</v>
      </c>
      <c r="D23">
        <v>2491.6999999999998</v>
      </c>
      <c r="E23" t="s">
        <v>103</v>
      </c>
      <c r="F23" s="1">
        <v>45485</v>
      </c>
      <c r="G23" s="1">
        <v>45530</v>
      </c>
      <c r="H23" t="s">
        <v>87</v>
      </c>
      <c r="I23" t="s">
        <v>104</v>
      </c>
    </row>
    <row r="24" spans="1:9" x14ac:dyDescent="0.25">
      <c r="A24" t="s">
        <v>105</v>
      </c>
      <c r="B24" t="s">
        <v>106</v>
      </c>
      <c r="C24">
        <f>1-533-619-8552</f>
        <v>-9703</v>
      </c>
      <c r="D24">
        <v>3570.02</v>
      </c>
      <c r="E24" t="s">
        <v>107</v>
      </c>
      <c r="F24" s="1">
        <v>45290</v>
      </c>
      <c r="G24" s="1">
        <v>45324</v>
      </c>
      <c r="H24" t="s">
        <v>45</v>
      </c>
      <c r="I24" t="s">
        <v>108</v>
      </c>
    </row>
    <row r="25" spans="1:9" x14ac:dyDescent="0.25">
      <c r="A25" t="s">
        <v>109</v>
      </c>
      <c r="B25" t="s">
        <v>110</v>
      </c>
      <c r="C25">
        <f>1-528-554-5948</f>
        <v>-7029</v>
      </c>
      <c r="D25">
        <v>4047.62</v>
      </c>
      <c r="E25" t="s">
        <v>111</v>
      </c>
      <c r="F25" s="1">
        <v>45341</v>
      </c>
      <c r="G25" s="1">
        <v>45382</v>
      </c>
      <c r="H25" t="s">
        <v>27</v>
      </c>
      <c r="I25" t="s">
        <v>112</v>
      </c>
    </row>
    <row r="26" spans="1:9" x14ac:dyDescent="0.25">
      <c r="A26" t="s">
        <v>113</v>
      </c>
      <c r="B26" t="s">
        <v>114</v>
      </c>
      <c r="C26">
        <f>1-481-962-5772</f>
        <v>-7214</v>
      </c>
      <c r="D26">
        <v>4883.04</v>
      </c>
      <c r="E26" t="s">
        <v>115</v>
      </c>
      <c r="F26" s="1">
        <v>45089</v>
      </c>
      <c r="G26" s="1">
        <v>45111</v>
      </c>
      <c r="H26" t="s">
        <v>87</v>
      </c>
      <c r="I26" t="s">
        <v>116</v>
      </c>
    </row>
    <row r="27" spans="1:9" x14ac:dyDescent="0.25">
      <c r="A27" t="s">
        <v>117</v>
      </c>
      <c r="B27" t="s">
        <v>118</v>
      </c>
      <c r="C27">
        <f>1-236-429-5672</f>
        <v>-6336</v>
      </c>
      <c r="D27">
        <v>2398.59</v>
      </c>
      <c r="E27" t="s">
        <v>119</v>
      </c>
      <c r="F27" s="1">
        <v>45449</v>
      </c>
      <c r="G27" s="1">
        <v>45496</v>
      </c>
      <c r="H27" t="s">
        <v>27</v>
      </c>
      <c r="I27" t="s">
        <v>120</v>
      </c>
    </row>
    <row r="28" spans="1:9" x14ac:dyDescent="0.25">
      <c r="A28" t="s">
        <v>14</v>
      </c>
      <c r="B28" t="s">
        <v>121</v>
      </c>
      <c r="C28">
        <f>1-901-369-6373</f>
        <v>-7642</v>
      </c>
      <c r="D28">
        <v>1094.18</v>
      </c>
      <c r="E28" t="s">
        <v>122</v>
      </c>
      <c r="F28" s="1">
        <v>45188</v>
      </c>
      <c r="G28" s="1">
        <v>45240</v>
      </c>
      <c r="H28" t="s">
        <v>17</v>
      </c>
      <c r="I28" t="s">
        <v>123</v>
      </c>
    </row>
    <row r="29" spans="1:9" x14ac:dyDescent="0.25">
      <c r="A29" t="s">
        <v>124</v>
      </c>
      <c r="B29" t="s">
        <v>125</v>
      </c>
      <c r="C29">
        <f>1-470-771-1933</f>
        <v>-3173</v>
      </c>
      <c r="D29">
        <v>2263.7199999999998</v>
      </c>
      <c r="E29" t="s">
        <v>126</v>
      </c>
      <c r="F29" s="1">
        <v>45226</v>
      </c>
      <c r="G29" s="1">
        <v>45276</v>
      </c>
      <c r="H29" t="s">
        <v>75</v>
      </c>
      <c r="I29" t="s">
        <v>127</v>
      </c>
    </row>
    <row r="30" spans="1:9" x14ac:dyDescent="0.25">
      <c r="A30" t="s">
        <v>128</v>
      </c>
      <c r="B30" t="s">
        <v>129</v>
      </c>
      <c r="C30">
        <f>1-437-733-3610</f>
        <v>-4779</v>
      </c>
      <c r="D30">
        <v>2492.14</v>
      </c>
      <c r="E30" t="s">
        <v>130</v>
      </c>
      <c r="F30" s="1">
        <v>45225</v>
      </c>
      <c r="G30" s="1">
        <v>45258</v>
      </c>
      <c r="H30" t="s">
        <v>27</v>
      </c>
      <c r="I30" t="s">
        <v>131</v>
      </c>
    </row>
    <row r="31" spans="1:9" x14ac:dyDescent="0.25">
      <c r="A31" t="s">
        <v>132</v>
      </c>
      <c r="B31" t="s">
        <v>133</v>
      </c>
      <c r="C31">
        <f>1-493-899-8308</f>
        <v>-9699</v>
      </c>
      <c r="D31">
        <v>2845.29</v>
      </c>
      <c r="E31" t="s">
        <v>134</v>
      </c>
      <c r="F31" s="1">
        <v>45598</v>
      </c>
      <c r="G31" s="1">
        <v>45613</v>
      </c>
      <c r="H31" t="s">
        <v>22</v>
      </c>
      <c r="I31" t="s">
        <v>135</v>
      </c>
    </row>
    <row r="32" spans="1:9" x14ac:dyDescent="0.25">
      <c r="A32" t="s">
        <v>136</v>
      </c>
      <c r="B32" t="s">
        <v>137</v>
      </c>
      <c r="C32">
        <f>1-219-287-1795</f>
        <v>-2300</v>
      </c>
      <c r="D32">
        <v>2300.27</v>
      </c>
      <c r="E32" t="s">
        <v>138</v>
      </c>
      <c r="F32" s="1">
        <v>45318</v>
      </c>
      <c r="G32" s="1">
        <v>45333</v>
      </c>
      <c r="H32" t="s">
        <v>87</v>
      </c>
      <c r="I32" t="s">
        <v>139</v>
      </c>
    </row>
    <row r="33" spans="1:9" x14ac:dyDescent="0.25">
      <c r="A33" t="s">
        <v>140</v>
      </c>
      <c r="B33" t="s">
        <v>141</v>
      </c>
      <c r="C33">
        <f>1-284-131-2317</f>
        <v>-2731</v>
      </c>
      <c r="D33">
        <v>4913.78</v>
      </c>
      <c r="E33" t="s">
        <v>142</v>
      </c>
      <c r="F33" s="1">
        <v>44959</v>
      </c>
      <c r="G33" s="1">
        <v>44999</v>
      </c>
      <c r="H33" t="s">
        <v>27</v>
      </c>
      <c r="I33" t="s">
        <v>143</v>
      </c>
    </row>
    <row r="34" spans="1:9" x14ac:dyDescent="0.25">
      <c r="A34" t="s">
        <v>144</v>
      </c>
      <c r="B34" t="s">
        <v>145</v>
      </c>
      <c r="C34">
        <f>1-351-473-9183</f>
        <v>-10006</v>
      </c>
      <c r="D34">
        <v>999.68</v>
      </c>
      <c r="E34" t="s">
        <v>146</v>
      </c>
      <c r="F34" s="1">
        <v>45257</v>
      </c>
      <c r="G34" s="1">
        <v>45284</v>
      </c>
      <c r="H34" t="s">
        <v>17</v>
      </c>
      <c r="I34" t="s">
        <v>147</v>
      </c>
    </row>
    <row r="35" spans="1:9" x14ac:dyDescent="0.25">
      <c r="A35" t="s">
        <v>148</v>
      </c>
      <c r="B35" t="s">
        <v>149</v>
      </c>
      <c r="C35">
        <f>1-363-495-4306</f>
        <v>-5163</v>
      </c>
      <c r="D35">
        <v>2021.98</v>
      </c>
      <c r="E35" t="s">
        <v>150</v>
      </c>
      <c r="F35" s="1">
        <v>45037</v>
      </c>
      <c r="G35" s="1">
        <v>45074</v>
      </c>
      <c r="H35" t="s">
        <v>45</v>
      </c>
      <c r="I35" t="s">
        <v>151</v>
      </c>
    </row>
    <row r="36" spans="1:9" x14ac:dyDescent="0.25">
      <c r="A36" t="s">
        <v>152</v>
      </c>
      <c r="B36" t="s">
        <v>153</v>
      </c>
      <c r="C36">
        <f>1-644-862-5421</f>
        <v>-6926</v>
      </c>
      <c r="D36">
        <v>2856.8</v>
      </c>
      <c r="E36" t="s">
        <v>154</v>
      </c>
      <c r="F36" s="1">
        <v>45427</v>
      </c>
      <c r="G36" s="1">
        <v>45445</v>
      </c>
      <c r="H36" t="s">
        <v>45</v>
      </c>
      <c r="I36" t="s">
        <v>155</v>
      </c>
    </row>
    <row r="37" spans="1:9" x14ac:dyDescent="0.25">
      <c r="A37" t="s">
        <v>47</v>
      </c>
      <c r="B37" t="s">
        <v>156</v>
      </c>
      <c r="C37">
        <f>1-397-987-9784</f>
        <v>-11167</v>
      </c>
      <c r="D37">
        <v>4713.5600000000004</v>
      </c>
      <c r="E37" t="s">
        <v>157</v>
      </c>
      <c r="F37" s="1">
        <v>45615</v>
      </c>
      <c r="G37" s="1">
        <v>45653</v>
      </c>
      <c r="H37" t="s">
        <v>59</v>
      </c>
      <c r="I37" t="s">
        <v>158</v>
      </c>
    </row>
    <row r="38" spans="1:9" x14ac:dyDescent="0.25">
      <c r="A38" t="s">
        <v>159</v>
      </c>
      <c r="B38" t="s">
        <v>160</v>
      </c>
      <c r="C38">
        <f>1-746-908-3523</f>
        <v>-5176</v>
      </c>
      <c r="D38">
        <v>771.61</v>
      </c>
      <c r="E38" t="s">
        <v>161</v>
      </c>
      <c r="F38" s="1">
        <v>45270</v>
      </c>
      <c r="G38" s="1">
        <v>45318</v>
      </c>
      <c r="H38" t="s">
        <v>17</v>
      </c>
      <c r="I38" t="s">
        <v>162</v>
      </c>
    </row>
    <row r="39" spans="1:9" x14ac:dyDescent="0.25">
      <c r="A39" t="s">
        <v>19</v>
      </c>
      <c r="B39" t="s">
        <v>163</v>
      </c>
      <c r="C39">
        <f>1-207-467-6593</f>
        <v>-7266</v>
      </c>
      <c r="D39">
        <v>1593.51</v>
      </c>
      <c r="E39" t="s">
        <v>164</v>
      </c>
      <c r="F39" s="1">
        <v>45407</v>
      </c>
      <c r="G39" s="1">
        <v>45432</v>
      </c>
      <c r="H39" t="s">
        <v>27</v>
      </c>
      <c r="I39" t="s">
        <v>165</v>
      </c>
    </row>
    <row r="40" spans="1:9" x14ac:dyDescent="0.25">
      <c r="A40" t="s">
        <v>166</v>
      </c>
      <c r="B40" t="s">
        <v>167</v>
      </c>
      <c r="C40">
        <f>1-289-246-5745</f>
        <v>-6279</v>
      </c>
      <c r="D40">
        <v>690.41</v>
      </c>
      <c r="E40" t="s">
        <v>168</v>
      </c>
      <c r="F40" s="1">
        <v>45233</v>
      </c>
      <c r="G40" s="1">
        <v>45292</v>
      </c>
      <c r="H40" t="s">
        <v>27</v>
      </c>
      <c r="I40" t="s">
        <v>169</v>
      </c>
    </row>
    <row r="41" spans="1:9" x14ac:dyDescent="0.25">
      <c r="A41" t="s">
        <v>170</v>
      </c>
      <c r="B41" t="s">
        <v>171</v>
      </c>
      <c r="C41">
        <f>1-885-274-2173</f>
        <v>-3331</v>
      </c>
      <c r="D41">
        <v>2082.9299999999998</v>
      </c>
      <c r="E41" t="s">
        <v>172</v>
      </c>
      <c r="F41" s="1">
        <v>45048</v>
      </c>
      <c r="G41" s="1">
        <v>45087</v>
      </c>
      <c r="H41" t="s">
        <v>87</v>
      </c>
      <c r="I41" t="s">
        <v>173</v>
      </c>
    </row>
    <row r="42" spans="1:9" x14ac:dyDescent="0.25">
      <c r="A42" t="s">
        <v>174</v>
      </c>
      <c r="B42" t="s">
        <v>175</v>
      </c>
      <c r="C42">
        <f>1-163-189-8190</f>
        <v>-8541</v>
      </c>
      <c r="D42">
        <v>4875.9399999999996</v>
      </c>
      <c r="E42" t="s">
        <v>176</v>
      </c>
      <c r="F42" s="1">
        <v>45504</v>
      </c>
      <c r="G42" s="1">
        <v>45534</v>
      </c>
      <c r="H42" t="s">
        <v>12</v>
      </c>
      <c r="I42" t="s">
        <v>177</v>
      </c>
    </row>
    <row r="43" spans="1:9" x14ac:dyDescent="0.25">
      <c r="A43" t="s">
        <v>178</v>
      </c>
      <c r="B43" t="s">
        <v>179</v>
      </c>
      <c r="C43">
        <f>1-129-683-5770</f>
        <v>-6581</v>
      </c>
      <c r="D43">
        <v>3393.37</v>
      </c>
      <c r="E43" t="s">
        <v>180</v>
      </c>
      <c r="F43" s="1">
        <v>45503</v>
      </c>
      <c r="G43" s="1">
        <v>45551</v>
      </c>
      <c r="H43" t="s">
        <v>75</v>
      </c>
      <c r="I43" t="s">
        <v>181</v>
      </c>
    </row>
    <row r="44" spans="1:9" x14ac:dyDescent="0.25">
      <c r="A44" t="s">
        <v>182</v>
      </c>
      <c r="B44" t="s">
        <v>183</v>
      </c>
      <c r="C44">
        <f>1-694-865-1322</f>
        <v>-2880</v>
      </c>
      <c r="D44">
        <v>3465.22</v>
      </c>
      <c r="E44" t="s">
        <v>184</v>
      </c>
      <c r="F44" s="1">
        <v>45077</v>
      </c>
      <c r="G44" s="1">
        <v>45122</v>
      </c>
      <c r="H44" t="s">
        <v>54</v>
      </c>
      <c r="I44" t="s">
        <v>185</v>
      </c>
    </row>
    <row r="45" spans="1:9" x14ac:dyDescent="0.25">
      <c r="A45" t="s">
        <v>80</v>
      </c>
      <c r="B45" t="s">
        <v>186</v>
      </c>
      <c r="C45">
        <f>1-902-188-4578</f>
        <v>-5667</v>
      </c>
      <c r="D45">
        <v>970.93</v>
      </c>
      <c r="E45" t="s">
        <v>187</v>
      </c>
      <c r="F45" s="1">
        <v>45267</v>
      </c>
      <c r="G45" s="1">
        <v>45314</v>
      </c>
      <c r="H45" t="s">
        <v>27</v>
      </c>
      <c r="I45" t="s">
        <v>188</v>
      </c>
    </row>
    <row r="46" spans="1:9" x14ac:dyDescent="0.25">
      <c r="A46" t="s">
        <v>14</v>
      </c>
      <c r="B46" t="s">
        <v>189</v>
      </c>
      <c r="C46">
        <f>1-441-515-9110</f>
        <v>-10065</v>
      </c>
      <c r="D46">
        <v>4615.79</v>
      </c>
      <c r="E46" t="s">
        <v>190</v>
      </c>
      <c r="F46" s="1">
        <v>45624</v>
      </c>
      <c r="G46" s="1">
        <v>45663</v>
      </c>
      <c r="H46" t="s">
        <v>12</v>
      </c>
      <c r="I46" t="s">
        <v>191</v>
      </c>
    </row>
    <row r="47" spans="1:9" x14ac:dyDescent="0.25">
      <c r="A47" t="s">
        <v>192</v>
      </c>
      <c r="B47" t="s">
        <v>193</v>
      </c>
      <c r="C47">
        <f>1-558-727-1872</f>
        <v>-3156</v>
      </c>
      <c r="D47">
        <v>3111.91</v>
      </c>
      <c r="E47" t="s">
        <v>194</v>
      </c>
      <c r="F47" s="1">
        <v>45620</v>
      </c>
      <c r="G47" s="1">
        <v>45637</v>
      </c>
      <c r="H47" t="s">
        <v>75</v>
      </c>
      <c r="I47" t="s">
        <v>195</v>
      </c>
    </row>
    <row r="48" spans="1:9" x14ac:dyDescent="0.25">
      <c r="A48" t="s">
        <v>196</v>
      </c>
      <c r="B48" t="s">
        <v>197</v>
      </c>
      <c r="C48">
        <f>1-844-171-9870</f>
        <v>-10884</v>
      </c>
      <c r="D48">
        <v>1303.9100000000001</v>
      </c>
      <c r="E48" t="s">
        <v>198</v>
      </c>
      <c r="F48" s="1">
        <v>45028</v>
      </c>
      <c r="G48" s="1">
        <v>45086</v>
      </c>
      <c r="H48" t="s">
        <v>36</v>
      </c>
      <c r="I48" t="s">
        <v>199</v>
      </c>
    </row>
    <row r="49" spans="1:9" x14ac:dyDescent="0.25">
      <c r="A49" t="s">
        <v>200</v>
      </c>
      <c r="B49" t="s">
        <v>201</v>
      </c>
      <c r="C49">
        <f>1-564-755-6440</f>
        <v>-7758</v>
      </c>
      <c r="D49">
        <v>2858.99</v>
      </c>
      <c r="E49" t="s">
        <v>202</v>
      </c>
      <c r="F49" s="1">
        <v>44964</v>
      </c>
      <c r="G49" s="1">
        <v>44981</v>
      </c>
      <c r="H49" t="s">
        <v>87</v>
      </c>
      <c r="I49" t="s">
        <v>203</v>
      </c>
    </row>
    <row r="50" spans="1:9" x14ac:dyDescent="0.25">
      <c r="A50" t="s">
        <v>204</v>
      </c>
      <c r="B50" t="s">
        <v>205</v>
      </c>
      <c r="C50">
        <f>1-640-689-6601</f>
        <v>-7929</v>
      </c>
      <c r="D50">
        <v>3607</v>
      </c>
      <c r="E50" t="s">
        <v>206</v>
      </c>
      <c r="F50" s="1">
        <v>45646</v>
      </c>
      <c r="G50" s="1">
        <v>45678</v>
      </c>
      <c r="H50" t="s">
        <v>54</v>
      </c>
      <c r="I50" t="s">
        <v>207</v>
      </c>
    </row>
    <row r="51" spans="1:9" x14ac:dyDescent="0.25">
      <c r="A51" t="s">
        <v>208</v>
      </c>
      <c r="B51" t="s">
        <v>209</v>
      </c>
      <c r="C51">
        <f>1-414-734-4892</f>
        <v>-6039</v>
      </c>
      <c r="D51">
        <v>4511.8</v>
      </c>
      <c r="E51" t="s">
        <v>210</v>
      </c>
      <c r="F51" s="1">
        <v>45077</v>
      </c>
      <c r="G51" s="1">
        <v>45118</v>
      </c>
      <c r="H51" t="s">
        <v>87</v>
      </c>
      <c r="I51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Name,Customer Code,Pho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RAMBABU GUPTA</dc:creator>
  <cp:lastModifiedBy>RAMBABU GUPTA</cp:lastModifiedBy>
  <dcterms:created xsi:type="dcterms:W3CDTF">2025-08-10T13:49:30Z</dcterms:created>
  <dcterms:modified xsi:type="dcterms:W3CDTF">2025-08-10T13:49:30Z</dcterms:modified>
</cp:coreProperties>
</file>