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0" yWindow="45" windowWidth="11400" windowHeight="6090"/>
  </bookViews>
  <sheets>
    <sheet name="Values" sheetId="1" r:id="rId1"/>
    <sheet name="Formulas" sheetId="3" r:id="rId2"/>
    <sheet name="Output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4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"G8MLTW8TDK3Q9PG7SCDHYH8A"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alcChain.xml><?xml version="1.0" encoding="utf-8"?>
<calcChain xmlns="http://schemas.openxmlformats.org/spreadsheetml/2006/main">
  <c r="A22" i="3" l="1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F10" i="3"/>
  <c r="F9" i="3"/>
  <c r="F10" i="1"/>
  <c r="F9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B121" i="3"/>
  <c r="B119" i="3"/>
  <c r="B117" i="3"/>
  <c r="B115" i="3"/>
  <c r="B113" i="3"/>
  <c r="B111" i="3"/>
  <c r="B109" i="3"/>
  <c r="B107" i="3"/>
  <c r="B105" i="3"/>
  <c r="B103" i="3"/>
  <c r="B101" i="3"/>
  <c r="B99" i="3"/>
  <c r="B97" i="3"/>
  <c r="B95" i="3"/>
  <c r="B93" i="3"/>
  <c r="B91" i="3"/>
  <c r="B89" i="3"/>
  <c r="B87" i="3"/>
  <c r="B85" i="3"/>
  <c r="B83" i="3"/>
  <c r="B81" i="3"/>
  <c r="B79" i="3"/>
  <c r="B77" i="3"/>
  <c r="B75" i="3"/>
  <c r="B73" i="3"/>
  <c r="B71" i="3"/>
  <c r="B69" i="3"/>
  <c r="B67" i="3"/>
  <c r="B65" i="3"/>
  <c r="B63" i="3"/>
  <c r="B61" i="3"/>
  <c r="B59" i="3"/>
  <c r="B57" i="3"/>
  <c r="B55" i="3"/>
  <c r="B53" i="3"/>
  <c r="B51" i="3"/>
  <c r="B49" i="3"/>
  <c r="B47" i="3"/>
  <c r="B45" i="3"/>
  <c r="B43" i="3"/>
  <c r="B41" i="3"/>
  <c r="B39" i="3"/>
  <c r="B37" i="3"/>
  <c r="B35" i="3"/>
  <c r="B33" i="3"/>
  <c r="B31" i="3"/>
  <c r="B29" i="3"/>
  <c r="B27" i="3"/>
  <c r="B25" i="3"/>
  <c r="D23" i="3"/>
  <c r="B22" i="3"/>
  <c r="D120" i="1"/>
  <c r="D118" i="1"/>
  <c r="D116" i="1"/>
  <c r="D114" i="1"/>
  <c r="D112" i="1"/>
  <c r="D110" i="1"/>
  <c r="D108" i="1"/>
  <c r="D106" i="1"/>
  <c r="D104" i="1"/>
  <c r="D102" i="1"/>
  <c r="D100" i="1"/>
  <c r="D98" i="1"/>
  <c r="D96" i="1"/>
  <c r="D94" i="1"/>
  <c r="D92" i="1"/>
  <c r="D90" i="1"/>
  <c r="D88" i="1"/>
  <c r="D86" i="1"/>
  <c r="D84" i="1"/>
  <c r="D82" i="1"/>
  <c r="D80" i="1"/>
  <c r="D78" i="1"/>
  <c r="D76" i="1"/>
  <c r="D74" i="1"/>
  <c r="D72" i="1"/>
  <c r="D70" i="1"/>
  <c r="D68" i="1"/>
  <c r="D66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8" i="1"/>
  <c r="D26" i="1"/>
  <c r="D24" i="1"/>
  <c r="D22" i="1"/>
  <c r="B106" i="1"/>
  <c r="B96" i="1"/>
  <c r="B92" i="1"/>
  <c r="B90" i="1"/>
  <c r="B86" i="1"/>
  <c r="B82" i="1"/>
  <c r="B80" i="1"/>
  <c r="B76" i="1"/>
  <c r="B74" i="1"/>
  <c r="B70" i="1"/>
  <c r="B68" i="1"/>
  <c r="B64" i="1"/>
  <c r="B62" i="1"/>
  <c r="B58" i="1"/>
  <c r="B56" i="1"/>
  <c r="B52" i="1"/>
  <c r="B50" i="1"/>
  <c r="B46" i="1"/>
  <c r="B44" i="1"/>
  <c r="B40" i="1"/>
  <c r="B38" i="1"/>
  <c r="B34" i="1"/>
  <c r="B32" i="1"/>
  <c r="B28" i="1"/>
  <c r="B26" i="1"/>
  <c r="B22" i="1"/>
  <c r="D120" i="3"/>
  <c r="D118" i="3"/>
  <c r="D116" i="3"/>
  <c r="D114" i="3"/>
  <c r="D112" i="3"/>
  <c r="D110" i="3"/>
  <c r="D108" i="3"/>
  <c r="D106" i="3"/>
  <c r="D104" i="3"/>
  <c r="D102" i="3"/>
  <c r="D100" i="3"/>
  <c r="D98" i="3"/>
  <c r="D96" i="3"/>
  <c r="D94" i="3"/>
  <c r="D92" i="3"/>
  <c r="D90" i="3"/>
  <c r="D88" i="3"/>
  <c r="D86" i="3"/>
  <c r="D84" i="3"/>
  <c r="D82" i="3"/>
  <c r="D80" i="3"/>
  <c r="D78" i="3"/>
  <c r="D76" i="3"/>
  <c r="D74" i="3"/>
  <c r="D72" i="3"/>
  <c r="D70" i="3"/>
  <c r="D68" i="3"/>
  <c r="D66" i="3"/>
  <c r="D64" i="3"/>
  <c r="D62" i="3"/>
  <c r="D60" i="3"/>
  <c r="D58" i="3"/>
  <c r="D56" i="3"/>
  <c r="D54" i="3"/>
  <c r="D52" i="3"/>
  <c r="D50" i="3"/>
  <c r="D48" i="3"/>
  <c r="D46" i="3"/>
  <c r="D44" i="3"/>
  <c r="D42" i="3"/>
  <c r="D40" i="3"/>
  <c r="D38" i="3"/>
  <c r="D36" i="3"/>
  <c r="D34" i="3"/>
  <c r="D32" i="3"/>
  <c r="D30" i="3"/>
  <c r="D28" i="3"/>
  <c r="D26" i="3"/>
  <c r="B23" i="3"/>
  <c r="C9" i="3"/>
  <c r="B120" i="1"/>
  <c r="B118" i="1"/>
  <c r="B116" i="1"/>
  <c r="B114" i="1"/>
  <c r="B112" i="1"/>
  <c r="B110" i="1"/>
  <c r="B108" i="1"/>
  <c r="B104" i="1"/>
  <c r="B102" i="1"/>
  <c r="B100" i="1"/>
  <c r="B98" i="1"/>
  <c r="B94" i="1"/>
  <c r="B88" i="1"/>
  <c r="B84" i="1"/>
  <c r="B78" i="1"/>
  <c r="B72" i="1"/>
  <c r="B66" i="1"/>
  <c r="B60" i="1"/>
  <c r="B54" i="1"/>
  <c r="B48" i="1"/>
  <c r="B42" i="1"/>
  <c r="B36" i="1"/>
  <c r="B30" i="1"/>
  <c r="B24" i="1"/>
  <c r="B120" i="3"/>
  <c r="B116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D22" i="3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D119" i="3"/>
  <c r="D115" i="3"/>
  <c r="D111" i="3"/>
  <c r="D107" i="3"/>
  <c r="D103" i="3"/>
  <c r="D99" i="3"/>
  <c r="D95" i="3"/>
  <c r="D91" i="3"/>
  <c r="D87" i="3"/>
  <c r="D83" i="3"/>
  <c r="D79" i="3"/>
  <c r="D75" i="3"/>
  <c r="D71" i="3"/>
  <c r="D67" i="3"/>
  <c r="D63" i="3"/>
  <c r="D59" i="3"/>
  <c r="D55" i="3"/>
  <c r="D51" i="3"/>
  <c r="D47" i="3"/>
  <c r="D43" i="3"/>
  <c r="D39" i="3"/>
  <c r="D35" i="3"/>
  <c r="D31" i="3"/>
  <c r="D27" i="3"/>
  <c r="D24" i="3"/>
  <c r="D121" i="1"/>
  <c r="D117" i="1"/>
  <c r="D113" i="1"/>
  <c r="D109" i="1"/>
  <c r="D105" i="1"/>
  <c r="D101" i="1"/>
  <c r="D97" i="1"/>
  <c r="D93" i="1"/>
  <c r="D89" i="1"/>
  <c r="D85" i="1"/>
  <c r="D81" i="1"/>
  <c r="D77" i="1"/>
  <c r="D69" i="1"/>
  <c r="D65" i="1"/>
  <c r="D61" i="1"/>
  <c r="D57" i="1"/>
  <c r="D53" i="1"/>
  <c r="D49" i="1"/>
  <c r="D45" i="1"/>
  <c r="D41" i="1"/>
  <c r="D37" i="1"/>
  <c r="D33" i="1"/>
  <c r="D29" i="1"/>
  <c r="D25" i="1"/>
  <c r="C9" i="1"/>
  <c r="B118" i="3"/>
  <c r="B114" i="3"/>
  <c r="B110" i="3"/>
  <c r="B106" i="3"/>
  <c r="B10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4" i="3"/>
  <c r="B30" i="3"/>
  <c r="B26" i="3"/>
  <c r="B24" i="3"/>
  <c r="B121" i="1"/>
  <c r="B113" i="1"/>
  <c r="B105" i="1"/>
  <c r="B97" i="1"/>
  <c r="B89" i="1"/>
  <c r="B81" i="1"/>
  <c r="B73" i="1"/>
  <c r="B65" i="1"/>
  <c r="B61" i="1"/>
  <c r="B53" i="1"/>
  <c r="B45" i="1"/>
  <c r="B37" i="1"/>
  <c r="B29" i="1"/>
  <c r="C10" i="1"/>
  <c r="D121" i="3"/>
  <c r="D113" i="3"/>
  <c r="D109" i="3"/>
  <c r="D105" i="3"/>
  <c r="D101" i="3"/>
  <c r="D97" i="3"/>
  <c r="D89" i="3"/>
  <c r="D85" i="3"/>
  <c r="D77" i="3"/>
  <c r="D69" i="3"/>
  <c r="D61" i="3"/>
  <c r="D53" i="3"/>
  <c r="D45" i="3"/>
  <c r="D37" i="3"/>
  <c r="D29" i="3"/>
  <c r="C10" i="3"/>
  <c r="D115" i="1"/>
  <c r="D107" i="1"/>
  <c r="D99" i="1"/>
  <c r="D95" i="1"/>
  <c r="D87" i="1"/>
  <c r="D79" i="1"/>
  <c r="D71" i="1"/>
  <c r="D63" i="1"/>
  <c r="D55" i="1"/>
  <c r="D47" i="1"/>
  <c r="D39" i="1"/>
  <c r="D31" i="1"/>
  <c r="D23" i="1"/>
  <c r="D73" i="1"/>
  <c r="B38" i="3"/>
  <c r="B117" i="1"/>
  <c r="B109" i="1"/>
  <c r="B101" i="1"/>
  <c r="B93" i="1"/>
  <c r="B85" i="1"/>
  <c r="B77" i="1"/>
  <c r="B69" i="1"/>
  <c r="B57" i="1"/>
  <c r="B49" i="1"/>
  <c r="B41" i="1"/>
  <c r="B33" i="1"/>
  <c r="B25" i="1"/>
  <c r="D117" i="3"/>
  <c r="D93" i="3"/>
  <c r="D81" i="3"/>
  <c r="D73" i="3"/>
  <c r="D65" i="3"/>
  <c r="D57" i="3"/>
  <c r="D49" i="3"/>
  <c r="D41" i="3"/>
  <c r="D33" i="3"/>
  <c r="D25" i="3"/>
  <c r="D119" i="1"/>
  <c r="D111" i="1"/>
  <c r="D103" i="1"/>
  <c r="D91" i="1"/>
  <c r="D83" i="1"/>
  <c r="D75" i="1"/>
  <c r="D67" i="1"/>
  <c r="D59" i="1"/>
  <c r="D51" i="1"/>
  <c r="D43" i="1"/>
  <c r="D35" i="1"/>
  <c r="D27" i="1"/>
  <c r="C22" i="1"/>
  <c r="C22" i="3"/>
  <c r="E22" i="3"/>
  <c r="F22" i="3"/>
  <c r="E22" i="1" l="1"/>
  <c r="F22" i="1" s="1"/>
  <c r="C23" i="3"/>
  <c r="G22" i="3"/>
  <c r="C23" i="1" l="1"/>
  <c r="E23" i="3"/>
  <c r="F23" i="3"/>
  <c r="G22" i="1"/>
  <c r="C24" i="3" l="1"/>
  <c r="E23" i="1"/>
  <c r="G23" i="3"/>
  <c r="F23" i="1" l="1"/>
  <c r="E24" i="3"/>
  <c r="C24" i="1" l="1"/>
  <c r="F24" i="3"/>
  <c r="G23" i="1"/>
  <c r="C25" i="3" l="1"/>
  <c r="E24" i="1"/>
  <c r="G24" i="3"/>
  <c r="E25" i="3" l="1"/>
  <c r="F25" i="3" s="1"/>
  <c r="F24" i="1"/>
  <c r="C26" i="3" l="1"/>
  <c r="G25" i="3"/>
  <c r="C25" i="1"/>
  <c r="G24" i="1"/>
  <c r="E25" i="1" l="1"/>
  <c r="F25" i="1" s="1"/>
  <c r="E26" i="3"/>
  <c r="F26" i="3"/>
  <c r="C26" i="1" l="1"/>
  <c r="C27" i="3"/>
  <c r="G26" i="3"/>
  <c r="G25" i="1"/>
  <c r="E26" i="1" l="1"/>
  <c r="F26" i="1" s="1"/>
  <c r="E27" i="3"/>
  <c r="F27" i="3"/>
  <c r="C28" i="3" s="1"/>
  <c r="C27" i="1" l="1"/>
  <c r="G27" i="3"/>
  <c r="E28" i="3"/>
  <c r="F28" i="3" s="1"/>
  <c r="C29" i="3" s="1"/>
  <c r="G26" i="1"/>
  <c r="E29" i="3" l="1"/>
  <c r="G28" i="3"/>
  <c r="E27" i="1"/>
  <c r="F27" i="1"/>
  <c r="C28" i="1" s="1"/>
  <c r="G27" i="1" l="1"/>
  <c r="E28" i="1"/>
  <c r="F29" i="3"/>
  <c r="C30" i="3" s="1"/>
  <c r="E30" i="3" l="1"/>
  <c r="F30" i="3" s="1"/>
  <c r="C31" i="3" s="1"/>
  <c r="F28" i="1"/>
  <c r="C29" i="1" s="1"/>
  <c r="G29" i="3"/>
  <c r="F31" i="3" l="1"/>
  <c r="C32" i="3" s="1"/>
  <c r="E31" i="3"/>
  <c r="E29" i="1"/>
  <c r="G28" i="1"/>
  <c r="G30" i="3"/>
  <c r="E32" i="3" l="1"/>
  <c r="F29" i="1"/>
  <c r="C30" i="1" s="1"/>
  <c r="G31" i="3"/>
  <c r="G29" i="1" l="1"/>
  <c r="E30" i="1"/>
  <c r="F32" i="3"/>
  <c r="C33" i="3" s="1"/>
  <c r="G32" i="3" l="1"/>
  <c r="E33" i="3"/>
  <c r="F30" i="1"/>
  <c r="C31" i="1" s="1"/>
  <c r="G33" i="3" l="1"/>
  <c r="E31" i="1"/>
  <c r="F31" i="1" s="1"/>
  <c r="C32" i="1" s="1"/>
  <c r="F33" i="3"/>
  <c r="C34" i="3" s="1"/>
  <c r="G30" i="1"/>
  <c r="E32" i="1" l="1"/>
  <c r="F32" i="1" s="1"/>
  <c r="C33" i="1" s="1"/>
  <c r="E34" i="3"/>
  <c r="G31" i="1"/>
  <c r="E33" i="1" l="1"/>
  <c r="F34" i="3"/>
  <c r="C35" i="3" s="1"/>
  <c r="G32" i="1"/>
  <c r="F33" i="1" l="1"/>
  <c r="C34" i="1" s="1"/>
  <c r="E35" i="3"/>
  <c r="G34" i="3"/>
  <c r="G35" i="3" l="1"/>
  <c r="F35" i="3"/>
  <c r="C36" i="3" s="1"/>
  <c r="E34" i="1"/>
  <c r="G33" i="1"/>
  <c r="G34" i="1" l="1"/>
  <c r="F34" i="1"/>
  <c r="C35" i="1" s="1"/>
  <c r="E36" i="3"/>
  <c r="F36" i="3"/>
  <c r="C37" i="3" s="1"/>
  <c r="F37" i="3" l="1"/>
  <c r="C38" i="3" s="1"/>
  <c r="E37" i="3"/>
  <c r="G36" i="3"/>
  <c r="E35" i="1"/>
  <c r="F35" i="1"/>
  <c r="C36" i="1" s="1"/>
  <c r="E36" i="1" l="1"/>
  <c r="F36" i="1" s="1"/>
  <c r="C37" i="1" s="1"/>
  <c r="G35" i="1"/>
  <c r="G37" i="3"/>
  <c r="E38" i="3"/>
  <c r="F37" i="1" l="1"/>
  <c r="C38" i="1" s="1"/>
  <c r="E37" i="1"/>
  <c r="F38" i="3"/>
  <c r="C39" i="3" s="1"/>
  <c r="G36" i="1"/>
  <c r="F39" i="3" l="1"/>
  <c r="C40" i="3" s="1"/>
  <c r="E39" i="3"/>
  <c r="E38" i="1"/>
  <c r="F38" i="1"/>
  <c r="C39" i="1" s="1"/>
  <c r="G38" i="3"/>
  <c r="G37" i="1"/>
  <c r="E39" i="1" l="1"/>
  <c r="E40" i="3"/>
  <c r="F40" i="3"/>
  <c r="C41" i="3" s="1"/>
  <c r="G38" i="1"/>
  <c r="G39" i="3"/>
  <c r="G40" i="3" l="1"/>
  <c r="E41" i="3"/>
  <c r="F41" i="3" s="1"/>
  <c r="C42" i="3" s="1"/>
  <c r="F39" i="1"/>
  <c r="C40" i="1" s="1"/>
  <c r="F42" i="3" l="1"/>
  <c r="C43" i="3" s="1"/>
  <c r="E42" i="3"/>
  <c r="G41" i="3"/>
  <c r="G39" i="1"/>
  <c r="E40" i="1"/>
  <c r="F40" i="1" s="1"/>
  <c r="C41" i="1" s="1"/>
  <c r="E41" i="1" l="1"/>
  <c r="E43" i="3"/>
  <c r="F43" i="3" s="1"/>
  <c r="C44" i="3" s="1"/>
  <c r="G42" i="3"/>
  <c r="G40" i="1"/>
  <c r="E44" i="3" l="1"/>
  <c r="G43" i="3"/>
  <c r="F41" i="1"/>
  <c r="C42" i="1" s="1"/>
  <c r="G44" i="3" l="1"/>
  <c r="G41" i="1"/>
  <c r="E42" i="1"/>
  <c r="F42" i="1" s="1"/>
  <c r="C43" i="1" s="1"/>
  <c r="F44" i="3"/>
  <c r="C45" i="3" s="1"/>
  <c r="E43" i="1" l="1"/>
  <c r="G42" i="1"/>
  <c r="E45" i="3"/>
  <c r="G43" i="1" l="1"/>
  <c r="F45" i="3"/>
  <c r="C46" i="3" s="1"/>
  <c r="F43" i="1"/>
  <c r="C44" i="1" s="1"/>
  <c r="E44" i="1" l="1"/>
  <c r="F44" i="1"/>
  <c r="C45" i="1" s="1"/>
  <c r="E46" i="3"/>
  <c r="F46" i="3"/>
  <c r="C47" i="3" s="1"/>
  <c r="G45" i="3"/>
  <c r="G46" i="3" l="1"/>
  <c r="E45" i="1"/>
  <c r="F45" i="1"/>
  <c r="C46" i="1" s="1"/>
  <c r="E47" i="3"/>
  <c r="G44" i="1"/>
  <c r="G47" i="3" l="1"/>
  <c r="F47" i="3"/>
  <c r="C48" i="3" s="1"/>
  <c r="E46" i="1"/>
  <c r="G45" i="1"/>
  <c r="G46" i="1" l="1"/>
  <c r="F46" i="1"/>
  <c r="C47" i="1" s="1"/>
  <c r="E48" i="3"/>
  <c r="F48" i="3"/>
  <c r="C49" i="3" s="1"/>
  <c r="F49" i="3" l="1"/>
  <c r="C50" i="3" s="1"/>
  <c r="E49" i="3"/>
  <c r="G48" i="3"/>
  <c r="E47" i="1"/>
  <c r="F47" i="1"/>
  <c r="C48" i="1" s="1"/>
  <c r="F50" i="3" l="1"/>
  <c r="C51" i="3" s="1"/>
  <c r="E50" i="3"/>
  <c r="G47" i="1"/>
  <c r="E48" i="1"/>
  <c r="F48" i="1"/>
  <c r="C49" i="1" s="1"/>
  <c r="G49" i="3"/>
  <c r="E51" i="3" l="1"/>
  <c r="E49" i="1"/>
  <c r="F49" i="1"/>
  <c r="C50" i="1" s="1"/>
  <c r="G48" i="1"/>
  <c r="G50" i="3"/>
  <c r="G49" i="1" l="1"/>
  <c r="E50" i="1"/>
  <c r="F51" i="3"/>
  <c r="C52" i="3" s="1"/>
  <c r="G50" i="1" l="1"/>
  <c r="E52" i="3"/>
  <c r="F52" i="3" s="1"/>
  <c r="C53" i="3" s="1"/>
  <c r="F50" i="1"/>
  <c r="C51" i="1" s="1"/>
  <c r="G51" i="3"/>
  <c r="F53" i="3" l="1"/>
  <c r="C54" i="3" s="1"/>
  <c r="E53" i="3"/>
  <c r="E51" i="1"/>
  <c r="G52" i="3"/>
  <c r="E54" i="3" l="1"/>
  <c r="F54" i="3" s="1"/>
  <c r="C55" i="3" s="1"/>
  <c r="F51" i="1"/>
  <c r="C52" i="1" s="1"/>
  <c r="G53" i="3"/>
  <c r="F55" i="3" l="1"/>
  <c r="C56" i="3" s="1"/>
  <c r="E55" i="3"/>
  <c r="E52" i="1"/>
  <c r="G51" i="1"/>
  <c r="G54" i="3"/>
  <c r="E56" i="3" l="1"/>
  <c r="F56" i="3"/>
  <c r="C57" i="3" s="1"/>
  <c r="F52" i="1"/>
  <c r="C53" i="1" s="1"/>
  <c r="G55" i="3"/>
  <c r="E53" i="1" l="1"/>
  <c r="F53" i="1"/>
  <c r="C54" i="1" s="1"/>
  <c r="G52" i="1"/>
  <c r="E57" i="3"/>
  <c r="G56" i="3"/>
  <c r="E54" i="1" l="1"/>
  <c r="F54" i="1" s="1"/>
  <c r="C55" i="1" s="1"/>
  <c r="F57" i="3"/>
  <c r="C58" i="3" s="1"/>
  <c r="G53" i="1"/>
  <c r="E55" i="1" l="1"/>
  <c r="G54" i="1"/>
  <c r="E58" i="3"/>
  <c r="F58" i="3"/>
  <c r="C59" i="3" s="1"/>
  <c r="G57" i="3"/>
  <c r="G58" i="3" l="1"/>
  <c r="F55" i="1"/>
  <c r="C56" i="1" s="1"/>
  <c r="E59" i="3"/>
  <c r="F59" i="3"/>
  <c r="C60" i="3" s="1"/>
  <c r="E56" i="1" l="1"/>
  <c r="F56" i="1"/>
  <c r="C57" i="1" s="1"/>
  <c r="G59" i="3"/>
  <c r="G55" i="1"/>
  <c r="E60" i="3"/>
  <c r="F60" i="3"/>
  <c r="C61" i="3" s="1"/>
  <c r="E61" i="3" l="1"/>
  <c r="E57" i="1"/>
  <c r="G60" i="3"/>
  <c r="G56" i="1"/>
  <c r="G57" i="1" l="1"/>
  <c r="F57" i="1"/>
  <c r="C58" i="1" s="1"/>
  <c r="F61" i="3"/>
  <c r="C62" i="3" s="1"/>
  <c r="E62" i="3" l="1"/>
  <c r="E58" i="1"/>
  <c r="F58" i="1" s="1"/>
  <c r="C59" i="1" s="1"/>
  <c r="G61" i="3"/>
  <c r="E59" i="1" l="1"/>
  <c r="G58" i="1"/>
  <c r="F62" i="3"/>
  <c r="C63" i="3" s="1"/>
  <c r="G59" i="1" l="1"/>
  <c r="G62" i="3"/>
  <c r="E63" i="3"/>
  <c r="F63" i="3" s="1"/>
  <c r="C64" i="3" s="1"/>
  <c r="F59" i="1"/>
  <c r="C60" i="1" s="1"/>
  <c r="E64" i="3" l="1"/>
  <c r="F64" i="3"/>
  <c r="C65" i="3" s="1"/>
  <c r="G63" i="3"/>
  <c r="E60" i="1"/>
  <c r="E65" i="3" l="1"/>
  <c r="F65" i="3" s="1"/>
  <c r="C66" i="3" s="1"/>
  <c r="F60" i="1"/>
  <c r="C61" i="1" s="1"/>
  <c r="G64" i="3"/>
  <c r="E66" i="3" l="1"/>
  <c r="G65" i="3"/>
  <c r="E61" i="1"/>
  <c r="F61" i="1"/>
  <c r="C62" i="1" s="1"/>
  <c r="G60" i="1"/>
  <c r="G61" i="1" l="1"/>
  <c r="F66" i="3"/>
  <c r="C67" i="3" s="1"/>
  <c r="E62" i="1"/>
  <c r="F62" i="1"/>
  <c r="C63" i="1" s="1"/>
  <c r="E67" i="3" l="1"/>
  <c r="F67" i="3"/>
  <c r="C68" i="3" s="1"/>
  <c r="E63" i="1"/>
  <c r="G62" i="1"/>
  <c r="G66" i="3"/>
  <c r="F63" i="1" l="1"/>
  <c r="C64" i="1" s="1"/>
  <c r="E68" i="3"/>
  <c r="G67" i="3"/>
  <c r="E64" i="1" l="1"/>
  <c r="F64" i="1" s="1"/>
  <c r="C65" i="1" s="1"/>
  <c r="F68" i="3"/>
  <c r="C69" i="3" s="1"/>
  <c r="G63" i="1"/>
  <c r="E65" i="1" l="1"/>
  <c r="F65" i="1" s="1"/>
  <c r="C66" i="1" s="1"/>
  <c r="G64" i="1"/>
  <c r="E69" i="3"/>
  <c r="G68" i="3"/>
  <c r="F66" i="1" l="1"/>
  <c r="C67" i="1" s="1"/>
  <c r="E66" i="1"/>
  <c r="F69" i="3"/>
  <c r="C70" i="3" s="1"/>
  <c r="G65" i="1"/>
  <c r="F70" i="3" l="1"/>
  <c r="C71" i="3" s="1"/>
  <c r="E70" i="3"/>
  <c r="E67" i="1"/>
  <c r="F67" i="1" s="1"/>
  <c r="C68" i="1" s="1"/>
  <c r="G69" i="3"/>
  <c r="G66" i="1"/>
  <c r="E68" i="1" l="1"/>
  <c r="G67" i="1"/>
  <c r="G70" i="3"/>
  <c r="E71" i="3"/>
  <c r="G71" i="3" l="1"/>
  <c r="F71" i="3"/>
  <c r="C72" i="3" s="1"/>
  <c r="F68" i="1"/>
  <c r="C69" i="1" s="1"/>
  <c r="E69" i="1" l="1"/>
  <c r="F69" i="1" s="1"/>
  <c r="C70" i="1" s="1"/>
  <c r="E72" i="3"/>
  <c r="G68" i="1"/>
  <c r="E70" i="1" l="1"/>
  <c r="F72" i="3"/>
  <c r="C73" i="3" s="1"/>
  <c r="G69" i="1"/>
  <c r="E73" i="3" l="1"/>
  <c r="F73" i="3"/>
  <c r="C74" i="3" s="1"/>
  <c r="G72" i="3"/>
  <c r="F70" i="1"/>
  <c r="C71" i="1" s="1"/>
  <c r="G70" i="1" l="1"/>
  <c r="E74" i="3"/>
  <c r="F74" i="3"/>
  <c r="C75" i="3" s="1"/>
  <c r="E71" i="1"/>
  <c r="G73" i="3"/>
  <c r="G71" i="1" l="1"/>
  <c r="F71" i="1"/>
  <c r="C72" i="1" s="1"/>
  <c r="E75" i="3"/>
  <c r="F75" i="3"/>
  <c r="C76" i="3" s="1"/>
  <c r="G74" i="3"/>
  <c r="G75" i="3" l="1"/>
  <c r="E76" i="3"/>
  <c r="F76" i="3" s="1"/>
  <c r="C77" i="3" s="1"/>
  <c r="E72" i="1"/>
  <c r="F72" i="1"/>
  <c r="C73" i="1" s="1"/>
  <c r="E77" i="3" l="1"/>
  <c r="F77" i="3"/>
  <c r="C78" i="3" s="1"/>
  <c r="E73" i="1"/>
  <c r="G72" i="1"/>
  <c r="G76" i="3"/>
  <c r="F73" i="1" l="1"/>
  <c r="C74" i="1" s="1"/>
  <c r="E78" i="3"/>
  <c r="G77" i="3"/>
  <c r="E74" i="1" l="1"/>
  <c r="F78" i="3"/>
  <c r="C79" i="3" s="1"/>
  <c r="G73" i="1"/>
  <c r="E79" i="3" l="1"/>
  <c r="F79" i="3"/>
  <c r="C80" i="3" s="1"/>
  <c r="F74" i="1"/>
  <c r="C75" i="1" s="1"/>
  <c r="G78" i="3"/>
  <c r="E75" i="1" l="1"/>
  <c r="G74" i="1"/>
  <c r="E80" i="3"/>
  <c r="G79" i="3"/>
  <c r="G75" i="1" l="1"/>
  <c r="F80" i="3"/>
  <c r="C81" i="3" s="1"/>
  <c r="F75" i="1"/>
  <c r="C76" i="1" s="1"/>
  <c r="F81" i="3" l="1"/>
  <c r="C82" i="3" s="1"/>
  <c r="E81" i="3"/>
  <c r="E76" i="1"/>
  <c r="G80" i="3"/>
  <c r="G76" i="1" l="1"/>
  <c r="F76" i="1"/>
  <c r="C77" i="1" s="1"/>
  <c r="G81" i="3"/>
  <c r="E82" i="3"/>
  <c r="F82" i="3"/>
  <c r="C83" i="3" s="1"/>
  <c r="G82" i="3" l="1"/>
  <c r="E83" i="3"/>
  <c r="E77" i="1"/>
  <c r="F77" i="1" l="1"/>
  <c r="C78" i="1" s="1"/>
  <c r="F83" i="3"/>
  <c r="C84" i="3" s="1"/>
  <c r="E84" i="3" l="1"/>
  <c r="F84" i="3"/>
  <c r="C85" i="3" s="1"/>
  <c r="G83" i="3"/>
  <c r="E78" i="1"/>
  <c r="G77" i="1"/>
  <c r="E85" i="3" l="1"/>
  <c r="F78" i="1"/>
  <c r="C79" i="1" s="1"/>
  <c r="G84" i="3"/>
  <c r="E79" i="1" l="1"/>
  <c r="F79" i="1"/>
  <c r="C80" i="1" s="1"/>
  <c r="F85" i="3"/>
  <c r="C86" i="3" s="1"/>
  <c r="G78" i="1"/>
  <c r="E86" i="3" l="1"/>
  <c r="F86" i="3"/>
  <c r="C87" i="3" s="1"/>
  <c r="G85" i="3"/>
  <c r="F80" i="1"/>
  <c r="C81" i="1" s="1"/>
  <c r="E80" i="1"/>
  <c r="G79" i="1"/>
  <c r="F81" i="1" l="1"/>
  <c r="C82" i="1" s="1"/>
  <c r="E81" i="1"/>
  <c r="E87" i="3"/>
  <c r="F87" i="3"/>
  <c r="C88" i="3" s="1"/>
  <c r="G80" i="1"/>
  <c r="G86" i="3"/>
  <c r="E88" i="3" l="1"/>
  <c r="F88" i="3"/>
  <c r="C89" i="3" s="1"/>
  <c r="E82" i="1"/>
  <c r="F82" i="1"/>
  <c r="C83" i="1" s="1"/>
  <c r="G87" i="3"/>
  <c r="G81" i="1"/>
  <c r="G82" i="1" l="1"/>
  <c r="E83" i="1"/>
  <c r="E89" i="3"/>
  <c r="G88" i="3"/>
  <c r="F89" i="3" l="1"/>
  <c r="C90" i="3" s="1"/>
  <c r="F83" i="1"/>
  <c r="C84" i="1" s="1"/>
  <c r="E84" i="1" l="1"/>
  <c r="F84" i="1"/>
  <c r="C85" i="1" s="1"/>
  <c r="G83" i="1"/>
  <c r="E90" i="3"/>
  <c r="G89" i="3"/>
  <c r="E85" i="1" l="1"/>
  <c r="F90" i="3"/>
  <c r="C91" i="3" s="1"/>
  <c r="G84" i="1"/>
  <c r="E91" i="3" l="1"/>
  <c r="F91" i="3" s="1"/>
  <c r="C92" i="3" s="1"/>
  <c r="F85" i="1"/>
  <c r="C86" i="1" s="1"/>
  <c r="G90" i="3"/>
  <c r="E92" i="3" l="1"/>
  <c r="F92" i="3" s="1"/>
  <c r="C93" i="3" s="1"/>
  <c r="G91" i="3"/>
  <c r="E86" i="1"/>
  <c r="G85" i="1"/>
  <c r="F93" i="3" l="1"/>
  <c r="C94" i="3" s="1"/>
  <c r="E93" i="3"/>
  <c r="F86" i="1"/>
  <c r="C87" i="1" s="1"/>
  <c r="G92" i="3"/>
  <c r="F87" i="1" l="1"/>
  <c r="C88" i="1" s="1"/>
  <c r="E87" i="1"/>
  <c r="G86" i="1"/>
  <c r="G93" i="3"/>
  <c r="E94" i="3"/>
  <c r="F94" i="3" s="1"/>
  <c r="C95" i="3" s="1"/>
  <c r="F95" i="3" l="1"/>
  <c r="C96" i="3" s="1"/>
  <c r="E95" i="3"/>
  <c r="E88" i="1"/>
  <c r="G94" i="3"/>
  <c r="G87" i="1"/>
  <c r="G88" i="1" l="1"/>
  <c r="F88" i="1"/>
  <c r="C89" i="1" s="1"/>
  <c r="G95" i="3"/>
  <c r="E96" i="3"/>
  <c r="F96" i="3"/>
  <c r="C97" i="3" s="1"/>
  <c r="G96" i="3" l="1"/>
  <c r="E97" i="3"/>
  <c r="F97" i="3" s="1"/>
  <c r="C98" i="3" s="1"/>
  <c r="E89" i="1"/>
  <c r="F98" i="3" l="1"/>
  <c r="C99" i="3" s="1"/>
  <c r="E98" i="3"/>
  <c r="F89" i="1"/>
  <c r="C90" i="1" s="1"/>
  <c r="G97" i="3"/>
  <c r="F99" i="3" l="1"/>
  <c r="C100" i="3" s="1"/>
  <c r="E99" i="3"/>
  <c r="E90" i="1"/>
  <c r="F90" i="1"/>
  <c r="C91" i="1" s="1"/>
  <c r="G89" i="1"/>
  <c r="G98" i="3"/>
  <c r="E91" i="1" l="1"/>
  <c r="E100" i="3"/>
  <c r="G90" i="1"/>
  <c r="G99" i="3"/>
  <c r="G100" i="3" l="1"/>
  <c r="F100" i="3"/>
  <c r="C101" i="3" s="1"/>
  <c r="F91" i="1"/>
  <c r="C92" i="1" s="1"/>
  <c r="E92" i="1" l="1"/>
  <c r="G91" i="1"/>
  <c r="F101" i="3"/>
  <c r="C102" i="3" s="1"/>
  <c r="E101" i="3"/>
  <c r="E102" i="3" l="1"/>
  <c r="G92" i="1"/>
  <c r="G101" i="3"/>
  <c r="F92" i="1"/>
  <c r="C93" i="1" s="1"/>
  <c r="G102" i="3" l="1"/>
  <c r="E93" i="1"/>
  <c r="F102" i="3"/>
  <c r="C103" i="3" s="1"/>
  <c r="G93" i="1" l="1"/>
  <c r="E103" i="3"/>
  <c r="F93" i="1"/>
  <c r="C94" i="1" s="1"/>
  <c r="E94" i="1" l="1"/>
  <c r="F94" i="1"/>
  <c r="C95" i="1" s="1"/>
  <c r="F103" i="3"/>
  <c r="C104" i="3" s="1"/>
  <c r="G103" i="3" l="1"/>
  <c r="E95" i="1"/>
  <c r="E104" i="3"/>
  <c r="F104" i="3"/>
  <c r="C105" i="3" s="1"/>
  <c r="G94" i="1"/>
  <c r="E105" i="3" l="1"/>
  <c r="F105" i="3"/>
  <c r="C106" i="3" s="1"/>
  <c r="G104" i="3"/>
  <c r="F95" i="1"/>
  <c r="C96" i="1" s="1"/>
  <c r="G95" i="1" l="1"/>
  <c r="E106" i="3"/>
  <c r="E96" i="1"/>
  <c r="F96" i="1" s="1"/>
  <c r="C97" i="1" s="1"/>
  <c r="G105" i="3"/>
  <c r="F97" i="1" l="1"/>
  <c r="C98" i="1" s="1"/>
  <c r="E97" i="1"/>
  <c r="G96" i="1"/>
  <c r="F106" i="3"/>
  <c r="C107" i="3" s="1"/>
  <c r="F107" i="3" l="1"/>
  <c r="C108" i="3" s="1"/>
  <c r="E107" i="3"/>
  <c r="G106" i="3"/>
  <c r="E98" i="1"/>
  <c r="F98" i="1"/>
  <c r="C99" i="1" s="1"/>
  <c r="G97" i="1"/>
  <c r="G98" i="1" l="1"/>
  <c r="E99" i="1"/>
  <c r="G107" i="3"/>
  <c r="F108" i="3"/>
  <c r="C109" i="3" s="1"/>
  <c r="E108" i="3"/>
  <c r="F109" i="3" l="1"/>
  <c r="C110" i="3" s="1"/>
  <c r="E109" i="3"/>
  <c r="G108" i="3"/>
  <c r="F99" i="1"/>
  <c r="C100" i="1" s="1"/>
  <c r="F100" i="1" l="1"/>
  <c r="C101" i="1" s="1"/>
  <c r="E100" i="1"/>
  <c r="G99" i="1"/>
  <c r="G109" i="3"/>
  <c r="E110" i="3"/>
  <c r="F110" i="3" s="1"/>
  <c r="C111" i="3" s="1"/>
  <c r="F111" i="3" l="1"/>
  <c r="C112" i="3" s="1"/>
  <c r="E111" i="3"/>
  <c r="E101" i="1"/>
  <c r="G110" i="3"/>
  <c r="G100" i="1"/>
  <c r="E112" i="3" l="1"/>
  <c r="F112" i="3"/>
  <c r="C113" i="3" s="1"/>
  <c r="F101" i="1"/>
  <c r="C102" i="1" s="1"/>
  <c r="G111" i="3"/>
  <c r="G101" i="1" l="1"/>
  <c r="E113" i="3"/>
  <c r="F113" i="3"/>
  <c r="C114" i="3" s="1"/>
  <c r="E102" i="1"/>
  <c r="F102" i="1" s="1"/>
  <c r="C103" i="1" s="1"/>
  <c r="G112" i="3"/>
  <c r="E103" i="1" l="1"/>
  <c r="E114" i="3"/>
  <c r="F114" i="3"/>
  <c r="C115" i="3" s="1"/>
  <c r="G102" i="1"/>
  <c r="G113" i="3"/>
  <c r="E115" i="3" l="1"/>
  <c r="G114" i="3"/>
  <c r="F103" i="1"/>
  <c r="C104" i="1" s="1"/>
  <c r="E104" i="1" l="1"/>
  <c r="G115" i="3"/>
  <c r="G103" i="1"/>
  <c r="F115" i="3"/>
  <c r="C116" i="3" s="1"/>
  <c r="G104" i="1" l="1"/>
  <c r="E116" i="3"/>
  <c r="F116" i="3" s="1"/>
  <c r="C117" i="3" s="1"/>
  <c r="F104" i="1"/>
  <c r="C105" i="1" s="1"/>
  <c r="E117" i="3" l="1"/>
  <c r="F117" i="3"/>
  <c r="C118" i="3" s="1"/>
  <c r="E105" i="1"/>
  <c r="F105" i="1"/>
  <c r="C106" i="1" s="1"/>
  <c r="G116" i="3"/>
  <c r="G105" i="1" l="1"/>
  <c r="E118" i="3"/>
  <c r="F118" i="3" s="1"/>
  <c r="C119" i="3" s="1"/>
  <c r="E106" i="1"/>
  <c r="G117" i="3"/>
  <c r="E119" i="3" l="1"/>
  <c r="F119" i="3"/>
  <c r="C120" i="3" s="1"/>
  <c r="G118" i="3"/>
  <c r="F106" i="1"/>
  <c r="C107" i="1" s="1"/>
  <c r="G106" i="1" l="1"/>
  <c r="E120" i="3"/>
  <c r="F120" i="3" s="1"/>
  <c r="C121" i="3" s="1"/>
  <c r="E107" i="1"/>
  <c r="G119" i="3"/>
  <c r="E121" i="3" l="1"/>
  <c r="F121" i="3"/>
  <c r="F107" i="1"/>
  <c r="C108" i="1" s="1"/>
  <c r="G120" i="3"/>
  <c r="E108" i="1" l="1"/>
  <c r="F108" i="1"/>
  <c r="C109" i="1" s="1"/>
  <c r="G107" i="1"/>
  <c r="C13" i="3"/>
  <c r="C16" i="3"/>
  <c r="G121" i="3"/>
  <c r="C12" i="3" s="1"/>
  <c r="C14" i="3" l="1"/>
  <c r="E16" i="3"/>
  <c r="E109" i="1"/>
  <c r="G108" i="1"/>
  <c r="F109" i="1" l="1"/>
  <c r="C110" i="1" s="1"/>
  <c r="E110" i="1" l="1"/>
  <c r="F110" i="1"/>
  <c r="C111" i="1" s="1"/>
  <c r="G109" i="1"/>
  <c r="F111" i="1" l="1"/>
  <c r="C112" i="1" s="1"/>
  <c r="E111" i="1"/>
  <c r="G110" i="1"/>
  <c r="E112" i="1" l="1"/>
  <c r="G111" i="1"/>
  <c r="G112" i="1" l="1"/>
  <c r="F112" i="1"/>
  <c r="C113" i="1" s="1"/>
  <c r="E113" i="1" l="1"/>
  <c r="F113" i="1" s="1"/>
  <c r="C114" i="1" s="1"/>
  <c r="F114" i="1" l="1"/>
  <c r="C115" i="1" s="1"/>
  <c r="E114" i="1"/>
  <c r="G113" i="1"/>
  <c r="G114" i="1" l="1"/>
  <c r="E115" i="1"/>
  <c r="F115" i="1"/>
  <c r="C116" i="1" s="1"/>
  <c r="F116" i="1" l="1"/>
  <c r="C117" i="1" s="1"/>
  <c r="E116" i="1"/>
  <c r="G115" i="1"/>
  <c r="G116" i="1" l="1"/>
  <c r="E117" i="1"/>
  <c r="F117" i="1" l="1"/>
  <c r="C118" i="1" s="1"/>
  <c r="G117" i="1" l="1"/>
  <c r="E118" i="1"/>
  <c r="F118" i="1" s="1"/>
  <c r="C119" i="1" s="1"/>
  <c r="E119" i="1" l="1"/>
  <c r="G118" i="1"/>
  <c r="F119" i="1" l="1"/>
  <c r="C120" i="1" s="1"/>
  <c r="G119" i="1" l="1"/>
  <c r="E120" i="1"/>
  <c r="F120" i="1" s="1"/>
  <c r="C121" i="1" s="1"/>
  <c r="E121" i="1" l="1"/>
  <c r="F121" i="1" s="1"/>
  <c r="G120" i="1"/>
  <c r="C13" i="1" l="1"/>
  <c r="C16" i="1"/>
  <c r="G121" i="1"/>
  <c r="C12" i="1" s="1"/>
  <c r="E16" i="1" l="1"/>
  <c r="C14" i="1"/>
</calcChain>
</file>

<file path=xl/sharedStrings.xml><?xml version="1.0" encoding="utf-8"?>
<sst xmlns="http://schemas.openxmlformats.org/spreadsheetml/2006/main" count="97" uniqueCount="40">
  <si>
    <t>Average Horses Captured per Day</t>
  </si>
  <si>
    <t>Average Sales Demand per Day</t>
  </si>
  <si>
    <t>Sales Price Per Horse</t>
  </si>
  <si>
    <t>Cost per Day of Keeping Horse in Corral</t>
  </si>
  <si>
    <t>Corral Capacity</t>
  </si>
  <si>
    <t>Corral Cost/Day</t>
  </si>
  <si>
    <t>Day</t>
  </si>
  <si>
    <t>Horses</t>
  </si>
  <si>
    <t>Captured</t>
  </si>
  <si>
    <t>For Sale</t>
  </si>
  <si>
    <t>Available</t>
  </si>
  <si>
    <t>Demand</t>
  </si>
  <si>
    <t>Sold</t>
  </si>
  <si>
    <t>Left in</t>
  </si>
  <si>
    <t>Corral</t>
  </si>
  <si>
    <t>Profit</t>
  </si>
  <si>
    <t>Total Profit</t>
  </si>
  <si>
    <t>"Salvage" Value of Horses in Corral at End</t>
  </si>
  <si>
    <t>"Salvage" Adjustment</t>
  </si>
  <si>
    <t>Adjusted Total Profit</t>
  </si>
  <si>
    <t>Average Left in Corral</t>
  </si>
  <si>
    <t>Westland Wranglers</t>
  </si>
  <si>
    <t>Less Than $45,000?</t>
  </si>
  <si>
    <t>Target</t>
  </si>
  <si>
    <t>@RISK Output Results</t>
  </si>
  <si>
    <t>Name</t>
  </si>
  <si>
    <t>Cell</t>
  </si>
  <si>
    <t>Sim#</t>
  </si>
  <si>
    <t>Graph</t>
  </si>
  <si>
    <t>Min</t>
  </si>
  <si>
    <t>Mean</t>
  </si>
  <si>
    <t>Max</t>
  </si>
  <si>
    <t>Errors</t>
  </si>
  <si>
    <t>C12</t>
  </si>
  <si>
    <t>C14</t>
  </si>
  <si>
    <t>C16</t>
  </si>
  <si>
    <t>Profit Less Than $45,000?</t>
  </si>
  <si>
    <t>E16</t>
  </si>
  <si>
    <r>
      <t>Performed By:</t>
    </r>
    <r>
      <rPr>
        <sz val="8"/>
        <color theme="1"/>
        <rFont val="Tahoma"/>
        <family val="2"/>
      </rPr>
      <t xml:space="preserve"> Levin,  Yuri G</t>
    </r>
  </si>
  <si>
    <r>
      <t>Date:</t>
    </r>
    <r>
      <rPr>
        <sz val="8"/>
        <color theme="1"/>
        <rFont val="Tahoma"/>
        <family val="2"/>
      </rPr>
      <t xml:space="preserve"> March-03-13 2:41:42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</si>
</sst>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.2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1" applyFont="1" applyBorder="1"/>
    <xf numFmtId="164" fontId="0" fillId="0" borderId="8" xfId="1" applyFont="1" applyBorder="1"/>
    <xf numFmtId="164" fontId="0" fillId="0" borderId="9" xfId="1" applyFont="1" applyBorder="1"/>
    <xf numFmtId="0" fontId="2" fillId="0" borderId="0" xfId="0" applyFont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0" borderId="0" xfId="1" applyFont="1" applyBorder="1"/>
    <xf numFmtId="0" fontId="2" fillId="0" borderId="0" xfId="0" applyFont="1" applyAlignment="1">
      <alignment horizontal="right"/>
    </xf>
    <xf numFmtId="0" fontId="2" fillId="0" borderId="10" xfId="0" applyFont="1" applyBorder="1" applyAlignment="1">
      <alignment horizontal="center"/>
    </xf>
    <xf numFmtId="164" fontId="0" fillId="0" borderId="7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4" fontId="2" fillId="0" borderId="0" xfId="1" applyFont="1" applyBorder="1" applyAlignment="1">
      <alignment horizontal="right"/>
    </xf>
    <xf numFmtId="39" fontId="0" fillId="0" borderId="0" xfId="1" applyNumberFormat="1" applyFont="1" applyBorder="1"/>
    <xf numFmtId="165" fontId="0" fillId="0" borderId="0" xfId="1" applyNumberFormat="1" applyFont="1" applyAlignment="1">
      <alignment horizontal="center"/>
    </xf>
    <xf numFmtId="37" fontId="0" fillId="0" borderId="0" xfId="1" applyNumberFormat="1" applyFont="1" applyAlignment="1">
      <alignment horizontal="center"/>
    </xf>
    <xf numFmtId="164" fontId="2" fillId="0" borderId="0" xfId="1" applyFont="1" applyBorder="1" applyAlignment="1">
      <alignment horizontal="center"/>
    </xf>
    <xf numFmtId="165" fontId="0" fillId="0" borderId="12" xfId="1" applyNumberFormat="1" applyFont="1" applyBorder="1"/>
    <xf numFmtId="0" fontId="0" fillId="0" borderId="0" xfId="1" applyNumberFormat="1" applyFont="1" applyBorder="1" applyAlignment="1">
      <alignment horizontal="center"/>
    </xf>
    <xf numFmtId="0" fontId="4" fillId="2" borderId="0" xfId="0" quotePrefix="1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13" xfId="0" applyFont="1" applyFill="1" applyBorder="1"/>
    <xf numFmtId="0" fontId="6" fillId="2" borderId="13" xfId="0" applyFont="1" applyFill="1" applyBorder="1"/>
    <xf numFmtId="43" fontId="7" fillId="0" borderId="14" xfId="2" applyFont="1" applyFill="1" applyBorder="1" applyAlignment="1">
      <alignment vertical="top"/>
    </xf>
    <xf numFmtId="43" fontId="7" fillId="0" borderId="15" xfId="2" applyFont="1" applyFill="1" applyBorder="1" applyAlignment="1">
      <alignment vertical="top"/>
    </xf>
    <xf numFmtId="43" fontId="7" fillId="0" borderId="15" xfId="2" applyFont="1" applyFill="1" applyBorder="1" applyAlignment="1">
      <alignment horizontal="left" vertical="center"/>
    </xf>
    <xf numFmtId="9" fontId="7" fillId="0" borderId="15" xfId="2" applyNumberFormat="1" applyFont="1" applyFill="1" applyBorder="1" applyAlignment="1">
      <alignment vertical="top"/>
    </xf>
    <xf numFmtId="43" fontId="7" fillId="0" borderId="16" xfId="2" applyFont="1" applyFill="1" applyBorder="1" applyAlignment="1">
      <alignment vertical="top"/>
    </xf>
    <xf numFmtId="0" fontId="7" fillId="0" borderId="20" xfId="2" applyNumberFormat="1" applyFont="1" applyFill="1" applyBorder="1" applyAlignment="1">
      <alignment horizontal="left" vertical="center" wrapText="1"/>
    </xf>
    <xf numFmtId="0" fontId="7" fillId="0" borderId="21" xfId="2" applyNumberFormat="1" applyFont="1" applyFill="1" applyBorder="1" applyAlignment="1">
      <alignment horizontal="left" vertical="center" wrapText="1"/>
    </xf>
    <xf numFmtId="0" fontId="1" fillId="0" borderId="21" xfId="2" applyNumberFormat="1" applyFont="1" applyFill="1" applyBorder="1" applyAlignment="1">
      <alignment horizontal="left" vertical="center"/>
    </xf>
    <xf numFmtId="165" fontId="7" fillId="0" borderId="21" xfId="2" applyNumberFormat="1" applyFont="1" applyFill="1" applyBorder="1" applyAlignment="1">
      <alignment horizontal="left" vertical="center" wrapText="1"/>
    </xf>
    <xf numFmtId="0" fontId="7" fillId="0" borderId="22" xfId="2" applyNumberFormat="1" applyFont="1" applyFill="1" applyBorder="1" applyAlignment="1">
      <alignment horizontal="left" vertical="center" wrapText="1"/>
    </xf>
    <xf numFmtId="39" fontId="7" fillId="0" borderId="21" xfId="2" applyNumberFormat="1" applyFont="1" applyFill="1" applyBorder="1" applyAlignment="1">
      <alignment horizontal="left" vertical="center" wrapText="1"/>
    </xf>
    <xf numFmtId="0" fontId="7" fillId="0" borderId="23" xfId="2" applyNumberFormat="1" applyFont="1" applyFill="1" applyBorder="1" applyAlignment="1">
      <alignment horizontal="left" vertical="center" wrapText="1"/>
    </xf>
    <xf numFmtId="0" fontId="7" fillId="0" borderId="24" xfId="2" applyNumberFormat="1" applyFont="1" applyFill="1" applyBorder="1" applyAlignment="1">
      <alignment horizontal="left" vertical="center" wrapText="1"/>
    </xf>
    <xf numFmtId="0" fontId="1" fillId="0" borderId="24" xfId="2" applyNumberFormat="1" applyFont="1" applyFill="1" applyBorder="1" applyAlignment="1">
      <alignment horizontal="left" vertical="center"/>
    </xf>
    <xf numFmtId="0" fontId="7" fillId="0" borderId="25" xfId="2" applyNumberFormat="1" applyFont="1" applyFill="1" applyBorder="1" applyAlignment="1">
      <alignment horizontal="left" vertical="center" wrapText="1"/>
    </xf>
    <xf numFmtId="0" fontId="7" fillId="3" borderId="20" xfId="2" applyNumberFormat="1" applyFont="1" applyFill="1" applyBorder="1" applyAlignment="1">
      <alignment horizontal="left" vertical="center" wrapText="1"/>
    </xf>
    <xf numFmtId="0" fontId="7" fillId="3" borderId="21" xfId="2" applyNumberFormat="1" applyFont="1" applyFill="1" applyBorder="1" applyAlignment="1">
      <alignment horizontal="left" vertical="center" wrapText="1"/>
    </xf>
    <xf numFmtId="0" fontId="1" fillId="3" borderId="21" xfId="2" applyNumberFormat="1" applyFont="1" applyFill="1" applyBorder="1" applyAlignment="1">
      <alignment horizontal="left" vertical="center"/>
    </xf>
    <xf numFmtId="165" fontId="7" fillId="3" borderId="21" xfId="2" applyNumberFormat="1" applyFont="1" applyFill="1" applyBorder="1" applyAlignment="1">
      <alignment horizontal="left" vertical="center" wrapText="1"/>
    </xf>
    <xf numFmtId="0" fontId="7" fillId="3" borderId="22" xfId="2" applyNumberFormat="1" applyFont="1" applyFill="1" applyBorder="1" applyAlignment="1">
      <alignment horizontal="left" vertical="center" wrapText="1"/>
    </xf>
    <xf numFmtId="0" fontId="7" fillId="3" borderId="17" xfId="2" applyNumberFormat="1" applyFont="1" applyFill="1" applyBorder="1" applyAlignment="1">
      <alignment horizontal="left" vertical="center" wrapText="1"/>
    </xf>
    <xf numFmtId="0" fontId="7" fillId="3" borderId="18" xfId="2" applyNumberFormat="1" applyFont="1" applyFill="1" applyBorder="1" applyAlignment="1">
      <alignment horizontal="left" vertical="center" wrapText="1"/>
    </xf>
    <xf numFmtId="0" fontId="1" fillId="3" borderId="18" xfId="2" applyNumberFormat="1" applyFont="1" applyFill="1" applyBorder="1" applyAlignment="1">
      <alignment horizontal="left" vertical="center"/>
    </xf>
    <xf numFmtId="165" fontId="7" fillId="3" borderId="18" xfId="2" applyNumberFormat="1" applyFont="1" applyFill="1" applyBorder="1" applyAlignment="1">
      <alignment horizontal="left" vertical="center" wrapText="1"/>
    </xf>
    <xf numFmtId="0" fontId="7" fillId="3" borderId="19" xfId="2" applyNumberFormat="1" applyFont="1" applyFill="1" applyBorder="1" applyAlignment="1">
      <alignment horizontal="left" vertical="center" wrapText="1"/>
    </xf>
    <xf numFmtId="39" fontId="7" fillId="3" borderId="21" xfId="2" applyNumberFormat="1" applyFont="1" applyFill="1" applyBorder="1" applyAlignment="1">
      <alignment horizontal="left" vertical="center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9525</xdr:rowOff>
    </xdr:from>
    <xdr:to>
      <xdr:col>3</xdr:col>
      <xdr:colOff>990600</xdr:colOff>
      <xdr:row>5</xdr:row>
      <xdr:rowOff>495300</xdr:rowOff>
    </xdr:to>
    <xdr:pic>
      <xdr:nvPicPr>
        <xdr:cNvPr id="18" name="Picture 17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667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6</xdr:row>
      <xdr:rowOff>9525</xdr:rowOff>
    </xdr:from>
    <xdr:to>
      <xdr:col>3</xdr:col>
      <xdr:colOff>990600</xdr:colOff>
      <xdr:row>6</xdr:row>
      <xdr:rowOff>495300</xdr:rowOff>
    </xdr:to>
    <xdr:pic>
      <xdr:nvPicPr>
        <xdr:cNvPr id="19" name="Picture 18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3716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7</xdr:row>
      <xdr:rowOff>9525</xdr:rowOff>
    </xdr:from>
    <xdr:to>
      <xdr:col>3</xdr:col>
      <xdr:colOff>990600</xdr:colOff>
      <xdr:row>7</xdr:row>
      <xdr:rowOff>495300</xdr:rowOff>
    </xdr:to>
    <xdr:pic>
      <xdr:nvPicPr>
        <xdr:cNvPr id="20" name="Picture 19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8764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8</xdr:row>
      <xdr:rowOff>9525</xdr:rowOff>
    </xdr:from>
    <xdr:to>
      <xdr:col>3</xdr:col>
      <xdr:colOff>990600</xdr:colOff>
      <xdr:row>8</xdr:row>
      <xdr:rowOff>495300</xdr:rowOff>
    </xdr:to>
    <xdr:pic>
      <xdr:nvPicPr>
        <xdr:cNvPr id="21" name="Picture 20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3812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9</xdr:row>
      <xdr:rowOff>9525</xdr:rowOff>
    </xdr:from>
    <xdr:to>
      <xdr:col>3</xdr:col>
      <xdr:colOff>990600</xdr:colOff>
      <xdr:row>9</xdr:row>
      <xdr:rowOff>495300</xdr:rowOff>
    </xdr:to>
    <xdr:pic>
      <xdr:nvPicPr>
        <xdr:cNvPr id="22" name="Picture 21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8860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10</xdr:row>
      <xdr:rowOff>9525</xdr:rowOff>
    </xdr:from>
    <xdr:to>
      <xdr:col>3</xdr:col>
      <xdr:colOff>990600</xdr:colOff>
      <xdr:row>10</xdr:row>
      <xdr:rowOff>495300</xdr:rowOff>
    </xdr:to>
    <xdr:pic>
      <xdr:nvPicPr>
        <xdr:cNvPr id="23" name="Picture 22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3909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11</xdr:row>
      <xdr:rowOff>9525</xdr:rowOff>
    </xdr:from>
    <xdr:to>
      <xdr:col>3</xdr:col>
      <xdr:colOff>990600</xdr:colOff>
      <xdr:row>11</xdr:row>
      <xdr:rowOff>495300</xdr:rowOff>
    </xdr:to>
    <xdr:pic>
      <xdr:nvPicPr>
        <xdr:cNvPr id="24" name="Picture 23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8957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12</xdr:row>
      <xdr:rowOff>9525</xdr:rowOff>
    </xdr:from>
    <xdr:to>
      <xdr:col>3</xdr:col>
      <xdr:colOff>990600</xdr:colOff>
      <xdr:row>12</xdr:row>
      <xdr:rowOff>495300</xdr:rowOff>
    </xdr:to>
    <xdr:pic>
      <xdr:nvPicPr>
        <xdr:cNvPr id="25" name="Picture 24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4005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990600</xdr:colOff>
      <xdr:row>13</xdr:row>
      <xdr:rowOff>495300</xdr:rowOff>
    </xdr:to>
    <xdr:pic>
      <xdr:nvPicPr>
        <xdr:cNvPr id="26" name="Picture 25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9053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14</xdr:row>
      <xdr:rowOff>9525</xdr:rowOff>
    </xdr:from>
    <xdr:to>
      <xdr:col>3</xdr:col>
      <xdr:colOff>990600</xdr:colOff>
      <xdr:row>14</xdr:row>
      <xdr:rowOff>495300</xdr:rowOff>
    </xdr:to>
    <xdr:pic>
      <xdr:nvPicPr>
        <xdr:cNvPr id="27" name="Picture 26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4102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15</xdr:row>
      <xdr:rowOff>9525</xdr:rowOff>
    </xdr:from>
    <xdr:to>
      <xdr:col>3</xdr:col>
      <xdr:colOff>990600</xdr:colOff>
      <xdr:row>15</xdr:row>
      <xdr:rowOff>495300</xdr:rowOff>
    </xdr:to>
    <xdr:pic>
      <xdr:nvPicPr>
        <xdr:cNvPr id="28" name="Picture 27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9150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16</xdr:row>
      <xdr:rowOff>9525</xdr:rowOff>
    </xdr:from>
    <xdr:to>
      <xdr:col>3</xdr:col>
      <xdr:colOff>990600</xdr:colOff>
      <xdr:row>16</xdr:row>
      <xdr:rowOff>495300</xdr:rowOff>
    </xdr:to>
    <xdr:pic>
      <xdr:nvPicPr>
        <xdr:cNvPr id="29" name="Picture 28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64198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17</xdr:row>
      <xdr:rowOff>9525</xdr:rowOff>
    </xdr:from>
    <xdr:to>
      <xdr:col>3</xdr:col>
      <xdr:colOff>990600</xdr:colOff>
      <xdr:row>17</xdr:row>
      <xdr:rowOff>495300</xdr:rowOff>
    </xdr:to>
    <xdr:pic>
      <xdr:nvPicPr>
        <xdr:cNvPr id="30" name="Picture 29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69246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18</xdr:row>
      <xdr:rowOff>9525</xdr:rowOff>
    </xdr:from>
    <xdr:to>
      <xdr:col>3</xdr:col>
      <xdr:colOff>990600</xdr:colOff>
      <xdr:row>18</xdr:row>
      <xdr:rowOff>495300</xdr:rowOff>
    </xdr:to>
    <xdr:pic>
      <xdr:nvPicPr>
        <xdr:cNvPr id="31" name="Picture 30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74295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19</xdr:row>
      <xdr:rowOff>9525</xdr:rowOff>
    </xdr:from>
    <xdr:to>
      <xdr:col>3</xdr:col>
      <xdr:colOff>990600</xdr:colOff>
      <xdr:row>19</xdr:row>
      <xdr:rowOff>495300</xdr:rowOff>
    </xdr:to>
    <xdr:pic>
      <xdr:nvPicPr>
        <xdr:cNvPr id="32" name="Picture 31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79343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20</xdr:row>
      <xdr:rowOff>9525</xdr:rowOff>
    </xdr:from>
    <xdr:to>
      <xdr:col>3</xdr:col>
      <xdr:colOff>990600</xdr:colOff>
      <xdr:row>20</xdr:row>
      <xdr:rowOff>495300</xdr:rowOff>
    </xdr:to>
    <xdr:pic>
      <xdr:nvPicPr>
        <xdr:cNvPr id="33" name="Picture 32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4391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121"/>
  <sheetViews>
    <sheetView tabSelected="1" workbookViewId="0">
      <selection activeCell="C12" sqref="C12"/>
    </sheetView>
  </sheetViews>
  <sheetFormatPr defaultRowHeight="12.75" x14ac:dyDescent="0.2"/>
  <cols>
    <col min="1" max="1" width="9.7109375" customWidth="1"/>
    <col min="2" max="2" width="15" bestFit="1" customWidth="1"/>
    <col min="3" max="3" width="9.5703125" bestFit="1" customWidth="1"/>
    <col min="4" max="4" width="14" customWidth="1"/>
    <col min="5" max="5" width="9.85546875" customWidth="1"/>
    <col min="6" max="6" width="8.140625" bestFit="1" customWidth="1"/>
    <col min="7" max="7" width="10.28515625" bestFit="1" customWidth="1"/>
  </cols>
  <sheetData>
    <row r="1" spans="1:7" s="1" customFormat="1" x14ac:dyDescent="0.2">
      <c r="A1" s="1" t="s">
        <v>21</v>
      </c>
    </row>
    <row r="2" spans="1:7" ht="13.5" thickBot="1" x14ac:dyDescent="0.25"/>
    <row r="3" spans="1:7" x14ac:dyDescent="0.2">
      <c r="D3" s="16" t="s">
        <v>0</v>
      </c>
      <c r="E3" s="2">
        <v>4</v>
      </c>
    </row>
    <row r="4" spans="1:7" x14ac:dyDescent="0.2">
      <c r="D4" s="16" t="s">
        <v>1</v>
      </c>
      <c r="E4" s="3">
        <v>4.0999999999999996</v>
      </c>
    </row>
    <row r="5" spans="1:7" x14ac:dyDescent="0.2">
      <c r="D5" s="16" t="s">
        <v>2</v>
      </c>
      <c r="E5" s="4">
        <v>150</v>
      </c>
    </row>
    <row r="6" spans="1:7" x14ac:dyDescent="0.2">
      <c r="D6" s="16" t="s">
        <v>17</v>
      </c>
      <c r="E6" s="4">
        <v>130</v>
      </c>
    </row>
    <row r="7" spans="1:7" ht="13.5" thickBot="1" x14ac:dyDescent="0.25">
      <c r="D7" s="16" t="s">
        <v>3</v>
      </c>
      <c r="E7" s="5">
        <v>8</v>
      </c>
    </row>
    <row r="8" spans="1:7" ht="13.5" thickBot="1" x14ac:dyDescent="0.25"/>
    <row r="9" spans="1:7" x14ac:dyDescent="0.2">
      <c r="B9" s="16" t="s">
        <v>4</v>
      </c>
      <c r="C9" s="7">
        <f ca="1">_xll.RiskSimtable(D9:G9)</f>
        <v>5</v>
      </c>
      <c r="D9" s="7">
        <v>5</v>
      </c>
      <c r="E9" s="8">
        <v>10</v>
      </c>
      <c r="F9" s="8">
        <f>D9+E9</f>
        <v>15</v>
      </c>
      <c r="G9" s="9">
        <v>0</v>
      </c>
    </row>
    <row r="10" spans="1:7" ht="13.5" thickBot="1" x14ac:dyDescent="0.25">
      <c r="B10" s="16" t="s">
        <v>5</v>
      </c>
      <c r="C10" s="18">
        <f ca="1">_xll.RiskSimtable(D10:G10)</f>
        <v>35</v>
      </c>
      <c r="D10" s="10">
        <v>35</v>
      </c>
      <c r="E10" s="11">
        <v>50</v>
      </c>
      <c r="F10" s="11">
        <f>D10+E10</f>
        <v>85</v>
      </c>
      <c r="G10" s="12">
        <v>0</v>
      </c>
    </row>
    <row r="11" spans="1:7" x14ac:dyDescent="0.2">
      <c r="A11" s="1"/>
      <c r="C11" s="14"/>
      <c r="D11" s="15"/>
      <c r="E11" s="15"/>
      <c r="F11" s="15"/>
    </row>
    <row r="12" spans="1:7" ht="13.5" thickBot="1" x14ac:dyDescent="0.25">
      <c r="B12" s="16" t="s">
        <v>16</v>
      </c>
      <c r="C12" s="19">
        <f ca="1">_xll.RiskOutput()+SUM(G22:G121)</f>
        <v>56500</v>
      </c>
      <c r="D12" s="15"/>
      <c r="E12" s="25" t="s">
        <v>23</v>
      </c>
      <c r="F12" s="15"/>
    </row>
    <row r="13" spans="1:7" ht="13.5" thickBot="1" x14ac:dyDescent="0.25">
      <c r="B13" s="16" t="s">
        <v>18</v>
      </c>
      <c r="C13" s="19">
        <f ca="1">E6*F121</f>
        <v>0</v>
      </c>
      <c r="D13" s="15"/>
      <c r="E13" s="26">
        <v>45000</v>
      </c>
    </row>
    <row r="14" spans="1:7" ht="14.25" thickTop="1" thickBot="1" x14ac:dyDescent="0.25">
      <c r="B14" s="16" t="s">
        <v>19</v>
      </c>
      <c r="C14" s="20">
        <f ca="1">_xll.RiskOutput()+C12+C13</f>
        <v>56500</v>
      </c>
      <c r="D14" s="15"/>
      <c r="F14" s="15"/>
    </row>
    <row r="15" spans="1:7" ht="13.5" thickTop="1" x14ac:dyDescent="0.2">
      <c r="B15" s="16"/>
      <c r="C15" s="19"/>
      <c r="D15" s="15"/>
      <c r="E15" s="13" t="s">
        <v>22</v>
      </c>
      <c r="F15" s="15"/>
    </row>
    <row r="16" spans="1:7" x14ac:dyDescent="0.2">
      <c r="B16" s="21" t="s">
        <v>20</v>
      </c>
      <c r="C16" s="22">
        <f ca="1">_xll.RiskOutput()+AVERAGE(F22:F121)</f>
        <v>0</v>
      </c>
      <c r="E16" s="27">
        <f ca="1">_xll.RiskOutput("Profit Less Than $45,000?")+IF(C12&lt;E13,1,0)</f>
        <v>0</v>
      </c>
    </row>
    <row r="18" spans="1:7" x14ac:dyDescent="0.2">
      <c r="C18" s="13" t="s">
        <v>7</v>
      </c>
      <c r="F18" s="13" t="s">
        <v>7</v>
      </c>
    </row>
    <row r="19" spans="1:7" x14ac:dyDescent="0.2">
      <c r="B19" s="13" t="s">
        <v>7</v>
      </c>
      <c r="C19" s="13" t="s">
        <v>10</v>
      </c>
      <c r="E19" s="13" t="s">
        <v>7</v>
      </c>
      <c r="F19" s="13" t="s">
        <v>13</v>
      </c>
    </row>
    <row r="20" spans="1:7" ht="13.5" thickBot="1" x14ac:dyDescent="0.25">
      <c r="A20" s="17" t="s">
        <v>6</v>
      </c>
      <c r="B20" s="17" t="s">
        <v>8</v>
      </c>
      <c r="C20" s="17" t="s">
        <v>9</v>
      </c>
      <c r="D20" s="17" t="s">
        <v>11</v>
      </c>
      <c r="E20" s="17" t="s">
        <v>12</v>
      </c>
      <c r="F20" s="17" t="s">
        <v>14</v>
      </c>
      <c r="G20" s="17" t="s">
        <v>15</v>
      </c>
    </row>
    <row r="21" spans="1:7" ht="13.5" thickTop="1" x14ac:dyDescent="0.2">
      <c r="A21" s="6">
        <v>0</v>
      </c>
      <c r="B21" s="6"/>
      <c r="C21" s="6"/>
      <c r="D21" s="6"/>
      <c r="E21" s="6"/>
      <c r="F21" s="6">
        <v>0</v>
      </c>
    </row>
    <row r="22" spans="1:7" x14ac:dyDescent="0.2">
      <c r="A22" s="6">
        <f t="shared" ref="A22:A27" si="0">A21+1</f>
        <v>1</v>
      </c>
      <c r="B22" s="6">
        <f ca="1">_xll.RiskPoisson(E$3)</f>
        <v>4</v>
      </c>
      <c r="C22" s="6">
        <f t="shared" ref="C22:C27" ca="1" si="1">F21+B22</f>
        <v>4</v>
      </c>
      <c r="D22" s="6">
        <f ca="1">_xll.RiskPoisson(E$4)</f>
        <v>4</v>
      </c>
      <c r="E22" s="6">
        <f t="shared" ref="E22:E27" ca="1" si="2">MIN(C22,D22)</f>
        <v>4</v>
      </c>
      <c r="F22" s="24">
        <f t="shared" ref="F22:F27" ca="1" si="3">MIN(C$9,C22-E22)</f>
        <v>0</v>
      </c>
      <c r="G22" s="23">
        <f t="shared" ref="G22:G27" ca="1" si="4">E$5*E22-C$10-E$7*F22</f>
        <v>565</v>
      </c>
    </row>
    <row r="23" spans="1:7" x14ac:dyDescent="0.2">
      <c r="A23" s="6">
        <f t="shared" si="0"/>
        <v>2</v>
      </c>
      <c r="B23" s="6">
        <f ca="1">_xll.RiskPoisson(E$3)</f>
        <v>4</v>
      </c>
      <c r="C23" s="6">
        <f t="shared" ca="1" si="1"/>
        <v>4</v>
      </c>
      <c r="D23" s="6">
        <f ca="1">_xll.RiskPoisson(E$4)</f>
        <v>4</v>
      </c>
      <c r="E23" s="6">
        <f t="shared" ca="1" si="2"/>
        <v>4</v>
      </c>
      <c r="F23" s="24">
        <f t="shared" ca="1" si="3"/>
        <v>0</v>
      </c>
      <c r="G23" s="23">
        <f t="shared" ca="1" si="4"/>
        <v>565</v>
      </c>
    </row>
    <row r="24" spans="1:7" x14ac:dyDescent="0.2">
      <c r="A24" s="6">
        <f t="shared" si="0"/>
        <v>3</v>
      </c>
      <c r="B24" s="6">
        <f ca="1">_xll.RiskPoisson(E$3)</f>
        <v>4</v>
      </c>
      <c r="C24" s="6">
        <f t="shared" ca="1" si="1"/>
        <v>4</v>
      </c>
      <c r="D24" s="6">
        <f ca="1">_xll.RiskPoisson(E$4)</f>
        <v>4</v>
      </c>
      <c r="E24" s="6">
        <f t="shared" ca="1" si="2"/>
        <v>4</v>
      </c>
      <c r="F24" s="24">
        <f t="shared" ca="1" si="3"/>
        <v>0</v>
      </c>
      <c r="G24" s="23">
        <f t="shared" ca="1" si="4"/>
        <v>565</v>
      </c>
    </row>
    <row r="25" spans="1:7" x14ac:dyDescent="0.2">
      <c r="A25" s="6">
        <f t="shared" si="0"/>
        <v>4</v>
      </c>
      <c r="B25" s="6">
        <f ca="1">_xll.RiskPoisson(E$3)</f>
        <v>4</v>
      </c>
      <c r="C25" s="6">
        <f t="shared" ca="1" si="1"/>
        <v>4</v>
      </c>
      <c r="D25" s="6">
        <f ca="1">_xll.RiskPoisson(E$4)</f>
        <v>4</v>
      </c>
      <c r="E25" s="6">
        <f t="shared" ca="1" si="2"/>
        <v>4</v>
      </c>
      <c r="F25" s="24">
        <f t="shared" ca="1" si="3"/>
        <v>0</v>
      </c>
      <c r="G25" s="23">
        <f t="shared" ca="1" si="4"/>
        <v>565</v>
      </c>
    </row>
    <row r="26" spans="1:7" x14ac:dyDescent="0.2">
      <c r="A26" s="6">
        <f t="shared" si="0"/>
        <v>5</v>
      </c>
      <c r="B26" s="6">
        <f ca="1">_xll.RiskPoisson(E$3)</f>
        <v>4</v>
      </c>
      <c r="C26" s="6">
        <f t="shared" ca="1" si="1"/>
        <v>4</v>
      </c>
      <c r="D26" s="6">
        <f ca="1">_xll.RiskPoisson(E$4)</f>
        <v>4</v>
      </c>
      <c r="E26" s="6">
        <f t="shared" ca="1" si="2"/>
        <v>4</v>
      </c>
      <c r="F26" s="24">
        <f t="shared" ca="1" si="3"/>
        <v>0</v>
      </c>
      <c r="G26" s="23">
        <f t="shared" ca="1" si="4"/>
        <v>565</v>
      </c>
    </row>
    <row r="27" spans="1:7" x14ac:dyDescent="0.2">
      <c r="A27" s="6">
        <f t="shared" si="0"/>
        <v>6</v>
      </c>
      <c r="B27" s="6">
        <f ca="1">_xll.RiskPoisson(E$3)</f>
        <v>4</v>
      </c>
      <c r="C27" s="6">
        <f t="shared" ca="1" si="1"/>
        <v>4</v>
      </c>
      <c r="D27" s="6">
        <f ca="1">_xll.RiskPoisson(E$4)</f>
        <v>4</v>
      </c>
      <c r="E27" s="6">
        <f t="shared" ca="1" si="2"/>
        <v>4</v>
      </c>
      <c r="F27" s="24">
        <f t="shared" ca="1" si="3"/>
        <v>0</v>
      </c>
      <c r="G27" s="23">
        <f t="shared" ca="1" si="4"/>
        <v>565</v>
      </c>
    </row>
    <row r="28" spans="1:7" x14ac:dyDescent="0.2">
      <c r="A28" s="6">
        <f t="shared" ref="A28:A91" si="5">A27+1</f>
        <v>7</v>
      </c>
      <c r="B28" s="6">
        <f ca="1">_xll.RiskPoisson(E$3)</f>
        <v>4</v>
      </c>
      <c r="C28" s="6">
        <f t="shared" ref="C28:C91" ca="1" si="6">F27+B28</f>
        <v>4</v>
      </c>
      <c r="D28" s="6">
        <f ca="1">_xll.RiskPoisson(E$4)</f>
        <v>4</v>
      </c>
      <c r="E28" s="6">
        <f t="shared" ref="E28:E91" ca="1" si="7">MIN(C28,D28)</f>
        <v>4</v>
      </c>
      <c r="F28" s="24">
        <f t="shared" ref="F28:F91" ca="1" si="8">MIN(C$9,C28-E28)</f>
        <v>0</v>
      </c>
      <c r="G28" s="23">
        <f t="shared" ref="G28:G91" ca="1" si="9">E$5*E28-C$10-E$7*F28</f>
        <v>565</v>
      </c>
    </row>
    <row r="29" spans="1:7" x14ac:dyDescent="0.2">
      <c r="A29" s="6">
        <f t="shared" si="5"/>
        <v>8</v>
      </c>
      <c r="B29" s="6">
        <f ca="1">_xll.RiskPoisson(E$3)</f>
        <v>4</v>
      </c>
      <c r="C29" s="6">
        <f t="shared" ca="1" si="6"/>
        <v>4</v>
      </c>
      <c r="D29" s="6">
        <f ca="1">_xll.RiskPoisson(E$4)</f>
        <v>4</v>
      </c>
      <c r="E29" s="6">
        <f t="shared" ca="1" si="7"/>
        <v>4</v>
      </c>
      <c r="F29" s="24">
        <f t="shared" ca="1" si="8"/>
        <v>0</v>
      </c>
      <c r="G29" s="23">
        <f t="shared" ca="1" si="9"/>
        <v>565</v>
      </c>
    </row>
    <row r="30" spans="1:7" x14ac:dyDescent="0.2">
      <c r="A30" s="6">
        <f t="shared" si="5"/>
        <v>9</v>
      </c>
      <c r="B30" s="6">
        <f ca="1">_xll.RiskPoisson(E$3)</f>
        <v>4</v>
      </c>
      <c r="C30" s="6">
        <f t="shared" ca="1" si="6"/>
        <v>4</v>
      </c>
      <c r="D30" s="6">
        <f ca="1">_xll.RiskPoisson(E$4)</f>
        <v>4</v>
      </c>
      <c r="E30" s="6">
        <f t="shared" ca="1" si="7"/>
        <v>4</v>
      </c>
      <c r="F30" s="24">
        <f t="shared" ca="1" si="8"/>
        <v>0</v>
      </c>
      <c r="G30" s="23">
        <f t="shared" ca="1" si="9"/>
        <v>565</v>
      </c>
    </row>
    <row r="31" spans="1:7" x14ac:dyDescent="0.2">
      <c r="A31" s="6">
        <f t="shared" si="5"/>
        <v>10</v>
      </c>
      <c r="B31" s="6">
        <f ca="1">_xll.RiskPoisson(E$3)</f>
        <v>4</v>
      </c>
      <c r="C31" s="6">
        <f t="shared" ca="1" si="6"/>
        <v>4</v>
      </c>
      <c r="D31" s="6">
        <f ca="1">_xll.RiskPoisson(E$4)</f>
        <v>4</v>
      </c>
      <c r="E31" s="6">
        <f t="shared" ca="1" si="7"/>
        <v>4</v>
      </c>
      <c r="F31" s="24">
        <f t="shared" ca="1" si="8"/>
        <v>0</v>
      </c>
      <c r="G31" s="23">
        <f t="shared" ca="1" si="9"/>
        <v>565</v>
      </c>
    </row>
    <row r="32" spans="1:7" hidden="1" x14ac:dyDescent="0.2">
      <c r="A32" s="6">
        <f t="shared" si="5"/>
        <v>11</v>
      </c>
      <c r="B32" s="6">
        <f ca="1">_xll.RiskPoisson(E$3)</f>
        <v>4</v>
      </c>
      <c r="C32" s="6">
        <f t="shared" ca="1" si="6"/>
        <v>4</v>
      </c>
      <c r="D32" s="6">
        <f ca="1">_xll.RiskPoisson(E$4)</f>
        <v>4</v>
      </c>
      <c r="E32" s="6">
        <f t="shared" ca="1" si="7"/>
        <v>4</v>
      </c>
      <c r="F32" s="24">
        <f t="shared" ca="1" si="8"/>
        <v>0</v>
      </c>
      <c r="G32" s="23">
        <f t="shared" ca="1" si="9"/>
        <v>565</v>
      </c>
    </row>
    <row r="33" spans="1:7" hidden="1" x14ac:dyDescent="0.2">
      <c r="A33" s="6">
        <f t="shared" si="5"/>
        <v>12</v>
      </c>
      <c r="B33" s="6">
        <f ca="1">_xll.RiskPoisson(E$3)</f>
        <v>4</v>
      </c>
      <c r="C33" s="6">
        <f t="shared" ca="1" si="6"/>
        <v>4</v>
      </c>
      <c r="D33" s="6">
        <f ca="1">_xll.RiskPoisson(E$4)</f>
        <v>4</v>
      </c>
      <c r="E33" s="6">
        <f t="shared" ca="1" si="7"/>
        <v>4</v>
      </c>
      <c r="F33" s="24">
        <f t="shared" ca="1" si="8"/>
        <v>0</v>
      </c>
      <c r="G33" s="23">
        <f t="shared" ca="1" si="9"/>
        <v>565</v>
      </c>
    </row>
    <row r="34" spans="1:7" hidden="1" x14ac:dyDescent="0.2">
      <c r="A34" s="6">
        <f t="shared" si="5"/>
        <v>13</v>
      </c>
      <c r="B34" s="6">
        <f ca="1">_xll.RiskPoisson(E$3)</f>
        <v>4</v>
      </c>
      <c r="C34" s="6">
        <f t="shared" ca="1" si="6"/>
        <v>4</v>
      </c>
      <c r="D34" s="6">
        <f ca="1">_xll.RiskPoisson(E$4)</f>
        <v>4</v>
      </c>
      <c r="E34" s="6">
        <f t="shared" ca="1" si="7"/>
        <v>4</v>
      </c>
      <c r="F34" s="24">
        <f t="shared" ca="1" si="8"/>
        <v>0</v>
      </c>
      <c r="G34" s="23">
        <f t="shared" ca="1" si="9"/>
        <v>565</v>
      </c>
    </row>
    <row r="35" spans="1:7" hidden="1" x14ac:dyDescent="0.2">
      <c r="A35" s="6">
        <f t="shared" si="5"/>
        <v>14</v>
      </c>
      <c r="B35" s="6">
        <f ca="1">_xll.RiskPoisson(E$3)</f>
        <v>4</v>
      </c>
      <c r="C35" s="6">
        <f t="shared" ca="1" si="6"/>
        <v>4</v>
      </c>
      <c r="D35" s="6">
        <f ca="1">_xll.RiskPoisson(E$4)</f>
        <v>4</v>
      </c>
      <c r="E35" s="6">
        <f t="shared" ca="1" si="7"/>
        <v>4</v>
      </c>
      <c r="F35" s="24">
        <f t="shared" ca="1" si="8"/>
        <v>0</v>
      </c>
      <c r="G35" s="23">
        <f t="shared" ca="1" si="9"/>
        <v>565</v>
      </c>
    </row>
    <row r="36" spans="1:7" hidden="1" x14ac:dyDescent="0.2">
      <c r="A36" s="6">
        <f t="shared" si="5"/>
        <v>15</v>
      </c>
      <c r="B36" s="6">
        <f ca="1">_xll.RiskPoisson(E$3)</f>
        <v>4</v>
      </c>
      <c r="C36" s="6">
        <f t="shared" ca="1" si="6"/>
        <v>4</v>
      </c>
      <c r="D36" s="6">
        <f ca="1">_xll.RiskPoisson(E$4)</f>
        <v>4</v>
      </c>
      <c r="E36" s="6">
        <f t="shared" ca="1" si="7"/>
        <v>4</v>
      </c>
      <c r="F36" s="24">
        <f t="shared" ca="1" si="8"/>
        <v>0</v>
      </c>
      <c r="G36" s="23">
        <f t="shared" ca="1" si="9"/>
        <v>565</v>
      </c>
    </row>
    <row r="37" spans="1:7" hidden="1" x14ac:dyDescent="0.2">
      <c r="A37" s="6">
        <f t="shared" si="5"/>
        <v>16</v>
      </c>
      <c r="B37" s="6">
        <f ca="1">_xll.RiskPoisson(E$3)</f>
        <v>4</v>
      </c>
      <c r="C37" s="6">
        <f t="shared" ca="1" si="6"/>
        <v>4</v>
      </c>
      <c r="D37" s="6">
        <f ca="1">_xll.RiskPoisson(E$4)</f>
        <v>4</v>
      </c>
      <c r="E37" s="6">
        <f t="shared" ca="1" si="7"/>
        <v>4</v>
      </c>
      <c r="F37" s="24">
        <f t="shared" ca="1" si="8"/>
        <v>0</v>
      </c>
      <c r="G37" s="23">
        <f t="shared" ca="1" si="9"/>
        <v>565</v>
      </c>
    </row>
    <row r="38" spans="1:7" hidden="1" x14ac:dyDescent="0.2">
      <c r="A38" s="6">
        <f t="shared" si="5"/>
        <v>17</v>
      </c>
      <c r="B38" s="6">
        <f ca="1">_xll.RiskPoisson(E$3)</f>
        <v>4</v>
      </c>
      <c r="C38" s="6">
        <f t="shared" ca="1" si="6"/>
        <v>4</v>
      </c>
      <c r="D38" s="6">
        <f ca="1">_xll.RiskPoisson(E$4)</f>
        <v>4</v>
      </c>
      <c r="E38" s="6">
        <f t="shared" ca="1" si="7"/>
        <v>4</v>
      </c>
      <c r="F38" s="24">
        <f t="shared" ca="1" si="8"/>
        <v>0</v>
      </c>
      <c r="G38" s="23">
        <f t="shared" ca="1" si="9"/>
        <v>565</v>
      </c>
    </row>
    <row r="39" spans="1:7" hidden="1" x14ac:dyDescent="0.2">
      <c r="A39" s="6">
        <f t="shared" si="5"/>
        <v>18</v>
      </c>
      <c r="B39" s="6">
        <f ca="1">_xll.RiskPoisson(E$3)</f>
        <v>4</v>
      </c>
      <c r="C39" s="6">
        <f t="shared" ca="1" si="6"/>
        <v>4</v>
      </c>
      <c r="D39" s="6">
        <f ca="1">_xll.RiskPoisson(E$4)</f>
        <v>4</v>
      </c>
      <c r="E39" s="6">
        <f t="shared" ca="1" si="7"/>
        <v>4</v>
      </c>
      <c r="F39" s="24">
        <f t="shared" ca="1" si="8"/>
        <v>0</v>
      </c>
      <c r="G39" s="23">
        <f t="shared" ca="1" si="9"/>
        <v>565</v>
      </c>
    </row>
    <row r="40" spans="1:7" hidden="1" x14ac:dyDescent="0.2">
      <c r="A40" s="6">
        <f t="shared" si="5"/>
        <v>19</v>
      </c>
      <c r="B40" s="6">
        <f ca="1">_xll.RiskPoisson(E$3)</f>
        <v>4</v>
      </c>
      <c r="C40" s="6">
        <f t="shared" ca="1" si="6"/>
        <v>4</v>
      </c>
      <c r="D40" s="6">
        <f ca="1">_xll.RiskPoisson(E$4)</f>
        <v>4</v>
      </c>
      <c r="E40" s="6">
        <f t="shared" ca="1" si="7"/>
        <v>4</v>
      </c>
      <c r="F40" s="24">
        <f t="shared" ca="1" si="8"/>
        <v>0</v>
      </c>
      <c r="G40" s="23">
        <f t="shared" ca="1" si="9"/>
        <v>565</v>
      </c>
    </row>
    <row r="41" spans="1:7" hidden="1" x14ac:dyDescent="0.2">
      <c r="A41" s="6">
        <f t="shared" si="5"/>
        <v>20</v>
      </c>
      <c r="B41" s="6">
        <f ca="1">_xll.RiskPoisson(E$3)</f>
        <v>4</v>
      </c>
      <c r="C41" s="6">
        <f t="shared" ca="1" si="6"/>
        <v>4</v>
      </c>
      <c r="D41" s="6">
        <f ca="1">_xll.RiskPoisson(E$4)</f>
        <v>4</v>
      </c>
      <c r="E41" s="6">
        <f t="shared" ca="1" si="7"/>
        <v>4</v>
      </c>
      <c r="F41" s="24">
        <f t="shared" ca="1" si="8"/>
        <v>0</v>
      </c>
      <c r="G41" s="23">
        <f t="shared" ca="1" si="9"/>
        <v>565</v>
      </c>
    </row>
    <row r="42" spans="1:7" hidden="1" x14ac:dyDescent="0.2">
      <c r="A42" s="6">
        <f t="shared" si="5"/>
        <v>21</v>
      </c>
      <c r="B42" s="6">
        <f ca="1">_xll.RiskPoisson(E$3)</f>
        <v>4</v>
      </c>
      <c r="C42" s="6">
        <f t="shared" ca="1" si="6"/>
        <v>4</v>
      </c>
      <c r="D42" s="6">
        <f ca="1">_xll.RiskPoisson(E$4)</f>
        <v>4</v>
      </c>
      <c r="E42" s="6">
        <f t="shared" ca="1" si="7"/>
        <v>4</v>
      </c>
      <c r="F42" s="24">
        <f t="shared" ca="1" si="8"/>
        <v>0</v>
      </c>
      <c r="G42" s="23">
        <f t="shared" ca="1" si="9"/>
        <v>565</v>
      </c>
    </row>
    <row r="43" spans="1:7" hidden="1" x14ac:dyDescent="0.2">
      <c r="A43" s="6">
        <f t="shared" si="5"/>
        <v>22</v>
      </c>
      <c r="B43" s="6">
        <f ca="1">_xll.RiskPoisson(E$3)</f>
        <v>4</v>
      </c>
      <c r="C43" s="6">
        <f t="shared" ca="1" si="6"/>
        <v>4</v>
      </c>
      <c r="D43" s="6">
        <f ca="1">_xll.RiskPoisson(E$4)</f>
        <v>4</v>
      </c>
      <c r="E43" s="6">
        <f t="shared" ca="1" si="7"/>
        <v>4</v>
      </c>
      <c r="F43" s="24">
        <f t="shared" ca="1" si="8"/>
        <v>0</v>
      </c>
      <c r="G43" s="23">
        <f t="shared" ca="1" si="9"/>
        <v>565</v>
      </c>
    </row>
    <row r="44" spans="1:7" hidden="1" x14ac:dyDescent="0.2">
      <c r="A44" s="6">
        <f t="shared" si="5"/>
        <v>23</v>
      </c>
      <c r="B44" s="6">
        <f ca="1">_xll.RiskPoisson(E$3)</f>
        <v>4</v>
      </c>
      <c r="C44" s="6">
        <f t="shared" ca="1" si="6"/>
        <v>4</v>
      </c>
      <c r="D44" s="6">
        <f ca="1">_xll.RiskPoisson(E$4)</f>
        <v>4</v>
      </c>
      <c r="E44" s="6">
        <f t="shared" ca="1" si="7"/>
        <v>4</v>
      </c>
      <c r="F44" s="24">
        <f t="shared" ca="1" si="8"/>
        <v>0</v>
      </c>
      <c r="G44" s="23">
        <f t="shared" ca="1" si="9"/>
        <v>565</v>
      </c>
    </row>
    <row r="45" spans="1:7" hidden="1" x14ac:dyDescent="0.2">
      <c r="A45" s="6">
        <f t="shared" si="5"/>
        <v>24</v>
      </c>
      <c r="B45" s="6">
        <f ca="1">_xll.RiskPoisson(E$3)</f>
        <v>4</v>
      </c>
      <c r="C45" s="6">
        <f t="shared" ca="1" si="6"/>
        <v>4</v>
      </c>
      <c r="D45" s="6">
        <f ca="1">_xll.RiskPoisson(E$4)</f>
        <v>4</v>
      </c>
      <c r="E45" s="6">
        <f t="shared" ca="1" si="7"/>
        <v>4</v>
      </c>
      <c r="F45" s="24">
        <f t="shared" ca="1" si="8"/>
        <v>0</v>
      </c>
      <c r="G45" s="23">
        <f t="shared" ca="1" si="9"/>
        <v>565</v>
      </c>
    </row>
    <row r="46" spans="1:7" hidden="1" x14ac:dyDescent="0.2">
      <c r="A46" s="6">
        <f t="shared" si="5"/>
        <v>25</v>
      </c>
      <c r="B46" s="6">
        <f ca="1">_xll.RiskPoisson(E$3)</f>
        <v>4</v>
      </c>
      <c r="C46" s="6">
        <f t="shared" ca="1" si="6"/>
        <v>4</v>
      </c>
      <c r="D46" s="6">
        <f ca="1">_xll.RiskPoisson(E$4)</f>
        <v>4</v>
      </c>
      <c r="E46" s="6">
        <f t="shared" ca="1" si="7"/>
        <v>4</v>
      </c>
      <c r="F46" s="24">
        <f t="shared" ca="1" si="8"/>
        <v>0</v>
      </c>
      <c r="G46" s="23">
        <f t="shared" ca="1" si="9"/>
        <v>565</v>
      </c>
    </row>
    <row r="47" spans="1:7" hidden="1" x14ac:dyDescent="0.2">
      <c r="A47" s="6">
        <f t="shared" si="5"/>
        <v>26</v>
      </c>
      <c r="B47" s="6">
        <f ca="1">_xll.RiskPoisson(E$3)</f>
        <v>4</v>
      </c>
      <c r="C47" s="6">
        <f t="shared" ca="1" si="6"/>
        <v>4</v>
      </c>
      <c r="D47" s="6">
        <f ca="1">_xll.RiskPoisson(E$4)</f>
        <v>4</v>
      </c>
      <c r="E47" s="6">
        <f t="shared" ca="1" si="7"/>
        <v>4</v>
      </c>
      <c r="F47" s="24">
        <f t="shared" ca="1" si="8"/>
        <v>0</v>
      </c>
      <c r="G47" s="23">
        <f t="shared" ca="1" si="9"/>
        <v>565</v>
      </c>
    </row>
    <row r="48" spans="1:7" hidden="1" x14ac:dyDescent="0.2">
      <c r="A48" s="6">
        <f t="shared" si="5"/>
        <v>27</v>
      </c>
      <c r="B48" s="6">
        <f ca="1">_xll.RiskPoisson(E$3)</f>
        <v>4</v>
      </c>
      <c r="C48" s="6">
        <f t="shared" ca="1" si="6"/>
        <v>4</v>
      </c>
      <c r="D48" s="6">
        <f ca="1">_xll.RiskPoisson(E$4)</f>
        <v>4</v>
      </c>
      <c r="E48" s="6">
        <f t="shared" ca="1" si="7"/>
        <v>4</v>
      </c>
      <c r="F48" s="24">
        <f t="shared" ca="1" si="8"/>
        <v>0</v>
      </c>
      <c r="G48" s="23">
        <f t="shared" ca="1" si="9"/>
        <v>565</v>
      </c>
    </row>
    <row r="49" spans="1:7" hidden="1" x14ac:dyDescent="0.2">
      <c r="A49" s="6">
        <f t="shared" si="5"/>
        <v>28</v>
      </c>
      <c r="B49" s="6">
        <f ca="1">_xll.RiskPoisson(E$3)</f>
        <v>4</v>
      </c>
      <c r="C49" s="6">
        <f t="shared" ca="1" si="6"/>
        <v>4</v>
      </c>
      <c r="D49" s="6">
        <f ca="1">_xll.RiskPoisson(E$4)</f>
        <v>4</v>
      </c>
      <c r="E49" s="6">
        <f t="shared" ca="1" si="7"/>
        <v>4</v>
      </c>
      <c r="F49" s="24">
        <f t="shared" ca="1" si="8"/>
        <v>0</v>
      </c>
      <c r="G49" s="23">
        <f t="shared" ca="1" si="9"/>
        <v>565</v>
      </c>
    </row>
    <row r="50" spans="1:7" hidden="1" x14ac:dyDescent="0.2">
      <c r="A50" s="6">
        <f t="shared" si="5"/>
        <v>29</v>
      </c>
      <c r="B50" s="6">
        <f ca="1">_xll.RiskPoisson(E$3)</f>
        <v>4</v>
      </c>
      <c r="C50" s="6">
        <f t="shared" ca="1" si="6"/>
        <v>4</v>
      </c>
      <c r="D50" s="6">
        <f ca="1">_xll.RiskPoisson(E$4)</f>
        <v>4</v>
      </c>
      <c r="E50" s="6">
        <f t="shared" ca="1" si="7"/>
        <v>4</v>
      </c>
      <c r="F50" s="24">
        <f t="shared" ca="1" si="8"/>
        <v>0</v>
      </c>
      <c r="G50" s="23">
        <f t="shared" ca="1" si="9"/>
        <v>565</v>
      </c>
    </row>
    <row r="51" spans="1:7" hidden="1" x14ac:dyDescent="0.2">
      <c r="A51" s="6">
        <f t="shared" si="5"/>
        <v>30</v>
      </c>
      <c r="B51" s="6">
        <f ca="1">_xll.RiskPoisson(E$3)</f>
        <v>4</v>
      </c>
      <c r="C51" s="6">
        <f t="shared" ca="1" si="6"/>
        <v>4</v>
      </c>
      <c r="D51" s="6">
        <f ca="1">_xll.RiskPoisson(E$4)</f>
        <v>4</v>
      </c>
      <c r="E51" s="6">
        <f t="shared" ca="1" si="7"/>
        <v>4</v>
      </c>
      <c r="F51" s="24">
        <f t="shared" ca="1" si="8"/>
        <v>0</v>
      </c>
      <c r="G51" s="23">
        <f t="shared" ca="1" si="9"/>
        <v>565</v>
      </c>
    </row>
    <row r="52" spans="1:7" hidden="1" x14ac:dyDescent="0.2">
      <c r="A52" s="6">
        <f t="shared" si="5"/>
        <v>31</v>
      </c>
      <c r="B52" s="6">
        <f ca="1">_xll.RiskPoisson(E$3)</f>
        <v>4</v>
      </c>
      <c r="C52" s="6">
        <f t="shared" ca="1" si="6"/>
        <v>4</v>
      </c>
      <c r="D52" s="6">
        <f ca="1">_xll.RiskPoisson(E$4)</f>
        <v>4</v>
      </c>
      <c r="E52" s="6">
        <f t="shared" ca="1" si="7"/>
        <v>4</v>
      </c>
      <c r="F52" s="24">
        <f t="shared" ca="1" si="8"/>
        <v>0</v>
      </c>
      <c r="G52" s="23">
        <f t="shared" ca="1" si="9"/>
        <v>565</v>
      </c>
    </row>
    <row r="53" spans="1:7" hidden="1" x14ac:dyDescent="0.2">
      <c r="A53" s="6">
        <f t="shared" si="5"/>
        <v>32</v>
      </c>
      <c r="B53" s="6">
        <f ca="1">_xll.RiskPoisson(E$3)</f>
        <v>4</v>
      </c>
      <c r="C53" s="6">
        <f t="shared" ca="1" si="6"/>
        <v>4</v>
      </c>
      <c r="D53" s="6">
        <f ca="1">_xll.RiskPoisson(E$4)</f>
        <v>4</v>
      </c>
      <c r="E53" s="6">
        <f t="shared" ca="1" si="7"/>
        <v>4</v>
      </c>
      <c r="F53" s="24">
        <f t="shared" ca="1" si="8"/>
        <v>0</v>
      </c>
      <c r="G53" s="23">
        <f t="shared" ca="1" si="9"/>
        <v>565</v>
      </c>
    </row>
    <row r="54" spans="1:7" hidden="1" x14ac:dyDescent="0.2">
      <c r="A54" s="6">
        <f t="shared" si="5"/>
        <v>33</v>
      </c>
      <c r="B54" s="6">
        <f ca="1">_xll.RiskPoisson(E$3)</f>
        <v>4</v>
      </c>
      <c r="C54" s="6">
        <f t="shared" ca="1" si="6"/>
        <v>4</v>
      </c>
      <c r="D54" s="6">
        <f ca="1">_xll.RiskPoisson(E$4)</f>
        <v>4</v>
      </c>
      <c r="E54" s="6">
        <f t="shared" ca="1" si="7"/>
        <v>4</v>
      </c>
      <c r="F54" s="24">
        <f t="shared" ca="1" si="8"/>
        <v>0</v>
      </c>
      <c r="G54" s="23">
        <f t="shared" ca="1" si="9"/>
        <v>565</v>
      </c>
    </row>
    <row r="55" spans="1:7" hidden="1" x14ac:dyDescent="0.2">
      <c r="A55" s="6">
        <f t="shared" si="5"/>
        <v>34</v>
      </c>
      <c r="B55" s="6">
        <f ca="1">_xll.RiskPoisson(E$3)</f>
        <v>4</v>
      </c>
      <c r="C55" s="6">
        <f t="shared" ca="1" si="6"/>
        <v>4</v>
      </c>
      <c r="D55" s="6">
        <f ca="1">_xll.RiskPoisson(E$4)</f>
        <v>4</v>
      </c>
      <c r="E55" s="6">
        <f t="shared" ca="1" si="7"/>
        <v>4</v>
      </c>
      <c r="F55" s="24">
        <f t="shared" ca="1" si="8"/>
        <v>0</v>
      </c>
      <c r="G55" s="23">
        <f t="shared" ca="1" si="9"/>
        <v>565</v>
      </c>
    </row>
    <row r="56" spans="1:7" hidden="1" x14ac:dyDescent="0.2">
      <c r="A56" s="6">
        <f t="shared" si="5"/>
        <v>35</v>
      </c>
      <c r="B56" s="6">
        <f ca="1">_xll.RiskPoisson(E$3)</f>
        <v>4</v>
      </c>
      <c r="C56" s="6">
        <f t="shared" ca="1" si="6"/>
        <v>4</v>
      </c>
      <c r="D56" s="6">
        <f ca="1">_xll.RiskPoisson(E$4)</f>
        <v>4</v>
      </c>
      <c r="E56" s="6">
        <f t="shared" ca="1" si="7"/>
        <v>4</v>
      </c>
      <c r="F56" s="24">
        <f t="shared" ca="1" si="8"/>
        <v>0</v>
      </c>
      <c r="G56" s="23">
        <f t="shared" ca="1" si="9"/>
        <v>565</v>
      </c>
    </row>
    <row r="57" spans="1:7" hidden="1" x14ac:dyDescent="0.2">
      <c r="A57" s="6">
        <f t="shared" si="5"/>
        <v>36</v>
      </c>
      <c r="B57" s="6">
        <f ca="1">_xll.RiskPoisson(E$3)</f>
        <v>4</v>
      </c>
      <c r="C57" s="6">
        <f t="shared" ca="1" si="6"/>
        <v>4</v>
      </c>
      <c r="D57" s="6">
        <f ca="1">_xll.RiskPoisson(E$4)</f>
        <v>4</v>
      </c>
      <c r="E57" s="6">
        <f t="shared" ca="1" si="7"/>
        <v>4</v>
      </c>
      <c r="F57" s="24">
        <f t="shared" ca="1" si="8"/>
        <v>0</v>
      </c>
      <c r="G57" s="23">
        <f t="shared" ca="1" si="9"/>
        <v>565</v>
      </c>
    </row>
    <row r="58" spans="1:7" hidden="1" x14ac:dyDescent="0.2">
      <c r="A58" s="6">
        <f t="shared" si="5"/>
        <v>37</v>
      </c>
      <c r="B58" s="6">
        <f ca="1">_xll.RiskPoisson(E$3)</f>
        <v>4</v>
      </c>
      <c r="C58" s="6">
        <f t="shared" ca="1" si="6"/>
        <v>4</v>
      </c>
      <c r="D58" s="6">
        <f ca="1">_xll.RiskPoisson(E$4)</f>
        <v>4</v>
      </c>
      <c r="E58" s="6">
        <f t="shared" ca="1" si="7"/>
        <v>4</v>
      </c>
      <c r="F58" s="24">
        <f t="shared" ca="1" si="8"/>
        <v>0</v>
      </c>
      <c r="G58" s="23">
        <f t="shared" ca="1" si="9"/>
        <v>565</v>
      </c>
    </row>
    <row r="59" spans="1:7" hidden="1" x14ac:dyDescent="0.2">
      <c r="A59" s="6">
        <f t="shared" si="5"/>
        <v>38</v>
      </c>
      <c r="B59" s="6">
        <f ca="1">_xll.RiskPoisson(E$3)</f>
        <v>4</v>
      </c>
      <c r="C59" s="6">
        <f t="shared" ca="1" si="6"/>
        <v>4</v>
      </c>
      <c r="D59" s="6">
        <f ca="1">_xll.RiskPoisson(E$4)</f>
        <v>4</v>
      </c>
      <c r="E59" s="6">
        <f t="shared" ca="1" si="7"/>
        <v>4</v>
      </c>
      <c r="F59" s="24">
        <f t="shared" ca="1" si="8"/>
        <v>0</v>
      </c>
      <c r="G59" s="23">
        <f t="shared" ca="1" si="9"/>
        <v>565</v>
      </c>
    </row>
    <row r="60" spans="1:7" hidden="1" x14ac:dyDescent="0.2">
      <c r="A60" s="6">
        <f t="shared" si="5"/>
        <v>39</v>
      </c>
      <c r="B60" s="6">
        <f ca="1">_xll.RiskPoisson(E$3)</f>
        <v>4</v>
      </c>
      <c r="C60" s="6">
        <f t="shared" ca="1" si="6"/>
        <v>4</v>
      </c>
      <c r="D60" s="6">
        <f ca="1">_xll.RiskPoisson(E$4)</f>
        <v>4</v>
      </c>
      <c r="E60" s="6">
        <f t="shared" ca="1" si="7"/>
        <v>4</v>
      </c>
      <c r="F60" s="24">
        <f t="shared" ca="1" si="8"/>
        <v>0</v>
      </c>
      <c r="G60" s="23">
        <f t="shared" ca="1" si="9"/>
        <v>565</v>
      </c>
    </row>
    <row r="61" spans="1:7" hidden="1" x14ac:dyDescent="0.2">
      <c r="A61" s="6">
        <f t="shared" si="5"/>
        <v>40</v>
      </c>
      <c r="B61" s="6">
        <f ca="1">_xll.RiskPoisson(E$3)</f>
        <v>4</v>
      </c>
      <c r="C61" s="6">
        <f t="shared" ca="1" si="6"/>
        <v>4</v>
      </c>
      <c r="D61" s="6">
        <f ca="1">_xll.RiskPoisson(E$4)</f>
        <v>4</v>
      </c>
      <c r="E61" s="6">
        <f t="shared" ca="1" si="7"/>
        <v>4</v>
      </c>
      <c r="F61" s="24">
        <f t="shared" ca="1" si="8"/>
        <v>0</v>
      </c>
      <c r="G61" s="23">
        <f t="shared" ca="1" si="9"/>
        <v>565</v>
      </c>
    </row>
    <row r="62" spans="1:7" hidden="1" x14ac:dyDescent="0.2">
      <c r="A62" s="6">
        <f t="shared" si="5"/>
        <v>41</v>
      </c>
      <c r="B62" s="6">
        <f ca="1">_xll.RiskPoisson(E$3)</f>
        <v>4</v>
      </c>
      <c r="C62" s="6">
        <f t="shared" ca="1" si="6"/>
        <v>4</v>
      </c>
      <c r="D62" s="6">
        <f ca="1">_xll.RiskPoisson(E$4)</f>
        <v>4</v>
      </c>
      <c r="E62" s="6">
        <f t="shared" ca="1" si="7"/>
        <v>4</v>
      </c>
      <c r="F62" s="24">
        <f t="shared" ca="1" si="8"/>
        <v>0</v>
      </c>
      <c r="G62" s="23">
        <f t="shared" ca="1" si="9"/>
        <v>565</v>
      </c>
    </row>
    <row r="63" spans="1:7" hidden="1" x14ac:dyDescent="0.2">
      <c r="A63" s="6">
        <f t="shared" si="5"/>
        <v>42</v>
      </c>
      <c r="B63" s="6">
        <f ca="1">_xll.RiskPoisson(E$3)</f>
        <v>4</v>
      </c>
      <c r="C63" s="6">
        <f t="shared" ca="1" si="6"/>
        <v>4</v>
      </c>
      <c r="D63" s="6">
        <f ca="1">_xll.RiskPoisson(E$4)</f>
        <v>4</v>
      </c>
      <c r="E63" s="6">
        <f t="shared" ca="1" si="7"/>
        <v>4</v>
      </c>
      <c r="F63" s="24">
        <f t="shared" ca="1" si="8"/>
        <v>0</v>
      </c>
      <c r="G63" s="23">
        <f t="shared" ca="1" si="9"/>
        <v>565</v>
      </c>
    </row>
    <row r="64" spans="1:7" hidden="1" x14ac:dyDescent="0.2">
      <c r="A64" s="6">
        <f t="shared" si="5"/>
        <v>43</v>
      </c>
      <c r="B64" s="6">
        <f ca="1">_xll.RiskPoisson(E$3)</f>
        <v>4</v>
      </c>
      <c r="C64" s="6">
        <f t="shared" ca="1" si="6"/>
        <v>4</v>
      </c>
      <c r="D64" s="6">
        <f ca="1">_xll.RiskPoisson(E$4)</f>
        <v>4</v>
      </c>
      <c r="E64" s="6">
        <f t="shared" ca="1" si="7"/>
        <v>4</v>
      </c>
      <c r="F64" s="24">
        <f t="shared" ca="1" si="8"/>
        <v>0</v>
      </c>
      <c r="G64" s="23">
        <f t="shared" ca="1" si="9"/>
        <v>565</v>
      </c>
    </row>
    <row r="65" spans="1:7" hidden="1" x14ac:dyDescent="0.2">
      <c r="A65" s="6">
        <f t="shared" si="5"/>
        <v>44</v>
      </c>
      <c r="B65" s="6">
        <f ca="1">_xll.RiskPoisson(E$3)</f>
        <v>4</v>
      </c>
      <c r="C65" s="6">
        <f t="shared" ca="1" si="6"/>
        <v>4</v>
      </c>
      <c r="D65" s="6">
        <f ca="1">_xll.RiskPoisson(E$4)</f>
        <v>4</v>
      </c>
      <c r="E65" s="6">
        <f t="shared" ca="1" si="7"/>
        <v>4</v>
      </c>
      <c r="F65" s="24">
        <f t="shared" ca="1" si="8"/>
        <v>0</v>
      </c>
      <c r="G65" s="23">
        <f t="shared" ca="1" si="9"/>
        <v>565</v>
      </c>
    </row>
    <row r="66" spans="1:7" hidden="1" x14ac:dyDescent="0.2">
      <c r="A66" s="6">
        <f t="shared" si="5"/>
        <v>45</v>
      </c>
      <c r="B66" s="6">
        <f ca="1">_xll.RiskPoisson(E$3)</f>
        <v>4</v>
      </c>
      <c r="C66" s="6">
        <f t="shared" ca="1" si="6"/>
        <v>4</v>
      </c>
      <c r="D66" s="6">
        <f ca="1">_xll.RiskPoisson(E$4)</f>
        <v>4</v>
      </c>
      <c r="E66" s="6">
        <f t="shared" ca="1" si="7"/>
        <v>4</v>
      </c>
      <c r="F66" s="24">
        <f t="shared" ca="1" si="8"/>
        <v>0</v>
      </c>
      <c r="G66" s="23">
        <f t="shared" ca="1" si="9"/>
        <v>565</v>
      </c>
    </row>
    <row r="67" spans="1:7" hidden="1" x14ac:dyDescent="0.2">
      <c r="A67" s="6">
        <f t="shared" si="5"/>
        <v>46</v>
      </c>
      <c r="B67" s="6">
        <f ca="1">_xll.RiskPoisson(E$3)</f>
        <v>4</v>
      </c>
      <c r="C67" s="6">
        <f t="shared" ca="1" si="6"/>
        <v>4</v>
      </c>
      <c r="D67" s="6">
        <f ca="1">_xll.RiskPoisson(E$4)</f>
        <v>4</v>
      </c>
      <c r="E67" s="6">
        <f t="shared" ca="1" si="7"/>
        <v>4</v>
      </c>
      <c r="F67" s="24">
        <f t="shared" ca="1" si="8"/>
        <v>0</v>
      </c>
      <c r="G67" s="23">
        <f t="shared" ca="1" si="9"/>
        <v>565</v>
      </c>
    </row>
    <row r="68" spans="1:7" hidden="1" x14ac:dyDescent="0.2">
      <c r="A68" s="6">
        <f t="shared" si="5"/>
        <v>47</v>
      </c>
      <c r="B68" s="6">
        <f ca="1">_xll.RiskPoisson(E$3)</f>
        <v>4</v>
      </c>
      <c r="C68" s="6">
        <f t="shared" ca="1" si="6"/>
        <v>4</v>
      </c>
      <c r="D68" s="6">
        <f ca="1">_xll.RiskPoisson(E$4)</f>
        <v>4</v>
      </c>
      <c r="E68" s="6">
        <f t="shared" ca="1" si="7"/>
        <v>4</v>
      </c>
      <c r="F68" s="24">
        <f t="shared" ca="1" si="8"/>
        <v>0</v>
      </c>
      <c r="G68" s="23">
        <f t="shared" ca="1" si="9"/>
        <v>565</v>
      </c>
    </row>
    <row r="69" spans="1:7" hidden="1" x14ac:dyDescent="0.2">
      <c r="A69" s="6">
        <f t="shared" si="5"/>
        <v>48</v>
      </c>
      <c r="B69" s="6">
        <f ca="1">_xll.RiskPoisson(E$3)</f>
        <v>4</v>
      </c>
      <c r="C69" s="6">
        <f t="shared" ca="1" si="6"/>
        <v>4</v>
      </c>
      <c r="D69" s="6">
        <f ca="1">_xll.RiskPoisson(E$4)</f>
        <v>4</v>
      </c>
      <c r="E69" s="6">
        <f t="shared" ca="1" si="7"/>
        <v>4</v>
      </c>
      <c r="F69" s="24">
        <f t="shared" ca="1" si="8"/>
        <v>0</v>
      </c>
      <c r="G69" s="23">
        <f t="shared" ca="1" si="9"/>
        <v>565</v>
      </c>
    </row>
    <row r="70" spans="1:7" hidden="1" x14ac:dyDescent="0.2">
      <c r="A70" s="6">
        <f t="shared" si="5"/>
        <v>49</v>
      </c>
      <c r="B70" s="6">
        <f ca="1">_xll.RiskPoisson(E$3)</f>
        <v>4</v>
      </c>
      <c r="C70" s="6">
        <f t="shared" ca="1" si="6"/>
        <v>4</v>
      </c>
      <c r="D70" s="6">
        <f ca="1">_xll.RiskPoisson(E$4)</f>
        <v>4</v>
      </c>
      <c r="E70" s="6">
        <f t="shared" ca="1" si="7"/>
        <v>4</v>
      </c>
      <c r="F70" s="24">
        <f t="shared" ca="1" si="8"/>
        <v>0</v>
      </c>
      <c r="G70" s="23">
        <f t="shared" ca="1" si="9"/>
        <v>565</v>
      </c>
    </row>
    <row r="71" spans="1:7" hidden="1" x14ac:dyDescent="0.2">
      <c r="A71" s="6">
        <f t="shared" si="5"/>
        <v>50</v>
      </c>
      <c r="B71" s="6">
        <f ca="1">_xll.RiskPoisson(E$3)</f>
        <v>4</v>
      </c>
      <c r="C71" s="6">
        <f t="shared" ca="1" si="6"/>
        <v>4</v>
      </c>
      <c r="D71" s="6">
        <f ca="1">_xll.RiskPoisson(E$4)</f>
        <v>4</v>
      </c>
      <c r="E71" s="6">
        <f t="shared" ca="1" si="7"/>
        <v>4</v>
      </c>
      <c r="F71" s="24">
        <f t="shared" ca="1" si="8"/>
        <v>0</v>
      </c>
      <c r="G71" s="23">
        <f t="shared" ca="1" si="9"/>
        <v>565</v>
      </c>
    </row>
    <row r="72" spans="1:7" hidden="1" x14ac:dyDescent="0.2">
      <c r="A72" s="6">
        <f t="shared" si="5"/>
        <v>51</v>
      </c>
      <c r="B72" s="6">
        <f ca="1">_xll.RiskPoisson(E$3)</f>
        <v>4</v>
      </c>
      <c r="C72" s="6">
        <f t="shared" ca="1" si="6"/>
        <v>4</v>
      </c>
      <c r="D72" s="6">
        <f ca="1">_xll.RiskPoisson(E$4)</f>
        <v>4</v>
      </c>
      <c r="E72" s="6">
        <f t="shared" ca="1" si="7"/>
        <v>4</v>
      </c>
      <c r="F72" s="24">
        <f t="shared" ca="1" si="8"/>
        <v>0</v>
      </c>
      <c r="G72" s="23">
        <f t="shared" ca="1" si="9"/>
        <v>565</v>
      </c>
    </row>
    <row r="73" spans="1:7" hidden="1" x14ac:dyDescent="0.2">
      <c r="A73" s="6">
        <f t="shared" si="5"/>
        <v>52</v>
      </c>
      <c r="B73" s="6">
        <f ca="1">_xll.RiskPoisson(E$3)</f>
        <v>4</v>
      </c>
      <c r="C73" s="6">
        <f t="shared" ca="1" si="6"/>
        <v>4</v>
      </c>
      <c r="D73" s="6">
        <f ca="1">_xll.RiskPoisson(E$4)</f>
        <v>4</v>
      </c>
      <c r="E73" s="6">
        <f t="shared" ca="1" si="7"/>
        <v>4</v>
      </c>
      <c r="F73" s="24">
        <f t="shared" ca="1" si="8"/>
        <v>0</v>
      </c>
      <c r="G73" s="23">
        <f t="shared" ca="1" si="9"/>
        <v>565</v>
      </c>
    </row>
    <row r="74" spans="1:7" hidden="1" x14ac:dyDescent="0.2">
      <c r="A74" s="6">
        <f t="shared" si="5"/>
        <v>53</v>
      </c>
      <c r="B74" s="6">
        <f ca="1">_xll.RiskPoisson(E$3)</f>
        <v>4</v>
      </c>
      <c r="C74" s="6">
        <f t="shared" ca="1" si="6"/>
        <v>4</v>
      </c>
      <c r="D74" s="6">
        <f ca="1">_xll.RiskPoisson(E$4)</f>
        <v>4</v>
      </c>
      <c r="E74" s="6">
        <f t="shared" ca="1" si="7"/>
        <v>4</v>
      </c>
      <c r="F74" s="24">
        <f t="shared" ca="1" si="8"/>
        <v>0</v>
      </c>
      <c r="G74" s="23">
        <f t="shared" ca="1" si="9"/>
        <v>565</v>
      </c>
    </row>
    <row r="75" spans="1:7" hidden="1" x14ac:dyDescent="0.2">
      <c r="A75" s="6">
        <f t="shared" si="5"/>
        <v>54</v>
      </c>
      <c r="B75" s="6">
        <f ca="1">_xll.RiskPoisson(E$3)</f>
        <v>4</v>
      </c>
      <c r="C75" s="6">
        <f t="shared" ca="1" si="6"/>
        <v>4</v>
      </c>
      <c r="D75" s="6">
        <f ca="1">_xll.RiskPoisson(E$4)</f>
        <v>4</v>
      </c>
      <c r="E75" s="6">
        <f t="shared" ca="1" si="7"/>
        <v>4</v>
      </c>
      <c r="F75" s="24">
        <f t="shared" ca="1" si="8"/>
        <v>0</v>
      </c>
      <c r="G75" s="23">
        <f t="shared" ca="1" si="9"/>
        <v>565</v>
      </c>
    </row>
    <row r="76" spans="1:7" hidden="1" x14ac:dyDescent="0.2">
      <c r="A76" s="6">
        <f t="shared" si="5"/>
        <v>55</v>
      </c>
      <c r="B76" s="6">
        <f ca="1">_xll.RiskPoisson(E$3)</f>
        <v>4</v>
      </c>
      <c r="C76" s="6">
        <f t="shared" ca="1" si="6"/>
        <v>4</v>
      </c>
      <c r="D76" s="6">
        <f ca="1">_xll.RiskPoisson(E$4)</f>
        <v>4</v>
      </c>
      <c r="E76" s="6">
        <f t="shared" ca="1" si="7"/>
        <v>4</v>
      </c>
      <c r="F76" s="24">
        <f t="shared" ca="1" si="8"/>
        <v>0</v>
      </c>
      <c r="G76" s="23">
        <f t="shared" ca="1" si="9"/>
        <v>565</v>
      </c>
    </row>
    <row r="77" spans="1:7" hidden="1" x14ac:dyDescent="0.2">
      <c r="A77" s="6">
        <f t="shared" si="5"/>
        <v>56</v>
      </c>
      <c r="B77" s="6">
        <f ca="1">_xll.RiskPoisson(E$3)</f>
        <v>4</v>
      </c>
      <c r="C77" s="6">
        <f t="shared" ca="1" si="6"/>
        <v>4</v>
      </c>
      <c r="D77" s="6">
        <f ca="1">_xll.RiskPoisson(E$4)</f>
        <v>4</v>
      </c>
      <c r="E77" s="6">
        <f t="shared" ca="1" si="7"/>
        <v>4</v>
      </c>
      <c r="F77" s="24">
        <f t="shared" ca="1" si="8"/>
        <v>0</v>
      </c>
      <c r="G77" s="23">
        <f t="shared" ca="1" si="9"/>
        <v>565</v>
      </c>
    </row>
    <row r="78" spans="1:7" hidden="1" x14ac:dyDescent="0.2">
      <c r="A78" s="6">
        <f t="shared" si="5"/>
        <v>57</v>
      </c>
      <c r="B78" s="6">
        <f ca="1">_xll.RiskPoisson(E$3)</f>
        <v>4</v>
      </c>
      <c r="C78" s="6">
        <f t="shared" ca="1" si="6"/>
        <v>4</v>
      </c>
      <c r="D78" s="6">
        <f ca="1">_xll.RiskPoisson(E$4)</f>
        <v>4</v>
      </c>
      <c r="E78" s="6">
        <f t="shared" ca="1" si="7"/>
        <v>4</v>
      </c>
      <c r="F78" s="24">
        <f t="shared" ca="1" si="8"/>
        <v>0</v>
      </c>
      <c r="G78" s="23">
        <f t="shared" ca="1" si="9"/>
        <v>565</v>
      </c>
    </row>
    <row r="79" spans="1:7" hidden="1" x14ac:dyDescent="0.2">
      <c r="A79" s="6">
        <f t="shared" si="5"/>
        <v>58</v>
      </c>
      <c r="B79" s="6">
        <f ca="1">_xll.RiskPoisson(E$3)</f>
        <v>4</v>
      </c>
      <c r="C79" s="6">
        <f t="shared" ca="1" si="6"/>
        <v>4</v>
      </c>
      <c r="D79" s="6">
        <f ca="1">_xll.RiskPoisson(E$4)</f>
        <v>4</v>
      </c>
      <c r="E79" s="6">
        <f t="shared" ca="1" si="7"/>
        <v>4</v>
      </c>
      <c r="F79" s="24">
        <f t="shared" ca="1" si="8"/>
        <v>0</v>
      </c>
      <c r="G79" s="23">
        <f t="shared" ca="1" si="9"/>
        <v>565</v>
      </c>
    </row>
    <row r="80" spans="1:7" hidden="1" x14ac:dyDescent="0.2">
      <c r="A80" s="6">
        <f t="shared" si="5"/>
        <v>59</v>
      </c>
      <c r="B80" s="6">
        <f ca="1">_xll.RiskPoisson(E$3)</f>
        <v>4</v>
      </c>
      <c r="C80" s="6">
        <f t="shared" ca="1" si="6"/>
        <v>4</v>
      </c>
      <c r="D80" s="6">
        <f ca="1">_xll.RiskPoisson(E$4)</f>
        <v>4</v>
      </c>
      <c r="E80" s="6">
        <f t="shared" ca="1" si="7"/>
        <v>4</v>
      </c>
      <c r="F80" s="24">
        <f t="shared" ca="1" si="8"/>
        <v>0</v>
      </c>
      <c r="G80" s="23">
        <f t="shared" ca="1" si="9"/>
        <v>565</v>
      </c>
    </row>
    <row r="81" spans="1:7" hidden="1" x14ac:dyDescent="0.2">
      <c r="A81" s="6">
        <f t="shared" si="5"/>
        <v>60</v>
      </c>
      <c r="B81" s="6">
        <f ca="1">_xll.RiskPoisson(E$3)</f>
        <v>4</v>
      </c>
      <c r="C81" s="6">
        <f t="shared" ca="1" si="6"/>
        <v>4</v>
      </c>
      <c r="D81" s="6">
        <f ca="1">_xll.RiskPoisson(E$4)</f>
        <v>4</v>
      </c>
      <c r="E81" s="6">
        <f t="shared" ca="1" si="7"/>
        <v>4</v>
      </c>
      <c r="F81" s="24">
        <f t="shared" ca="1" si="8"/>
        <v>0</v>
      </c>
      <c r="G81" s="23">
        <f t="shared" ca="1" si="9"/>
        <v>565</v>
      </c>
    </row>
    <row r="82" spans="1:7" hidden="1" x14ac:dyDescent="0.2">
      <c r="A82" s="6">
        <f t="shared" si="5"/>
        <v>61</v>
      </c>
      <c r="B82" s="6">
        <f ca="1">_xll.RiskPoisson(E$3)</f>
        <v>4</v>
      </c>
      <c r="C82" s="6">
        <f t="shared" ca="1" si="6"/>
        <v>4</v>
      </c>
      <c r="D82" s="6">
        <f ca="1">_xll.RiskPoisson(E$4)</f>
        <v>4</v>
      </c>
      <c r="E82" s="6">
        <f t="shared" ca="1" si="7"/>
        <v>4</v>
      </c>
      <c r="F82" s="24">
        <f t="shared" ca="1" si="8"/>
        <v>0</v>
      </c>
      <c r="G82" s="23">
        <f t="shared" ca="1" si="9"/>
        <v>565</v>
      </c>
    </row>
    <row r="83" spans="1:7" hidden="1" x14ac:dyDescent="0.2">
      <c r="A83" s="6">
        <f t="shared" si="5"/>
        <v>62</v>
      </c>
      <c r="B83" s="6">
        <f ca="1">_xll.RiskPoisson(E$3)</f>
        <v>4</v>
      </c>
      <c r="C83" s="6">
        <f t="shared" ca="1" si="6"/>
        <v>4</v>
      </c>
      <c r="D83" s="6">
        <f ca="1">_xll.RiskPoisson(E$4)</f>
        <v>4</v>
      </c>
      <c r="E83" s="6">
        <f t="shared" ca="1" si="7"/>
        <v>4</v>
      </c>
      <c r="F83" s="24">
        <f t="shared" ca="1" si="8"/>
        <v>0</v>
      </c>
      <c r="G83" s="23">
        <f t="shared" ca="1" si="9"/>
        <v>565</v>
      </c>
    </row>
    <row r="84" spans="1:7" hidden="1" x14ac:dyDescent="0.2">
      <c r="A84" s="6">
        <f t="shared" si="5"/>
        <v>63</v>
      </c>
      <c r="B84" s="6">
        <f ca="1">_xll.RiskPoisson(E$3)</f>
        <v>4</v>
      </c>
      <c r="C84" s="6">
        <f t="shared" ca="1" si="6"/>
        <v>4</v>
      </c>
      <c r="D84" s="6">
        <f ca="1">_xll.RiskPoisson(E$4)</f>
        <v>4</v>
      </c>
      <c r="E84" s="6">
        <f t="shared" ca="1" si="7"/>
        <v>4</v>
      </c>
      <c r="F84" s="24">
        <f t="shared" ca="1" si="8"/>
        <v>0</v>
      </c>
      <c r="G84" s="23">
        <f t="shared" ca="1" si="9"/>
        <v>565</v>
      </c>
    </row>
    <row r="85" spans="1:7" hidden="1" x14ac:dyDescent="0.2">
      <c r="A85" s="6">
        <f t="shared" si="5"/>
        <v>64</v>
      </c>
      <c r="B85" s="6">
        <f ca="1">_xll.RiskPoisson(E$3)</f>
        <v>4</v>
      </c>
      <c r="C85" s="6">
        <f t="shared" ca="1" si="6"/>
        <v>4</v>
      </c>
      <c r="D85" s="6">
        <f ca="1">_xll.RiskPoisson(E$4)</f>
        <v>4</v>
      </c>
      <c r="E85" s="6">
        <f t="shared" ca="1" si="7"/>
        <v>4</v>
      </c>
      <c r="F85" s="24">
        <f t="shared" ca="1" si="8"/>
        <v>0</v>
      </c>
      <c r="G85" s="23">
        <f t="shared" ca="1" si="9"/>
        <v>565</v>
      </c>
    </row>
    <row r="86" spans="1:7" hidden="1" x14ac:dyDescent="0.2">
      <c r="A86" s="6">
        <f t="shared" si="5"/>
        <v>65</v>
      </c>
      <c r="B86" s="6">
        <f ca="1">_xll.RiskPoisson(E$3)</f>
        <v>4</v>
      </c>
      <c r="C86" s="6">
        <f t="shared" ca="1" si="6"/>
        <v>4</v>
      </c>
      <c r="D86" s="6">
        <f ca="1">_xll.RiskPoisson(E$4)</f>
        <v>4</v>
      </c>
      <c r="E86" s="6">
        <f t="shared" ca="1" si="7"/>
        <v>4</v>
      </c>
      <c r="F86" s="24">
        <f t="shared" ca="1" si="8"/>
        <v>0</v>
      </c>
      <c r="G86" s="23">
        <f t="shared" ca="1" si="9"/>
        <v>565</v>
      </c>
    </row>
    <row r="87" spans="1:7" hidden="1" x14ac:dyDescent="0.2">
      <c r="A87" s="6">
        <f t="shared" si="5"/>
        <v>66</v>
      </c>
      <c r="B87" s="6">
        <f ca="1">_xll.RiskPoisson(E$3)</f>
        <v>4</v>
      </c>
      <c r="C87" s="6">
        <f t="shared" ca="1" si="6"/>
        <v>4</v>
      </c>
      <c r="D87" s="6">
        <f ca="1">_xll.RiskPoisson(E$4)</f>
        <v>4</v>
      </c>
      <c r="E87" s="6">
        <f t="shared" ca="1" si="7"/>
        <v>4</v>
      </c>
      <c r="F87" s="24">
        <f t="shared" ca="1" si="8"/>
        <v>0</v>
      </c>
      <c r="G87" s="23">
        <f t="shared" ca="1" si="9"/>
        <v>565</v>
      </c>
    </row>
    <row r="88" spans="1:7" hidden="1" x14ac:dyDescent="0.2">
      <c r="A88" s="6">
        <f t="shared" si="5"/>
        <v>67</v>
      </c>
      <c r="B88" s="6">
        <f ca="1">_xll.RiskPoisson(E$3)</f>
        <v>4</v>
      </c>
      <c r="C88" s="6">
        <f t="shared" ca="1" si="6"/>
        <v>4</v>
      </c>
      <c r="D88" s="6">
        <f ca="1">_xll.RiskPoisson(E$4)</f>
        <v>4</v>
      </c>
      <c r="E88" s="6">
        <f t="shared" ca="1" si="7"/>
        <v>4</v>
      </c>
      <c r="F88" s="24">
        <f t="shared" ca="1" si="8"/>
        <v>0</v>
      </c>
      <c r="G88" s="23">
        <f t="shared" ca="1" si="9"/>
        <v>565</v>
      </c>
    </row>
    <row r="89" spans="1:7" hidden="1" x14ac:dyDescent="0.2">
      <c r="A89" s="6">
        <f t="shared" si="5"/>
        <v>68</v>
      </c>
      <c r="B89" s="6">
        <f ca="1">_xll.RiskPoisson(E$3)</f>
        <v>4</v>
      </c>
      <c r="C89" s="6">
        <f t="shared" ca="1" si="6"/>
        <v>4</v>
      </c>
      <c r="D89" s="6">
        <f ca="1">_xll.RiskPoisson(E$4)</f>
        <v>4</v>
      </c>
      <c r="E89" s="6">
        <f t="shared" ca="1" si="7"/>
        <v>4</v>
      </c>
      <c r="F89" s="24">
        <f t="shared" ca="1" si="8"/>
        <v>0</v>
      </c>
      <c r="G89" s="23">
        <f t="shared" ca="1" si="9"/>
        <v>565</v>
      </c>
    </row>
    <row r="90" spans="1:7" hidden="1" x14ac:dyDescent="0.2">
      <c r="A90" s="6">
        <f t="shared" si="5"/>
        <v>69</v>
      </c>
      <c r="B90" s="6">
        <f ca="1">_xll.RiskPoisson(E$3)</f>
        <v>4</v>
      </c>
      <c r="C90" s="6">
        <f t="shared" ca="1" si="6"/>
        <v>4</v>
      </c>
      <c r="D90" s="6">
        <f ca="1">_xll.RiskPoisson(E$4)</f>
        <v>4</v>
      </c>
      <c r="E90" s="6">
        <f t="shared" ca="1" si="7"/>
        <v>4</v>
      </c>
      <c r="F90" s="24">
        <f t="shared" ca="1" si="8"/>
        <v>0</v>
      </c>
      <c r="G90" s="23">
        <f t="shared" ca="1" si="9"/>
        <v>565</v>
      </c>
    </row>
    <row r="91" spans="1:7" hidden="1" x14ac:dyDescent="0.2">
      <c r="A91" s="6">
        <f t="shared" si="5"/>
        <v>70</v>
      </c>
      <c r="B91" s="6">
        <f ca="1">_xll.RiskPoisson(E$3)</f>
        <v>4</v>
      </c>
      <c r="C91" s="6">
        <f t="shared" ca="1" si="6"/>
        <v>4</v>
      </c>
      <c r="D91" s="6">
        <f ca="1">_xll.RiskPoisson(E$4)</f>
        <v>4</v>
      </c>
      <c r="E91" s="6">
        <f t="shared" ca="1" si="7"/>
        <v>4</v>
      </c>
      <c r="F91" s="24">
        <f t="shared" ca="1" si="8"/>
        <v>0</v>
      </c>
      <c r="G91" s="23">
        <f t="shared" ca="1" si="9"/>
        <v>565</v>
      </c>
    </row>
    <row r="92" spans="1:7" hidden="1" x14ac:dyDescent="0.2">
      <c r="A92" s="6">
        <f t="shared" ref="A92:A121" si="10">A91+1</f>
        <v>71</v>
      </c>
      <c r="B92" s="6">
        <f ca="1">_xll.RiskPoisson(E$3)</f>
        <v>4</v>
      </c>
      <c r="C92" s="6">
        <f t="shared" ref="C92:C121" ca="1" si="11">F91+B92</f>
        <v>4</v>
      </c>
      <c r="D92" s="6">
        <f ca="1">_xll.RiskPoisson(E$4)</f>
        <v>4</v>
      </c>
      <c r="E92" s="6">
        <f t="shared" ref="E92:E121" ca="1" si="12">MIN(C92,D92)</f>
        <v>4</v>
      </c>
      <c r="F92" s="24">
        <f t="shared" ref="F92:F121" ca="1" si="13">MIN(C$9,C92-E92)</f>
        <v>0</v>
      </c>
      <c r="G92" s="23">
        <f t="shared" ref="G92:G121" ca="1" si="14">E$5*E92-C$10-E$7*F92</f>
        <v>565</v>
      </c>
    </row>
    <row r="93" spans="1:7" hidden="1" x14ac:dyDescent="0.2">
      <c r="A93" s="6">
        <f t="shared" si="10"/>
        <v>72</v>
      </c>
      <c r="B93" s="6">
        <f ca="1">_xll.RiskPoisson(E$3)</f>
        <v>4</v>
      </c>
      <c r="C93" s="6">
        <f t="shared" ca="1" si="11"/>
        <v>4</v>
      </c>
      <c r="D93" s="6">
        <f ca="1">_xll.RiskPoisson(E$4)</f>
        <v>4</v>
      </c>
      <c r="E93" s="6">
        <f t="shared" ca="1" si="12"/>
        <v>4</v>
      </c>
      <c r="F93" s="24">
        <f t="shared" ca="1" si="13"/>
        <v>0</v>
      </c>
      <c r="G93" s="23">
        <f t="shared" ca="1" si="14"/>
        <v>565</v>
      </c>
    </row>
    <row r="94" spans="1:7" hidden="1" x14ac:dyDescent="0.2">
      <c r="A94" s="6">
        <f t="shared" si="10"/>
        <v>73</v>
      </c>
      <c r="B94" s="6">
        <f ca="1">_xll.RiskPoisson(E$3)</f>
        <v>4</v>
      </c>
      <c r="C94" s="6">
        <f t="shared" ca="1" si="11"/>
        <v>4</v>
      </c>
      <c r="D94" s="6">
        <f ca="1">_xll.RiskPoisson(E$4)</f>
        <v>4</v>
      </c>
      <c r="E94" s="6">
        <f t="shared" ca="1" si="12"/>
        <v>4</v>
      </c>
      <c r="F94" s="24">
        <f t="shared" ca="1" si="13"/>
        <v>0</v>
      </c>
      <c r="G94" s="23">
        <f t="shared" ca="1" si="14"/>
        <v>565</v>
      </c>
    </row>
    <row r="95" spans="1:7" hidden="1" x14ac:dyDescent="0.2">
      <c r="A95" s="6">
        <f t="shared" si="10"/>
        <v>74</v>
      </c>
      <c r="B95" s="6">
        <f ca="1">_xll.RiskPoisson(E$3)</f>
        <v>4</v>
      </c>
      <c r="C95" s="6">
        <f t="shared" ca="1" si="11"/>
        <v>4</v>
      </c>
      <c r="D95" s="6">
        <f ca="1">_xll.RiskPoisson(E$4)</f>
        <v>4</v>
      </c>
      <c r="E95" s="6">
        <f t="shared" ca="1" si="12"/>
        <v>4</v>
      </c>
      <c r="F95" s="24">
        <f t="shared" ca="1" si="13"/>
        <v>0</v>
      </c>
      <c r="G95" s="23">
        <f t="shared" ca="1" si="14"/>
        <v>565</v>
      </c>
    </row>
    <row r="96" spans="1:7" hidden="1" x14ac:dyDescent="0.2">
      <c r="A96" s="6">
        <f t="shared" si="10"/>
        <v>75</v>
      </c>
      <c r="B96" s="6">
        <f ca="1">_xll.RiskPoisson(E$3)</f>
        <v>4</v>
      </c>
      <c r="C96" s="6">
        <f t="shared" ca="1" si="11"/>
        <v>4</v>
      </c>
      <c r="D96" s="6">
        <f ca="1">_xll.RiskPoisson(E$4)</f>
        <v>4</v>
      </c>
      <c r="E96" s="6">
        <f t="shared" ca="1" si="12"/>
        <v>4</v>
      </c>
      <c r="F96" s="24">
        <f t="shared" ca="1" si="13"/>
        <v>0</v>
      </c>
      <c r="G96" s="23">
        <f t="shared" ca="1" si="14"/>
        <v>565</v>
      </c>
    </row>
    <row r="97" spans="1:7" hidden="1" x14ac:dyDescent="0.2">
      <c r="A97" s="6">
        <f t="shared" si="10"/>
        <v>76</v>
      </c>
      <c r="B97" s="6">
        <f ca="1">_xll.RiskPoisson(E$3)</f>
        <v>4</v>
      </c>
      <c r="C97" s="6">
        <f t="shared" ca="1" si="11"/>
        <v>4</v>
      </c>
      <c r="D97" s="6">
        <f ca="1">_xll.RiskPoisson(E$4)</f>
        <v>4</v>
      </c>
      <c r="E97" s="6">
        <f t="shared" ca="1" si="12"/>
        <v>4</v>
      </c>
      <c r="F97" s="24">
        <f t="shared" ca="1" si="13"/>
        <v>0</v>
      </c>
      <c r="G97" s="23">
        <f t="shared" ca="1" si="14"/>
        <v>565</v>
      </c>
    </row>
    <row r="98" spans="1:7" hidden="1" x14ac:dyDescent="0.2">
      <c r="A98" s="6">
        <f t="shared" si="10"/>
        <v>77</v>
      </c>
      <c r="B98" s="6">
        <f ca="1">_xll.RiskPoisson(E$3)</f>
        <v>4</v>
      </c>
      <c r="C98" s="6">
        <f t="shared" ca="1" si="11"/>
        <v>4</v>
      </c>
      <c r="D98" s="6">
        <f ca="1">_xll.RiskPoisson(E$4)</f>
        <v>4</v>
      </c>
      <c r="E98" s="6">
        <f t="shared" ca="1" si="12"/>
        <v>4</v>
      </c>
      <c r="F98" s="24">
        <f t="shared" ca="1" si="13"/>
        <v>0</v>
      </c>
      <c r="G98" s="23">
        <f t="shared" ca="1" si="14"/>
        <v>565</v>
      </c>
    </row>
    <row r="99" spans="1:7" hidden="1" x14ac:dyDescent="0.2">
      <c r="A99" s="6">
        <f t="shared" si="10"/>
        <v>78</v>
      </c>
      <c r="B99" s="6">
        <f ca="1">_xll.RiskPoisson(E$3)</f>
        <v>4</v>
      </c>
      <c r="C99" s="6">
        <f t="shared" ca="1" si="11"/>
        <v>4</v>
      </c>
      <c r="D99" s="6">
        <f ca="1">_xll.RiskPoisson(E$4)</f>
        <v>4</v>
      </c>
      <c r="E99" s="6">
        <f t="shared" ca="1" si="12"/>
        <v>4</v>
      </c>
      <c r="F99" s="24">
        <f t="shared" ca="1" si="13"/>
        <v>0</v>
      </c>
      <c r="G99" s="23">
        <f t="shared" ca="1" si="14"/>
        <v>565</v>
      </c>
    </row>
    <row r="100" spans="1:7" hidden="1" x14ac:dyDescent="0.2">
      <c r="A100" s="6">
        <f t="shared" si="10"/>
        <v>79</v>
      </c>
      <c r="B100" s="6">
        <f ca="1">_xll.RiskPoisson(E$3)</f>
        <v>4</v>
      </c>
      <c r="C100" s="6">
        <f t="shared" ca="1" si="11"/>
        <v>4</v>
      </c>
      <c r="D100" s="6">
        <f ca="1">_xll.RiskPoisson(E$4)</f>
        <v>4</v>
      </c>
      <c r="E100" s="6">
        <f t="shared" ca="1" si="12"/>
        <v>4</v>
      </c>
      <c r="F100" s="24">
        <f t="shared" ca="1" si="13"/>
        <v>0</v>
      </c>
      <c r="G100" s="23">
        <f t="shared" ca="1" si="14"/>
        <v>565</v>
      </c>
    </row>
    <row r="101" spans="1:7" hidden="1" x14ac:dyDescent="0.2">
      <c r="A101" s="6">
        <f t="shared" si="10"/>
        <v>80</v>
      </c>
      <c r="B101" s="6">
        <f ca="1">_xll.RiskPoisson(E$3)</f>
        <v>4</v>
      </c>
      <c r="C101" s="6">
        <f t="shared" ca="1" si="11"/>
        <v>4</v>
      </c>
      <c r="D101" s="6">
        <f ca="1">_xll.RiskPoisson(E$4)</f>
        <v>4</v>
      </c>
      <c r="E101" s="6">
        <f t="shared" ca="1" si="12"/>
        <v>4</v>
      </c>
      <c r="F101" s="24">
        <f t="shared" ca="1" si="13"/>
        <v>0</v>
      </c>
      <c r="G101" s="23">
        <f t="shared" ca="1" si="14"/>
        <v>565</v>
      </c>
    </row>
    <row r="102" spans="1:7" hidden="1" x14ac:dyDescent="0.2">
      <c r="A102" s="6">
        <f t="shared" si="10"/>
        <v>81</v>
      </c>
      <c r="B102" s="6">
        <f ca="1">_xll.RiskPoisson(E$3)</f>
        <v>4</v>
      </c>
      <c r="C102" s="6">
        <f t="shared" ca="1" si="11"/>
        <v>4</v>
      </c>
      <c r="D102" s="6">
        <f ca="1">_xll.RiskPoisson(E$4)</f>
        <v>4</v>
      </c>
      <c r="E102" s="6">
        <f t="shared" ca="1" si="12"/>
        <v>4</v>
      </c>
      <c r="F102" s="24">
        <f t="shared" ca="1" si="13"/>
        <v>0</v>
      </c>
      <c r="G102" s="23">
        <f t="shared" ca="1" si="14"/>
        <v>565</v>
      </c>
    </row>
    <row r="103" spans="1:7" hidden="1" x14ac:dyDescent="0.2">
      <c r="A103" s="6">
        <f t="shared" si="10"/>
        <v>82</v>
      </c>
      <c r="B103" s="6">
        <f ca="1">_xll.RiskPoisson(E$3)</f>
        <v>4</v>
      </c>
      <c r="C103" s="6">
        <f t="shared" ca="1" si="11"/>
        <v>4</v>
      </c>
      <c r="D103" s="6">
        <f ca="1">_xll.RiskPoisson(E$4)</f>
        <v>4</v>
      </c>
      <c r="E103" s="6">
        <f t="shared" ca="1" si="12"/>
        <v>4</v>
      </c>
      <c r="F103" s="24">
        <f t="shared" ca="1" si="13"/>
        <v>0</v>
      </c>
      <c r="G103" s="23">
        <f t="shared" ca="1" si="14"/>
        <v>565</v>
      </c>
    </row>
    <row r="104" spans="1:7" hidden="1" x14ac:dyDescent="0.2">
      <c r="A104" s="6">
        <f t="shared" si="10"/>
        <v>83</v>
      </c>
      <c r="B104" s="6">
        <f ca="1">_xll.RiskPoisson(E$3)</f>
        <v>4</v>
      </c>
      <c r="C104" s="6">
        <f t="shared" ca="1" si="11"/>
        <v>4</v>
      </c>
      <c r="D104" s="6">
        <f ca="1">_xll.RiskPoisson(E$4)</f>
        <v>4</v>
      </c>
      <c r="E104" s="6">
        <f t="shared" ca="1" si="12"/>
        <v>4</v>
      </c>
      <c r="F104" s="24">
        <f t="shared" ca="1" si="13"/>
        <v>0</v>
      </c>
      <c r="G104" s="23">
        <f t="shared" ca="1" si="14"/>
        <v>565</v>
      </c>
    </row>
    <row r="105" spans="1:7" hidden="1" x14ac:dyDescent="0.2">
      <c r="A105" s="6">
        <f t="shared" si="10"/>
        <v>84</v>
      </c>
      <c r="B105" s="6">
        <f ca="1">_xll.RiskPoisson(E$3)</f>
        <v>4</v>
      </c>
      <c r="C105" s="6">
        <f t="shared" ca="1" si="11"/>
        <v>4</v>
      </c>
      <c r="D105" s="6">
        <f ca="1">_xll.RiskPoisson(E$4)</f>
        <v>4</v>
      </c>
      <c r="E105" s="6">
        <f t="shared" ca="1" si="12"/>
        <v>4</v>
      </c>
      <c r="F105" s="24">
        <f t="shared" ca="1" si="13"/>
        <v>0</v>
      </c>
      <c r="G105" s="23">
        <f t="shared" ca="1" si="14"/>
        <v>565</v>
      </c>
    </row>
    <row r="106" spans="1:7" hidden="1" x14ac:dyDescent="0.2">
      <c r="A106" s="6">
        <f t="shared" si="10"/>
        <v>85</v>
      </c>
      <c r="B106" s="6">
        <f ca="1">_xll.RiskPoisson(E$3)</f>
        <v>4</v>
      </c>
      <c r="C106" s="6">
        <f t="shared" ca="1" si="11"/>
        <v>4</v>
      </c>
      <c r="D106" s="6">
        <f ca="1">_xll.RiskPoisson(E$4)</f>
        <v>4</v>
      </c>
      <c r="E106" s="6">
        <f t="shared" ca="1" si="12"/>
        <v>4</v>
      </c>
      <c r="F106" s="24">
        <f t="shared" ca="1" si="13"/>
        <v>0</v>
      </c>
      <c r="G106" s="23">
        <f t="shared" ca="1" si="14"/>
        <v>565</v>
      </c>
    </row>
    <row r="107" spans="1:7" hidden="1" x14ac:dyDescent="0.2">
      <c r="A107" s="6">
        <f t="shared" si="10"/>
        <v>86</v>
      </c>
      <c r="B107" s="6">
        <f ca="1">_xll.RiskPoisson(E$3)</f>
        <v>4</v>
      </c>
      <c r="C107" s="6">
        <f t="shared" ca="1" si="11"/>
        <v>4</v>
      </c>
      <c r="D107" s="6">
        <f ca="1">_xll.RiskPoisson(E$4)</f>
        <v>4</v>
      </c>
      <c r="E107" s="6">
        <f t="shared" ca="1" si="12"/>
        <v>4</v>
      </c>
      <c r="F107" s="24">
        <f t="shared" ca="1" si="13"/>
        <v>0</v>
      </c>
      <c r="G107" s="23">
        <f t="shared" ca="1" si="14"/>
        <v>565</v>
      </c>
    </row>
    <row r="108" spans="1:7" hidden="1" x14ac:dyDescent="0.2">
      <c r="A108" s="6">
        <f t="shared" si="10"/>
        <v>87</v>
      </c>
      <c r="B108" s="6">
        <f ca="1">_xll.RiskPoisson(E$3)</f>
        <v>4</v>
      </c>
      <c r="C108" s="6">
        <f t="shared" ca="1" si="11"/>
        <v>4</v>
      </c>
      <c r="D108" s="6">
        <f ca="1">_xll.RiskPoisson(E$4)</f>
        <v>4</v>
      </c>
      <c r="E108" s="6">
        <f t="shared" ca="1" si="12"/>
        <v>4</v>
      </c>
      <c r="F108" s="24">
        <f t="shared" ca="1" si="13"/>
        <v>0</v>
      </c>
      <c r="G108" s="23">
        <f t="shared" ca="1" si="14"/>
        <v>565</v>
      </c>
    </row>
    <row r="109" spans="1:7" hidden="1" x14ac:dyDescent="0.2">
      <c r="A109" s="6">
        <f t="shared" si="10"/>
        <v>88</v>
      </c>
      <c r="B109" s="6">
        <f ca="1">_xll.RiskPoisson(E$3)</f>
        <v>4</v>
      </c>
      <c r="C109" s="6">
        <f t="shared" ca="1" si="11"/>
        <v>4</v>
      </c>
      <c r="D109" s="6">
        <f ca="1">_xll.RiskPoisson(E$4)</f>
        <v>4</v>
      </c>
      <c r="E109" s="6">
        <f t="shared" ca="1" si="12"/>
        <v>4</v>
      </c>
      <c r="F109" s="24">
        <f t="shared" ca="1" si="13"/>
        <v>0</v>
      </c>
      <c r="G109" s="23">
        <f t="shared" ca="1" si="14"/>
        <v>565</v>
      </c>
    </row>
    <row r="110" spans="1:7" hidden="1" x14ac:dyDescent="0.2">
      <c r="A110" s="6">
        <f t="shared" si="10"/>
        <v>89</v>
      </c>
      <c r="B110" s="6">
        <f ca="1">_xll.RiskPoisson(E$3)</f>
        <v>4</v>
      </c>
      <c r="C110" s="6">
        <f t="shared" ca="1" si="11"/>
        <v>4</v>
      </c>
      <c r="D110" s="6">
        <f ca="1">_xll.RiskPoisson(E$4)</f>
        <v>4</v>
      </c>
      <c r="E110" s="6">
        <f t="shared" ca="1" si="12"/>
        <v>4</v>
      </c>
      <c r="F110" s="24">
        <f t="shared" ca="1" si="13"/>
        <v>0</v>
      </c>
      <c r="G110" s="23">
        <f t="shared" ca="1" si="14"/>
        <v>565</v>
      </c>
    </row>
    <row r="111" spans="1:7" x14ac:dyDescent="0.2">
      <c r="A111" s="6">
        <f t="shared" si="10"/>
        <v>90</v>
      </c>
      <c r="B111" s="6">
        <f ca="1">_xll.RiskPoisson(E$3)</f>
        <v>4</v>
      </c>
      <c r="C111" s="6">
        <f t="shared" ca="1" si="11"/>
        <v>4</v>
      </c>
      <c r="D111" s="6">
        <f ca="1">_xll.RiskPoisson(E$4)</f>
        <v>4</v>
      </c>
      <c r="E111" s="6">
        <f t="shared" ca="1" si="12"/>
        <v>4</v>
      </c>
      <c r="F111" s="24">
        <f t="shared" ca="1" si="13"/>
        <v>0</v>
      </c>
      <c r="G111" s="23">
        <f t="shared" ca="1" si="14"/>
        <v>565</v>
      </c>
    </row>
    <row r="112" spans="1:7" x14ac:dyDescent="0.2">
      <c r="A112" s="6">
        <f t="shared" si="10"/>
        <v>91</v>
      </c>
      <c r="B112" s="6">
        <f ca="1">_xll.RiskPoisson(E$3)</f>
        <v>4</v>
      </c>
      <c r="C112" s="6">
        <f t="shared" ca="1" si="11"/>
        <v>4</v>
      </c>
      <c r="D112" s="6">
        <f ca="1">_xll.RiskPoisson(E$4)</f>
        <v>4</v>
      </c>
      <c r="E112" s="6">
        <f t="shared" ca="1" si="12"/>
        <v>4</v>
      </c>
      <c r="F112" s="24">
        <f t="shared" ca="1" si="13"/>
        <v>0</v>
      </c>
      <c r="G112" s="23">
        <f t="shared" ca="1" si="14"/>
        <v>565</v>
      </c>
    </row>
    <row r="113" spans="1:7" x14ac:dyDescent="0.2">
      <c r="A113" s="6">
        <f t="shared" si="10"/>
        <v>92</v>
      </c>
      <c r="B113" s="6">
        <f ca="1">_xll.RiskPoisson(E$3)</f>
        <v>4</v>
      </c>
      <c r="C113" s="6">
        <f t="shared" ca="1" si="11"/>
        <v>4</v>
      </c>
      <c r="D113" s="6">
        <f ca="1">_xll.RiskPoisson(E$4)</f>
        <v>4</v>
      </c>
      <c r="E113" s="6">
        <f t="shared" ca="1" si="12"/>
        <v>4</v>
      </c>
      <c r="F113" s="24">
        <f t="shared" ca="1" si="13"/>
        <v>0</v>
      </c>
      <c r="G113" s="23">
        <f t="shared" ca="1" si="14"/>
        <v>565</v>
      </c>
    </row>
    <row r="114" spans="1:7" x14ac:dyDescent="0.2">
      <c r="A114" s="6">
        <f t="shared" si="10"/>
        <v>93</v>
      </c>
      <c r="B114" s="6">
        <f ca="1">_xll.RiskPoisson(E$3)</f>
        <v>4</v>
      </c>
      <c r="C114" s="6">
        <f t="shared" ca="1" si="11"/>
        <v>4</v>
      </c>
      <c r="D114" s="6">
        <f ca="1">_xll.RiskPoisson(E$4)</f>
        <v>4</v>
      </c>
      <c r="E114" s="6">
        <f t="shared" ca="1" si="12"/>
        <v>4</v>
      </c>
      <c r="F114" s="24">
        <f t="shared" ca="1" si="13"/>
        <v>0</v>
      </c>
      <c r="G114" s="23">
        <f t="shared" ca="1" si="14"/>
        <v>565</v>
      </c>
    </row>
    <row r="115" spans="1:7" x14ac:dyDescent="0.2">
      <c r="A115" s="6">
        <f t="shared" si="10"/>
        <v>94</v>
      </c>
      <c r="B115" s="6">
        <f ca="1">_xll.RiskPoisson(E$3)</f>
        <v>4</v>
      </c>
      <c r="C115" s="6">
        <f t="shared" ca="1" si="11"/>
        <v>4</v>
      </c>
      <c r="D115" s="6">
        <f ca="1">_xll.RiskPoisson(E$4)</f>
        <v>4</v>
      </c>
      <c r="E115" s="6">
        <f t="shared" ca="1" si="12"/>
        <v>4</v>
      </c>
      <c r="F115" s="24">
        <f t="shared" ca="1" si="13"/>
        <v>0</v>
      </c>
      <c r="G115" s="23">
        <f t="shared" ca="1" si="14"/>
        <v>565</v>
      </c>
    </row>
    <row r="116" spans="1:7" x14ac:dyDescent="0.2">
      <c r="A116" s="6">
        <f t="shared" si="10"/>
        <v>95</v>
      </c>
      <c r="B116" s="6">
        <f ca="1">_xll.RiskPoisson(E$3)</f>
        <v>4</v>
      </c>
      <c r="C116" s="6">
        <f t="shared" ca="1" si="11"/>
        <v>4</v>
      </c>
      <c r="D116" s="6">
        <f ca="1">_xll.RiskPoisson(E$4)</f>
        <v>4</v>
      </c>
      <c r="E116" s="6">
        <f t="shared" ca="1" si="12"/>
        <v>4</v>
      </c>
      <c r="F116" s="24">
        <f t="shared" ca="1" si="13"/>
        <v>0</v>
      </c>
      <c r="G116" s="23">
        <f t="shared" ca="1" si="14"/>
        <v>565</v>
      </c>
    </row>
    <row r="117" spans="1:7" x14ac:dyDescent="0.2">
      <c r="A117" s="6">
        <f t="shared" si="10"/>
        <v>96</v>
      </c>
      <c r="B117" s="6">
        <f ca="1">_xll.RiskPoisson(E$3)</f>
        <v>4</v>
      </c>
      <c r="C117" s="6">
        <f t="shared" ca="1" si="11"/>
        <v>4</v>
      </c>
      <c r="D117" s="6">
        <f ca="1">_xll.RiskPoisson(E$4)</f>
        <v>4</v>
      </c>
      <c r="E117" s="6">
        <f t="shared" ca="1" si="12"/>
        <v>4</v>
      </c>
      <c r="F117" s="24">
        <f t="shared" ca="1" si="13"/>
        <v>0</v>
      </c>
      <c r="G117" s="23">
        <f t="shared" ca="1" si="14"/>
        <v>565</v>
      </c>
    </row>
    <row r="118" spans="1:7" x14ac:dyDescent="0.2">
      <c r="A118" s="6">
        <f t="shared" si="10"/>
        <v>97</v>
      </c>
      <c r="B118" s="6">
        <f ca="1">_xll.RiskPoisson(E$3)</f>
        <v>4</v>
      </c>
      <c r="C118" s="6">
        <f t="shared" ca="1" si="11"/>
        <v>4</v>
      </c>
      <c r="D118" s="6">
        <f ca="1">_xll.RiskPoisson(E$4)</f>
        <v>4</v>
      </c>
      <c r="E118" s="6">
        <f t="shared" ca="1" si="12"/>
        <v>4</v>
      </c>
      <c r="F118" s="24">
        <f t="shared" ca="1" si="13"/>
        <v>0</v>
      </c>
      <c r="G118" s="23">
        <f t="shared" ca="1" si="14"/>
        <v>565</v>
      </c>
    </row>
    <row r="119" spans="1:7" x14ac:dyDescent="0.2">
      <c r="A119" s="6">
        <f t="shared" si="10"/>
        <v>98</v>
      </c>
      <c r="B119" s="6">
        <f ca="1">_xll.RiskPoisson(E$3)</f>
        <v>4</v>
      </c>
      <c r="C119" s="6">
        <f t="shared" ca="1" si="11"/>
        <v>4</v>
      </c>
      <c r="D119" s="6">
        <f ca="1">_xll.RiskPoisson(E$4)</f>
        <v>4</v>
      </c>
      <c r="E119" s="6">
        <f t="shared" ca="1" si="12"/>
        <v>4</v>
      </c>
      <c r="F119" s="24">
        <f t="shared" ca="1" si="13"/>
        <v>0</v>
      </c>
      <c r="G119" s="23">
        <f t="shared" ca="1" si="14"/>
        <v>565</v>
      </c>
    </row>
    <row r="120" spans="1:7" x14ac:dyDescent="0.2">
      <c r="A120" s="6">
        <f t="shared" si="10"/>
        <v>99</v>
      </c>
      <c r="B120" s="6">
        <f ca="1">_xll.RiskPoisson(E$3)</f>
        <v>4</v>
      </c>
      <c r="C120" s="6">
        <f t="shared" ca="1" si="11"/>
        <v>4</v>
      </c>
      <c r="D120" s="6">
        <f ca="1">_xll.RiskPoisson(E$4)</f>
        <v>4</v>
      </c>
      <c r="E120" s="6">
        <f t="shared" ca="1" si="12"/>
        <v>4</v>
      </c>
      <c r="F120" s="24">
        <f t="shared" ca="1" si="13"/>
        <v>0</v>
      </c>
      <c r="G120" s="23">
        <f t="shared" ca="1" si="14"/>
        <v>565</v>
      </c>
    </row>
    <row r="121" spans="1:7" x14ac:dyDescent="0.2">
      <c r="A121" s="6">
        <f t="shared" si="10"/>
        <v>100</v>
      </c>
      <c r="B121" s="6">
        <f ca="1">_xll.RiskPoisson(E$3)</f>
        <v>4</v>
      </c>
      <c r="C121" s="6">
        <f t="shared" ca="1" si="11"/>
        <v>4</v>
      </c>
      <c r="D121" s="6">
        <f ca="1">_xll.RiskPoisson(E$4)</f>
        <v>4</v>
      </c>
      <c r="E121" s="6">
        <f t="shared" ca="1" si="12"/>
        <v>4</v>
      </c>
      <c r="F121" s="24">
        <f t="shared" ca="1" si="13"/>
        <v>0</v>
      </c>
      <c r="G121" s="23">
        <f t="shared" ca="1" si="14"/>
        <v>565</v>
      </c>
    </row>
  </sheetData>
  <phoneticPr fontId="0" type="noConversion"/>
  <printOptions horizontalCentered="1" verticalCentered="1" headings="1" gridLines="1"/>
  <pageMargins left="0.75" right="0.75" top="1" bottom="1" header="0.5" footer="0.5"/>
  <pageSetup orientation="portrait" horizontalDpi="300" r:id="rId1"/>
  <headerFooter alignWithMargins="0"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1"/>
  <sheetViews>
    <sheetView showFormulas="1" zoomScale="80" zoomScaleNormal="80" workbookViewId="0">
      <selection activeCell="D14" sqref="D14"/>
    </sheetView>
  </sheetViews>
  <sheetFormatPr defaultRowHeight="12.75" x14ac:dyDescent="0.2"/>
  <cols>
    <col min="1" max="1" width="9.85546875" bestFit="1" customWidth="1"/>
    <col min="2" max="2" width="10.85546875" bestFit="1" customWidth="1"/>
    <col min="3" max="3" width="16.42578125" bestFit="1" customWidth="1"/>
    <col min="4" max="4" width="20.42578125" customWidth="1"/>
    <col min="5" max="5" width="26" bestFit="1" customWidth="1"/>
    <col min="6" max="6" width="10" customWidth="1"/>
    <col min="7" max="7" width="12.28515625" bestFit="1" customWidth="1"/>
  </cols>
  <sheetData>
    <row r="1" spans="1:7" s="1" customFormat="1" x14ac:dyDescent="0.2">
      <c r="A1" s="1" t="s">
        <v>21</v>
      </c>
    </row>
    <row r="2" spans="1:7" ht="13.5" thickBot="1" x14ac:dyDescent="0.25"/>
    <row r="3" spans="1:7" x14ac:dyDescent="0.2">
      <c r="D3" s="16" t="s">
        <v>0</v>
      </c>
      <c r="E3" s="2">
        <v>4</v>
      </c>
    </row>
    <row r="4" spans="1:7" x14ac:dyDescent="0.2">
      <c r="D4" s="16" t="s">
        <v>1</v>
      </c>
      <c r="E4" s="3">
        <v>4.0999999999999996</v>
      </c>
    </row>
    <row r="5" spans="1:7" x14ac:dyDescent="0.2">
      <c r="D5" s="16" t="s">
        <v>2</v>
      </c>
      <c r="E5" s="4">
        <v>150</v>
      </c>
    </row>
    <row r="6" spans="1:7" x14ac:dyDescent="0.2">
      <c r="D6" s="16" t="s">
        <v>17</v>
      </c>
      <c r="E6" s="4">
        <v>130</v>
      </c>
    </row>
    <row r="7" spans="1:7" ht="13.5" thickBot="1" x14ac:dyDescent="0.25">
      <c r="D7" s="16" t="s">
        <v>3</v>
      </c>
      <c r="E7" s="5">
        <v>8</v>
      </c>
    </row>
    <row r="8" spans="1:7" ht="13.5" thickBot="1" x14ac:dyDescent="0.25"/>
    <row r="9" spans="1:7" x14ac:dyDescent="0.2">
      <c r="B9" s="16" t="s">
        <v>4</v>
      </c>
      <c r="C9" s="7">
        <f ca="1">_xll.RiskSimtable(D9:G9)</f>
        <v>5</v>
      </c>
      <c r="D9" s="7">
        <v>5</v>
      </c>
      <c r="E9" s="8">
        <v>10</v>
      </c>
      <c r="F9" s="8">
        <f>D9+E9</f>
        <v>15</v>
      </c>
      <c r="G9" s="9">
        <v>0</v>
      </c>
    </row>
    <row r="10" spans="1:7" ht="13.5" thickBot="1" x14ac:dyDescent="0.25">
      <c r="B10" s="16" t="s">
        <v>5</v>
      </c>
      <c r="C10" s="18">
        <f ca="1">_xll.RiskSimtable(D10:G10)</f>
        <v>35</v>
      </c>
      <c r="D10" s="10">
        <v>35</v>
      </c>
      <c r="E10" s="11">
        <v>50</v>
      </c>
      <c r="F10" s="11">
        <f>D10+E10</f>
        <v>85</v>
      </c>
      <c r="G10" s="12">
        <v>0</v>
      </c>
    </row>
    <row r="11" spans="1:7" x14ac:dyDescent="0.2">
      <c r="A11" s="1"/>
      <c r="C11" s="14"/>
      <c r="D11" s="15"/>
      <c r="E11" s="15"/>
      <c r="F11" s="15"/>
    </row>
    <row r="12" spans="1:7" ht="13.5" thickBot="1" x14ac:dyDescent="0.25">
      <c r="B12" s="16" t="s">
        <v>16</v>
      </c>
      <c r="C12" s="19">
        <f ca="1">_xll.RiskOutput()+SUM(G22:G121)</f>
        <v>56500</v>
      </c>
      <c r="D12" s="15"/>
      <c r="E12" s="25" t="s">
        <v>23</v>
      </c>
      <c r="F12" s="15"/>
    </row>
    <row r="13" spans="1:7" ht="13.5" thickBot="1" x14ac:dyDescent="0.25">
      <c r="B13" s="16" t="s">
        <v>18</v>
      </c>
      <c r="C13" s="19">
        <f ca="1">E6*F121</f>
        <v>0</v>
      </c>
      <c r="D13" s="15"/>
      <c r="E13" s="26">
        <v>45000</v>
      </c>
    </row>
    <row r="14" spans="1:7" ht="14.25" thickTop="1" thickBot="1" x14ac:dyDescent="0.25">
      <c r="B14" s="16" t="s">
        <v>19</v>
      </c>
      <c r="C14" s="20">
        <f ca="1">_xll.RiskOutput()+C12+C13</f>
        <v>56500</v>
      </c>
      <c r="D14" s="15"/>
      <c r="F14" s="15"/>
    </row>
    <row r="15" spans="1:7" ht="13.5" thickTop="1" x14ac:dyDescent="0.2">
      <c r="B15" s="16"/>
      <c r="C15" s="19"/>
      <c r="D15" s="15"/>
      <c r="E15" s="13" t="s">
        <v>22</v>
      </c>
      <c r="F15" s="15"/>
    </row>
    <row r="16" spans="1:7" x14ac:dyDescent="0.2">
      <c r="B16" s="21" t="s">
        <v>20</v>
      </c>
      <c r="C16" s="22">
        <f ca="1">_xll.RiskOutput()+AVERAGE(F22:F121)</f>
        <v>0</v>
      </c>
      <c r="E16" s="27">
        <f ca="1">_xll.RiskOutput("Profit Less Than $45,000?")+IF(C12&lt;E13,1,0)</f>
        <v>0</v>
      </c>
    </row>
    <row r="18" spans="1:7" x14ac:dyDescent="0.2">
      <c r="C18" s="13" t="s">
        <v>7</v>
      </c>
      <c r="F18" s="13" t="s">
        <v>7</v>
      </c>
    </row>
    <row r="19" spans="1:7" x14ac:dyDescent="0.2">
      <c r="B19" s="13" t="s">
        <v>7</v>
      </c>
      <c r="C19" s="13" t="s">
        <v>10</v>
      </c>
      <c r="E19" s="13" t="s">
        <v>7</v>
      </c>
      <c r="F19" s="13" t="s">
        <v>13</v>
      </c>
    </row>
    <row r="20" spans="1:7" ht="13.5" thickBot="1" x14ac:dyDescent="0.25">
      <c r="A20" s="17" t="s">
        <v>6</v>
      </c>
      <c r="B20" s="17" t="s">
        <v>8</v>
      </c>
      <c r="C20" s="17" t="s">
        <v>9</v>
      </c>
      <c r="D20" s="17" t="s">
        <v>11</v>
      </c>
      <c r="E20" s="17" t="s">
        <v>12</v>
      </c>
      <c r="F20" s="17" t="s">
        <v>14</v>
      </c>
      <c r="G20" s="17" t="s">
        <v>15</v>
      </c>
    </row>
    <row r="21" spans="1:7" ht="13.5" thickTop="1" x14ac:dyDescent="0.2">
      <c r="A21" s="6">
        <v>0</v>
      </c>
      <c r="B21" s="6"/>
      <c r="C21" s="6"/>
      <c r="D21" s="6"/>
      <c r="E21" s="6"/>
      <c r="F21" s="6">
        <v>0</v>
      </c>
    </row>
    <row r="22" spans="1:7" x14ac:dyDescent="0.2">
      <c r="A22" s="6">
        <f t="shared" ref="A22:A85" si="0">A21+1</f>
        <v>1</v>
      </c>
      <c r="B22" s="6">
        <f ca="1">_xll.RiskPoisson(E$3)</f>
        <v>4</v>
      </c>
      <c r="C22" s="6">
        <f t="shared" ref="C22:C85" ca="1" si="1">F21+B22</f>
        <v>4</v>
      </c>
      <c r="D22" s="6">
        <f ca="1">_xll.RiskPoisson(E$4)</f>
        <v>4</v>
      </c>
      <c r="E22" s="6">
        <f t="shared" ref="E22:E85" ca="1" si="2">MIN(C22,D22)</f>
        <v>4</v>
      </c>
      <c r="F22" s="24">
        <f t="shared" ref="F22:F85" ca="1" si="3">MIN(C$9,C22-E22)</f>
        <v>0</v>
      </c>
      <c r="G22" s="23">
        <f t="shared" ref="G22:G85" ca="1" si="4">E$5*E22-C$10-E$7*F22</f>
        <v>565</v>
      </c>
    </row>
    <row r="23" spans="1:7" x14ac:dyDescent="0.2">
      <c r="A23" s="6">
        <f t="shared" si="0"/>
        <v>2</v>
      </c>
      <c r="B23" s="6">
        <f ca="1">_xll.RiskPoisson(E$3)</f>
        <v>4</v>
      </c>
      <c r="C23" s="6">
        <f t="shared" ca="1" si="1"/>
        <v>4</v>
      </c>
      <c r="D23" s="6">
        <f ca="1">_xll.RiskPoisson(E$4)</f>
        <v>4</v>
      </c>
      <c r="E23" s="6">
        <f t="shared" ca="1" si="2"/>
        <v>4</v>
      </c>
      <c r="F23" s="24">
        <f t="shared" ca="1" si="3"/>
        <v>0</v>
      </c>
      <c r="G23" s="23">
        <f t="shared" ca="1" si="4"/>
        <v>565</v>
      </c>
    </row>
    <row r="24" spans="1:7" x14ac:dyDescent="0.2">
      <c r="A24" s="6">
        <f t="shared" si="0"/>
        <v>3</v>
      </c>
      <c r="B24" s="6">
        <f ca="1">_xll.RiskPoisson(E$3)</f>
        <v>4</v>
      </c>
      <c r="C24" s="6">
        <f t="shared" ca="1" si="1"/>
        <v>4</v>
      </c>
      <c r="D24" s="6">
        <f ca="1">_xll.RiskPoisson(E$4)</f>
        <v>4</v>
      </c>
      <c r="E24" s="6">
        <f t="shared" ca="1" si="2"/>
        <v>4</v>
      </c>
      <c r="F24" s="24">
        <f t="shared" ca="1" si="3"/>
        <v>0</v>
      </c>
      <c r="G24" s="23">
        <f t="shared" ca="1" si="4"/>
        <v>565</v>
      </c>
    </row>
    <row r="25" spans="1:7" x14ac:dyDescent="0.2">
      <c r="A25" s="6">
        <f t="shared" si="0"/>
        <v>4</v>
      </c>
      <c r="B25" s="6">
        <f ca="1">_xll.RiskPoisson(E$3)</f>
        <v>4</v>
      </c>
      <c r="C25" s="6">
        <f t="shared" ca="1" si="1"/>
        <v>4</v>
      </c>
      <c r="D25" s="6">
        <f ca="1">_xll.RiskPoisson(E$4)</f>
        <v>4</v>
      </c>
      <c r="E25" s="6">
        <f t="shared" ca="1" si="2"/>
        <v>4</v>
      </c>
      <c r="F25" s="24">
        <f t="shared" ca="1" si="3"/>
        <v>0</v>
      </c>
      <c r="G25" s="23">
        <f t="shared" ca="1" si="4"/>
        <v>565</v>
      </c>
    </row>
    <row r="26" spans="1:7" x14ac:dyDescent="0.2">
      <c r="A26" s="6">
        <f t="shared" si="0"/>
        <v>5</v>
      </c>
      <c r="B26" s="6">
        <f ca="1">_xll.RiskPoisson(E$3)</f>
        <v>4</v>
      </c>
      <c r="C26" s="6">
        <f t="shared" ca="1" si="1"/>
        <v>4</v>
      </c>
      <c r="D26" s="6">
        <f ca="1">_xll.RiskPoisson(E$4)</f>
        <v>4</v>
      </c>
      <c r="E26" s="6">
        <f t="shared" ca="1" si="2"/>
        <v>4</v>
      </c>
      <c r="F26" s="24">
        <f t="shared" ca="1" si="3"/>
        <v>0</v>
      </c>
      <c r="G26" s="23">
        <f t="shared" ca="1" si="4"/>
        <v>565</v>
      </c>
    </row>
    <row r="27" spans="1:7" x14ac:dyDescent="0.2">
      <c r="A27" s="6">
        <f t="shared" si="0"/>
        <v>6</v>
      </c>
      <c r="B27" s="6">
        <f ca="1">_xll.RiskPoisson(E$3)</f>
        <v>4</v>
      </c>
      <c r="C27" s="6">
        <f t="shared" ca="1" si="1"/>
        <v>4</v>
      </c>
      <c r="D27" s="6">
        <f ca="1">_xll.RiskPoisson(E$4)</f>
        <v>4</v>
      </c>
      <c r="E27" s="6">
        <f t="shared" ca="1" si="2"/>
        <v>4</v>
      </c>
      <c r="F27" s="24">
        <f t="shared" ca="1" si="3"/>
        <v>0</v>
      </c>
      <c r="G27" s="23">
        <f t="shared" ca="1" si="4"/>
        <v>565</v>
      </c>
    </row>
    <row r="28" spans="1:7" x14ac:dyDescent="0.2">
      <c r="A28" s="6">
        <f t="shared" si="0"/>
        <v>7</v>
      </c>
      <c r="B28" s="6">
        <f ca="1">_xll.RiskPoisson(E$3)</f>
        <v>4</v>
      </c>
      <c r="C28" s="6">
        <f t="shared" ca="1" si="1"/>
        <v>4</v>
      </c>
      <c r="D28" s="6">
        <f ca="1">_xll.RiskPoisson(E$4)</f>
        <v>4</v>
      </c>
      <c r="E28" s="6">
        <f t="shared" ca="1" si="2"/>
        <v>4</v>
      </c>
      <c r="F28" s="24">
        <f t="shared" ca="1" si="3"/>
        <v>0</v>
      </c>
      <c r="G28" s="23">
        <f t="shared" ca="1" si="4"/>
        <v>565</v>
      </c>
    </row>
    <row r="29" spans="1:7" x14ac:dyDescent="0.2">
      <c r="A29" s="6">
        <f t="shared" si="0"/>
        <v>8</v>
      </c>
      <c r="B29" s="6">
        <f ca="1">_xll.RiskPoisson(E$3)</f>
        <v>4</v>
      </c>
      <c r="C29" s="6">
        <f t="shared" ca="1" si="1"/>
        <v>4</v>
      </c>
      <c r="D29" s="6">
        <f ca="1">_xll.RiskPoisson(E$4)</f>
        <v>4</v>
      </c>
      <c r="E29" s="6">
        <f t="shared" ca="1" si="2"/>
        <v>4</v>
      </c>
      <c r="F29" s="24">
        <f t="shared" ca="1" si="3"/>
        <v>0</v>
      </c>
      <c r="G29" s="23">
        <f t="shared" ca="1" si="4"/>
        <v>565</v>
      </c>
    </row>
    <row r="30" spans="1:7" x14ac:dyDescent="0.2">
      <c r="A30" s="6">
        <f t="shared" si="0"/>
        <v>9</v>
      </c>
      <c r="B30" s="6">
        <f ca="1">_xll.RiskPoisson(E$3)</f>
        <v>4</v>
      </c>
      <c r="C30" s="6">
        <f t="shared" ca="1" si="1"/>
        <v>4</v>
      </c>
      <c r="D30" s="6">
        <f ca="1">_xll.RiskPoisson(E$4)</f>
        <v>4</v>
      </c>
      <c r="E30" s="6">
        <f t="shared" ca="1" si="2"/>
        <v>4</v>
      </c>
      <c r="F30" s="24">
        <f t="shared" ca="1" si="3"/>
        <v>0</v>
      </c>
      <c r="G30" s="23">
        <f t="shared" ca="1" si="4"/>
        <v>565</v>
      </c>
    </row>
    <row r="31" spans="1:7" x14ac:dyDescent="0.2">
      <c r="A31" s="6">
        <f t="shared" si="0"/>
        <v>10</v>
      </c>
      <c r="B31" s="6">
        <f ca="1">_xll.RiskPoisson(E$3)</f>
        <v>4</v>
      </c>
      <c r="C31" s="6">
        <f t="shared" ca="1" si="1"/>
        <v>4</v>
      </c>
      <c r="D31" s="6">
        <f ca="1">_xll.RiskPoisson(E$4)</f>
        <v>4</v>
      </c>
      <c r="E31" s="6">
        <f t="shared" ca="1" si="2"/>
        <v>4</v>
      </c>
      <c r="F31" s="24">
        <f t="shared" ca="1" si="3"/>
        <v>0</v>
      </c>
      <c r="G31" s="23">
        <f t="shared" ca="1" si="4"/>
        <v>565</v>
      </c>
    </row>
    <row r="32" spans="1:7" hidden="1" x14ac:dyDescent="0.2">
      <c r="A32" s="6">
        <f t="shared" si="0"/>
        <v>11</v>
      </c>
      <c r="B32" s="6">
        <f ca="1">_xll.RiskPoisson(E$3)</f>
        <v>4</v>
      </c>
      <c r="C32" s="6">
        <f t="shared" ca="1" si="1"/>
        <v>4</v>
      </c>
      <c r="D32" s="6">
        <f ca="1">_xll.RiskPoisson(E$4)</f>
        <v>4</v>
      </c>
      <c r="E32" s="6">
        <f t="shared" ca="1" si="2"/>
        <v>4</v>
      </c>
      <c r="F32" s="24">
        <f t="shared" ca="1" si="3"/>
        <v>0</v>
      </c>
      <c r="G32" s="23">
        <f t="shared" ca="1" si="4"/>
        <v>565</v>
      </c>
    </row>
    <row r="33" spans="1:7" hidden="1" x14ac:dyDescent="0.2">
      <c r="A33" s="6">
        <f t="shared" si="0"/>
        <v>12</v>
      </c>
      <c r="B33" s="6">
        <f ca="1">_xll.RiskPoisson(E$3)</f>
        <v>4</v>
      </c>
      <c r="C33" s="6">
        <f t="shared" ca="1" si="1"/>
        <v>4</v>
      </c>
      <c r="D33" s="6">
        <f ca="1">_xll.RiskPoisson(E$4)</f>
        <v>4</v>
      </c>
      <c r="E33" s="6">
        <f t="shared" ca="1" si="2"/>
        <v>4</v>
      </c>
      <c r="F33" s="24">
        <f t="shared" ca="1" si="3"/>
        <v>0</v>
      </c>
      <c r="G33" s="23">
        <f t="shared" ca="1" si="4"/>
        <v>565</v>
      </c>
    </row>
    <row r="34" spans="1:7" hidden="1" x14ac:dyDescent="0.2">
      <c r="A34" s="6">
        <f t="shared" si="0"/>
        <v>13</v>
      </c>
      <c r="B34" s="6">
        <f ca="1">_xll.RiskPoisson(E$3)</f>
        <v>4</v>
      </c>
      <c r="C34" s="6">
        <f t="shared" ca="1" si="1"/>
        <v>4</v>
      </c>
      <c r="D34" s="6">
        <f ca="1">_xll.RiskPoisson(E$4)</f>
        <v>4</v>
      </c>
      <c r="E34" s="6">
        <f t="shared" ca="1" si="2"/>
        <v>4</v>
      </c>
      <c r="F34" s="24">
        <f t="shared" ca="1" si="3"/>
        <v>0</v>
      </c>
      <c r="G34" s="23">
        <f t="shared" ca="1" si="4"/>
        <v>565</v>
      </c>
    </row>
    <row r="35" spans="1:7" hidden="1" x14ac:dyDescent="0.2">
      <c r="A35" s="6">
        <f t="shared" si="0"/>
        <v>14</v>
      </c>
      <c r="B35" s="6">
        <f ca="1">_xll.RiskPoisson(E$3)</f>
        <v>4</v>
      </c>
      <c r="C35" s="6">
        <f t="shared" ca="1" si="1"/>
        <v>4</v>
      </c>
      <c r="D35" s="6">
        <f ca="1">_xll.RiskPoisson(E$4)</f>
        <v>4</v>
      </c>
      <c r="E35" s="6">
        <f t="shared" ca="1" si="2"/>
        <v>4</v>
      </c>
      <c r="F35" s="24">
        <f t="shared" ca="1" si="3"/>
        <v>0</v>
      </c>
      <c r="G35" s="23">
        <f t="shared" ca="1" si="4"/>
        <v>565</v>
      </c>
    </row>
    <row r="36" spans="1:7" hidden="1" x14ac:dyDescent="0.2">
      <c r="A36" s="6">
        <f t="shared" si="0"/>
        <v>15</v>
      </c>
      <c r="B36" s="6">
        <f ca="1">_xll.RiskPoisson(E$3)</f>
        <v>4</v>
      </c>
      <c r="C36" s="6">
        <f t="shared" ca="1" si="1"/>
        <v>4</v>
      </c>
      <c r="D36" s="6">
        <f ca="1">_xll.RiskPoisson(E$4)</f>
        <v>4</v>
      </c>
      <c r="E36" s="6">
        <f t="shared" ca="1" si="2"/>
        <v>4</v>
      </c>
      <c r="F36" s="24">
        <f t="shared" ca="1" si="3"/>
        <v>0</v>
      </c>
      <c r="G36" s="23">
        <f t="shared" ca="1" si="4"/>
        <v>565</v>
      </c>
    </row>
    <row r="37" spans="1:7" hidden="1" x14ac:dyDescent="0.2">
      <c r="A37" s="6">
        <f t="shared" si="0"/>
        <v>16</v>
      </c>
      <c r="B37" s="6">
        <f ca="1">_xll.RiskPoisson(E$3)</f>
        <v>4</v>
      </c>
      <c r="C37" s="6">
        <f t="shared" ca="1" si="1"/>
        <v>4</v>
      </c>
      <c r="D37" s="6">
        <f ca="1">_xll.RiskPoisson(E$4)</f>
        <v>4</v>
      </c>
      <c r="E37" s="6">
        <f t="shared" ca="1" si="2"/>
        <v>4</v>
      </c>
      <c r="F37" s="24">
        <f t="shared" ca="1" si="3"/>
        <v>0</v>
      </c>
      <c r="G37" s="23">
        <f t="shared" ca="1" si="4"/>
        <v>565</v>
      </c>
    </row>
    <row r="38" spans="1:7" hidden="1" x14ac:dyDescent="0.2">
      <c r="A38" s="6">
        <f t="shared" si="0"/>
        <v>17</v>
      </c>
      <c r="B38" s="6">
        <f ca="1">_xll.RiskPoisson(E$3)</f>
        <v>4</v>
      </c>
      <c r="C38" s="6">
        <f t="shared" ca="1" si="1"/>
        <v>4</v>
      </c>
      <c r="D38" s="6">
        <f ca="1">_xll.RiskPoisson(E$4)</f>
        <v>4</v>
      </c>
      <c r="E38" s="6">
        <f t="shared" ca="1" si="2"/>
        <v>4</v>
      </c>
      <c r="F38" s="24">
        <f t="shared" ca="1" si="3"/>
        <v>0</v>
      </c>
      <c r="G38" s="23">
        <f t="shared" ca="1" si="4"/>
        <v>565</v>
      </c>
    </row>
    <row r="39" spans="1:7" hidden="1" x14ac:dyDescent="0.2">
      <c r="A39" s="6">
        <f t="shared" si="0"/>
        <v>18</v>
      </c>
      <c r="B39" s="6">
        <f ca="1">_xll.RiskPoisson(E$3)</f>
        <v>4</v>
      </c>
      <c r="C39" s="6">
        <f t="shared" ca="1" si="1"/>
        <v>4</v>
      </c>
      <c r="D39" s="6">
        <f ca="1">_xll.RiskPoisson(E$4)</f>
        <v>4</v>
      </c>
      <c r="E39" s="6">
        <f t="shared" ca="1" si="2"/>
        <v>4</v>
      </c>
      <c r="F39" s="24">
        <f t="shared" ca="1" si="3"/>
        <v>0</v>
      </c>
      <c r="G39" s="23">
        <f t="shared" ca="1" si="4"/>
        <v>565</v>
      </c>
    </row>
    <row r="40" spans="1:7" hidden="1" x14ac:dyDescent="0.2">
      <c r="A40" s="6">
        <f t="shared" si="0"/>
        <v>19</v>
      </c>
      <c r="B40" s="6">
        <f ca="1">_xll.RiskPoisson(E$3)</f>
        <v>4</v>
      </c>
      <c r="C40" s="6">
        <f t="shared" ca="1" si="1"/>
        <v>4</v>
      </c>
      <c r="D40" s="6">
        <f ca="1">_xll.RiskPoisson(E$4)</f>
        <v>4</v>
      </c>
      <c r="E40" s="6">
        <f t="shared" ca="1" si="2"/>
        <v>4</v>
      </c>
      <c r="F40" s="24">
        <f t="shared" ca="1" si="3"/>
        <v>0</v>
      </c>
      <c r="G40" s="23">
        <f t="shared" ca="1" si="4"/>
        <v>565</v>
      </c>
    </row>
    <row r="41" spans="1:7" hidden="1" x14ac:dyDescent="0.2">
      <c r="A41" s="6">
        <f t="shared" si="0"/>
        <v>20</v>
      </c>
      <c r="B41" s="6">
        <f ca="1">_xll.RiskPoisson(E$3)</f>
        <v>4</v>
      </c>
      <c r="C41" s="6">
        <f t="shared" ca="1" si="1"/>
        <v>4</v>
      </c>
      <c r="D41" s="6">
        <f ca="1">_xll.RiskPoisson(E$4)</f>
        <v>4</v>
      </c>
      <c r="E41" s="6">
        <f t="shared" ca="1" si="2"/>
        <v>4</v>
      </c>
      <c r="F41" s="24">
        <f t="shared" ca="1" si="3"/>
        <v>0</v>
      </c>
      <c r="G41" s="23">
        <f t="shared" ca="1" si="4"/>
        <v>565</v>
      </c>
    </row>
    <row r="42" spans="1:7" hidden="1" x14ac:dyDescent="0.2">
      <c r="A42" s="6">
        <f t="shared" si="0"/>
        <v>21</v>
      </c>
      <c r="B42" s="6">
        <f ca="1">_xll.RiskPoisson(E$3)</f>
        <v>4</v>
      </c>
      <c r="C42" s="6">
        <f t="shared" ca="1" si="1"/>
        <v>4</v>
      </c>
      <c r="D42" s="6">
        <f ca="1">_xll.RiskPoisson(E$4)</f>
        <v>4</v>
      </c>
      <c r="E42" s="6">
        <f t="shared" ca="1" si="2"/>
        <v>4</v>
      </c>
      <c r="F42" s="24">
        <f t="shared" ca="1" si="3"/>
        <v>0</v>
      </c>
      <c r="G42" s="23">
        <f t="shared" ca="1" si="4"/>
        <v>565</v>
      </c>
    </row>
    <row r="43" spans="1:7" hidden="1" x14ac:dyDescent="0.2">
      <c r="A43" s="6">
        <f t="shared" si="0"/>
        <v>22</v>
      </c>
      <c r="B43" s="6">
        <f ca="1">_xll.RiskPoisson(E$3)</f>
        <v>4</v>
      </c>
      <c r="C43" s="6">
        <f t="shared" ca="1" si="1"/>
        <v>4</v>
      </c>
      <c r="D43" s="6">
        <f ca="1">_xll.RiskPoisson(E$4)</f>
        <v>4</v>
      </c>
      <c r="E43" s="6">
        <f t="shared" ca="1" si="2"/>
        <v>4</v>
      </c>
      <c r="F43" s="24">
        <f t="shared" ca="1" si="3"/>
        <v>0</v>
      </c>
      <c r="G43" s="23">
        <f t="shared" ca="1" si="4"/>
        <v>565</v>
      </c>
    </row>
    <row r="44" spans="1:7" hidden="1" x14ac:dyDescent="0.2">
      <c r="A44" s="6">
        <f t="shared" si="0"/>
        <v>23</v>
      </c>
      <c r="B44" s="6">
        <f ca="1">_xll.RiskPoisson(E$3)</f>
        <v>4</v>
      </c>
      <c r="C44" s="6">
        <f t="shared" ca="1" si="1"/>
        <v>4</v>
      </c>
      <c r="D44" s="6">
        <f ca="1">_xll.RiskPoisson(E$4)</f>
        <v>4</v>
      </c>
      <c r="E44" s="6">
        <f t="shared" ca="1" si="2"/>
        <v>4</v>
      </c>
      <c r="F44" s="24">
        <f t="shared" ca="1" si="3"/>
        <v>0</v>
      </c>
      <c r="G44" s="23">
        <f t="shared" ca="1" si="4"/>
        <v>565</v>
      </c>
    </row>
    <row r="45" spans="1:7" hidden="1" x14ac:dyDescent="0.2">
      <c r="A45" s="6">
        <f t="shared" si="0"/>
        <v>24</v>
      </c>
      <c r="B45" s="6">
        <f ca="1">_xll.RiskPoisson(E$3)</f>
        <v>4</v>
      </c>
      <c r="C45" s="6">
        <f t="shared" ca="1" si="1"/>
        <v>4</v>
      </c>
      <c r="D45" s="6">
        <f ca="1">_xll.RiskPoisson(E$4)</f>
        <v>4</v>
      </c>
      <c r="E45" s="6">
        <f t="shared" ca="1" si="2"/>
        <v>4</v>
      </c>
      <c r="F45" s="24">
        <f t="shared" ca="1" si="3"/>
        <v>0</v>
      </c>
      <c r="G45" s="23">
        <f t="shared" ca="1" si="4"/>
        <v>565</v>
      </c>
    </row>
    <row r="46" spans="1:7" hidden="1" x14ac:dyDescent="0.2">
      <c r="A46" s="6">
        <f t="shared" si="0"/>
        <v>25</v>
      </c>
      <c r="B46" s="6">
        <f ca="1">_xll.RiskPoisson(E$3)</f>
        <v>4</v>
      </c>
      <c r="C46" s="6">
        <f t="shared" ca="1" si="1"/>
        <v>4</v>
      </c>
      <c r="D46" s="6">
        <f ca="1">_xll.RiskPoisson(E$4)</f>
        <v>4</v>
      </c>
      <c r="E46" s="6">
        <f t="shared" ca="1" si="2"/>
        <v>4</v>
      </c>
      <c r="F46" s="24">
        <f t="shared" ca="1" si="3"/>
        <v>0</v>
      </c>
      <c r="G46" s="23">
        <f t="shared" ca="1" si="4"/>
        <v>565</v>
      </c>
    </row>
    <row r="47" spans="1:7" hidden="1" x14ac:dyDescent="0.2">
      <c r="A47" s="6">
        <f t="shared" si="0"/>
        <v>26</v>
      </c>
      <c r="B47" s="6">
        <f ca="1">_xll.RiskPoisson(E$3)</f>
        <v>4</v>
      </c>
      <c r="C47" s="6">
        <f t="shared" ca="1" si="1"/>
        <v>4</v>
      </c>
      <c r="D47" s="6">
        <f ca="1">_xll.RiskPoisson(E$4)</f>
        <v>4</v>
      </c>
      <c r="E47" s="6">
        <f t="shared" ca="1" si="2"/>
        <v>4</v>
      </c>
      <c r="F47" s="24">
        <f t="shared" ca="1" si="3"/>
        <v>0</v>
      </c>
      <c r="G47" s="23">
        <f t="shared" ca="1" si="4"/>
        <v>565</v>
      </c>
    </row>
    <row r="48" spans="1:7" hidden="1" x14ac:dyDescent="0.2">
      <c r="A48" s="6">
        <f t="shared" si="0"/>
        <v>27</v>
      </c>
      <c r="B48" s="6">
        <f ca="1">_xll.RiskPoisson(E$3)</f>
        <v>4</v>
      </c>
      <c r="C48" s="6">
        <f t="shared" ca="1" si="1"/>
        <v>4</v>
      </c>
      <c r="D48" s="6">
        <f ca="1">_xll.RiskPoisson(E$4)</f>
        <v>4</v>
      </c>
      <c r="E48" s="6">
        <f t="shared" ca="1" si="2"/>
        <v>4</v>
      </c>
      <c r="F48" s="24">
        <f t="shared" ca="1" si="3"/>
        <v>0</v>
      </c>
      <c r="G48" s="23">
        <f t="shared" ca="1" si="4"/>
        <v>565</v>
      </c>
    </row>
    <row r="49" spans="1:7" hidden="1" x14ac:dyDescent="0.2">
      <c r="A49" s="6">
        <f t="shared" si="0"/>
        <v>28</v>
      </c>
      <c r="B49" s="6">
        <f ca="1">_xll.RiskPoisson(E$3)</f>
        <v>4</v>
      </c>
      <c r="C49" s="6">
        <f t="shared" ca="1" si="1"/>
        <v>4</v>
      </c>
      <c r="D49" s="6">
        <f ca="1">_xll.RiskPoisson(E$4)</f>
        <v>4</v>
      </c>
      <c r="E49" s="6">
        <f t="shared" ca="1" si="2"/>
        <v>4</v>
      </c>
      <c r="F49" s="24">
        <f t="shared" ca="1" si="3"/>
        <v>0</v>
      </c>
      <c r="G49" s="23">
        <f t="shared" ca="1" si="4"/>
        <v>565</v>
      </c>
    </row>
    <row r="50" spans="1:7" hidden="1" x14ac:dyDescent="0.2">
      <c r="A50" s="6">
        <f t="shared" si="0"/>
        <v>29</v>
      </c>
      <c r="B50" s="6">
        <f ca="1">_xll.RiskPoisson(E$3)</f>
        <v>4</v>
      </c>
      <c r="C50" s="6">
        <f t="shared" ca="1" si="1"/>
        <v>4</v>
      </c>
      <c r="D50" s="6">
        <f ca="1">_xll.RiskPoisson(E$4)</f>
        <v>4</v>
      </c>
      <c r="E50" s="6">
        <f t="shared" ca="1" si="2"/>
        <v>4</v>
      </c>
      <c r="F50" s="24">
        <f t="shared" ca="1" si="3"/>
        <v>0</v>
      </c>
      <c r="G50" s="23">
        <f t="shared" ca="1" si="4"/>
        <v>565</v>
      </c>
    </row>
    <row r="51" spans="1:7" hidden="1" x14ac:dyDescent="0.2">
      <c r="A51" s="6">
        <f t="shared" si="0"/>
        <v>30</v>
      </c>
      <c r="B51" s="6">
        <f ca="1">_xll.RiskPoisson(E$3)</f>
        <v>4</v>
      </c>
      <c r="C51" s="6">
        <f t="shared" ca="1" si="1"/>
        <v>4</v>
      </c>
      <c r="D51" s="6">
        <f ca="1">_xll.RiskPoisson(E$4)</f>
        <v>4</v>
      </c>
      <c r="E51" s="6">
        <f t="shared" ca="1" si="2"/>
        <v>4</v>
      </c>
      <c r="F51" s="24">
        <f t="shared" ca="1" si="3"/>
        <v>0</v>
      </c>
      <c r="G51" s="23">
        <f t="shared" ca="1" si="4"/>
        <v>565</v>
      </c>
    </row>
    <row r="52" spans="1:7" hidden="1" x14ac:dyDescent="0.2">
      <c r="A52" s="6">
        <f t="shared" si="0"/>
        <v>31</v>
      </c>
      <c r="B52" s="6">
        <f ca="1">_xll.RiskPoisson(E$3)</f>
        <v>4</v>
      </c>
      <c r="C52" s="6">
        <f t="shared" ca="1" si="1"/>
        <v>4</v>
      </c>
      <c r="D52" s="6">
        <f ca="1">_xll.RiskPoisson(E$4)</f>
        <v>4</v>
      </c>
      <c r="E52" s="6">
        <f t="shared" ca="1" si="2"/>
        <v>4</v>
      </c>
      <c r="F52" s="24">
        <f t="shared" ca="1" si="3"/>
        <v>0</v>
      </c>
      <c r="G52" s="23">
        <f t="shared" ca="1" si="4"/>
        <v>565</v>
      </c>
    </row>
    <row r="53" spans="1:7" hidden="1" x14ac:dyDescent="0.2">
      <c r="A53" s="6">
        <f t="shared" si="0"/>
        <v>32</v>
      </c>
      <c r="B53" s="6">
        <f ca="1">_xll.RiskPoisson(E$3)</f>
        <v>4</v>
      </c>
      <c r="C53" s="6">
        <f t="shared" ca="1" si="1"/>
        <v>4</v>
      </c>
      <c r="D53" s="6">
        <f ca="1">_xll.RiskPoisson(E$4)</f>
        <v>4</v>
      </c>
      <c r="E53" s="6">
        <f t="shared" ca="1" si="2"/>
        <v>4</v>
      </c>
      <c r="F53" s="24">
        <f t="shared" ca="1" si="3"/>
        <v>0</v>
      </c>
      <c r="G53" s="23">
        <f t="shared" ca="1" si="4"/>
        <v>565</v>
      </c>
    </row>
    <row r="54" spans="1:7" hidden="1" x14ac:dyDescent="0.2">
      <c r="A54" s="6">
        <f t="shared" si="0"/>
        <v>33</v>
      </c>
      <c r="B54" s="6">
        <f ca="1">_xll.RiskPoisson(E$3)</f>
        <v>4</v>
      </c>
      <c r="C54" s="6">
        <f t="shared" ca="1" si="1"/>
        <v>4</v>
      </c>
      <c r="D54" s="6">
        <f ca="1">_xll.RiskPoisson(E$4)</f>
        <v>4</v>
      </c>
      <c r="E54" s="6">
        <f t="shared" ca="1" si="2"/>
        <v>4</v>
      </c>
      <c r="F54" s="24">
        <f t="shared" ca="1" si="3"/>
        <v>0</v>
      </c>
      <c r="G54" s="23">
        <f t="shared" ca="1" si="4"/>
        <v>565</v>
      </c>
    </row>
    <row r="55" spans="1:7" hidden="1" x14ac:dyDescent="0.2">
      <c r="A55" s="6">
        <f t="shared" si="0"/>
        <v>34</v>
      </c>
      <c r="B55" s="6">
        <f ca="1">_xll.RiskPoisson(E$3)</f>
        <v>4</v>
      </c>
      <c r="C55" s="6">
        <f t="shared" ca="1" si="1"/>
        <v>4</v>
      </c>
      <c r="D55" s="6">
        <f ca="1">_xll.RiskPoisson(E$4)</f>
        <v>4</v>
      </c>
      <c r="E55" s="6">
        <f t="shared" ca="1" si="2"/>
        <v>4</v>
      </c>
      <c r="F55" s="24">
        <f t="shared" ca="1" si="3"/>
        <v>0</v>
      </c>
      <c r="G55" s="23">
        <f t="shared" ca="1" si="4"/>
        <v>565</v>
      </c>
    </row>
    <row r="56" spans="1:7" hidden="1" x14ac:dyDescent="0.2">
      <c r="A56" s="6">
        <f t="shared" si="0"/>
        <v>35</v>
      </c>
      <c r="B56" s="6">
        <f ca="1">_xll.RiskPoisson(E$3)</f>
        <v>4</v>
      </c>
      <c r="C56" s="6">
        <f t="shared" ca="1" si="1"/>
        <v>4</v>
      </c>
      <c r="D56" s="6">
        <f ca="1">_xll.RiskPoisson(E$4)</f>
        <v>4</v>
      </c>
      <c r="E56" s="6">
        <f t="shared" ca="1" si="2"/>
        <v>4</v>
      </c>
      <c r="F56" s="24">
        <f t="shared" ca="1" si="3"/>
        <v>0</v>
      </c>
      <c r="G56" s="23">
        <f t="shared" ca="1" si="4"/>
        <v>565</v>
      </c>
    </row>
    <row r="57" spans="1:7" hidden="1" x14ac:dyDescent="0.2">
      <c r="A57" s="6">
        <f t="shared" si="0"/>
        <v>36</v>
      </c>
      <c r="B57" s="6">
        <f ca="1">_xll.RiskPoisson(E$3)</f>
        <v>4</v>
      </c>
      <c r="C57" s="6">
        <f t="shared" ca="1" si="1"/>
        <v>4</v>
      </c>
      <c r="D57" s="6">
        <f ca="1">_xll.RiskPoisson(E$4)</f>
        <v>4</v>
      </c>
      <c r="E57" s="6">
        <f t="shared" ca="1" si="2"/>
        <v>4</v>
      </c>
      <c r="F57" s="24">
        <f t="shared" ca="1" si="3"/>
        <v>0</v>
      </c>
      <c r="G57" s="23">
        <f t="shared" ca="1" si="4"/>
        <v>565</v>
      </c>
    </row>
    <row r="58" spans="1:7" hidden="1" x14ac:dyDescent="0.2">
      <c r="A58" s="6">
        <f t="shared" si="0"/>
        <v>37</v>
      </c>
      <c r="B58" s="6">
        <f ca="1">_xll.RiskPoisson(E$3)</f>
        <v>4</v>
      </c>
      <c r="C58" s="6">
        <f t="shared" ca="1" si="1"/>
        <v>4</v>
      </c>
      <c r="D58" s="6">
        <f ca="1">_xll.RiskPoisson(E$4)</f>
        <v>4</v>
      </c>
      <c r="E58" s="6">
        <f t="shared" ca="1" si="2"/>
        <v>4</v>
      </c>
      <c r="F58" s="24">
        <f t="shared" ca="1" si="3"/>
        <v>0</v>
      </c>
      <c r="G58" s="23">
        <f t="shared" ca="1" si="4"/>
        <v>565</v>
      </c>
    </row>
    <row r="59" spans="1:7" hidden="1" x14ac:dyDescent="0.2">
      <c r="A59" s="6">
        <f t="shared" si="0"/>
        <v>38</v>
      </c>
      <c r="B59" s="6">
        <f ca="1">_xll.RiskPoisson(E$3)</f>
        <v>4</v>
      </c>
      <c r="C59" s="6">
        <f t="shared" ca="1" si="1"/>
        <v>4</v>
      </c>
      <c r="D59" s="6">
        <f ca="1">_xll.RiskPoisson(E$4)</f>
        <v>4</v>
      </c>
      <c r="E59" s="6">
        <f t="shared" ca="1" si="2"/>
        <v>4</v>
      </c>
      <c r="F59" s="24">
        <f t="shared" ca="1" si="3"/>
        <v>0</v>
      </c>
      <c r="G59" s="23">
        <f t="shared" ca="1" si="4"/>
        <v>565</v>
      </c>
    </row>
    <row r="60" spans="1:7" hidden="1" x14ac:dyDescent="0.2">
      <c r="A60" s="6">
        <f t="shared" si="0"/>
        <v>39</v>
      </c>
      <c r="B60" s="6">
        <f ca="1">_xll.RiskPoisson(E$3)</f>
        <v>4</v>
      </c>
      <c r="C60" s="6">
        <f t="shared" ca="1" si="1"/>
        <v>4</v>
      </c>
      <c r="D60" s="6">
        <f ca="1">_xll.RiskPoisson(E$4)</f>
        <v>4</v>
      </c>
      <c r="E60" s="6">
        <f t="shared" ca="1" si="2"/>
        <v>4</v>
      </c>
      <c r="F60" s="24">
        <f t="shared" ca="1" si="3"/>
        <v>0</v>
      </c>
      <c r="G60" s="23">
        <f t="shared" ca="1" si="4"/>
        <v>565</v>
      </c>
    </row>
    <row r="61" spans="1:7" hidden="1" x14ac:dyDescent="0.2">
      <c r="A61" s="6">
        <f t="shared" si="0"/>
        <v>40</v>
      </c>
      <c r="B61" s="6">
        <f ca="1">_xll.RiskPoisson(E$3)</f>
        <v>4</v>
      </c>
      <c r="C61" s="6">
        <f t="shared" ca="1" si="1"/>
        <v>4</v>
      </c>
      <c r="D61" s="6">
        <f ca="1">_xll.RiskPoisson(E$4)</f>
        <v>4</v>
      </c>
      <c r="E61" s="6">
        <f t="shared" ca="1" si="2"/>
        <v>4</v>
      </c>
      <c r="F61" s="24">
        <f t="shared" ca="1" si="3"/>
        <v>0</v>
      </c>
      <c r="G61" s="23">
        <f t="shared" ca="1" si="4"/>
        <v>565</v>
      </c>
    </row>
    <row r="62" spans="1:7" hidden="1" x14ac:dyDescent="0.2">
      <c r="A62" s="6">
        <f t="shared" si="0"/>
        <v>41</v>
      </c>
      <c r="B62" s="6">
        <f ca="1">_xll.RiskPoisson(E$3)</f>
        <v>4</v>
      </c>
      <c r="C62" s="6">
        <f t="shared" ca="1" si="1"/>
        <v>4</v>
      </c>
      <c r="D62" s="6">
        <f ca="1">_xll.RiskPoisson(E$4)</f>
        <v>4</v>
      </c>
      <c r="E62" s="6">
        <f t="shared" ca="1" si="2"/>
        <v>4</v>
      </c>
      <c r="F62" s="24">
        <f t="shared" ca="1" si="3"/>
        <v>0</v>
      </c>
      <c r="G62" s="23">
        <f t="shared" ca="1" si="4"/>
        <v>565</v>
      </c>
    </row>
    <row r="63" spans="1:7" hidden="1" x14ac:dyDescent="0.2">
      <c r="A63" s="6">
        <f t="shared" si="0"/>
        <v>42</v>
      </c>
      <c r="B63" s="6">
        <f ca="1">_xll.RiskPoisson(E$3)</f>
        <v>4</v>
      </c>
      <c r="C63" s="6">
        <f t="shared" ca="1" si="1"/>
        <v>4</v>
      </c>
      <c r="D63" s="6">
        <f ca="1">_xll.RiskPoisson(E$4)</f>
        <v>4</v>
      </c>
      <c r="E63" s="6">
        <f t="shared" ca="1" si="2"/>
        <v>4</v>
      </c>
      <c r="F63" s="24">
        <f t="shared" ca="1" si="3"/>
        <v>0</v>
      </c>
      <c r="G63" s="23">
        <f t="shared" ca="1" si="4"/>
        <v>565</v>
      </c>
    </row>
    <row r="64" spans="1:7" hidden="1" x14ac:dyDescent="0.2">
      <c r="A64" s="6">
        <f t="shared" si="0"/>
        <v>43</v>
      </c>
      <c r="B64" s="6">
        <f ca="1">_xll.RiskPoisson(E$3)</f>
        <v>4</v>
      </c>
      <c r="C64" s="6">
        <f t="shared" ca="1" si="1"/>
        <v>4</v>
      </c>
      <c r="D64" s="6">
        <f ca="1">_xll.RiskPoisson(E$4)</f>
        <v>4</v>
      </c>
      <c r="E64" s="6">
        <f t="shared" ca="1" si="2"/>
        <v>4</v>
      </c>
      <c r="F64" s="24">
        <f t="shared" ca="1" si="3"/>
        <v>0</v>
      </c>
      <c r="G64" s="23">
        <f t="shared" ca="1" si="4"/>
        <v>565</v>
      </c>
    </row>
    <row r="65" spans="1:7" hidden="1" x14ac:dyDescent="0.2">
      <c r="A65" s="6">
        <f t="shared" si="0"/>
        <v>44</v>
      </c>
      <c r="B65" s="6">
        <f ca="1">_xll.RiskPoisson(E$3)</f>
        <v>4</v>
      </c>
      <c r="C65" s="6">
        <f t="shared" ca="1" si="1"/>
        <v>4</v>
      </c>
      <c r="D65" s="6">
        <f ca="1">_xll.RiskPoisson(E$4)</f>
        <v>4</v>
      </c>
      <c r="E65" s="6">
        <f t="shared" ca="1" si="2"/>
        <v>4</v>
      </c>
      <c r="F65" s="24">
        <f t="shared" ca="1" si="3"/>
        <v>0</v>
      </c>
      <c r="G65" s="23">
        <f t="shared" ca="1" si="4"/>
        <v>565</v>
      </c>
    </row>
    <row r="66" spans="1:7" hidden="1" x14ac:dyDescent="0.2">
      <c r="A66" s="6">
        <f t="shared" si="0"/>
        <v>45</v>
      </c>
      <c r="B66" s="6">
        <f ca="1">_xll.RiskPoisson(E$3)</f>
        <v>4</v>
      </c>
      <c r="C66" s="6">
        <f t="shared" ca="1" si="1"/>
        <v>4</v>
      </c>
      <c r="D66" s="6">
        <f ca="1">_xll.RiskPoisson(E$4)</f>
        <v>4</v>
      </c>
      <c r="E66" s="6">
        <f t="shared" ca="1" si="2"/>
        <v>4</v>
      </c>
      <c r="F66" s="24">
        <f t="shared" ca="1" si="3"/>
        <v>0</v>
      </c>
      <c r="G66" s="23">
        <f t="shared" ca="1" si="4"/>
        <v>565</v>
      </c>
    </row>
    <row r="67" spans="1:7" hidden="1" x14ac:dyDescent="0.2">
      <c r="A67" s="6">
        <f t="shared" si="0"/>
        <v>46</v>
      </c>
      <c r="B67" s="6">
        <f ca="1">_xll.RiskPoisson(E$3)</f>
        <v>4</v>
      </c>
      <c r="C67" s="6">
        <f t="shared" ca="1" si="1"/>
        <v>4</v>
      </c>
      <c r="D67" s="6">
        <f ca="1">_xll.RiskPoisson(E$4)</f>
        <v>4</v>
      </c>
      <c r="E67" s="6">
        <f t="shared" ca="1" si="2"/>
        <v>4</v>
      </c>
      <c r="F67" s="24">
        <f t="shared" ca="1" si="3"/>
        <v>0</v>
      </c>
      <c r="G67" s="23">
        <f t="shared" ca="1" si="4"/>
        <v>565</v>
      </c>
    </row>
    <row r="68" spans="1:7" hidden="1" x14ac:dyDescent="0.2">
      <c r="A68" s="6">
        <f t="shared" si="0"/>
        <v>47</v>
      </c>
      <c r="B68" s="6">
        <f ca="1">_xll.RiskPoisson(E$3)</f>
        <v>4</v>
      </c>
      <c r="C68" s="6">
        <f t="shared" ca="1" si="1"/>
        <v>4</v>
      </c>
      <c r="D68" s="6">
        <f ca="1">_xll.RiskPoisson(E$4)</f>
        <v>4</v>
      </c>
      <c r="E68" s="6">
        <f t="shared" ca="1" si="2"/>
        <v>4</v>
      </c>
      <c r="F68" s="24">
        <f t="shared" ca="1" si="3"/>
        <v>0</v>
      </c>
      <c r="G68" s="23">
        <f t="shared" ca="1" si="4"/>
        <v>565</v>
      </c>
    </row>
    <row r="69" spans="1:7" hidden="1" x14ac:dyDescent="0.2">
      <c r="A69" s="6">
        <f t="shared" si="0"/>
        <v>48</v>
      </c>
      <c r="B69" s="6">
        <f ca="1">_xll.RiskPoisson(E$3)</f>
        <v>4</v>
      </c>
      <c r="C69" s="6">
        <f t="shared" ca="1" si="1"/>
        <v>4</v>
      </c>
      <c r="D69" s="6">
        <f ca="1">_xll.RiskPoisson(E$4)</f>
        <v>4</v>
      </c>
      <c r="E69" s="6">
        <f t="shared" ca="1" si="2"/>
        <v>4</v>
      </c>
      <c r="F69" s="24">
        <f t="shared" ca="1" si="3"/>
        <v>0</v>
      </c>
      <c r="G69" s="23">
        <f t="shared" ca="1" si="4"/>
        <v>565</v>
      </c>
    </row>
    <row r="70" spans="1:7" hidden="1" x14ac:dyDescent="0.2">
      <c r="A70" s="6">
        <f t="shared" si="0"/>
        <v>49</v>
      </c>
      <c r="B70" s="6">
        <f ca="1">_xll.RiskPoisson(E$3)</f>
        <v>4</v>
      </c>
      <c r="C70" s="6">
        <f t="shared" ca="1" si="1"/>
        <v>4</v>
      </c>
      <c r="D70" s="6">
        <f ca="1">_xll.RiskPoisson(E$4)</f>
        <v>4</v>
      </c>
      <c r="E70" s="6">
        <f t="shared" ca="1" si="2"/>
        <v>4</v>
      </c>
      <c r="F70" s="24">
        <f t="shared" ca="1" si="3"/>
        <v>0</v>
      </c>
      <c r="G70" s="23">
        <f t="shared" ca="1" si="4"/>
        <v>565</v>
      </c>
    </row>
    <row r="71" spans="1:7" hidden="1" x14ac:dyDescent="0.2">
      <c r="A71" s="6">
        <f t="shared" si="0"/>
        <v>50</v>
      </c>
      <c r="B71" s="6">
        <f ca="1">_xll.RiskPoisson(E$3)</f>
        <v>4</v>
      </c>
      <c r="C71" s="6">
        <f t="shared" ca="1" si="1"/>
        <v>4</v>
      </c>
      <c r="D71" s="6">
        <f ca="1">_xll.RiskPoisson(E$4)</f>
        <v>4</v>
      </c>
      <c r="E71" s="6">
        <f t="shared" ca="1" si="2"/>
        <v>4</v>
      </c>
      <c r="F71" s="24">
        <f t="shared" ca="1" si="3"/>
        <v>0</v>
      </c>
      <c r="G71" s="23">
        <f t="shared" ca="1" si="4"/>
        <v>565</v>
      </c>
    </row>
    <row r="72" spans="1:7" hidden="1" x14ac:dyDescent="0.2">
      <c r="A72" s="6">
        <f t="shared" si="0"/>
        <v>51</v>
      </c>
      <c r="B72" s="6">
        <f ca="1">_xll.RiskPoisson(E$3)</f>
        <v>4</v>
      </c>
      <c r="C72" s="6">
        <f t="shared" ca="1" si="1"/>
        <v>4</v>
      </c>
      <c r="D72" s="6">
        <f ca="1">_xll.RiskPoisson(E$4)</f>
        <v>4</v>
      </c>
      <c r="E72" s="6">
        <f t="shared" ca="1" si="2"/>
        <v>4</v>
      </c>
      <c r="F72" s="24">
        <f t="shared" ca="1" si="3"/>
        <v>0</v>
      </c>
      <c r="G72" s="23">
        <f t="shared" ca="1" si="4"/>
        <v>565</v>
      </c>
    </row>
    <row r="73" spans="1:7" hidden="1" x14ac:dyDescent="0.2">
      <c r="A73" s="6">
        <f t="shared" si="0"/>
        <v>52</v>
      </c>
      <c r="B73" s="6">
        <f ca="1">_xll.RiskPoisson(E$3)</f>
        <v>4</v>
      </c>
      <c r="C73" s="6">
        <f t="shared" ca="1" si="1"/>
        <v>4</v>
      </c>
      <c r="D73" s="6">
        <f ca="1">_xll.RiskPoisson(E$4)</f>
        <v>4</v>
      </c>
      <c r="E73" s="6">
        <f t="shared" ca="1" si="2"/>
        <v>4</v>
      </c>
      <c r="F73" s="24">
        <f t="shared" ca="1" si="3"/>
        <v>0</v>
      </c>
      <c r="G73" s="23">
        <f t="shared" ca="1" si="4"/>
        <v>565</v>
      </c>
    </row>
    <row r="74" spans="1:7" hidden="1" x14ac:dyDescent="0.2">
      <c r="A74" s="6">
        <f t="shared" si="0"/>
        <v>53</v>
      </c>
      <c r="B74" s="6">
        <f ca="1">_xll.RiskPoisson(E$3)</f>
        <v>4</v>
      </c>
      <c r="C74" s="6">
        <f t="shared" ca="1" si="1"/>
        <v>4</v>
      </c>
      <c r="D74" s="6">
        <f ca="1">_xll.RiskPoisson(E$4)</f>
        <v>4</v>
      </c>
      <c r="E74" s="6">
        <f t="shared" ca="1" si="2"/>
        <v>4</v>
      </c>
      <c r="F74" s="24">
        <f t="shared" ca="1" si="3"/>
        <v>0</v>
      </c>
      <c r="G74" s="23">
        <f t="shared" ca="1" si="4"/>
        <v>565</v>
      </c>
    </row>
    <row r="75" spans="1:7" hidden="1" x14ac:dyDescent="0.2">
      <c r="A75" s="6">
        <f t="shared" si="0"/>
        <v>54</v>
      </c>
      <c r="B75" s="6">
        <f ca="1">_xll.RiskPoisson(E$3)</f>
        <v>4</v>
      </c>
      <c r="C75" s="6">
        <f t="shared" ca="1" si="1"/>
        <v>4</v>
      </c>
      <c r="D75" s="6">
        <f ca="1">_xll.RiskPoisson(E$4)</f>
        <v>4</v>
      </c>
      <c r="E75" s="6">
        <f t="shared" ca="1" si="2"/>
        <v>4</v>
      </c>
      <c r="F75" s="24">
        <f t="shared" ca="1" si="3"/>
        <v>0</v>
      </c>
      <c r="G75" s="23">
        <f t="shared" ca="1" si="4"/>
        <v>565</v>
      </c>
    </row>
    <row r="76" spans="1:7" hidden="1" x14ac:dyDescent="0.2">
      <c r="A76" s="6">
        <f t="shared" si="0"/>
        <v>55</v>
      </c>
      <c r="B76" s="6">
        <f ca="1">_xll.RiskPoisson(E$3)</f>
        <v>4</v>
      </c>
      <c r="C76" s="6">
        <f t="shared" ca="1" si="1"/>
        <v>4</v>
      </c>
      <c r="D76" s="6">
        <f ca="1">_xll.RiskPoisson(E$4)</f>
        <v>4</v>
      </c>
      <c r="E76" s="6">
        <f t="shared" ca="1" si="2"/>
        <v>4</v>
      </c>
      <c r="F76" s="24">
        <f t="shared" ca="1" si="3"/>
        <v>0</v>
      </c>
      <c r="G76" s="23">
        <f t="shared" ca="1" si="4"/>
        <v>565</v>
      </c>
    </row>
    <row r="77" spans="1:7" hidden="1" x14ac:dyDescent="0.2">
      <c r="A77" s="6">
        <f t="shared" si="0"/>
        <v>56</v>
      </c>
      <c r="B77" s="6">
        <f ca="1">_xll.RiskPoisson(E$3)</f>
        <v>4</v>
      </c>
      <c r="C77" s="6">
        <f t="shared" ca="1" si="1"/>
        <v>4</v>
      </c>
      <c r="D77" s="6">
        <f ca="1">_xll.RiskPoisson(E$4)</f>
        <v>4</v>
      </c>
      <c r="E77" s="6">
        <f t="shared" ca="1" si="2"/>
        <v>4</v>
      </c>
      <c r="F77" s="24">
        <f t="shared" ca="1" si="3"/>
        <v>0</v>
      </c>
      <c r="G77" s="23">
        <f t="shared" ca="1" si="4"/>
        <v>565</v>
      </c>
    </row>
    <row r="78" spans="1:7" hidden="1" x14ac:dyDescent="0.2">
      <c r="A78" s="6">
        <f t="shared" si="0"/>
        <v>57</v>
      </c>
      <c r="B78" s="6">
        <f ca="1">_xll.RiskPoisson(E$3)</f>
        <v>4</v>
      </c>
      <c r="C78" s="6">
        <f t="shared" ca="1" si="1"/>
        <v>4</v>
      </c>
      <c r="D78" s="6">
        <f ca="1">_xll.RiskPoisson(E$4)</f>
        <v>4</v>
      </c>
      <c r="E78" s="6">
        <f t="shared" ca="1" si="2"/>
        <v>4</v>
      </c>
      <c r="F78" s="24">
        <f t="shared" ca="1" si="3"/>
        <v>0</v>
      </c>
      <c r="G78" s="23">
        <f t="shared" ca="1" si="4"/>
        <v>565</v>
      </c>
    </row>
    <row r="79" spans="1:7" hidden="1" x14ac:dyDescent="0.2">
      <c r="A79" s="6">
        <f t="shared" si="0"/>
        <v>58</v>
      </c>
      <c r="B79" s="6">
        <f ca="1">_xll.RiskPoisson(E$3)</f>
        <v>4</v>
      </c>
      <c r="C79" s="6">
        <f t="shared" ca="1" si="1"/>
        <v>4</v>
      </c>
      <c r="D79" s="6">
        <f ca="1">_xll.RiskPoisson(E$4)</f>
        <v>4</v>
      </c>
      <c r="E79" s="6">
        <f t="shared" ca="1" si="2"/>
        <v>4</v>
      </c>
      <c r="F79" s="24">
        <f t="shared" ca="1" si="3"/>
        <v>0</v>
      </c>
      <c r="G79" s="23">
        <f t="shared" ca="1" si="4"/>
        <v>565</v>
      </c>
    </row>
    <row r="80" spans="1:7" hidden="1" x14ac:dyDescent="0.2">
      <c r="A80" s="6">
        <f t="shared" si="0"/>
        <v>59</v>
      </c>
      <c r="B80" s="6">
        <f ca="1">_xll.RiskPoisson(E$3)</f>
        <v>4</v>
      </c>
      <c r="C80" s="6">
        <f t="shared" ca="1" si="1"/>
        <v>4</v>
      </c>
      <c r="D80" s="6">
        <f ca="1">_xll.RiskPoisson(E$4)</f>
        <v>4</v>
      </c>
      <c r="E80" s="6">
        <f t="shared" ca="1" si="2"/>
        <v>4</v>
      </c>
      <c r="F80" s="24">
        <f t="shared" ca="1" si="3"/>
        <v>0</v>
      </c>
      <c r="G80" s="23">
        <f t="shared" ca="1" si="4"/>
        <v>565</v>
      </c>
    </row>
    <row r="81" spans="1:7" hidden="1" x14ac:dyDescent="0.2">
      <c r="A81" s="6">
        <f t="shared" si="0"/>
        <v>60</v>
      </c>
      <c r="B81" s="6">
        <f ca="1">_xll.RiskPoisson(E$3)</f>
        <v>4</v>
      </c>
      <c r="C81" s="6">
        <f t="shared" ca="1" si="1"/>
        <v>4</v>
      </c>
      <c r="D81" s="6">
        <f ca="1">_xll.RiskPoisson(E$4)</f>
        <v>4</v>
      </c>
      <c r="E81" s="6">
        <f t="shared" ca="1" si="2"/>
        <v>4</v>
      </c>
      <c r="F81" s="24">
        <f t="shared" ca="1" si="3"/>
        <v>0</v>
      </c>
      <c r="G81" s="23">
        <f t="shared" ca="1" si="4"/>
        <v>565</v>
      </c>
    </row>
    <row r="82" spans="1:7" hidden="1" x14ac:dyDescent="0.2">
      <c r="A82" s="6">
        <f t="shared" si="0"/>
        <v>61</v>
      </c>
      <c r="B82" s="6">
        <f ca="1">_xll.RiskPoisson(E$3)</f>
        <v>4</v>
      </c>
      <c r="C82" s="6">
        <f t="shared" ca="1" si="1"/>
        <v>4</v>
      </c>
      <c r="D82" s="6">
        <f ca="1">_xll.RiskPoisson(E$4)</f>
        <v>4</v>
      </c>
      <c r="E82" s="6">
        <f t="shared" ca="1" si="2"/>
        <v>4</v>
      </c>
      <c r="F82" s="24">
        <f t="shared" ca="1" si="3"/>
        <v>0</v>
      </c>
      <c r="G82" s="23">
        <f t="shared" ca="1" si="4"/>
        <v>565</v>
      </c>
    </row>
    <row r="83" spans="1:7" hidden="1" x14ac:dyDescent="0.2">
      <c r="A83" s="6">
        <f t="shared" si="0"/>
        <v>62</v>
      </c>
      <c r="B83" s="6">
        <f ca="1">_xll.RiskPoisson(E$3)</f>
        <v>4</v>
      </c>
      <c r="C83" s="6">
        <f t="shared" ca="1" si="1"/>
        <v>4</v>
      </c>
      <c r="D83" s="6">
        <f ca="1">_xll.RiskPoisson(E$4)</f>
        <v>4</v>
      </c>
      <c r="E83" s="6">
        <f t="shared" ca="1" si="2"/>
        <v>4</v>
      </c>
      <c r="F83" s="24">
        <f t="shared" ca="1" si="3"/>
        <v>0</v>
      </c>
      <c r="G83" s="23">
        <f t="shared" ca="1" si="4"/>
        <v>565</v>
      </c>
    </row>
    <row r="84" spans="1:7" hidden="1" x14ac:dyDescent="0.2">
      <c r="A84" s="6">
        <f t="shared" si="0"/>
        <v>63</v>
      </c>
      <c r="B84" s="6">
        <f ca="1">_xll.RiskPoisson(E$3)</f>
        <v>4</v>
      </c>
      <c r="C84" s="6">
        <f t="shared" ca="1" si="1"/>
        <v>4</v>
      </c>
      <c r="D84" s="6">
        <f ca="1">_xll.RiskPoisson(E$4)</f>
        <v>4</v>
      </c>
      <c r="E84" s="6">
        <f t="shared" ca="1" si="2"/>
        <v>4</v>
      </c>
      <c r="F84" s="24">
        <f t="shared" ca="1" si="3"/>
        <v>0</v>
      </c>
      <c r="G84" s="23">
        <f t="shared" ca="1" si="4"/>
        <v>565</v>
      </c>
    </row>
    <row r="85" spans="1:7" hidden="1" x14ac:dyDescent="0.2">
      <c r="A85" s="6">
        <f t="shared" si="0"/>
        <v>64</v>
      </c>
      <c r="B85" s="6">
        <f ca="1">_xll.RiskPoisson(E$3)</f>
        <v>4</v>
      </c>
      <c r="C85" s="6">
        <f t="shared" ca="1" si="1"/>
        <v>4</v>
      </c>
      <c r="D85" s="6">
        <f ca="1">_xll.RiskPoisson(E$4)</f>
        <v>4</v>
      </c>
      <c r="E85" s="6">
        <f t="shared" ca="1" si="2"/>
        <v>4</v>
      </c>
      <c r="F85" s="24">
        <f t="shared" ca="1" si="3"/>
        <v>0</v>
      </c>
      <c r="G85" s="23">
        <f t="shared" ca="1" si="4"/>
        <v>565</v>
      </c>
    </row>
    <row r="86" spans="1:7" hidden="1" x14ac:dyDescent="0.2">
      <c r="A86" s="6">
        <f t="shared" ref="A86:A121" si="5">A85+1</f>
        <v>65</v>
      </c>
      <c r="B86" s="6">
        <f ca="1">_xll.RiskPoisson(E$3)</f>
        <v>4</v>
      </c>
      <c r="C86" s="6">
        <f t="shared" ref="C86:C121" ca="1" si="6">F85+B86</f>
        <v>4</v>
      </c>
      <c r="D86" s="6">
        <f ca="1">_xll.RiskPoisson(E$4)</f>
        <v>4</v>
      </c>
      <c r="E86" s="6">
        <f t="shared" ref="E86:E121" ca="1" si="7">MIN(C86,D86)</f>
        <v>4</v>
      </c>
      <c r="F86" s="24">
        <f t="shared" ref="F86:F121" ca="1" si="8">MIN(C$9,C86-E86)</f>
        <v>0</v>
      </c>
      <c r="G86" s="23">
        <f t="shared" ref="G86:G121" ca="1" si="9">E$5*E86-C$10-E$7*F86</f>
        <v>565</v>
      </c>
    </row>
    <row r="87" spans="1:7" hidden="1" x14ac:dyDescent="0.2">
      <c r="A87" s="6">
        <f t="shared" si="5"/>
        <v>66</v>
      </c>
      <c r="B87" s="6">
        <f ca="1">_xll.RiskPoisson(E$3)</f>
        <v>4</v>
      </c>
      <c r="C87" s="6">
        <f t="shared" ca="1" si="6"/>
        <v>4</v>
      </c>
      <c r="D87" s="6">
        <f ca="1">_xll.RiskPoisson(E$4)</f>
        <v>4</v>
      </c>
      <c r="E87" s="6">
        <f t="shared" ca="1" si="7"/>
        <v>4</v>
      </c>
      <c r="F87" s="24">
        <f t="shared" ca="1" si="8"/>
        <v>0</v>
      </c>
      <c r="G87" s="23">
        <f t="shared" ca="1" si="9"/>
        <v>565</v>
      </c>
    </row>
    <row r="88" spans="1:7" hidden="1" x14ac:dyDescent="0.2">
      <c r="A88" s="6">
        <f t="shared" si="5"/>
        <v>67</v>
      </c>
      <c r="B88" s="6">
        <f ca="1">_xll.RiskPoisson(E$3)</f>
        <v>4</v>
      </c>
      <c r="C88" s="6">
        <f t="shared" ca="1" si="6"/>
        <v>4</v>
      </c>
      <c r="D88" s="6">
        <f ca="1">_xll.RiskPoisson(E$4)</f>
        <v>4</v>
      </c>
      <c r="E88" s="6">
        <f t="shared" ca="1" si="7"/>
        <v>4</v>
      </c>
      <c r="F88" s="24">
        <f t="shared" ca="1" si="8"/>
        <v>0</v>
      </c>
      <c r="G88" s="23">
        <f t="shared" ca="1" si="9"/>
        <v>565</v>
      </c>
    </row>
    <row r="89" spans="1:7" hidden="1" x14ac:dyDescent="0.2">
      <c r="A89" s="6">
        <f t="shared" si="5"/>
        <v>68</v>
      </c>
      <c r="B89" s="6">
        <f ca="1">_xll.RiskPoisson(E$3)</f>
        <v>4</v>
      </c>
      <c r="C89" s="6">
        <f t="shared" ca="1" si="6"/>
        <v>4</v>
      </c>
      <c r="D89" s="6">
        <f ca="1">_xll.RiskPoisson(E$4)</f>
        <v>4</v>
      </c>
      <c r="E89" s="6">
        <f t="shared" ca="1" si="7"/>
        <v>4</v>
      </c>
      <c r="F89" s="24">
        <f t="shared" ca="1" si="8"/>
        <v>0</v>
      </c>
      <c r="G89" s="23">
        <f t="shared" ca="1" si="9"/>
        <v>565</v>
      </c>
    </row>
    <row r="90" spans="1:7" hidden="1" x14ac:dyDescent="0.2">
      <c r="A90" s="6">
        <f t="shared" si="5"/>
        <v>69</v>
      </c>
      <c r="B90" s="6">
        <f ca="1">_xll.RiskPoisson(E$3)</f>
        <v>4</v>
      </c>
      <c r="C90" s="6">
        <f t="shared" ca="1" si="6"/>
        <v>4</v>
      </c>
      <c r="D90" s="6">
        <f ca="1">_xll.RiskPoisson(E$4)</f>
        <v>4</v>
      </c>
      <c r="E90" s="6">
        <f t="shared" ca="1" si="7"/>
        <v>4</v>
      </c>
      <c r="F90" s="24">
        <f t="shared" ca="1" si="8"/>
        <v>0</v>
      </c>
      <c r="G90" s="23">
        <f t="shared" ca="1" si="9"/>
        <v>565</v>
      </c>
    </row>
    <row r="91" spans="1:7" hidden="1" x14ac:dyDescent="0.2">
      <c r="A91" s="6">
        <f t="shared" si="5"/>
        <v>70</v>
      </c>
      <c r="B91" s="6">
        <f ca="1">_xll.RiskPoisson(E$3)</f>
        <v>4</v>
      </c>
      <c r="C91" s="6">
        <f t="shared" ca="1" si="6"/>
        <v>4</v>
      </c>
      <c r="D91" s="6">
        <f ca="1">_xll.RiskPoisson(E$4)</f>
        <v>4</v>
      </c>
      <c r="E91" s="6">
        <f t="shared" ca="1" si="7"/>
        <v>4</v>
      </c>
      <c r="F91" s="24">
        <f t="shared" ca="1" si="8"/>
        <v>0</v>
      </c>
      <c r="G91" s="23">
        <f t="shared" ca="1" si="9"/>
        <v>565</v>
      </c>
    </row>
    <row r="92" spans="1:7" hidden="1" x14ac:dyDescent="0.2">
      <c r="A92" s="6">
        <f t="shared" si="5"/>
        <v>71</v>
      </c>
      <c r="B92" s="6">
        <f ca="1">_xll.RiskPoisson(E$3)</f>
        <v>4</v>
      </c>
      <c r="C92" s="6">
        <f t="shared" ca="1" si="6"/>
        <v>4</v>
      </c>
      <c r="D92" s="6">
        <f ca="1">_xll.RiskPoisson(E$4)</f>
        <v>4</v>
      </c>
      <c r="E92" s="6">
        <f t="shared" ca="1" si="7"/>
        <v>4</v>
      </c>
      <c r="F92" s="24">
        <f t="shared" ca="1" si="8"/>
        <v>0</v>
      </c>
      <c r="G92" s="23">
        <f t="shared" ca="1" si="9"/>
        <v>565</v>
      </c>
    </row>
    <row r="93" spans="1:7" hidden="1" x14ac:dyDescent="0.2">
      <c r="A93" s="6">
        <f t="shared" si="5"/>
        <v>72</v>
      </c>
      <c r="B93" s="6">
        <f ca="1">_xll.RiskPoisson(E$3)</f>
        <v>4</v>
      </c>
      <c r="C93" s="6">
        <f t="shared" ca="1" si="6"/>
        <v>4</v>
      </c>
      <c r="D93" s="6">
        <f ca="1">_xll.RiskPoisson(E$4)</f>
        <v>4</v>
      </c>
      <c r="E93" s="6">
        <f t="shared" ca="1" si="7"/>
        <v>4</v>
      </c>
      <c r="F93" s="24">
        <f t="shared" ca="1" si="8"/>
        <v>0</v>
      </c>
      <c r="G93" s="23">
        <f t="shared" ca="1" si="9"/>
        <v>565</v>
      </c>
    </row>
    <row r="94" spans="1:7" hidden="1" x14ac:dyDescent="0.2">
      <c r="A94" s="6">
        <f t="shared" si="5"/>
        <v>73</v>
      </c>
      <c r="B94" s="6">
        <f ca="1">_xll.RiskPoisson(E$3)</f>
        <v>4</v>
      </c>
      <c r="C94" s="6">
        <f t="shared" ca="1" si="6"/>
        <v>4</v>
      </c>
      <c r="D94" s="6">
        <f ca="1">_xll.RiskPoisson(E$4)</f>
        <v>4</v>
      </c>
      <c r="E94" s="6">
        <f t="shared" ca="1" si="7"/>
        <v>4</v>
      </c>
      <c r="F94" s="24">
        <f t="shared" ca="1" si="8"/>
        <v>0</v>
      </c>
      <c r="G94" s="23">
        <f t="shared" ca="1" si="9"/>
        <v>565</v>
      </c>
    </row>
    <row r="95" spans="1:7" hidden="1" x14ac:dyDescent="0.2">
      <c r="A95" s="6">
        <f t="shared" si="5"/>
        <v>74</v>
      </c>
      <c r="B95" s="6">
        <f ca="1">_xll.RiskPoisson(E$3)</f>
        <v>4</v>
      </c>
      <c r="C95" s="6">
        <f t="shared" ca="1" si="6"/>
        <v>4</v>
      </c>
      <c r="D95" s="6">
        <f ca="1">_xll.RiskPoisson(E$4)</f>
        <v>4</v>
      </c>
      <c r="E95" s="6">
        <f t="shared" ca="1" si="7"/>
        <v>4</v>
      </c>
      <c r="F95" s="24">
        <f t="shared" ca="1" si="8"/>
        <v>0</v>
      </c>
      <c r="G95" s="23">
        <f t="shared" ca="1" si="9"/>
        <v>565</v>
      </c>
    </row>
    <row r="96" spans="1:7" hidden="1" x14ac:dyDescent="0.2">
      <c r="A96" s="6">
        <f t="shared" si="5"/>
        <v>75</v>
      </c>
      <c r="B96" s="6">
        <f ca="1">_xll.RiskPoisson(E$3)</f>
        <v>4</v>
      </c>
      <c r="C96" s="6">
        <f t="shared" ca="1" si="6"/>
        <v>4</v>
      </c>
      <c r="D96" s="6">
        <f ca="1">_xll.RiskPoisson(E$4)</f>
        <v>4</v>
      </c>
      <c r="E96" s="6">
        <f t="shared" ca="1" si="7"/>
        <v>4</v>
      </c>
      <c r="F96" s="24">
        <f t="shared" ca="1" si="8"/>
        <v>0</v>
      </c>
      <c r="G96" s="23">
        <f t="shared" ca="1" si="9"/>
        <v>565</v>
      </c>
    </row>
    <row r="97" spans="1:7" hidden="1" x14ac:dyDescent="0.2">
      <c r="A97" s="6">
        <f t="shared" si="5"/>
        <v>76</v>
      </c>
      <c r="B97" s="6">
        <f ca="1">_xll.RiskPoisson(E$3)</f>
        <v>4</v>
      </c>
      <c r="C97" s="6">
        <f t="shared" ca="1" si="6"/>
        <v>4</v>
      </c>
      <c r="D97" s="6">
        <f ca="1">_xll.RiskPoisson(E$4)</f>
        <v>4</v>
      </c>
      <c r="E97" s="6">
        <f t="shared" ca="1" si="7"/>
        <v>4</v>
      </c>
      <c r="F97" s="24">
        <f t="shared" ca="1" si="8"/>
        <v>0</v>
      </c>
      <c r="G97" s="23">
        <f t="shared" ca="1" si="9"/>
        <v>565</v>
      </c>
    </row>
    <row r="98" spans="1:7" hidden="1" x14ac:dyDescent="0.2">
      <c r="A98" s="6">
        <f t="shared" si="5"/>
        <v>77</v>
      </c>
      <c r="B98" s="6">
        <f ca="1">_xll.RiskPoisson(E$3)</f>
        <v>4</v>
      </c>
      <c r="C98" s="6">
        <f t="shared" ca="1" si="6"/>
        <v>4</v>
      </c>
      <c r="D98" s="6">
        <f ca="1">_xll.RiskPoisson(E$4)</f>
        <v>4</v>
      </c>
      <c r="E98" s="6">
        <f t="shared" ca="1" si="7"/>
        <v>4</v>
      </c>
      <c r="F98" s="24">
        <f t="shared" ca="1" si="8"/>
        <v>0</v>
      </c>
      <c r="G98" s="23">
        <f t="shared" ca="1" si="9"/>
        <v>565</v>
      </c>
    </row>
    <row r="99" spans="1:7" hidden="1" x14ac:dyDescent="0.2">
      <c r="A99" s="6">
        <f t="shared" si="5"/>
        <v>78</v>
      </c>
      <c r="B99" s="6">
        <f ca="1">_xll.RiskPoisson(E$3)</f>
        <v>4</v>
      </c>
      <c r="C99" s="6">
        <f t="shared" ca="1" si="6"/>
        <v>4</v>
      </c>
      <c r="D99" s="6">
        <f ca="1">_xll.RiskPoisson(E$4)</f>
        <v>4</v>
      </c>
      <c r="E99" s="6">
        <f t="shared" ca="1" si="7"/>
        <v>4</v>
      </c>
      <c r="F99" s="24">
        <f t="shared" ca="1" si="8"/>
        <v>0</v>
      </c>
      <c r="G99" s="23">
        <f t="shared" ca="1" si="9"/>
        <v>565</v>
      </c>
    </row>
    <row r="100" spans="1:7" hidden="1" x14ac:dyDescent="0.2">
      <c r="A100" s="6">
        <f t="shared" si="5"/>
        <v>79</v>
      </c>
      <c r="B100" s="6">
        <f ca="1">_xll.RiskPoisson(E$3)</f>
        <v>4</v>
      </c>
      <c r="C100" s="6">
        <f t="shared" ca="1" si="6"/>
        <v>4</v>
      </c>
      <c r="D100" s="6">
        <f ca="1">_xll.RiskPoisson(E$4)</f>
        <v>4</v>
      </c>
      <c r="E100" s="6">
        <f t="shared" ca="1" si="7"/>
        <v>4</v>
      </c>
      <c r="F100" s="24">
        <f t="shared" ca="1" si="8"/>
        <v>0</v>
      </c>
      <c r="G100" s="23">
        <f t="shared" ca="1" si="9"/>
        <v>565</v>
      </c>
    </row>
    <row r="101" spans="1:7" hidden="1" x14ac:dyDescent="0.2">
      <c r="A101" s="6">
        <f t="shared" si="5"/>
        <v>80</v>
      </c>
      <c r="B101" s="6">
        <f ca="1">_xll.RiskPoisson(E$3)</f>
        <v>4</v>
      </c>
      <c r="C101" s="6">
        <f t="shared" ca="1" si="6"/>
        <v>4</v>
      </c>
      <c r="D101" s="6">
        <f ca="1">_xll.RiskPoisson(E$4)</f>
        <v>4</v>
      </c>
      <c r="E101" s="6">
        <f t="shared" ca="1" si="7"/>
        <v>4</v>
      </c>
      <c r="F101" s="24">
        <f t="shared" ca="1" si="8"/>
        <v>0</v>
      </c>
      <c r="G101" s="23">
        <f t="shared" ca="1" si="9"/>
        <v>565</v>
      </c>
    </row>
    <row r="102" spans="1:7" hidden="1" x14ac:dyDescent="0.2">
      <c r="A102" s="6">
        <f t="shared" si="5"/>
        <v>81</v>
      </c>
      <c r="B102" s="6">
        <f ca="1">_xll.RiskPoisson(E$3)</f>
        <v>4</v>
      </c>
      <c r="C102" s="6">
        <f t="shared" ca="1" si="6"/>
        <v>4</v>
      </c>
      <c r="D102" s="6">
        <f ca="1">_xll.RiskPoisson(E$4)</f>
        <v>4</v>
      </c>
      <c r="E102" s="6">
        <f t="shared" ca="1" si="7"/>
        <v>4</v>
      </c>
      <c r="F102" s="24">
        <f t="shared" ca="1" si="8"/>
        <v>0</v>
      </c>
      <c r="G102" s="23">
        <f t="shared" ca="1" si="9"/>
        <v>565</v>
      </c>
    </row>
    <row r="103" spans="1:7" hidden="1" x14ac:dyDescent="0.2">
      <c r="A103" s="6">
        <f t="shared" si="5"/>
        <v>82</v>
      </c>
      <c r="B103" s="6">
        <f ca="1">_xll.RiskPoisson(E$3)</f>
        <v>4</v>
      </c>
      <c r="C103" s="6">
        <f t="shared" ca="1" si="6"/>
        <v>4</v>
      </c>
      <c r="D103" s="6">
        <f ca="1">_xll.RiskPoisson(E$4)</f>
        <v>4</v>
      </c>
      <c r="E103" s="6">
        <f t="shared" ca="1" si="7"/>
        <v>4</v>
      </c>
      <c r="F103" s="24">
        <f t="shared" ca="1" si="8"/>
        <v>0</v>
      </c>
      <c r="G103" s="23">
        <f t="shared" ca="1" si="9"/>
        <v>565</v>
      </c>
    </row>
    <row r="104" spans="1:7" hidden="1" x14ac:dyDescent="0.2">
      <c r="A104" s="6">
        <f t="shared" si="5"/>
        <v>83</v>
      </c>
      <c r="B104" s="6">
        <f ca="1">_xll.RiskPoisson(E$3)</f>
        <v>4</v>
      </c>
      <c r="C104" s="6">
        <f t="shared" ca="1" si="6"/>
        <v>4</v>
      </c>
      <c r="D104" s="6">
        <f ca="1">_xll.RiskPoisson(E$4)</f>
        <v>4</v>
      </c>
      <c r="E104" s="6">
        <f t="shared" ca="1" si="7"/>
        <v>4</v>
      </c>
      <c r="F104" s="24">
        <f t="shared" ca="1" si="8"/>
        <v>0</v>
      </c>
      <c r="G104" s="23">
        <f t="shared" ca="1" si="9"/>
        <v>565</v>
      </c>
    </row>
    <row r="105" spans="1:7" hidden="1" x14ac:dyDescent="0.2">
      <c r="A105" s="6">
        <f t="shared" si="5"/>
        <v>84</v>
      </c>
      <c r="B105" s="6">
        <f ca="1">_xll.RiskPoisson(E$3)</f>
        <v>4</v>
      </c>
      <c r="C105" s="6">
        <f t="shared" ca="1" si="6"/>
        <v>4</v>
      </c>
      <c r="D105" s="6">
        <f ca="1">_xll.RiskPoisson(E$4)</f>
        <v>4</v>
      </c>
      <c r="E105" s="6">
        <f t="shared" ca="1" si="7"/>
        <v>4</v>
      </c>
      <c r="F105" s="24">
        <f t="shared" ca="1" si="8"/>
        <v>0</v>
      </c>
      <c r="G105" s="23">
        <f t="shared" ca="1" si="9"/>
        <v>565</v>
      </c>
    </row>
    <row r="106" spans="1:7" hidden="1" x14ac:dyDescent="0.2">
      <c r="A106" s="6">
        <f t="shared" si="5"/>
        <v>85</v>
      </c>
      <c r="B106" s="6">
        <f ca="1">_xll.RiskPoisson(E$3)</f>
        <v>4</v>
      </c>
      <c r="C106" s="6">
        <f t="shared" ca="1" si="6"/>
        <v>4</v>
      </c>
      <c r="D106" s="6">
        <f ca="1">_xll.RiskPoisson(E$4)</f>
        <v>4</v>
      </c>
      <c r="E106" s="6">
        <f t="shared" ca="1" si="7"/>
        <v>4</v>
      </c>
      <c r="F106" s="24">
        <f t="shared" ca="1" si="8"/>
        <v>0</v>
      </c>
      <c r="G106" s="23">
        <f t="shared" ca="1" si="9"/>
        <v>565</v>
      </c>
    </row>
    <row r="107" spans="1:7" hidden="1" x14ac:dyDescent="0.2">
      <c r="A107" s="6">
        <f t="shared" si="5"/>
        <v>86</v>
      </c>
      <c r="B107" s="6">
        <f ca="1">_xll.RiskPoisson(E$3)</f>
        <v>4</v>
      </c>
      <c r="C107" s="6">
        <f t="shared" ca="1" si="6"/>
        <v>4</v>
      </c>
      <c r="D107" s="6">
        <f ca="1">_xll.RiskPoisson(E$4)</f>
        <v>4</v>
      </c>
      <c r="E107" s="6">
        <f t="shared" ca="1" si="7"/>
        <v>4</v>
      </c>
      <c r="F107" s="24">
        <f t="shared" ca="1" si="8"/>
        <v>0</v>
      </c>
      <c r="G107" s="23">
        <f t="shared" ca="1" si="9"/>
        <v>565</v>
      </c>
    </row>
    <row r="108" spans="1:7" hidden="1" x14ac:dyDescent="0.2">
      <c r="A108" s="6">
        <f t="shared" si="5"/>
        <v>87</v>
      </c>
      <c r="B108" s="6">
        <f ca="1">_xll.RiskPoisson(E$3)</f>
        <v>4</v>
      </c>
      <c r="C108" s="6">
        <f t="shared" ca="1" si="6"/>
        <v>4</v>
      </c>
      <c r="D108" s="6">
        <f ca="1">_xll.RiskPoisson(E$4)</f>
        <v>4</v>
      </c>
      <c r="E108" s="6">
        <f t="shared" ca="1" si="7"/>
        <v>4</v>
      </c>
      <c r="F108" s="24">
        <f t="shared" ca="1" si="8"/>
        <v>0</v>
      </c>
      <c r="G108" s="23">
        <f t="shared" ca="1" si="9"/>
        <v>565</v>
      </c>
    </row>
    <row r="109" spans="1:7" hidden="1" x14ac:dyDescent="0.2">
      <c r="A109" s="6">
        <f t="shared" si="5"/>
        <v>88</v>
      </c>
      <c r="B109" s="6">
        <f ca="1">_xll.RiskPoisson(E$3)</f>
        <v>4</v>
      </c>
      <c r="C109" s="6">
        <f t="shared" ca="1" si="6"/>
        <v>4</v>
      </c>
      <c r="D109" s="6">
        <f ca="1">_xll.RiskPoisson(E$4)</f>
        <v>4</v>
      </c>
      <c r="E109" s="6">
        <f t="shared" ca="1" si="7"/>
        <v>4</v>
      </c>
      <c r="F109" s="24">
        <f t="shared" ca="1" si="8"/>
        <v>0</v>
      </c>
      <c r="G109" s="23">
        <f t="shared" ca="1" si="9"/>
        <v>565</v>
      </c>
    </row>
    <row r="110" spans="1:7" hidden="1" x14ac:dyDescent="0.2">
      <c r="A110" s="6">
        <f t="shared" si="5"/>
        <v>89</v>
      </c>
      <c r="B110" s="6">
        <f ca="1">_xll.RiskPoisson(E$3)</f>
        <v>4</v>
      </c>
      <c r="C110" s="6">
        <f t="shared" ca="1" si="6"/>
        <v>4</v>
      </c>
      <c r="D110" s="6">
        <f ca="1">_xll.RiskPoisson(E$4)</f>
        <v>4</v>
      </c>
      <c r="E110" s="6">
        <f t="shared" ca="1" si="7"/>
        <v>4</v>
      </c>
      <c r="F110" s="24">
        <f t="shared" ca="1" si="8"/>
        <v>0</v>
      </c>
      <c r="G110" s="23">
        <f t="shared" ca="1" si="9"/>
        <v>565</v>
      </c>
    </row>
    <row r="111" spans="1:7" x14ac:dyDescent="0.2">
      <c r="A111" s="6">
        <f t="shared" si="5"/>
        <v>90</v>
      </c>
      <c r="B111" s="6">
        <f ca="1">_xll.RiskPoisson(E$3)</f>
        <v>4</v>
      </c>
      <c r="C111" s="6">
        <f t="shared" ca="1" si="6"/>
        <v>4</v>
      </c>
      <c r="D111" s="6">
        <f ca="1">_xll.RiskPoisson(E$4)</f>
        <v>4</v>
      </c>
      <c r="E111" s="6">
        <f t="shared" ca="1" si="7"/>
        <v>4</v>
      </c>
      <c r="F111" s="24">
        <f t="shared" ca="1" si="8"/>
        <v>0</v>
      </c>
      <c r="G111" s="23">
        <f t="shared" ca="1" si="9"/>
        <v>565</v>
      </c>
    </row>
    <row r="112" spans="1:7" x14ac:dyDescent="0.2">
      <c r="A112" s="6">
        <f t="shared" si="5"/>
        <v>91</v>
      </c>
      <c r="B112" s="6">
        <f ca="1">_xll.RiskPoisson(E$3)</f>
        <v>4</v>
      </c>
      <c r="C112" s="6">
        <f t="shared" ca="1" si="6"/>
        <v>4</v>
      </c>
      <c r="D112" s="6">
        <f ca="1">_xll.RiskPoisson(E$4)</f>
        <v>4</v>
      </c>
      <c r="E112" s="6">
        <f t="shared" ca="1" si="7"/>
        <v>4</v>
      </c>
      <c r="F112" s="24">
        <f t="shared" ca="1" si="8"/>
        <v>0</v>
      </c>
      <c r="G112" s="23">
        <f t="shared" ca="1" si="9"/>
        <v>565</v>
      </c>
    </row>
    <row r="113" spans="1:7" x14ac:dyDescent="0.2">
      <c r="A113" s="6">
        <f t="shared" si="5"/>
        <v>92</v>
      </c>
      <c r="B113" s="6">
        <f ca="1">_xll.RiskPoisson(E$3)</f>
        <v>4</v>
      </c>
      <c r="C113" s="6">
        <f t="shared" ca="1" si="6"/>
        <v>4</v>
      </c>
      <c r="D113" s="6">
        <f ca="1">_xll.RiskPoisson(E$4)</f>
        <v>4</v>
      </c>
      <c r="E113" s="6">
        <f t="shared" ca="1" si="7"/>
        <v>4</v>
      </c>
      <c r="F113" s="24">
        <f t="shared" ca="1" si="8"/>
        <v>0</v>
      </c>
      <c r="G113" s="23">
        <f t="shared" ca="1" si="9"/>
        <v>565</v>
      </c>
    </row>
    <row r="114" spans="1:7" x14ac:dyDescent="0.2">
      <c r="A114" s="6">
        <f t="shared" si="5"/>
        <v>93</v>
      </c>
      <c r="B114" s="6">
        <f ca="1">_xll.RiskPoisson(E$3)</f>
        <v>4</v>
      </c>
      <c r="C114" s="6">
        <f t="shared" ca="1" si="6"/>
        <v>4</v>
      </c>
      <c r="D114" s="6">
        <f ca="1">_xll.RiskPoisson(E$4)</f>
        <v>4</v>
      </c>
      <c r="E114" s="6">
        <f t="shared" ca="1" si="7"/>
        <v>4</v>
      </c>
      <c r="F114" s="24">
        <f t="shared" ca="1" si="8"/>
        <v>0</v>
      </c>
      <c r="G114" s="23">
        <f t="shared" ca="1" si="9"/>
        <v>565</v>
      </c>
    </row>
    <row r="115" spans="1:7" x14ac:dyDescent="0.2">
      <c r="A115" s="6">
        <f t="shared" si="5"/>
        <v>94</v>
      </c>
      <c r="B115" s="6">
        <f ca="1">_xll.RiskPoisson(E$3)</f>
        <v>4</v>
      </c>
      <c r="C115" s="6">
        <f t="shared" ca="1" si="6"/>
        <v>4</v>
      </c>
      <c r="D115" s="6">
        <f ca="1">_xll.RiskPoisson(E$4)</f>
        <v>4</v>
      </c>
      <c r="E115" s="6">
        <f t="shared" ca="1" si="7"/>
        <v>4</v>
      </c>
      <c r="F115" s="24">
        <f t="shared" ca="1" si="8"/>
        <v>0</v>
      </c>
      <c r="G115" s="23">
        <f t="shared" ca="1" si="9"/>
        <v>565</v>
      </c>
    </row>
    <row r="116" spans="1:7" x14ac:dyDescent="0.2">
      <c r="A116" s="6">
        <f t="shared" si="5"/>
        <v>95</v>
      </c>
      <c r="B116" s="6">
        <f ca="1">_xll.RiskPoisson(E$3)</f>
        <v>4</v>
      </c>
      <c r="C116" s="6">
        <f t="shared" ca="1" si="6"/>
        <v>4</v>
      </c>
      <c r="D116" s="6">
        <f ca="1">_xll.RiskPoisson(E$4)</f>
        <v>4</v>
      </c>
      <c r="E116" s="6">
        <f t="shared" ca="1" si="7"/>
        <v>4</v>
      </c>
      <c r="F116" s="24">
        <f t="shared" ca="1" si="8"/>
        <v>0</v>
      </c>
      <c r="G116" s="23">
        <f t="shared" ca="1" si="9"/>
        <v>565</v>
      </c>
    </row>
    <row r="117" spans="1:7" x14ac:dyDescent="0.2">
      <c r="A117" s="6">
        <f t="shared" si="5"/>
        <v>96</v>
      </c>
      <c r="B117" s="6">
        <f ca="1">_xll.RiskPoisson(E$3)</f>
        <v>4</v>
      </c>
      <c r="C117" s="6">
        <f t="shared" ca="1" si="6"/>
        <v>4</v>
      </c>
      <c r="D117" s="6">
        <f ca="1">_xll.RiskPoisson(E$4)</f>
        <v>4</v>
      </c>
      <c r="E117" s="6">
        <f t="shared" ca="1" si="7"/>
        <v>4</v>
      </c>
      <c r="F117" s="24">
        <f t="shared" ca="1" si="8"/>
        <v>0</v>
      </c>
      <c r="G117" s="23">
        <f t="shared" ca="1" si="9"/>
        <v>565</v>
      </c>
    </row>
    <row r="118" spans="1:7" x14ac:dyDescent="0.2">
      <c r="A118" s="6">
        <f t="shared" si="5"/>
        <v>97</v>
      </c>
      <c r="B118" s="6">
        <f ca="1">_xll.RiskPoisson(E$3)</f>
        <v>4</v>
      </c>
      <c r="C118" s="6">
        <f t="shared" ca="1" si="6"/>
        <v>4</v>
      </c>
      <c r="D118" s="6">
        <f ca="1">_xll.RiskPoisson(E$4)</f>
        <v>4</v>
      </c>
      <c r="E118" s="6">
        <f t="shared" ca="1" si="7"/>
        <v>4</v>
      </c>
      <c r="F118" s="24">
        <f t="shared" ca="1" si="8"/>
        <v>0</v>
      </c>
      <c r="G118" s="23">
        <f t="shared" ca="1" si="9"/>
        <v>565</v>
      </c>
    </row>
    <row r="119" spans="1:7" x14ac:dyDescent="0.2">
      <c r="A119" s="6">
        <f t="shared" si="5"/>
        <v>98</v>
      </c>
      <c r="B119" s="6">
        <f ca="1">_xll.RiskPoisson(E$3)</f>
        <v>4</v>
      </c>
      <c r="C119" s="6">
        <f t="shared" ca="1" si="6"/>
        <v>4</v>
      </c>
      <c r="D119" s="6">
        <f ca="1">_xll.RiskPoisson(E$4)</f>
        <v>4</v>
      </c>
      <c r="E119" s="6">
        <f t="shared" ca="1" si="7"/>
        <v>4</v>
      </c>
      <c r="F119" s="24">
        <f t="shared" ca="1" si="8"/>
        <v>0</v>
      </c>
      <c r="G119" s="23">
        <f t="shared" ca="1" si="9"/>
        <v>565</v>
      </c>
    </row>
    <row r="120" spans="1:7" x14ac:dyDescent="0.2">
      <c r="A120" s="6">
        <f t="shared" si="5"/>
        <v>99</v>
      </c>
      <c r="B120" s="6">
        <f ca="1">_xll.RiskPoisson(E$3)</f>
        <v>4</v>
      </c>
      <c r="C120" s="6">
        <f t="shared" ca="1" si="6"/>
        <v>4</v>
      </c>
      <c r="D120" s="6">
        <f ca="1">_xll.RiskPoisson(E$4)</f>
        <v>4</v>
      </c>
      <c r="E120" s="6">
        <f t="shared" ca="1" si="7"/>
        <v>4</v>
      </c>
      <c r="F120" s="24">
        <f t="shared" ca="1" si="8"/>
        <v>0</v>
      </c>
      <c r="G120" s="23">
        <f t="shared" ca="1" si="9"/>
        <v>565</v>
      </c>
    </row>
    <row r="121" spans="1:7" x14ac:dyDescent="0.2">
      <c r="A121" s="6">
        <f t="shared" si="5"/>
        <v>100</v>
      </c>
      <c r="B121" s="6">
        <f ca="1">_xll.RiskPoisson(E$3)</f>
        <v>4</v>
      </c>
      <c r="C121" s="6">
        <f t="shared" ca="1" si="6"/>
        <v>4</v>
      </c>
      <c r="D121" s="6">
        <f ca="1">_xll.RiskPoisson(E$4)</f>
        <v>4</v>
      </c>
      <c r="E121" s="6">
        <f t="shared" ca="1" si="7"/>
        <v>4</v>
      </c>
      <c r="F121" s="24">
        <f t="shared" ca="1" si="8"/>
        <v>0</v>
      </c>
      <c r="G121" s="23">
        <f t="shared" ca="1" si="9"/>
        <v>565</v>
      </c>
    </row>
  </sheetData>
  <printOptions horizontalCentered="1" verticalCentered="1" headings="1" gridLines="1"/>
  <pageMargins left="0.75" right="0.75" top="1" bottom="1" header="0.5" footer="0.5"/>
  <pageSetup orientation="portrait" horizont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8" sqref="A18:J18"/>
    </sheetView>
  </sheetViews>
  <sheetFormatPr defaultRowHeight="12.75" x14ac:dyDescent="0.2"/>
  <sheetData>
    <row r="1" spans="1:10" ht="18" x14ac:dyDescent="0.25">
      <c r="A1" s="28" t="s">
        <v>24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">
      <c r="A2" s="30" t="s">
        <v>38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">
      <c r="A3" s="32" t="s">
        <v>39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13.5" thickBot="1" x14ac:dyDescent="0.25"/>
    <row r="5" spans="1:10" x14ac:dyDescent="0.2">
      <c r="A5" s="34" t="s">
        <v>25</v>
      </c>
      <c r="B5" s="35" t="s">
        <v>26</v>
      </c>
      <c r="C5" s="35" t="s">
        <v>27</v>
      </c>
      <c r="D5" s="36" t="s">
        <v>28</v>
      </c>
      <c r="E5" s="35" t="s">
        <v>29</v>
      </c>
      <c r="F5" s="35" t="s">
        <v>30</v>
      </c>
      <c r="G5" s="35" t="s">
        <v>31</v>
      </c>
      <c r="H5" s="37">
        <v>0.05</v>
      </c>
      <c r="I5" s="37">
        <v>0.95</v>
      </c>
      <c r="J5" s="38" t="s">
        <v>32</v>
      </c>
    </row>
    <row r="6" spans="1:10" x14ac:dyDescent="0.2">
      <c r="A6" s="54" t="s">
        <v>16</v>
      </c>
      <c r="B6" s="55" t="s">
        <v>33</v>
      </c>
      <c r="C6" s="55">
        <v>1</v>
      </c>
      <c r="D6" s="56"/>
      <c r="E6" s="57">
        <v>41238</v>
      </c>
      <c r="F6" s="57">
        <v>47984.88</v>
      </c>
      <c r="G6" s="57">
        <v>55098</v>
      </c>
      <c r="H6" s="57">
        <v>44250</v>
      </c>
      <c r="I6" s="57">
        <v>51802</v>
      </c>
      <c r="J6" s="58">
        <v>0</v>
      </c>
    </row>
    <row r="7" spans="1:10" x14ac:dyDescent="0.2">
      <c r="A7" s="39" t="s">
        <v>16</v>
      </c>
      <c r="B7" s="40" t="s">
        <v>33</v>
      </c>
      <c r="C7" s="40">
        <v>2</v>
      </c>
      <c r="D7" s="41"/>
      <c r="E7" s="42">
        <v>38168</v>
      </c>
      <c r="F7" s="42">
        <v>47215.02</v>
      </c>
      <c r="G7" s="42">
        <v>53598</v>
      </c>
      <c r="H7" s="42">
        <v>43340</v>
      </c>
      <c r="I7" s="42">
        <v>51294</v>
      </c>
      <c r="J7" s="43">
        <v>0</v>
      </c>
    </row>
    <row r="8" spans="1:10" x14ac:dyDescent="0.2">
      <c r="A8" s="39" t="s">
        <v>16</v>
      </c>
      <c r="B8" s="40" t="s">
        <v>33</v>
      </c>
      <c r="C8" s="40">
        <v>3</v>
      </c>
      <c r="D8" s="41"/>
      <c r="E8" s="42">
        <v>31726</v>
      </c>
      <c r="F8" s="42">
        <v>43187.35</v>
      </c>
      <c r="G8" s="42">
        <v>50510</v>
      </c>
      <c r="H8" s="42">
        <v>38598</v>
      </c>
      <c r="I8" s="42">
        <v>47634</v>
      </c>
      <c r="J8" s="43">
        <v>0</v>
      </c>
    </row>
    <row r="9" spans="1:10" x14ac:dyDescent="0.2">
      <c r="A9" s="39" t="s">
        <v>16</v>
      </c>
      <c r="B9" s="40" t="s">
        <v>33</v>
      </c>
      <c r="C9" s="40">
        <v>4</v>
      </c>
      <c r="D9" s="41"/>
      <c r="E9" s="42">
        <v>37950</v>
      </c>
      <c r="F9" s="42">
        <v>44039.55</v>
      </c>
      <c r="G9" s="42">
        <v>50700</v>
      </c>
      <c r="H9" s="42">
        <v>40350</v>
      </c>
      <c r="I9" s="42">
        <v>47850</v>
      </c>
      <c r="J9" s="43">
        <v>0</v>
      </c>
    </row>
    <row r="10" spans="1:10" ht="21" x14ac:dyDescent="0.2">
      <c r="A10" s="49" t="s">
        <v>19</v>
      </c>
      <c r="B10" s="50" t="s">
        <v>34</v>
      </c>
      <c r="C10" s="50">
        <v>1</v>
      </c>
      <c r="D10" s="51"/>
      <c r="E10" s="52">
        <v>41538</v>
      </c>
      <c r="F10" s="52">
        <v>48299.48</v>
      </c>
      <c r="G10" s="52">
        <v>55748</v>
      </c>
      <c r="H10" s="52">
        <v>44628</v>
      </c>
      <c r="I10" s="52">
        <v>52090</v>
      </c>
      <c r="J10" s="53">
        <v>0</v>
      </c>
    </row>
    <row r="11" spans="1:10" ht="21" x14ac:dyDescent="0.2">
      <c r="A11" s="39" t="s">
        <v>19</v>
      </c>
      <c r="B11" s="40" t="s">
        <v>34</v>
      </c>
      <c r="C11" s="40">
        <v>2</v>
      </c>
      <c r="D11" s="41"/>
      <c r="E11" s="42">
        <v>39208</v>
      </c>
      <c r="F11" s="42">
        <v>47826.54</v>
      </c>
      <c r="G11" s="42">
        <v>54746</v>
      </c>
      <c r="H11" s="42">
        <v>43902</v>
      </c>
      <c r="I11" s="42">
        <v>51876</v>
      </c>
      <c r="J11" s="43">
        <v>0</v>
      </c>
    </row>
    <row r="12" spans="1:10" ht="21" x14ac:dyDescent="0.2">
      <c r="A12" s="39" t="s">
        <v>19</v>
      </c>
      <c r="B12" s="40" t="s">
        <v>34</v>
      </c>
      <c r="C12" s="40">
        <v>3</v>
      </c>
      <c r="D12" s="41"/>
      <c r="E12" s="42">
        <v>33026</v>
      </c>
      <c r="F12" s="42">
        <v>44075.77</v>
      </c>
      <c r="G12" s="42">
        <v>51024</v>
      </c>
      <c r="H12" s="42">
        <v>39594</v>
      </c>
      <c r="I12" s="42">
        <v>48426</v>
      </c>
      <c r="J12" s="43">
        <v>0</v>
      </c>
    </row>
    <row r="13" spans="1:10" ht="21" x14ac:dyDescent="0.2">
      <c r="A13" s="39" t="s">
        <v>19</v>
      </c>
      <c r="B13" s="40" t="s">
        <v>34</v>
      </c>
      <c r="C13" s="40">
        <v>4</v>
      </c>
      <c r="D13" s="41"/>
      <c r="E13" s="42">
        <v>37950</v>
      </c>
      <c r="F13" s="42">
        <v>44039.55</v>
      </c>
      <c r="G13" s="42">
        <v>50700</v>
      </c>
      <c r="H13" s="42">
        <v>40350</v>
      </c>
      <c r="I13" s="42">
        <v>47850</v>
      </c>
      <c r="J13" s="43">
        <v>0</v>
      </c>
    </row>
    <row r="14" spans="1:10" ht="31.5" x14ac:dyDescent="0.2">
      <c r="A14" s="49" t="s">
        <v>20</v>
      </c>
      <c r="B14" s="50" t="s">
        <v>35</v>
      </c>
      <c r="C14" s="50">
        <v>1</v>
      </c>
      <c r="D14" s="51"/>
      <c r="E14" s="59">
        <v>1.02</v>
      </c>
      <c r="F14" s="59">
        <v>2.3410299999999999</v>
      </c>
      <c r="G14" s="59">
        <v>3.58</v>
      </c>
      <c r="H14" s="59">
        <v>1.73</v>
      </c>
      <c r="I14" s="59">
        <v>2.97</v>
      </c>
      <c r="J14" s="53">
        <v>0</v>
      </c>
    </row>
    <row r="15" spans="1:10" ht="31.5" x14ac:dyDescent="0.2">
      <c r="A15" s="39" t="s">
        <v>20</v>
      </c>
      <c r="B15" s="40" t="s">
        <v>35</v>
      </c>
      <c r="C15" s="40">
        <v>2</v>
      </c>
      <c r="D15" s="41"/>
      <c r="E15" s="44">
        <v>1.1000000000000001</v>
      </c>
      <c r="F15" s="44">
        <v>4.4739199999999997</v>
      </c>
      <c r="G15" s="44">
        <v>7.54</v>
      </c>
      <c r="H15" s="44">
        <v>2.84</v>
      </c>
      <c r="I15" s="44">
        <v>6.22</v>
      </c>
      <c r="J15" s="43">
        <v>0</v>
      </c>
    </row>
    <row r="16" spans="1:10" ht="31.5" x14ac:dyDescent="0.2">
      <c r="A16" s="39" t="s">
        <v>20</v>
      </c>
      <c r="B16" s="40" t="s">
        <v>35</v>
      </c>
      <c r="C16" s="40">
        <v>3</v>
      </c>
      <c r="D16" s="41"/>
      <c r="E16" s="44">
        <v>1.1000000000000001</v>
      </c>
      <c r="F16" s="44">
        <v>6.3126899999999999</v>
      </c>
      <c r="G16" s="44">
        <v>11.78</v>
      </c>
      <c r="H16" s="44">
        <v>3.34</v>
      </c>
      <c r="I16" s="44">
        <v>9.67</v>
      </c>
      <c r="J16" s="43">
        <v>0</v>
      </c>
    </row>
    <row r="17" spans="1:10" ht="31.5" x14ac:dyDescent="0.2">
      <c r="A17" s="39" t="s">
        <v>20</v>
      </c>
      <c r="B17" s="40" t="s">
        <v>35</v>
      </c>
      <c r="C17" s="40">
        <v>4</v>
      </c>
      <c r="D17" s="41"/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3">
        <v>0</v>
      </c>
    </row>
    <row r="18" spans="1:10" ht="31.5" x14ac:dyDescent="0.2">
      <c r="A18" s="49" t="s">
        <v>36</v>
      </c>
      <c r="B18" s="50" t="s">
        <v>37</v>
      </c>
      <c r="C18" s="50">
        <v>1</v>
      </c>
      <c r="D18" s="51"/>
      <c r="E18" s="50">
        <v>0</v>
      </c>
      <c r="F18" s="50">
        <v>8.6999999999999994E-2</v>
      </c>
      <c r="G18" s="50">
        <v>1</v>
      </c>
      <c r="H18" s="50">
        <v>0</v>
      </c>
      <c r="I18" s="50">
        <v>1</v>
      </c>
      <c r="J18" s="53">
        <v>0</v>
      </c>
    </row>
    <row r="19" spans="1:10" ht="31.5" x14ac:dyDescent="0.2">
      <c r="A19" s="39" t="s">
        <v>36</v>
      </c>
      <c r="B19" s="40" t="s">
        <v>37</v>
      </c>
      <c r="C19" s="40">
        <v>2</v>
      </c>
      <c r="D19" s="41"/>
      <c r="E19" s="40">
        <v>0</v>
      </c>
      <c r="F19" s="40">
        <v>0.17</v>
      </c>
      <c r="G19" s="40">
        <v>1</v>
      </c>
      <c r="H19" s="40">
        <v>0</v>
      </c>
      <c r="I19" s="40">
        <v>1</v>
      </c>
      <c r="J19" s="43">
        <v>0</v>
      </c>
    </row>
    <row r="20" spans="1:10" ht="31.5" x14ac:dyDescent="0.2">
      <c r="A20" s="39" t="s">
        <v>36</v>
      </c>
      <c r="B20" s="40" t="s">
        <v>37</v>
      </c>
      <c r="C20" s="40">
        <v>3</v>
      </c>
      <c r="D20" s="41"/>
      <c r="E20" s="40">
        <v>0</v>
      </c>
      <c r="F20" s="40">
        <v>0.74199999999999999</v>
      </c>
      <c r="G20" s="40">
        <v>1</v>
      </c>
      <c r="H20" s="40">
        <v>0</v>
      </c>
      <c r="I20" s="40">
        <v>1</v>
      </c>
      <c r="J20" s="43">
        <v>0</v>
      </c>
    </row>
    <row r="21" spans="1:10" ht="32.25" thickBot="1" x14ac:dyDescent="0.25">
      <c r="A21" s="45" t="s">
        <v>36</v>
      </c>
      <c r="B21" s="46" t="s">
        <v>37</v>
      </c>
      <c r="C21" s="46">
        <v>4</v>
      </c>
      <c r="D21" s="47"/>
      <c r="E21" s="46">
        <v>0</v>
      </c>
      <c r="F21" s="46">
        <v>0.65</v>
      </c>
      <c r="G21" s="46">
        <v>1</v>
      </c>
      <c r="H21" s="46">
        <v>0</v>
      </c>
      <c r="I21" s="46">
        <v>1</v>
      </c>
      <c r="J21" s="4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Formulas</vt:lpstr>
      <vt:lpstr>Output</vt:lpstr>
    </vt:vector>
  </TitlesOfParts>
  <Company>Rutgers University - FOM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Eckstein</dc:creator>
  <cp:lastModifiedBy>Levin,  Yuri G</cp:lastModifiedBy>
  <cp:lastPrinted>2003-01-02T23:02:23Z</cp:lastPrinted>
  <dcterms:created xsi:type="dcterms:W3CDTF">1998-12-10T15:19:08Z</dcterms:created>
  <dcterms:modified xsi:type="dcterms:W3CDTF">2013-03-07T22:14:27Z</dcterms:modified>
</cp:coreProperties>
</file>