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https://queensuca-my.sharepoint.com/personal/24wq24_queensu_ca/Documents/School/867Predictive Modeling/S2/"/>
    </mc:Choice>
  </mc:AlternateContent>
  <xr:revisionPtr revIDLastSave="72" documentId="11_496D51BF066C5A3E6245A8B551245E3FB48F8C5B" xr6:coauthVersionLast="47" xr6:coauthVersionMax="47" xr10:uidLastSave="{5DDC94FE-9324-194D-BFC5-77B92895D186}"/>
  <bookViews>
    <workbookView xWindow="0" yWindow="760" windowWidth="30240" windowHeight="18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9" i="1" l="1"/>
  <c r="E14" i="1"/>
  <c r="E15" i="1"/>
  <c r="E16" i="1"/>
  <c r="E17" i="1"/>
  <c r="E18" i="1"/>
  <c r="E19" i="1"/>
  <c r="E20" i="1"/>
  <c r="E21" i="1"/>
  <c r="E13" i="1"/>
  <c r="D14" i="1"/>
  <c r="D15" i="1"/>
  <c r="D16" i="1"/>
  <c r="D17" i="1"/>
  <c r="D18" i="1"/>
  <c r="D19" i="1"/>
  <c r="D20" i="1"/>
  <c r="D21" i="1"/>
  <c r="D13" i="1"/>
  <c r="C15" i="1"/>
  <c r="C16" i="1"/>
  <c r="C17" i="1"/>
  <c r="C18" i="1" s="1"/>
  <c r="C19" i="1" s="1"/>
  <c r="C20" i="1" s="1"/>
  <c r="C21" i="1" s="1"/>
  <c r="C14" i="1"/>
  <c r="B15" i="1"/>
  <c r="B16" i="1" s="1"/>
  <c r="B17" i="1" s="1"/>
  <c r="B18" i="1" s="1"/>
  <c r="B19" i="1" s="1"/>
  <c r="B20" i="1" s="1"/>
  <c r="B21" i="1" s="1"/>
  <c r="B14" i="1"/>
  <c r="G4" i="1"/>
  <c r="G5" i="1"/>
  <c r="G6" i="1"/>
  <c r="G7" i="1"/>
  <c r="G3" i="1"/>
  <c r="F4" i="1"/>
  <c r="F5" i="1"/>
  <c r="F6" i="1"/>
  <c r="F7" i="1"/>
  <c r="F3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<sst xmlns="http://schemas.openxmlformats.org/spreadsheetml/2006/main" count="24" uniqueCount="19">
  <si>
    <t>Process Step</t>
  </si>
  <si>
    <t>Capacity</t>
  </si>
  <si>
    <t>Truck Arrival</t>
  </si>
  <si>
    <t>Unload into Dumper Bins</t>
  </si>
  <si>
    <t>Washing</t>
  </si>
  <si>
    <t>Bagging Machine 1</t>
  </si>
  <si>
    <t>Bagging Machine 2</t>
  </si>
  <si>
    <t>Total Bagging</t>
  </si>
  <si>
    <t xml:space="preserve"> trucks/hour</t>
  </si>
  <si>
    <t>truckloads</t>
  </si>
  <si>
    <t xml:space="preserve"> truckloads/hour</t>
  </si>
  <si>
    <t>Type</t>
  </si>
  <si>
    <t>bottleneck</t>
  </si>
  <si>
    <t>Process Flow</t>
  </si>
  <si>
    <t>Build Up</t>
  </si>
  <si>
    <t>Total Build up for an 7h day</t>
  </si>
  <si>
    <t>Time</t>
  </si>
  <si>
    <t>Trucks Arrived</t>
  </si>
  <si>
    <t>Max Capacity 8 Trucks Loads for the Bins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</si>
</sst>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tabSelected="1" workbookViewId="0">
      <selection activeCell="K30" sqref="K30"/>
    </sheetView>
  </sheetViews>
  <sheetFormatPr baseColWidth="10" defaultColWidth="8.83203125" defaultRowHeight="15" x14ac:dyDescent="0.2"/>
  <cols>
    <col min="1" max="1" width="20.33203125" bestFit="1" customWidth="1"/>
    <col min="3" max="3" width="13.83203125" bestFit="1" customWidth="1"/>
  </cols>
  <sheetData>
    <row r="1" spans="1:7" x14ac:dyDescent="0.2">
      <c r="A1" t="s">
        <v>0</v>
      </c>
      <c r="B1" t="s">
        <v>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x14ac:dyDescent="0.2">
      <c r="A2" t="s">
        <v>2</v>
      </c>
      <c r="B2">
        <v>6</v>
      </c>
      <c r="C2" t="s">
        <v>8</v>
      </c>
      <c r="D2" t="b">
        <f>IF(MIN($B$2:$B$7)=B2,TRUE,FALSE)</f>
        <v>0</v>
      </c>
      <c r="E2">
        <v>6</v>
      </c>
    </row>
    <row r="3" spans="1:7" x14ac:dyDescent="0.2">
      <c r="A3" t="s">
        <v>3</v>
      </c>
      <c r="B3">
        <v>8</v>
      </c>
      <c r="C3" t="s">
        <v>9</v>
      </c>
      <c r="D3" t="b">
        <f t="shared" ref="D3:D7" si="0">IF(MIN($B$2:$B$7)=B3,TRUE,FALSE)</f>
        <v>0</v>
      </c>
      <c r="E3">
        <v>6</v>
      </c>
      <c r="F3">
        <f>E2-E3</f>
        <v>0</v>
      </c>
      <c r="G3">
        <f>F3*7</f>
        <v>0</v>
      </c>
    </row>
    <row r="4" spans="1:7" x14ac:dyDescent="0.2">
      <c r="A4" s="1" t="s">
        <v>4</v>
      </c>
      <c r="B4" s="1">
        <v>5</v>
      </c>
      <c r="C4" s="1" t="s">
        <v>10</v>
      </c>
      <c r="D4" s="1" t="b">
        <f t="shared" si="0"/>
        <v>0</v>
      </c>
      <c r="E4" s="1">
        <v>5</v>
      </c>
      <c r="F4" s="1">
        <f t="shared" ref="F4:F7" si="1">E3-E4</f>
        <v>1</v>
      </c>
      <c r="G4">
        <f t="shared" ref="G4:G7" si="2">F4*7</f>
        <v>7</v>
      </c>
    </row>
    <row r="5" spans="1:7" x14ac:dyDescent="0.2">
      <c r="A5" t="s">
        <v>5</v>
      </c>
      <c r="B5">
        <v>2</v>
      </c>
      <c r="C5" t="s">
        <v>10</v>
      </c>
      <c r="D5" t="b">
        <f t="shared" si="0"/>
        <v>1</v>
      </c>
      <c r="E5">
        <v>4</v>
      </c>
      <c r="F5">
        <f t="shared" si="1"/>
        <v>1</v>
      </c>
      <c r="G5">
        <f t="shared" si="2"/>
        <v>7</v>
      </c>
    </row>
    <row r="6" spans="1:7" x14ac:dyDescent="0.2">
      <c r="A6" t="s">
        <v>6</v>
      </c>
      <c r="B6">
        <v>2</v>
      </c>
      <c r="C6" t="s">
        <v>10</v>
      </c>
      <c r="D6" t="b">
        <f t="shared" si="0"/>
        <v>1</v>
      </c>
      <c r="E6">
        <v>4</v>
      </c>
      <c r="F6">
        <f t="shared" si="1"/>
        <v>0</v>
      </c>
      <c r="G6">
        <f t="shared" si="2"/>
        <v>0</v>
      </c>
    </row>
    <row r="7" spans="1:7" x14ac:dyDescent="0.2">
      <c r="A7" t="s">
        <v>7</v>
      </c>
      <c r="B7">
        <v>4</v>
      </c>
      <c r="C7" t="s">
        <v>10</v>
      </c>
      <c r="D7" t="b">
        <f t="shared" si="0"/>
        <v>0</v>
      </c>
      <c r="E7">
        <v>4</v>
      </c>
      <c r="F7">
        <f t="shared" si="1"/>
        <v>0</v>
      </c>
      <c r="G7">
        <f t="shared" si="2"/>
        <v>0</v>
      </c>
    </row>
    <row r="12" spans="1:7" x14ac:dyDescent="0.2">
      <c r="A12" t="s">
        <v>16</v>
      </c>
      <c r="B12" t="s">
        <v>17</v>
      </c>
      <c r="C12" t="s">
        <v>4</v>
      </c>
      <c r="D12" t="s">
        <v>14</v>
      </c>
      <c r="E12" t="s">
        <v>18</v>
      </c>
    </row>
    <row r="13" spans="1:7" x14ac:dyDescent="0.2">
      <c r="A13">
        <v>9</v>
      </c>
      <c r="B13">
        <v>6</v>
      </c>
      <c r="C13">
        <v>5</v>
      </c>
      <c r="D13">
        <f>B13-C13</f>
        <v>1</v>
      </c>
      <c r="E13" t="b">
        <f>IF(D13&gt;8,TRUE,FALSE)</f>
        <v>0</v>
      </c>
    </row>
    <row r="14" spans="1:7" x14ac:dyDescent="0.2">
      <c r="A14">
        <v>10</v>
      </c>
      <c r="B14">
        <f>B13+6</f>
        <v>12</v>
      </c>
      <c r="C14">
        <f>C13+5</f>
        <v>10</v>
      </c>
      <c r="D14">
        <f t="shared" ref="D14:D21" si="3">B14-C14</f>
        <v>2</v>
      </c>
      <c r="E14" t="b">
        <f t="shared" ref="E14:E21" si="4">IF(D14&gt;8,TRUE,FALSE)</f>
        <v>0</v>
      </c>
    </row>
    <row r="15" spans="1:7" x14ac:dyDescent="0.2">
      <c r="A15">
        <v>11</v>
      </c>
      <c r="B15">
        <f t="shared" ref="B15:B21" si="5">B14+6</f>
        <v>18</v>
      </c>
      <c r="C15">
        <f t="shared" ref="C15:C21" si="6">C14+5</f>
        <v>15</v>
      </c>
      <c r="D15">
        <f t="shared" si="3"/>
        <v>3</v>
      </c>
      <c r="E15" t="b">
        <f t="shared" si="4"/>
        <v>0</v>
      </c>
    </row>
    <row r="16" spans="1:7" x14ac:dyDescent="0.2">
      <c r="A16">
        <v>12</v>
      </c>
      <c r="B16">
        <f t="shared" si="5"/>
        <v>24</v>
      </c>
      <c r="C16">
        <f t="shared" si="6"/>
        <v>20</v>
      </c>
      <c r="D16">
        <f t="shared" si="3"/>
        <v>4</v>
      </c>
      <c r="E16" t="b">
        <f t="shared" si="4"/>
        <v>0</v>
      </c>
    </row>
    <row r="17" spans="1:11" x14ac:dyDescent="0.2">
      <c r="A17">
        <v>13</v>
      </c>
      <c r="B17">
        <f t="shared" si="5"/>
        <v>30</v>
      </c>
      <c r="C17">
        <f t="shared" si="6"/>
        <v>25</v>
      </c>
      <c r="D17">
        <f t="shared" si="3"/>
        <v>5</v>
      </c>
      <c r="E17" t="b">
        <f t="shared" si="4"/>
        <v>0</v>
      </c>
    </row>
    <row r="18" spans="1:11" x14ac:dyDescent="0.2">
      <c r="A18">
        <v>14</v>
      </c>
      <c r="B18">
        <f t="shared" si="5"/>
        <v>36</v>
      </c>
      <c r="C18">
        <f t="shared" si="6"/>
        <v>30</v>
      </c>
      <c r="D18">
        <f t="shared" si="3"/>
        <v>6</v>
      </c>
      <c r="E18" t="b">
        <f t="shared" si="4"/>
        <v>0</v>
      </c>
    </row>
    <row r="19" spans="1:11" x14ac:dyDescent="0.2">
      <c r="A19">
        <v>15</v>
      </c>
      <c r="B19">
        <f t="shared" si="5"/>
        <v>42</v>
      </c>
      <c r="C19">
        <f t="shared" si="6"/>
        <v>35</v>
      </c>
      <c r="D19">
        <f t="shared" si="3"/>
        <v>7</v>
      </c>
      <c r="E19" t="b">
        <f t="shared" si="4"/>
        <v>0</v>
      </c>
    </row>
    <row r="20" spans="1:11" x14ac:dyDescent="0.2">
      <c r="A20">
        <v>16</v>
      </c>
      <c r="B20">
        <f t="shared" si="5"/>
        <v>48</v>
      </c>
      <c r="C20">
        <f t="shared" si="6"/>
        <v>40</v>
      </c>
      <c r="D20">
        <f t="shared" si="3"/>
        <v>8</v>
      </c>
      <c r="E20" t="b">
        <f t="shared" si="4"/>
        <v>0</v>
      </c>
    </row>
    <row r="21" spans="1:11" x14ac:dyDescent="0.2">
      <c r="A21">
        <v>17</v>
      </c>
      <c r="B21">
        <f t="shared" si="5"/>
        <v>54</v>
      </c>
      <c r="C21">
        <f t="shared" si="6"/>
        <v>45</v>
      </c>
      <c r="D21">
        <f t="shared" si="3"/>
        <v>9</v>
      </c>
      <c r="E21" t="b">
        <f t="shared" si="4"/>
        <v>1</v>
      </c>
    </row>
    <row r="29" spans="1:11" x14ac:dyDescent="0.2">
      <c r="K29">
        <f>2*60</f>
        <v>120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Anthony Ramelo</cp:lastModifiedBy>
  <dcterms:created xsi:type="dcterms:W3CDTF">2024-08-13T00:56:05Z</dcterms:created>
  <dcterms:modified xsi:type="dcterms:W3CDTF">2024-08-15T00:51:58Z</dcterms:modified>
</cp:coreProperties>
</file>