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861Analytical Decision Making/S4/"/>
    </mc:Choice>
  </mc:AlternateContent>
  <xr:revisionPtr revIDLastSave="6362" documentId="11_E5DB19D3052BFAD5E78C0CAAAD868EB8CF58C020" xr6:coauthVersionLast="45" xr6:coauthVersionMax="45" xr10:uidLastSave="{943E404B-F75A-442A-8CCC-8215E35FD25C}"/>
  <bookViews>
    <workbookView xWindow="1260" yWindow="3150" windowWidth="16995" windowHeight="9765" xr2:uid="{00000000-000D-0000-FFFF-FFFF00000000}"/>
  </bookViews>
  <sheets>
    <sheet name="Values" sheetId="1" r:id="rId1"/>
    <sheet name="Formulas" sheetId="3" r:id="rId2"/>
    <sheet name="Output" sheetId="2" r:id="rId3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sList" hidden="1">4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"SVHPGTACDBAPHQ8DUDTMRI4M"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</definedName>
    <definedName name="RiskNumSimulations" hidden="1">5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3" l="1"/>
  <c r="A24" i="3"/>
  <c r="A25" i="3"/>
  <c r="A26" i="3" s="1"/>
  <c r="A27" i="3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9" i="3"/>
  <c r="A10" i="3"/>
  <c r="A11" i="3" s="1"/>
  <c r="A12" i="3" s="1"/>
  <c r="A13" i="3" s="1"/>
  <c r="A9" i="1"/>
  <c r="A10" i="1" s="1"/>
  <c r="A11" i="1" s="1"/>
  <c r="A12" i="1" s="1"/>
  <c r="A13" i="1"/>
  <c r="C15" i="1" s="1"/>
  <c r="C24" i="1" s="1"/>
  <c r="A24" i="1"/>
  <c r="B24" i="1"/>
  <c r="A25" i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C15" i="3"/>
  <c r="C24" i="3" s="1"/>
  <c r="D24" i="3" s="1"/>
  <c r="E24" i="3" s="1"/>
  <c r="F24" i="3" s="1"/>
  <c r="G24" i="3" s="1"/>
  <c r="D24" i="1" l="1"/>
  <c r="E24" i="1" s="1"/>
  <c r="F24" i="1" s="1"/>
  <c r="B25" i="1" s="1"/>
  <c r="C25" i="1" s="1"/>
  <c r="D25" i="1" s="1"/>
  <c r="E25" i="1" s="1"/>
  <c r="F25" i="1" s="1"/>
  <c r="G25" i="1" s="1"/>
  <c r="B25" i="3"/>
  <c r="C25" i="3" s="1"/>
  <c r="D25" i="3" s="1"/>
  <c r="E25" i="3" s="1"/>
  <c r="F25" i="3" s="1"/>
  <c r="G24" i="1" l="1"/>
  <c r="B26" i="3"/>
  <c r="C26" i="3" s="1"/>
  <c r="G25" i="3"/>
  <c r="B26" i="1"/>
  <c r="C26" i="1" s="1"/>
  <c r="D26" i="1" l="1"/>
  <c r="E26" i="1" s="1"/>
  <c r="F26" i="1" s="1"/>
  <c r="G26" i="1" s="1"/>
  <c r="D26" i="3"/>
  <c r="E26" i="3" s="1"/>
  <c r="F26" i="3" s="1"/>
  <c r="G26" i="3" s="1"/>
  <c r="B27" i="1" l="1"/>
  <c r="C27" i="1" s="1"/>
  <c r="B27" i="3"/>
  <c r="C27" i="3" s="1"/>
  <c r="D27" i="1" l="1"/>
  <c r="E27" i="1" s="1"/>
  <c r="F27" i="1" s="1"/>
  <c r="D27" i="3"/>
  <c r="E27" i="3" s="1"/>
  <c r="F27" i="3" s="1"/>
  <c r="B28" i="1" l="1"/>
  <c r="C28" i="1" s="1"/>
  <c r="B28" i="3"/>
  <c r="C28" i="3" s="1"/>
  <c r="G27" i="3"/>
  <c r="G27" i="1"/>
  <c r="D28" i="1" l="1"/>
  <c r="E28" i="1" s="1"/>
  <c r="F28" i="1" s="1"/>
  <c r="D28" i="3"/>
  <c r="E28" i="3" s="1"/>
  <c r="F28" i="3" s="1"/>
  <c r="G28" i="3" s="1"/>
  <c r="B29" i="1" l="1"/>
  <c r="C29" i="1" s="1"/>
  <c r="G28" i="1"/>
  <c r="B29" i="3"/>
  <c r="C29" i="3" s="1"/>
  <c r="D29" i="3" l="1"/>
  <c r="E29" i="3" s="1"/>
  <c r="F29" i="3" s="1"/>
  <c r="D29" i="1"/>
  <c r="E29" i="1" s="1"/>
  <c r="F29" i="1" s="1"/>
  <c r="G29" i="1" s="1"/>
  <c r="B30" i="3" l="1"/>
  <c r="C30" i="3" s="1"/>
  <c r="B30" i="1"/>
  <c r="C30" i="1" s="1"/>
  <c r="G29" i="3"/>
  <c r="D30" i="1" l="1"/>
  <c r="E30" i="1" s="1"/>
  <c r="F30" i="1" s="1"/>
  <c r="B31" i="1" s="1"/>
  <c r="C31" i="1" s="1"/>
  <c r="D30" i="3"/>
  <c r="E30" i="3" s="1"/>
  <c r="F30" i="3" s="1"/>
  <c r="B31" i="3" s="1"/>
  <c r="C31" i="3" s="1"/>
  <c r="G30" i="3" l="1"/>
  <c r="D31" i="3"/>
  <c r="E31" i="3" s="1"/>
  <c r="F31" i="3" s="1"/>
  <c r="B32" i="3" s="1"/>
  <c r="C32" i="3" s="1"/>
  <c r="G30" i="1"/>
  <c r="D31" i="1"/>
  <c r="E31" i="1" s="1"/>
  <c r="F31" i="1" s="1"/>
  <c r="B32" i="1" s="1"/>
  <c r="C32" i="1" s="1"/>
  <c r="G31" i="1" l="1"/>
  <c r="D32" i="3"/>
  <c r="E32" i="3" s="1"/>
  <c r="F32" i="3" s="1"/>
  <c r="B33" i="3" s="1"/>
  <c r="C33" i="3" s="1"/>
  <c r="D32" i="1"/>
  <c r="E32" i="1" s="1"/>
  <c r="F32" i="1" s="1"/>
  <c r="B33" i="1" s="1"/>
  <c r="C33" i="1" s="1"/>
  <c r="G31" i="3"/>
  <c r="D33" i="1" l="1"/>
  <c r="E33" i="1" s="1"/>
  <c r="F33" i="1" s="1"/>
  <c r="B34" i="1" s="1"/>
  <c r="C34" i="1" s="1"/>
  <c r="G32" i="1"/>
  <c r="G32" i="3"/>
  <c r="D33" i="3"/>
  <c r="E33" i="3" s="1"/>
  <c r="F33" i="3" s="1"/>
  <c r="B34" i="3" s="1"/>
  <c r="C34" i="3" s="1"/>
  <c r="G33" i="1" l="1"/>
  <c r="D34" i="3"/>
  <c r="E34" i="3" s="1"/>
  <c r="F34" i="3" s="1"/>
  <c r="B35" i="3" s="1"/>
  <c r="C35" i="3" s="1"/>
  <c r="G33" i="3"/>
  <c r="D34" i="1"/>
  <c r="E34" i="1" s="1"/>
  <c r="F34" i="1" s="1"/>
  <c r="B35" i="1" s="1"/>
  <c r="C35" i="1" s="1"/>
  <c r="D35" i="1" l="1"/>
  <c r="E35" i="1" s="1"/>
  <c r="F35" i="1" s="1"/>
  <c r="B36" i="1" s="1"/>
  <c r="C36" i="1" s="1"/>
  <c r="G34" i="3"/>
  <c r="G34" i="1"/>
  <c r="D35" i="3"/>
  <c r="E35" i="3" s="1"/>
  <c r="F35" i="3" s="1"/>
  <c r="B36" i="3" s="1"/>
  <c r="C36" i="3" s="1"/>
  <c r="G35" i="1" l="1"/>
  <c r="D36" i="3"/>
  <c r="E36" i="3" s="1"/>
  <c r="F36" i="3" s="1"/>
  <c r="B37" i="3" s="1"/>
  <c r="C37" i="3" s="1"/>
  <c r="G35" i="3"/>
  <c r="D36" i="1"/>
  <c r="E36" i="1" s="1"/>
  <c r="F36" i="1" s="1"/>
  <c r="B37" i="1" s="1"/>
  <c r="C37" i="1" s="1"/>
  <c r="D37" i="1" l="1"/>
  <c r="E37" i="1" s="1"/>
  <c r="F37" i="1" s="1"/>
  <c r="B38" i="1" s="1"/>
  <c r="C38" i="1" s="1"/>
  <c r="G36" i="1"/>
  <c r="G36" i="3"/>
  <c r="D37" i="3"/>
  <c r="E37" i="3" s="1"/>
  <c r="F37" i="3" s="1"/>
  <c r="B38" i="3" s="1"/>
  <c r="C38" i="3" s="1"/>
  <c r="D38" i="3" l="1"/>
  <c r="E38" i="3" s="1"/>
  <c r="F38" i="3" s="1"/>
  <c r="B39" i="3" s="1"/>
  <c r="C39" i="3" s="1"/>
  <c r="D38" i="1"/>
  <c r="E38" i="1" s="1"/>
  <c r="F38" i="1" s="1"/>
  <c r="B39" i="1" s="1"/>
  <c r="C39" i="1" s="1"/>
  <c r="G37" i="3"/>
  <c r="G37" i="1"/>
  <c r="G38" i="1" l="1"/>
  <c r="D39" i="3"/>
  <c r="E39" i="3" s="1"/>
  <c r="F39" i="3" s="1"/>
  <c r="B40" i="3" s="1"/>
  <c r="C40" i="3" s="1"/>
  <c r="D39" i="1"/>
  <c r="E39" i="1" s="1"/>
  <c r="F39" i="1" s="1"/>
  <c r="B40" i="1" s="1"/>
  <c r="C40" i="1" s="1"/>
  <c r="G38" i="3"/>
  <c r="G39" i="3" l="1"/>
  <c r="D40" i="1"/>
  <c r="E40" i="1" s="1"/>
  <c r="F40" i="1" s="1"/>
  <c r="B41" i="1" s="1"/>
  <c r="C41" i="1" s="1"/>
  <c r="D40" i="3"/>
  <c r="E40" i="3" s="1"/>
  <c r="F40" i="3" s="1"/>
  <c r="B41" i="3" s="1"/>
  <c r="C41" i="3" s="1"/>
  <c r="G39" i="1"/>
  <c r="D41" i="3" l="1"/>
  <c r="E41" i="3" s="1"/>
  <c r="F41" i="3" s="1"/>
  <c r="B42" i="3" s="1"/>
  <c r="C42" i="3" s="1"/>
  <c r="G40" i="3"/>
  <c r="G40" i="1"/>
  <c r="D41" i="1"/>
  <c r="E41" i="1" s="1"/>
  <c r="F41" i="1" s="1"/>
  <c r="B42" i="1" s="1"/>
  <c r="C42" i="1" s="1"/>
  <c r="G41" i="3" l="1"/>
  <c r="D42" i="1"/>
  <c r="E42" i="1" s="1"/>
  <c r="F42" i="1" s="1"/>
  <c r="B43" i="1" s="1"/>
  <c r="C43" i="1" s="1"/>
  <c r="G41" i="1"/>
  <c r="D42" i="3"/>
  <c r="E42" i="3" s="1"/>
  <c r="F42" i="3" s="1"/>
  <c r="B43" i="3" s="1"/>
  <c r="C43" i="3" s="1"/>
  <c r="D43" i="3" l="1"/>
  <c r="E43" i="3" s="1"/>
  <c r="F43" i="3" s="1"/>
  <c r="B44" i="3" s="1"/>
  <c r="C44" i="3" s="1"/>
  <c r="G42" i="3"/>
  <c r="G42" i="1"/>
  <c r="D43" i="1"/>
  <c r="E43" i="1" s="1"/>
  <c r="F43" i="1" s="1"/>
  <c r="B44" i="1" s="1"/>
  <c r="C44" i="1" s="1"/>
  <c r="G43" i="1" l="1"/>
  <c r="G43" i="3"/>
  <c r="D44" i="1"/>
  <c r="E44" i="1" s="1"/>
  <c r="F44" i="1" s="1"/>
  <c r="B45" i="1" s="1"/>
  <c r="C45" i="1" s="1"/>
  <c r="D44" i="3"/>
  <c r="E44" i="3" s="1"/>
  <c r="F44" i="3" s="1"/>
  <c r="B45" i="3" s="1"/>
  <c r="C45" i="3" s="1"/>
  <c r="G44" i="1" l="1"/>
  <c r="D45" i="3"/>
  <c r="E45" i="3" s="1"/>
  <c r="F45" i="3" s="1"/>
  <c r="B46" i="3" s="1"/>
  <c r="C46" i="3" s="1"/>
  <c r="G44" i="3"/>
  <c r="D45" i="1"/>
  <c r="E45" i="1" s="1"/>
  <c r="F45" i="1" s="1"/>
  <c r="B46" i="1" s="1"/>
  <c r="C46" i="1" s="1"/>
  <c r="D46" i="1" l="1"/>
  <c r="E46" i="1" s="1"/>
  <c r="F46" i="1" s="1"/>
  <c r="B47" i="1" s="1"/>
  <c r="C47" i="1" s="1"/>
  <c r="G45" i="1"/>
  <c r="G45" i="3"/>
  <c r="D46" i="3"/>
  <c r="E46" i="3" s="1"/>
  <c r="F46" i="3" s="1"/>
  <c r="B47" i="3" s="1"/>
  <c r="C47" i="3" s="1"/>
  <c r="G46" i="1" l="1"/>
  <c r="D47" i="3"/>
  <c r="E47" i="3" s="1"/>
  <c r="F47" i="3" s="1"/>
  <c r="B48" i="3" s="1"/>
  <c r="C48" i="3" s="1"/>
  <c r="G46" i="3"/>
  <c r="D47" i="1"/>
  <c r="E47" i="1" s="1"/>
  <c r="F47" i="1" s="1"/>
  <c r="B48" i="1" s="1"/>
  <c r="C48" i="1" s="1"/>
  <c r="D48" i="1" l="1"/>
  <c r="E48" i="1" s="1"/>
  <c r="F48" i="1" s="1"/>
  <c r="B49" i="1" s="1"/>
  <c r="C49" i="1" s="1"/>
  <c r="G47" i="1"/>
  <c r="G47" i="3"/>
  <c r="D48" i="3"/>
  <c r="E48" i="3" s="1"/>
  <c r="F48" i="3" s="1"/>
  <c r="B49" i="3" s="1"/>
  <c r="C49" i="3" s="1"/>
  <c r="G48" i="1" l="1"/>
  <c r="D49" i="3"/>
  <c r="E49" i="3" s="1"/>
  <c r="F49" i="3" s="1"/>
  <c r="B50" i="3" s="1"/>
  <c r="C50" i="3" s="1"/>
  <c r="G48" i="3"/>
  <c r="D49" i="1"/>
  <c r="E49" i="1" s="1"/>
  <c r="F49" i="1" s="1"/>
  <c r="B50" i="1" s="1"/>
  <c r="C50" i="1" s="1"/>
  <c r="G49" i="3" l="1"/>
  <c r="G49" i="1"/>
  <c r="D50" i="1"/>
  <c r="E50" i="1" s="1"/>
  <c r="F50" i="1" s="1"/>
  <c r="B51" i="1" s="1"/>
  <c r="C51" i="1" s="1"/>
  <c r="D50" i="3"/>
  <c r="E50" i="3" s="1"/>
  <c r="F50" i="3" s="1"/>
  <c r="B51" i="3" s="1"/>
  <c r="C51" i="3" s="1"/>
  <c r="D51" i="3" l="1"/>
  <c r="E51" i="3" s="1"/>
  <c r="F51" i="3" s="1"/>
  <c r="B52" i="3" s="1"/>
  <c r="C52" i="3" s="1"/>
  <c r="D51" i="1"/>
  <c r="E51" i="1" s="1"/>
  <c r="F51" i="1" s="1"/>
  <c r="B52" i="1" s="1"/>
  <c r="C52" i="1" s="1"/>
  <c r="G50" i="1"/>
  <c r="G50" i="3"/>
  <c r="G51" i="3" l="1"/>
  <c r="D52" i="1"/>
  <c r="E52" i="1" s="1"/>
  <c r="F52" i="1" s="1"/>
  <c r="B53" i="1" s="1"/>
  <c r="C53" i="1" s="1"/>
  <c r="G51" i="1"/>
  <c r="D52" i="3"/>
  <c r="E52" i="3" s="1"/>
  <c r="F52" i="3" s="1"/>
  <c r="B53" i="3" s="1"/>
  <c r="C53" i="3" s="1"/>
  <c r="D53" i="3" l="1"/>
  <c r="E53" i="3" s="1"/>
  <c r="F53" i="3" s="1"/>
  <c r="B54" i="3" s="1"/>
  <c r="C54" i="3" s="1"/>
  <c r="G52" i="1"/>
  <c r="G52" i="3"/>
  <c r="D53" i="1"/>
  <c r="E53" i="1" s="1"/>
  <c r="F53" i="1" s="1"/>
  <c r="B54" i="1" s="1"/>
  <c r="C54" i="1" s="1"/>
  <c r="G53" i="3" l="1"/>
  <c r="D54" i="1"/>
  <c r="E54" i="1" s="1"/>
  <c r="F54" i="1" s="1"/>
  <c r="B55" i="1" s="1"/>
  <c r="C55" i="1" s="1"/>
  <c r="G53" i="1"/>
  <c r="D54" i="3"/>
  <c r="E54" i="3" s="1"/>
  <c r="F54" i="3" s="1"/>
  <c r="B55" i="3" s="1"/>
  <c r="C55" i="3" s="1"/>
  <c r="D55" i="3" l="1"/>
  <c r="E55" i="3" s="1"/>
  <c r="F55" i="3" s="1"/>
  <c r="B56" i="3" s="1"/>
  <c r="C56" i="3" s="1"/>
  <c r="G54" i="3"/>
  <c r="G54" i="1"/>
  <c r="D55" i="1"/>
  <c r="E55" i="1" s="1"/>
  <c r="F55" i="1" s="1"/>
  <c r="B56" i="1" s="1"/>
  <c r="C56" i="1" s="1"/>
  <c r="D56" i="1" l="1"/>
  <c r="E56" i="1" s="1"/>
  <c r="F56" i="1" s="1"/>
  <c r="B57" i="1" s="1"/>
  <c r="C57" i="1" s="1"/>
  <c r="D56" i="3"/>
  <c r="E56" i="3" s="1"/>
  <c r="F56" i="3" s="1"/>
  <c r="B57" i="3" s="1"/>
  <c r="C57" i="3" s="1"/>
  <c r="G55" i="1"/>
  <c r="G55" i="3"/>
  <c r="G56" i="3" l="1"/>
  <c r="D57" i="3"/>
  <c r="E57" i="3" s="1"/>
  <c r="F57" i="3" s="1"/>
  <c r="B58" i="3" s="1"/>
  <c r="C58" i="3" s="1"/>
  <c r="G56" i="1"/>
  <c r="D57" i="1"/>
  <c r="E57" i="1" s="1"/>
  <c r="F57" i="1" s="1"/>
  <c r="B58" i="1" s="1"/>
  <c r="C58" i="1" s="1"/>
  <c r="D58" i="1" l="1"/>
  <c r="E58" i="1" s="1"/>
  <c r="F58" i="1" s="1"/>
  <c r="B59" i="1" s="1"/>
  <c r="C59" i="1" s="1"/>
  <c r="G57" i="1"/>
  <c r="G57" i="3"/>
  <c r="D58" i="3"/>
  <c r="E58" i="3" s="1"/>
  <c r="F58" i="3" s="1"/>
  <c r="B59" i="3" s="1"/>
  <c r="C59" i="3" s="1"/>
  <c r="G58" i="1" l="1"/>
  <c r="D59" i="3"/>
  <c r="E59" i="3" s="1"/>
  <c r="F59" i="3" s="1"/>
  <c r="B60" i="3" s="1"/>
  <c r="C60" i="3" s="1"/>
  <c r="G58" i="3"/>
  <c r="D59" i="1"/>
  <c r="E59" i="1" s="1"/>
  <c r="F59" i="1" s="1"/>
  <c r="B60" i="1" s="1"/>
  <c r="C60" i="1" s="1"/>
  <c r="G59" i="3" l="1"/>
  <c r="D60" i="1"/>
  <c r="E60" i="1" s="1"/>
  <c r="F60" i="1" s="1"/>
  <c r="B61" i="1" s="1"/>
  <c r="C61" i="1" s="1"/>
  <c r="G59" i="1"/>
  <c r="D60" i="3"/>
  <c r="E60" i="3" s="1"/>
  <c r="F60" i="3" s="1"/>
  <c r="B61" i="3" s="1"/>
  <c r="C61" i="3" s="1"/>
  <c r="G60" i="3" l="1"/>
  <c r="D61" i="1"/>
  <c r="E61" i="1" s="1"/>
  <c r="F61" i="1" s="1"/>
  <c r="B62" i="1" s="1"/>
  <c r="C62" i="1" s="1"/>
  <c r="D61" i="3"/>
  <c r="E61" i="3" s="1"/>
  <c r="F61" i="3" s="1"/>
  <c r="B62" i="3" s="1"/>
  <c r="C62" i="3" s="1"/>
  <c r="G60" i="1"/>
  <c r="G61" i="1" l="1"/>
  <c r="D62" i="3"/>
  <c r="E62" i="3" s="1"/>
  <c r="F62" i="3" s="1"/>
  <c r="B63" i="3" s="1"/>
  <c r="C63" i="3" s="1"/>
  <c r="D62" i="1"/>
  <c r="E62" i="1" s="1"/>
  <c r="F62" i="1" s="1"/>
  <c r="B63" i="1" s="1"/>
  <c r="C63" i="1" s="1"/>
  <c r="G61" i="3"/>
  <c r="D63" i="1" l="1"/>
  <c r="E63" i="1" s="1"/>
  <c r="F63" i="1" s="1"/>
  <c r="B64" i="1" s="1"/>
  <c r="C64" i="1" s="1"/>
  <c r="G62" i="1"/>
  <c r="D63" i="3"/>
  <c r="E63" i="3" s="1"/>
  <c r="F63" i="3" s="1"/>
  <c r="B64" i="3" s="1"/>
  <c r="C64" i="3" s="1"/>
  <c r="G62" i="3"/>
  <c r="D64" i="3" l="1"/>
  <c r="E64" i="3" s="1"/>
  <c r="F64" i="3" s="1"/>
  <c r="B65" i="3" s="1"/>
  <c r="C65" i="3" s="1"/>
  <c r="D64" i="1"/>
  <c r="E64" i="1" s="1"/>
  <c r="F64" i="1" s="1"/>
  <c r="B65" i="1" s="1"/>
  <c r="C65" i="1" s="1"/>
  <c r="G63" i="3"/>
  <c r="G63" i="1"/>
  <c r="G64" i="1" l="1"/>
  <c r="D65" i="3"/>
  <c r="E65" i="3" s="1"/>
  <c r="F65" i="3" s="1"/>
  <c r="B66" i="3" s="1"/>
  <c r="C66" i="3" s="1"/>
  <c r="D65" i="1"/>
  <c r="E65" i="1" s="1"/>
  <c r="F65" i="1" s="1"/>
  <c r="B66" i="1" s="1"/>
  <c r="C66" i="1" s="1"/>
  <c r="G64" i="3"/>
  <c r="G65" i="3" l="1"/>
  <c r="D66" i="1"/>
  <c r="E66" i="1" s="1"/>
  <c r="F66" i="1" s="1"/>
  <c r="B67" i="1" s="1"/>
  <c r="C67" i="1" s="1"/>
  <c r="D66" i="3"/>
  <c r="E66" i="3" s="1"/>
  <c r="F66" i="3" s="1"/>
  <c r="B67" i="3" s="1"/>
  <c r="C67" i="3" s="1"/>
  <c r="G65" i="1"/>
  <c r="D67" i="3" l="1"/>
  <c r="E67" i="3" s="1"/>
  <c r="F67" i="3" s="1"/>
  <c r="B68" i="3" s="1"/>
  <c r="C68" i="3" s="1"/>
  <c r="G66" i="3"/>
  <c r="D67" i="1"/>
  <c r="E67" i="1" s="1"/>
  <c r="F67" i="1" s="1"/>
  <c r="B68" i="1" s="1"/>
  <c r="C68" i="1" s="1"/>
  <c r="G66" i="1"/>
  <c r="G67" i="3" l="1"/>
  <c r="G67" i="1"/>
  <c r="D68" i="1"/>
  <c r="E68" i="1" s="1"/>
  <c r="F68" i="1" s="1"/>
  <c r="B69" i="1" s="1"/>
  <c r="C69" i="1" s="1"/>
  <c r="D68" i="3"/>
  <c r="E68" i="3" s="1"/>
  <c r="F68" i="3" s="1"/>
  <c r="B69" i="3" s="1"/>
  <c r="C69" i="3" s="1"/>
  <c r="D69" i="3" l="1"/>
  <c r="E69" i="3" s="1"/>
  <c r="F69" i="3" s="1"/>
  <c r="B70" i="3" s="1"/>
  <c r="C70" i="3" s="1"/>
  <c r="G68" i="3"/>
  <c r="D69" i="1"/>
  <c r="E69" i="1" s="1"/>
  <c r="F69" i="1" s="1"/>
  <c r="B70" i="1" s="1"/>
  <c r="C70" i="1" s="1"/>
  <c r="G68" i="1"/>
  <c r="G69" i="3" l="1"/>
  <c r="D70" i="1"/>
  <c r="E70" i="1" s="1"/>
  <c r="F70" i="1" s="1"/>
  <c r="B71" i="1" s="1"/>
  <c r="C71" i="1" s="1"/>
  <c r="G69" i="1"/>
  <c r="D70" i="3"/>
  <c r="E70" i="3" s="1"/>
  <c r="F70" i="3" s="1"/>
  <c r="B71" i="3" s="1"/>
  <c r="C71" i="3" s="1"/>
  <c r="D71" i="3" l="1"/>
  <c r="E71" i="3" s="1"/>
  <c r="F71" i="3" s="1"/>
  <c r="B72" i="3" s="1"/>
  <c r="C72" i="3" s="1"/>
  <c r="D71" i="1"/>
  <c r="E71" i="1" s="1"/>
  <c r="F71" i="1" s="1"/>
  <c r="B72" i="1" s="1"/>
  <c r="C72" i="1" s="1"/>
  <c r="G70" i="3"/>
  <c r="G70" i="1"/>
  <c r="G71" i="3" l="1"/>
  <c r="D72" i="1"/>
  <c r="E72" i="1" s="1"/>
  <c r="F72" i="1" s="1"/>
  <c r="B73" i="1" s="1"/>
  <c r="C73" i="1" s="1"/>
  <c r="G71" i="1"/>
  <c r="D72" i="3"/>
  <c r="E72" i="3" s="1"/>
  <c r="F72" i="3" s="1"/>
  <c r="B73" i="3" s="1"/>
  <c r="C73" i="3" s="1"/>
  <c r="D73" i="3" l="1"/>
  <c r="E73" i="3" s="1"/>
  <c r="F73" i="3" s="1"/>
  <c r="B74" i="3" s="1"/>
  <c r="C74" i="3" s="1"/>
  <c r="G72" i="1"/>
  <c r="G72" i="3"/>
  <c r="D73" i="1"/>
  <c r="E73" i="1" s="1"/>
  <c r="F73" i="1" s="1"/>
  <c r="B74" i="1" s="1"/>
  <c r="C74" i="1" s="1"/>
  <c r="G73" i="3" l="1"/>
  <c r="D74" i="1"/>
  <c r="E74" i="1" s="1"/>
  <c r="F74" i="1" s="1"/>
  <c r="B75" i="1" s="1"/>
  <c r="C75" i="1" s="1"/>
  <c r="G73" i="1"/>
  <c r="D74" i="3"/>
  <c r="E74" i="3" s="1"/>
  <c r="F74" i="3" s="1"/>
  <c r="B75" i="3" s="1"/>
  <c r="C75" i="3" s="1"/>
  <c r="D75" i="3" l="1"/>
  <c r="E75" i="3" s="1"/>
  <c r="F75" i="3" s="1"/>
  <c r="B76" i="3" s="1"/>
  <c r="C76" i="3" s="1"/>
  <c r="G74" i="1"/>
  <c r="G74" i="3"/>
  <c r="D75" i="1"/>
  <c r="E75" i="1" s="1"/>
  <c r="F75" i="1" s="1"/>
  <c r="B76" i="1" s="1"/>
  <c r="C76" i="1" s="1"/>
  <c r="G75" i="3" l="1"/>
  <c r="D76" i="1"/>
  <c r="E76" i="1" s="1"/>
  <c r="F76" i="1" s="1"/>
  <c r="B77" i="1" s="1"/>
  <c r="C77" i="1" s="1"/>
  <c r="G75" i="1"/>
  <c r="D76" i="3"/>
  <c r="E76" i="3" s="1"/>
  <c r="F76" i="3" s="1"/>
  <c r="B77" i="3" s="1"/>
  <c r="C77" i="3" s="1"/>
  <c r="D77" i="3" l="1"/>
  <c r="E77" i="3" s="1"/>
  <c r="F77" i="3" s="1"/>
  <c r="B78" i="3" s="1"/>
  <c r="C78" i="3" s="1"/>
  <c r="G76" i="1"/>
  <c r="G76" i="3"/>
  <c r="D77" i="1"/>
  <c r="E77" i="1" s="1"/>
  <c r="F77" i="1" s="1"/>
  <c r="B78" i="1" s="1"/>
  <c r="C78" i="1" s="1"/>
  <c r="G77" i="3" l="1"/>
  <c r="D78" i="1"/>
  <c r="E78" i="1" s="1"/>
  <c r="F78" i="1" s="1"/>
  <c r="B79" i="1" s="1"/>
  <c r="C79" i="1" s="1"/>
  <c r="G77" i="1"/>
  <c r="D78" i="3"/>
  <c r="E78" i="3" s="1"/>
  <c r="F78" i="3" s="1"/>
  <c r="B79" i="3" s="1"/>
  <c r="C79" i="3" s="1"/>
  <c r="D79" i="3" l="1"/>
  <c r="E79" i="3" s="1"/>
  <c r="F79" i="3" s="1"/>
  <c r="B80" i="3" s="1"/>
  <c r="C80" i="3" s="1"/>
  <c r="D79" i="1"/>
  <c r="E79" i="1" s="1"/>
  <c r="F79" i="1" s="1"/>
  <c r="B80" i="1" s="1"/>
  <c r="C80" i="1" s="1"/>
  <c r="G78" i="3"/>
  <c r="G78" i="1"/>
  <c r="G79" i="3" l="1"/>
  <c r="D80" i="1"/>
  <c r="E80" i="1" s="1"/>
  <c r="F80" i="1" s="1"/>
  <c r="B81" i="1" s="1"/>
  <c r="C81" i="1" s="1"/>
  <c r="G79" i="1"/>
  <c r="D80" i="3"/>
  <c r="E80" i="3" s="1"/>
  <c r="F80" i="3" s="1"/>
  <c r="B81" i="3" s="1"/>
  <c r="C81" i="3" s="1"/>
  <c r="D81" i="3" l="1"/>
  <c r="E81" i="3" s="1"/>
  <c r="F81" i="3" s="1"/>
  <c r="B82" i="3" s="1"/>
  <c r="C82" i="3" s="1"/>
  <c r="G80" i="1"/>
  <c r="G80" i="3"/>
  <c r="D81" i="1"/>
  <c r="E81" i="1" s="1"/>
  <c r="F81" i="1" s="1"/>
  <c r="B82" i="1" s="1"/>
  <c r="C82" i="1" s="1"/>
  <c r="G81" i="3" l="1"/>
  <c r="D82" i="1"/>
  <c r="E82" i="1" s="1"/>
  <c r="F82" i="1" s="1"/>
  <c r="B83" i="1" s="1"/>
  <c r="C83" i="1" s="1"/>
  <c r="G81" i="1"/>
  <c r="D82" i="3"/>
  <c r="E82" i="3" s="1"/>
  <c r="F82" i="3" s="1"/>
  <c r="B83" i="3" s="1"/>
  <c r="C83" i="3" s="1"/>
  <c r="D83" i="3" l="1"/>
  <c r="E83" i="3" s="1"/>
  <c r="F83" i="3" s="1"/>
  <c r="B84" i="3" s="1"/>
  <c r="C84" i="3" s="1"/>
  <c r="D83" i="1"/>
  <c r="E83" i="1" s="1"/>
  <c r="F83" i="1" s="1"/>
  <c r="B84" i="1" s="1"/>
  <c r="C84" i="1" s="1"/>
  <c r="G82" i="3"/>
  <c r="G82" i="1"/>
  <c r="G83" i="3" l="1"/>
  <c r="D84" i="1"/>
  <c r="E84" i="1" s="1"/>
  <c r="F84" i="1" s="1"/>
  <c r="B85" i="1" s="1"/>
  <c r="C85" i="1" s="1"/>
  <c r="G83" i="1"/>
  <c r="D84" i="3"/>
  <c r="E84" i="3" s="1"/>
  <c r="F84" i="3" s="1"/>
  <c r="B85" i="3" s="1"/>
  <c r="C85" i="3" s="1"/>
  <c r="D85" i="3" l="1"/>
  <c r="E85" i="3" s="1"/>
  <c r="F85" i="3" s="1"/>
  <c r="B86" i="3" s="1"/>
  <c r="C86" i="3" s="1"/>
  <c r="G84" i="1"/>
  <c r="G84" i="3"/>
  <c r="D85" i="1"/>
  <c r="E85" i="1" s="1"/>
  <c r="F85" i="1" s="1"/>
  <c r="B86" i="1" s="1"/>
  <c r="C86" i="1" s="1"/>
  <c r="G85" i="3" l="1"/>
  <c r="D86" i="1"/>
  <c r="E86" i="1" s="1"/>
  <c r="F86" i="1" s="1"/>
  <c r="B87" i="1" s="1"/>
  <c r="C87" i="1" s="1"/>
  <c r="G85" i="1"/>
  <c r="D86" i="3"/>
  <c r="E86" i="3" s="1"/>
  <c r="F86" i="3" s="1"/>
  <c r="B87" i="3" s="1"/>
  <c r="C87" i="3" s="1"/>
  <c r="D87" i="3" l="1"/>
  <c r="E87" i="3" s="1"/>
  <c r="F87" i="3" s="1"/>
  <c r="B88" i="3" s="1"/>
  <c r="C88" i="3" s="1"/>
  <c r="D87" i="1"/>
  <c r="E87" i="1" s="1"/>
  <c r="F87" i="1" s="1"/>
  <c r="B88" i="1" s="1"/>
  <c r="C88" i="1" s="1"/>
  <c r="G86" i="3"/>
  <c r="G86" i="1"/>
  <c r="G87" i="3" l="1"/>
  <c r="D88" i="1"/>
  <c r="E88" i="1" s="1"/>
  <c r="F88" i="1" s="1"/>
  <c r="B89" i="1" s="1"/>
  <c r="C89" i="1" s="1"/>
  <c r="G87" i="1"/>
  <c r="D88" i="3"/>
  <c r="E88" i="3" s="1"/>
  <c r="F88" i="3" s="1"/>
  <c r="B89" i="3" s="1"/>
  <c r="C89" i="3" s="1"/>
  <c r="D89" i="3" l="1"/>
  <c r="E89" i="3" s="1"/>
  <c r="F89" i="3" s="1"/>
  <c r="B90" i="3" s="1"/>
  <c r="C90" i="3" s="1"/>
  <c r="G88" i="1"/>
  <c r="G88" i="3"/>
  <c r="D89" i="1"/>
  <c r="E89" i="1" s="1"/>
  <c r="F89" i="1" s="1"/>
  <c r="B90" i="1" s="1"/>
  <c r="C90" i="1" s="1"/>
  <c r="G89" i="3" l="1"/>
  <c r="D90" i="1"/>
  <c r="E90" i="1" s="1"/>
  <c r="F90" i="1" s="1"/>
  <c r="B91" i="1" s="1"/>
  <c r="C91" i="1" s="1"/>
  <c r="G89" i="1"/>
  <c r="D90" i="3"/>
  <c r="E90" i="3" s="1"/>
  <c r="F90" i="3" s="1"/>
  <c r="B91" i="3" s="1"/>
  <c r="C91" i="3" s="1"/>
  <c r="D91" i="3" l="1"/>
  <c r="E91" i="3" s="1"/>
  <c r="F91" i="3" s="1"/>
  <c r="B92" i="3" s="1"/>
  <c r="C92" i="3" s="1"/>
  <c r="D91" i="1"/>
  <c r="E91" i="1" s="1"/>
  <c r="F91" i="1" s="1"/>
  <c r="B92" i="1" s="1"/>
  <c r="C92" i="1" s="1"/>
  <c r="G90" i="3"/>
  <c r="G90" i="1"/>
  <c r="G91" i="1" l="1"/>
  <c r="G91" i="3"/>
  <c r="D92" i="1"/>
  <c r="E92" i="1" s="1"/>
  <c r="F92" i="1" s="1"/>
  <c r="B93" i="1" s="1"/>
  <c r="C93" i="1" s="1"/>
  <c r="D92" i="3"/>
  <c r="E92" i="3" s="1"/>
  <c r="F92" i="3" s="1"/>
  <c r="B93" i="3" s="1"/>
  <c r="C93" i="3" s="1"/>
  <c r="G92" i="3" l="1"/>
  <c r="G92" i="1"/>
  <c r="D93" i="3"/>
  <c r="E93" i="3" s="1"/>
  <c r="F93" i="3" s="1"/>
  <c r="B94" i="3" s="1"/>
  <c r="C94" i="3" s="1"/>
  <c r="D93" i="1"/>
  <c r="E93" i="1" s="1"/>
  <c r="F93" i="1" s="1"/>
  <c r="B94" i="1" s="1"/>
  <c r="C94" i="1" s="1"/>
  <c r="G93" i="1" l="1"/>
  <c r="D94" i="1"/>
  <c r="E94" i="1" s="1"/>
  <c r="F94" i="1" s="1"/>
  <c r="B95" i="1" s="1"/>
  <c r="C95" i="1" s="1"/>
  <c r="G93" i="3"/>
  <c r="D94" i="3"/>
  <c r="E94" i="3" s="1"/>
  <c r="F94" i="3" s="1"/>
  <c r="B95" i="3" s="1"/>
  <c r="C95" i="3" s="1"/>
  <c r="D95" i="3" l="1"/>
  <c r="E95" i="3" s="1"/>
  <c r="F95" i="3" s="1"/>
  <c r="B96" i="3" s="1"/>
  <c r="C96" i="3" s="1"/>
  <c r="G94" i="1"/>
  <c r="G94" i="3"/>
  <c r="D95" i="1"/>
  <c r="E95" i="1" s="1"/>
  <c r="F95" i="1" s="1"/>
  <c r="B96" i="1" s="1"/>
  <c r="C96" i="1" s="1"/>
  <c r="G95" i="1" l="1"/>
  <c r="D96" i="3"/>
  <c r="E96" i="3" s="1"/>
  <c r="F96" i="3" s="1"/>
  <c r="B97" i="3" s="1"/>
  <c r="C97" i="3" s="1"/>
  <c r="D96" i="1"/>
  <c r="E96" i="1" s="1"/>
  <c r="F96" i="1" s="1"/>
  <c r="B97" i="1" s="1"/>
  <c r="C97" i="1" s="1"/>
  <c r="G95" i="3"/>
  <c r="G96" i="1" l="1"/>
  <c r="D97" i="1"/>
  <c r="E97" i="1" s="1"/>
  <c r="F97" i="1" s="1"/>
  <c r="B98" i="1" s="1"/>
  <c r="C98" i="1" s="1"/>
  <c r="G96" i="3"/>
  <c r="D97" i="3"/>
  <c r="E97" i="3" s="1"/>
  <c r="F97" i="3" s="1"/>
  <c r="B98" i="3" s="1"/>
  <c r="C98" i="3" s="1"/>
  <c r="D98" i="3" l="1"/>
  <c r="E98" i="3" s="1"/>
  <c r="F98" i="3" s="1"/>
  <c r="B99" i="3" s="1"/>
  <c r="C99" i="3" s="1"/>
  <c r="G97" i="1"/>
  <c r="G97" i="3"/>
  <c r="D98" i="1"/>
  <c r="E98" i="1" s="1"/>
  <c r="F98" i="1" s="1"/>
  <c r="B99" i="1" s="1"/>
  <c r="C99" i="1" s="1"/>
  <c r="G98" i="1" l="1"/>
  <c r="G98" i="3"/>
  <c r="D99" i="1"/>
  <c r="E99" i="1" s="1"/>
  <c r="F99" i="1" s="1"/>
  <c r="B100" i="1" s="1"/>
  <c r="C100" i="1" s="1"/>
  <c r="D99" i="3"/>
  <c r="E99" i="3" s="1"/>
  <c r="F99" i="3" s="1"/>
  <c r="B100" i="3" s="1"/>
  <c r="C100" i="3" s="1"/>
  <c r="G99" i="3" l="1"/>
  <c r="G99" i="1"/>
  <c r="D100" i="3"/>
  <c r="E100" i="3" s="1"/>
  <c r="F100" i="3" s="1"/>
  <c r="B101" i="3" s="1"/>
  <c r="C101" i="3" s="1"/>
  <c r="D100" i="1"/>
  <c r="E100" i="1" s="1"/>
  <c r="F100" i="1" s="1"/>
  <c r="B101" i="1" s="1"/>
  <c r="C101" i="1" s="1"/>
  <c r="G100" i="1" l="1"/>
  <c r="D101" i="1"/>
  <c r="E101" i="1" s="1"/>
  <c r="F101" i="1" s="1"/>
  <c r="B102" i="1" s="1"/>
  <c r="C102" i="1" s="1"/>
  <c r="G100" i="3"/>
  <c r="D101" i="3"/>
  <c r="E101" i="3" s="1"/>
  <c r="F101" i="3" s="1"/>
  <c r="B102" i="3" s="1"/>
  <c r="C102" i="3" s="1"/>
  <c r="G101" i="1" l="1"/>
  <c r="G101" i="3"/>
  <c r="D102" i="3"/>
  <c r="E102" i="3" s="1"/>
  <c r="F102" i="3" s="1"/>
  <c r="B103" i="3" s="1"/>
  <c r="C103" i="3" s="1"/>
  <c r="D102" i="1"/>
  <c r="E102" i="1" s="1"/>
  <c r="F102" i="1" s="1"/>
  <c r="B103" i="1" s="1"/>
  <c r="C103" i="1" s="1"/>
  <c r="G102" i="3" l="1"/>
  <c r="D103" i="3"/>
  <c r="E103" i="3" s="1"/>
  <c r="F103" i="3" s="1"/>
  <c r="B104" i="3" s="1"/>
  <c r="C104" i="3" s="1"/>
  <c r="D103" i="1"/>
  <c r="E103" i="1" s="1"/>
  <c r="F103" i="1" s="1"/>
  <c r="B104" i="1" s="1"/>
  <c r="C104" i="1" s="1"/>
  <c r="G102" i="1"/>
  <c r="D104" i="1" l="1"/>
  <c r="E104" i="1" s="1"/>
  <c r="F104" i="1" s="1"/>
  <c r="B105" i="1" s="1"/>
  <c r="C105" i="1" s="1"/>
  <c r="D104" i="3"/>
  <c r="E104" i="3" s="1"/>
  <c r="F104" i="3" s="1"/>
  <c r="B105" i="3" s="1"/>
  <c r="C105" i="3" s="1"/>
  <c r="G103" i="1"/>
  <c r="G103" i="3"/>
  <c r="G104" i="3" l="1"/>
  <c r="G104" i="1"/>
  <c r="D105" i="3"/>
  <c r="E105" i="3" s="1"/>
  <c r="F105" i="3" s="1"/>
  <c r="B106" i="3" s="1"/>
  <c r="C106" i="3" s="1"/>
  <c r="D105" i="1"/>
  <c r="E105" i="1" s="1"/>
  <c r="F105" i="1" s="1"/>
  <c r="B106" i="1" s="1"/>
  <c r="C106" i="1" s="1"/>
  <c r="G105" i="1" l="1"/>
  <c r="G105" i="3"/>
  <c r="D106" i="1"/>
  <c r="E106" i="1" s="1"/>
  <c r="F106" i="1" s="1"/>
  <c r="B107" i="1" s="1"/>
  <c r="C107" i="1" s="1"/>
  <c r="D106" i="3"/>
  <c r="E106" i="3" s="1"/>
  <c r="F106" i="3" s="1"/>
  <c r="B107" i="3" s="1"/>
  <c r="C107" i="3" s="1"/>
  <c r="D107" i="3" l="1"/>
  <c r="E107" i="3" s="1"/>
  <c r="F107" i="3" s="1"/>
  <c r="B108" i="3" s="1"/>
  <c r="C108" i="3" s="1"/>
  <c r="G106" i="3"/>
  <c r="G106" i="1"/>
  <c r="D107" i="1"/>
  <c r="E107" i="1" s="1"/>
  <c r="F107" i="1" s="1"/>
  <c r="B108" i="1" s="1"/>
  <c r="C108" i="1" s="1"/>
  <c r="G107" i="1" l="1"/>
  <c r="D108" i="1"/>
  <c r="E108" i="1" s="1"/>
  <c r="F108" i="1" s="1"/>
  <c r="B109" i="1" s="1"/>
  <c r="C109" i="1" s="1"/>
  <c r="G107" i="3"/>
  <c r="D108" i="3"/>
  <c r="E108" i="3" s="1"/>
  <c r="F108" i="3" s="1"/>
  <c r="B109" i="3" s="1"/>
  <c r="C109" i="3" s="1"/>
  <c r="D109" i="3" l="1"/>
  <c r="E109" i="3" s="1"/>
  <c r="F109" i="3" s="1"/>
  <c r="B110" i="3" s="1"/>
  <c r="C110" i="3" s="1"/>
  <c r="G108" i="3"/>
  <c r="G108" i="1"/>
  <c r="D109" i="1"/>
  <c r="E109" i="1" s="1"/>
  <c r="F109" i="1" s="1"/>
  <c r="B110" i="1" s="1"/>
  <c r="C110" i="1" s="1"/>
  <c r="G109" i="1" l="1"/>
  <c r="G109" i="3"/>
  <c r="D110" i="1"/>
  <c r="E110" i="1" s="1"/>
  <c r="F110" i="1" s="1"/>
  <c r="B111" i="1" s="1"/>
  <c r="C111" i="1" s="1"/>
  <c r="D110" i="3"/>
  <c r="E110" i="3" s="1"/>
  <c r="F110" i="3" s="1"/>
  <c r="B111" i="3" s="1"/>
  <c r="C111" i="3" s="1"/>
  <c r="G110" i="1" l="1"/>
  <c r="D111" i="3"/>
  <c r="E111" i="3" s="1"/>
  <c r="F111" i="3" s="1"/>
  <c r="B112" i="3" s="1"/>
  <c r="C112" i="3" s="1"/>
  <c r="G110" i="3"/>
  <c r="D111" i="1"/>
  <c r="E111" i="1" s="1"/>
  <c r="F111" i="1" s="1"/>
  <c r="B112" i="1" s="1"/>
  <c r="C112" i="1" s="1"/>
  <c r="D112" i="1" l="1"/>
  <c r="E112" i="1" s="1"/>
  <c r="F112" i="1" s="1"/>
  <c r="B113" i="1" s="1"/>
  <c r="C113" i="1" s="1"/>
  <c r="G111" i="1"/>
  <c r="G111" i="3"/>
  <c r="D112" i="3"/>
  <c r="E112" i="3" s="1"/>
  <c r="F112" i="3" s="1"/>
  <c r="B113" i="3" s="1"/>
  <c r="C113" i="3" s="1"/>
  <c r="G112" i="1" l="1"/>
  <c r="D113" i="3"/>
  <c r="E113" i="3" s="1"/>
  <c r="F113" i="3" s="1"/>
  <c r="B114" i="3" s="1"/>
  <c r="C114" i="3" s="1"/>
  <c r="G112" i="3"/>
  <c r="D113" i="1"/>
  <c r="E113" i="1" s="1"/>
  <c r="F113" i="1" s="1"/>
  <c r="B114" i="1" s="1"/>
  <c r="C114" i="1" s="1"/>
  <c r="G113" i="3" l="1"/>
  <c r="D114" i="1"/>
  <c r="E114" i="1" s="1"/>
  <c r="F114" i="1" s="1"/>
  <c r="B115" i="1" s="1"/>
  <c r="C115" i="1" s="1"/>
  <c r="G113" i="1"/>
  <c r="D114" i="3"/>
  <c r="E114" i="3" s="1"/>
  <c r="F114" i="3" s="1"/>
  <c r="B115" i="3" s="1"/>
  <c r="C115" i="3" s="1"/>
  <c r="D115" i="3" l="1"/>
  <c r="E115" i="3" s="1"/>
  <c r="F115" i="3" s="1"/>
  <c r="B116" i="3" s="1"/>
  <c r="C116" i="3" s="1"/>
  <c r="G114" i="3"/>
  <c r="G114" i="1"/>
  <c r="D115" i="1"/>
  <c r="E115" i="1" s="1"/>
  <c r="F115" i="1" s="1"/>
  <c r="B116" i="1" s="1"/>
  <c r="C116" i="1" s="1"/>
  <c r="G115" i="3" l="1"/>
  <c r="D116" i="1"/>
  <c r="E116" i="1" s="1"/>
  <c r="F116" i="1" s="1"/>
  <c r="B117" i="1" s="1"/>
  <c r="C117" i="1" s="1"/>
  <c r="G115" i="1"/>
  <c r="D116" i="3"/>
  <c r="E116" i="3" s="1"/>
  <c r="F116" i="3" s="1"/>
  <c r="B117" i="3" s="1"/>
  <c r="C117" i="3" s="1"/>
  <c r="D117" i="3" l="1"/>
  <c r="E117" i="3" s="1"/>
  <c r="F117" i="3" s="1"/>
  <c r="B118" i="3" s="1"/>
  <c r="C118" i="3" s="1"/>
  <c r="G116" i="3"/>
  <c r="G116" i="1"/>
  <c r="D117" i="1"/>
  <c r="E117" i="1" s="1"/>
  <c r="F117" i="1" s="1"/>
  <c r="B118" i="1" s="1"/>
  <c r="C118" i="1" s="1"/>
  <c r="G117" i="1" l="1"/>
  <c r="G117" i="3"/>
  <c r="D118" i="1"/>
  <c r="E118" i="1" s="1"/>
  <c r="F118" i="1" s="1"/>
  <c r="B119" i="1" s="1"/>
  <c r="C119" i="1" s="1"/>
  <c r="D118" i="3"/>
  <c r="E118" i="3" s="1"/>
  <c r="F118" i="3" s="1"/>
  <c r="B119" i="3" s="1"/>
  <c r="C119" i="3" s="1"/>
  <c r="D119" i="3" l="1"/>
  <c r="E119" i="3" s="1"/>
  <c r="F119" i="3" s="1"/>
  <c r="B120" i="3" s="1"/>
  <c r="C120" i="3" s="1"/>
  <c r="G118" i="3"/>
  <c r="D119" i="1"/>
  <c r="E119" i="1" s="1"/>
  <c r="F119" i="1" s="1"/>
  <c r="B120" i="1" s="1"/>
  <c r="C120" i="1" s="1"/>
  <c r="G118" i="1"/>
  <c r="G119" i="1" l="1"/>
  <c r="G119" i="3"/>
  <c r="D120" i="1"/>
  <c r="E120" i="1" s="1"/>
  <c r="F120" i="1" s="1"/>
  <c r="B121" i="1" s="1"/>
  <c r="C121" i="1" s="1"/>
  <c r="D120" i="3"/>
  <c r="E120" i="3" s="1"/>
  <c r="F120" i="3" s="1"/>
  <c r="B121" i="3" s="1"/>
  <c r="C121" i="3" s="1"/>
  <c r="G120" i="1" l="1"/>
  <c r="D121" i="3"/>
  <c r="E121" i="3" s="1"/>
  <c r="F121" i="3" s="1"/>
  <c r="B122" i="3" s="1"/>
  <c r="C122" i="3" s="1"/>
  <c r="D121" i="1"/>
  <c r="E121" i="1" s="1"/>
  <c r="F121" i="1" s="1"/>
  <c r="B122" i="1" s="1"/>
  <c r="C122" i="1" s="1"/>
  <c r="G120" i="3"/>
  <c r="G121" i="3" l="1"/>
  <c r="D122" i="1"/>
  <c r="E122" i="1" s="1"/>
  <c r="F122" i="1" s="1"/>
  <c r="B123" i="1" s="1"/>
  <c r="C123" i="1" s="1"/>
  <c r="D122" i="3"/>
  <c r="E122" i="3" s="1"/>
  <c r="F122" i="3" s="1"/>
  <c r="B123" i="3" s="1"/>
  <c r="C123" i="3" s="1"/>
  <c r="G121" i="1"/>
  <c r="D123" i="3" l="1"/>
  <c r="E123" i="3" s="1"/>
  <c r="F123" i="3" s="1"/>
  <c r="G123" i="3" s="1"/>
  <c r="D123" i="1"/>
  <c r="E123" i="1" s="1"/>
  <c r="F123" i="1" s="1"/>
  <c r="G122" i="3"/>
  <c r="G122" i="1"/>
  <c r="C18" i="1"/>
  <c r="C18" i="3"/>
  <c r="C19" i="3"/>
  <c r="C19" i="1"/>
  <c r="C17" i="3"/>
  <c r="G123" i="1" l="1"/>
  <c r="C17" i="1"/>
</calcChain>
</file>

<file path=xl/sharedStrings.xml><?xml version="1.0" encoding="utf-8"?>
<sst xmlns="http://schemas.openxmlformats.org/spreadsheetml/2006/main" count="93" uniqueCount="35">
  <si>
    <t>Belt Replacement Simulation</t>
  </si>
  <si>
    <t>Day</t>
  </si>
  <si>
    <t>Scheduled Replace Cost</t>
  </si>
  <si>
    <t>Min Emergency Replace Cost</t>
  </si>
  <si>
    <t>Max Emergency Replace Cost</t>
  </si>
  <si>
    <t>days</t>
  </si>
  <si>
    <t>Scheduled</t>
  </si>
  <si>
    <t>Emergency</t>
  </si>
  <si>
    <t>Cost</t>
  </si>
  <si>
    <t>Chance Belt</t>
  </si>
  <si>
    <t>Fails</t>
  </si>
  <si>
    <t>Average Cost/Day</t>
  </si>
  <si>
    <t>Chance of Belt Failure</t>
  </si>
  <si>
    <t>Scheduled Replacements</t>
  </si>
  <si>
    <t>Emergency Replacements</t>
  </si>
  <si>
    <t>(holds for more than 6 days too)</t>
  </si>
  <si>
    <t>Day of Use</t>
  </si>
  <si>
    <t>Replace After</t>
  </si>
  <si>
    <t>Day of Use for</t>
  </si>
  <si>
    <t>Original Belt</t>
  </si>
  <si>
    <t>Replace?</t>
  </si>
  <si>
    <t>@RISK Output Results</t>
  </si>
  <si>
    <r>
      <t>Performed By:</t>
    </r>
    <r>
      <rPr>
        <sz val="8"/>
        <color theme="1"/>
        <rFont val="Tahoma"/>
        <family val="2"/>
      </rPr>
      <t xml:space="preserve"> Levin,  Yuri G</t>
    </r>
  </si>
  <si>
    <r>
      <t>Date:</t>
    </r>
    <r>
      <rPr>
        <sz val="8"/>
        <color theme="1"/>
        <rFont val="Tahoma"/>
        <family val="2"/>
      </rPr>
      <t xml:space="preserve"> March-03-13 2:28:16 PM</t>
    </r>
  </si>
  <si>
    <t>Name</t>
  </si>
  <si>
    <t>Cell</t>
  </si>
  <si>
    <t>Sim#</t>
  </si>
  <si>
    <t>Graph</t>
  </si>
  <si>
    <t>Min</t>
  </si>
  <si>
    <t>Mean</t>
  </si>
  <si>
    <t>Max</t>
  </si>
  <si>
    <t>Errors</t>
  </si>
  <si>
    <t>C17</t>
  </si>
  <si>
    <t>C18</t>
  </si>
  <si>
    <t>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</si>
</sst>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(&quot;$&quot;* #,##0_);_(&quot;$&quot;* \(#,##0\);_(&quot;$&quot;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.25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65" fontId="3" fillId="2" borderId="1" xfId="1" applyNumberFormat="1" applyFont="1" applyFill="1" applyBorder="1"/>
    <xf numFmtId="165" fontId="3" fillId="2" borderId="2" xfId="1" applyNumberFormat="1" applyFont="1" applyFill="1" applyBorder="1"/>
    <xf numFmtId="165" fontId="3" fillId="2" borderId="3" xfId="1" applyNumberFormat="1" applyFont="1" applyFill="1" applyBorder="1"/>
    <xf numFmtId="0" fontId="3" fillId="3" borderId="4" xfId="0" applyFont="1" applyFill="1" applyBorder="1"/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right"/>
    </xf>
    <xf numFmtId="165" fontId="0" fillId="0" borderId="0" xfId="0" applyNumberFormat="1"/>
    <xf numFmtId="44" fontId="3" fillId="4" borderId="4" xfId="1" applyFont="1" applyFill="1" applyBorder="1"/>
    <xf numFmtId="9" fontId="3" fillId="0" borderId="0" xfId="2" applyFont="1"/>
    <xf numFmtId="165" fontId="3" fillId="0" borderId="0" xfId="1" applyNumberFormat="1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" fontId="3" fillId="5" borderId="6" xfId="1" applyNumberFormat="1" applyFont="1" applyFill="1" applyBorder="1" applyAlignment="1">
      <alignment horizontal="center"/>
    </xf>
    <xf numFmtId="1" fontId="3" fillId="5" borderId="7" xfId="0" applyNumberFormat="1" applyFont="1" applyFill="1" applyBorder="1" applyAlignment="1">
      <alignment horizontal="center"/>
    </xf>
    <xf numFmtId="9" fontId="3" fillId="5" borderId="8" xfId="0" applyNumberFormat="1" applyFont="1" applyFill="1" applyBorder="1" applyAlignment="1">
      <alignment horizontal="center"/>
    </xf>
    <xf numFmtId="1" fontId="3" fillId="5" borderId="9" xfId="0" applyNumberFormat="1" applyFont="1" applyFill="1" applyBorder="1" applyAlignment="1">
      <alignment horizontal="center"/>
    </xf>
    <xf numFmtId="9" fontId="3" fillId="5" borderId="10" xfId="0" applyNumberFormat="1" applyFont="1" applyFill="1" applyBorder="1" applyAlignment="1">
      <alignment horizontal="center"/>
    </xf>
    <xf numFmtId="37" fontId="3" fillId="4" borderId="1" xfId="1" applyNumberFormat="1" applyFont="1" applyFill="1" applyBorder="1" applyAlignment="1">
      <alignment horizontal="center"/>
    </xf>
    <xf numFmtId="37" fontId="3" fillId="4" borderId="3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9" fontId="3" fillId="5" borderId="11" xfId="0" applyNumberFormat="1" applyFont="1" applyFill="1" applyBorder="1" applyAlignment="1">
      <alignment horizontal="center"/>
    </xf>
    <xf numFmtId="0" fontId="6" fillId="6" borderId="0" xfId="0" quotePrefix="1" applyFont="1" applyFill="1" applyBorder="1"/>
    <xf numFmtId="0" fontId="6" fillId="6" borderId="0" xfId="0" applyFont="1" applyFill="1" applyBorder="1"/>
    <xf numFmtId="0" fontId="7" fillId="6" borderId="0" xfId="0" applyFont="1" applyFill="1" applyBorder="1"/>
    <xf numFmtId="0" fontId="8" fillId="6" borderId="0" xfId="0" applyFont="1" applyFill="1" applyBorder="1"/>
    <xf numFmtId="0" fontId="7" fillId="6" borderId="12" xfId="0" applyFont="1" applyFill="1" applyBorder="1"/>
    <xf numFmtId="0" fontId="8" fillId="6" borderId="12" xfId="0" applyFont="1" applyFill="1" applyBorder="1"/>
    <xf numFmtId="164" fontId="9" fillId="0" borderId="13" xfId="3" applyFont="1" applyFill="1" applyBorder="1" applyAlignment="1">
      <alignment vertical="top"/>
    </xf>
    <xf numFmtId="164" fontId="9" fillId="0" borderId="14" xfId="3" applyFont="1" applyFill="1" applyBorder="1" applyAlignment="1">
      <alignment vertical="top"/>
    </xf>
    <xf numFmtId="164" fontId="9" fillId="0" borderId="14" xfId="3" applyFont="1" applyFill="1" applyBorder="1" applyAlignment="1">
      <alignment horizontal="left" vertical="center"/>
    </xf>
    <xf numFmtId="9" fontId="9" fillId="0" borderId="14" xfId="3" applyNumberFormat="1" applyFont="1" applyFill="1" applyBorder="1" applyAlignment="1">
      <alignment vertical="top"/>
    </xf>
    <xf numFmtId="164" fontId="9" fillId="0" borderId="15" xfId="3" applyFont="1" applyFill="1" applyBorder="1" applyAlignment="1">
      <alignment vertical="top"/>
    </xf>
    <xf numFmtId="0" fontId="9" fillId="0" borderId="16" xfId="3" applyNumberFormat="1" applyFont="1" applyFill="1" applyBorder="1" applyAlignment="1">
      <alignment horizontal="left" vertical="center" wrapText="1"/>
    </xf>
    <xf numFmtId="0" fontId="9" fillId="0" borderId="17" xfId="3" applyNumberFormat="1" applyFont="1" applyFill="1" applyBorder="1" applyAlignment="1">
      <alignment horizontal="left" vertical="center" wrapText="1"/>
    </xf>
    <xf numFmtId="0" fontId="1" fillId="0" borderId="17" xfId="3" applyNumberFormat="1" applyFont="1" applyFill="1" applyBorder="1" applyAlignment="1">
      <alignment horizontal="left" vertical="center"/>
    </xf>
    <xf numFmtId="44" fontId="9" fillId="0" borderId="17" xfId="3" applyNumberFormat="1" applyFont="1" applyFill="1" applyBorder="1" applyAlignment="1">
      <alignment horizontal="left" vertical="center" wrapText="1"/>
    </xf>
    <xf numFmtId="0" fontId="9" fillId="0" borderId="18" xfId="3" applyNumberFormat="1" applyFont="1" applyFill="1" applyBorder="1" applyAlignment="1">
      <alignment horizontal="left" vertical="center" wrapText="1"/>
    </xf>
    <xf numFmtId="0" fontId="9" fillId="0" borderId="19" xfId="3" applyNumberFormat="1" applyFont="1" applyFill="1" applyBorder="1" applyAlignment="1">
      <alignment horizontal="left" vertical="center" wrapText="1"/>
    </xf>
    <xf numFmtId="0" fontId="9" fillId="0" borderId="20" xfId="3" applyNumberFormat="1" applyFont="1" applyFill="1" applyBorder="1" applyAlignment="1">
      <alignment horizontal="left" vertical="center" wrapText="1"/>
    </xf>
    <xf numFmtId="0" fontId="1" fillId="0" borderId="20" xfId="3" applyNumberFormat="1" applyFont="1" applyFill="1" applyBorder="1" applyAlignment="1">
      <alignment horizontal="left" vertical="center"/>
    </xf>
    <xf numFmtId="44" fontId="9" fillId="0" borderId="20" xfId="3" applyNumberFormat="1" applyFont="1" applyFill="1" applyBorder="1" applyAlignment="1">
      <alignment horizontal="left" vertical="center" wrapText="1"/>
    </xf>
    <xf numFmtId="0" fontId="9" fillId="0" borderId="21" xfId="3" applyNumberFormat="1" applyFont="1" applyFill="1" applyBorder="1" applyAlignment="1">
      <alignment horizontal="left" vertical="center" wrapText="1"/>
    </xf>
    <xf numFmtId="37" fontId="9" fillId="0" borderId="20" xfId="3" applyNumberFormat="1" applyFont="1" applyFill="1" applyBorder="1" applyAlignment="1">
      <alignment horizontal="left" vertical="center" wrapText="1"/>
    </xf>
    <xf numFmtId="0" fontId="9" fillId="0" borderId="22" xfId="3" applyNumberFormat="1" applyFont="1" applyFill="1" applyBorder="1" applyAlignment="1">
      <alignment horizontal="left" vertical="center" wrapText="1"/>
    </xf>
    <xf numFmtId="0" fontId="9" fillId="0" borderId="23" xfId="3" applyNumberFormat="1" applyFont="1" applyFill="1" applyBorder="1" applyAlignment="1">
      <alignment horizontal="left" vertical="center" wrapText="1"/>
    </xf>
    <xf numFmtId="0" fontId="1" fillId="0" borderId="23" xfId="3" applyNumberFormat="1" applyFont="1" applyFill="1" applyBorder="1" applyAlignment="1">
      <alignment horizontal="left" vertical="center"/>
    </xf>
    <xf numFmtId="37" fontId="9" fillId="0" borderId="23" xfId="3" applyNumberFormat="1" applyFont="1" applyFill="1" applyBorder="1" applyAlignment="1">
      <alignment horizontal="left" vertical="center" wrapText="1"/>
    </xf>
    <xf numFmtId="0" fontId="9" fillId="0" borderId="24" xfId="3" applyNumberFormat="1" applyFont="1" applyFill="1" applyBorder="1" applyAlignment="1">
      <alignment horizontal="left" vertical="center" wrapText="1"/>
    </xf>
    <xf numFmtId="0" fontId="9" fillId="7" borderId="19" xfId="3" applyNumberFormat="1" applyFont="1" applyFill="1" applyBorder="1" applyAlignment="1">
      <alignment horizontal="left" vertical="center" wrapText="1"/>
    </xf>
    <xf numFmtId="0" fontId="9" fillId="7" borderId="20" xfId="3" applyNumberFormat="1" applyFont="1" applyFill="1" applyBorder="1" applyAlignment="1">
      <alignment horizontal="left" vertical="center" wrapText="1"/>
    </xf>
    <xf numFmtId="0" fontId="1" fillId="7" borderId="20" xfId="3" applyNumberFormat="1" applyFont="1" applyFill="1" applyBorder="1" applyAlignment="1">
      <alignment horizontal="left" vertical="center"/>
    </xf>
    <xf numFmtId="44" fontId="9" fillId="7" borderId="20" xfId="3" applyNumberFormat="1" applyFont="1" applyFill="1" applyBorder="1" applyAlignment="1">
      <alignment horizontal="left" vertical="center" wrapText="1"/>
    </xf>
    <xf numFmtId="0" fontId="9" fillId="7" borderId="21" xfId="3" applyNumberFormat="1" applyFont="1" applyFill="1" applyBorder="1" applyAlignment="1">
      <alignment horizontal="left" vertical="center" wrapText="1"/>
    </xf>
    <xf numFmtId="37" fontId="9" fillId="7" borderId="20" xfId="3" applyNumberFormat="1" applyFont="1" applyFill="1" applyBorder="1" applyAlignment="1">
      <alignment horizontal="left" vertical="center" wrapText="1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9525</xdr:rowOff>
    </xdr:from>
    <xdr:to>
      <xdr:col>3</xdr:col>
      <xdr:colOff>990600</xdr:colOff>
      <xdr:row>5</xdr:row>
      <xdr:rowOff>495300</xdr:rowOff>
    </xdr:to>
    <xdr:pic>
      <xdr:nvPicPr>
        <xdr:cNvPr id="20" name="Picture 19" descr="D:\ActiveReports.emf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8667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6</xdr:row>
      <xdr:rowOff>9525</xdr:rowOff>
    </xdr:from>
    <xdr:to>
      <xdr:col>3</xdr:col>
      <xdr:colOff>990600</xdr:colOff>
      <xdr:row>6</xdr:row>
      <xdr:rowOff>495300</xdr:rowOff>
    </xdr:to>
    <xdr:pic>
      <xdr:nvPicPr>
        <xdr:cNvPr id="21" name="Picture 20" descr="D:\ActiveReports.emf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13716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7</xdr:row>
      <xdr:rowOff>9525</xdr:rowOff>
    </xdr:from>
    <xdr:to>
      <xdr:col>3</xdr:col>
      <xdr:colOff>990600</xdr:colOff>
      <xdr:row>7</xdr:row>
      <xdr:rowOff>495300</xdr:rowOff>
    </xdr:to>
    <xdr:pic>
      <xdr:nvPicPr>
        <xdr:cNvPr id="22" name="Picture 21" descr="D:\ActiveReports.emf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187642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8</xdr:row>
      <xdr:rowOff>9525</xdr:rowOff>
    </xdr:from>
    <xdr:to>
      <xdr:col>3</xdr:col>
      <xdr:colOff>990600</xdr:colOff>
      <xdr:row>8</xdr:row>
      <xdr:rowOff>495300</xdr:rowOff>
    </xdr:to>
    <xdr:pic>
      <xdr:nvPicPr>
        <xdr:cNvPr id="23" name="Picture 22" descr="D:\ActiveReports.emf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238125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9</xdr:row>
      <xdr:rowOff>9525</xdr:rowOff>
    </xdr:from>
    <xdr:to>
      <xdr:col>3</xdr:col>
      <xdr:colOff>990600</xdr:colOff>
      <xdr:row>9</xdr:row>
      <xdr:rowOff>495300</xdr:rowOff>
    </xdr:to>
    <xdr:pic>
      <xdr:nvPicPr>
        <xdr:cNvPr id="24" name="Picture 23" descr="D:\ActiveReports.emf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28860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10</xdr:row>
      <xdr:rowOff>9525</xdr:rowOff>
    </xdr:from>
    <xdr:to>
      <xdr:col>3</xdr:col>
      <xdr:colOff>990600</xdr:colOff>
      <xdr:row>10</xdr:row>
      <xdr:rowOff>495300</xdr:rowOff>
    </xdr:to>
    <xdr:pic>
      <xdr:nvPicPr>
        <xdr:cNvPr id="25" name="Picture 24" descr="D:\ActiveReports.emf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33909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11</xdr:row>
      <xdr:rowOff>9525</xdr:rowOff>
    </xdr:from>
    <xdr:to>
      <xdr:col>3</xdr:col>
      <xdr:colOff>990600</xdr:colOff>
      <xdr:row>11</xdr:row>
      <xdr:rowOff>495300</xdr:rowOff>
    </xdr:to>
    <xdr:pic>
      <xdr:nvPicPr>
        <xdr:cNvPr id="26" name="Picture 25" descr="D:\ActiveReports.emf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389572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12</xdr:row>
      <xdr:rowOff>9525</xdr:rowOff>
    </xdr:from>
    <xdr:to>
      <xdr:col>3</xdr:col>
      <xdr:colOff>990600</xdr:colOff>
      <xdr:row>12</xdr:row>
      <xdr:rowOff>495300</xdr:rowOff>
    </xdr:to>
    <xdr:pic>
      <xdr:nvPicPr>
        <xdr:cNvPr id="27" name="Picture 26" descr="D:\ActiveReports.emf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440055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13</xdr:row>
      <xdr:rowOff>9525</xdr:rowOff>
    </xdr:from>
    <xdr:to>
      <xdr:col>3</xdr:col>
      <xdr:colOff>990600</xdr:colOff>
      <xdr:row>13</xdr:row>
      <xdr:rowOff>495300</xdr:rowOff>
    </xdr:to>
    <xdr:pic>
      <xdr:nvPicPr>
        <xdr:cNvPr id="28" name="Picture 27" descr="D:\ActiveReports.emf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49053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14</xdr:row>
      <xdr:rowOff>9525</xdr:rowOff>
    </xdr:from>
    <xdr:to>
      <xdr:col>3</xdr:col>
      <xdr:colOff>990600</xdr:colOff>
      <xdr:row>14</xdr:row>
      <xdr:rowOff>495300</xdr:rowOff>
    </xdr:to>
    <xdr:pic>
      <xdr:nvPicPr>
        <xdr:cNvPr id="29" name="Picture 28" descr="D:\ActiveReports.emf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54102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15</xdr:row>
      <xdr:rowOff>9525</xdr:rowOff>
    </xdr:from>
    <xdr:to>
      <xdr:col>3</xdr:col>
      <xdr:colOff>990600</xdr:colOff>
      <xdr:row>15</xdr:row>
      <xdr:rowOff>495300</xdr:rowOff>
    </xdr:to>
    <xdr:pic>
      <xdr:nvPicPr>
        <xdr:cNvPr id="30" name="Picture 29" descr="D:\ActiveReports.emf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591502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16</xdr:row>
      <xdr:rowOff>9525</xdr:rowOff>
    </xdr:from>
    <xdr:to>
      <xdr:col>3</xdr:col>
      <xdr:colOff>990600</xdr:colOff>
      <xdr:row>16</xdr:row>
      <xdr:rowOff>495300</xdr:rowOff>
    </xdr:to>
    <xdr:pic>
      <xdr:nvPicPr>
        <xdr:cNvPr id="31" name="Picture 30" descr="D:\ActiveReports.emf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641985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17</xdr:row>
      <xdr:rowOff>9525</xdr:rowOff>
    </xdr:from>
    <xdr:to>
      <xdr:col>3</xdr:col>
      <xdr:colOff>990600</xdr:colOff>
      <xdr:row>17</xdr:row>
      <xdr:rowOff>495300</xdr:rowOff>
    </xdr:to>
    <xdr:pic>
      <xdr:nvPicPr>
        <xdr:cNvPr id="32" name="Picture 31" descr="D:\ActiveReports.emf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69246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18</xdr:row>
      <xdr:rowOff>9525</xdr:rowOff>
    </xdr:from>
    <xdr:to>
      <xdr:col>3</xdr:col>
      <xdr:colOff>990600</xdr:colOff>
      <xdr:row>18</xdr:row>
      <xdr:rowOff>495300</xdr:rowOff>
    </xdr:to>
    <xdr:pic>
      <xdr:nvPicPr>
        <xdr:cNvPr id="33" name="Picture 32" descr="D:\ActiveReports.emf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74295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19</xdr:row>
      <xdr:rowOff>9525</xdr:rowOff>
    </xdr:from>
    <xdr:to>
      <xdr:col>3</xdr:col>
      <xdr:colOff>990600</xdr:colOff>
      <xdr:row>19</xdr:row>
      <xdr:rowOff>495300</xdr:rowOff>
    </xdr:to>
    <xdr:pic>
      <xdr:nvPicPr>
        <xdr:cNvPr id="34" name="Picture 33" descr="D:\ActiveReports.emf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793432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20</xdr:row>
      <xdr:rowOff>9525</xdr:rowOff>
    </xdr:from>
    <xdr:to>
      <xdr:col>3</xdr:col>
      <xdr:colOff>990600</xdr:colOff>
      <xdr:row>20</xdr:row>
      <xdr:rowOff>495300</xdr:rowOff>
    </xdr:to>
    <xdr:pic>
      <xdr:nvPicPr>
        <xdr:cNvPr id="35" name="Picture 34" descr="D:\ActiveReports.emf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843915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21</xdr:row>
      <xdr:rowOff>9525</xdr:rowOff>
    </xdr:from>
    <xdr:to>
      <xdr:col>3</xdr:col>
      <xdr:colOff>990600</xdr:colOff>
      <xdr:row>21</xdr:row>
      <xdr:rowOff>495300</xdr:rowOff>
    </xdr:to>
    <xdr:pic>
      <xdr:nvPicPr>
        <xdr:cNvPr id="36" name="Picture 35" descr="D:\ActiveReports.emf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89439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22</xdr:row>
      <xdr:rowOff>9525</xdr:rowOff>
    </xdr:from>
    <xdr:to>
      <xdr:col>3</xdr:col>
      <xdr:colOff>990600</xdr:colOff>
      <xdr:row>22</xdr:row>
      <xdr:rowOff>495300</xdr:rowOff>
    </xdr:to>
    <xdr:pic>
      <xdr:nvPicPr>
        <xdr:cNvPr id="37" name="Picture 36" descr="D:\ActiveReports.emf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94488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4"/>
  <sheetViews>
    <sheetView tabSelected="1" workbookViewId="0">
      <selection activeCell="D25" sqref="D25"/>
    </sheetView>
  </sheetViews>
  <sheetFormatPr defaultRowHeight="12.75" x14ac:dyDescent="0.2"/>
  <cols>
    <col min="1" max="1" width="13.85546875" customWidth="1"/>
    <col min="2" max="2" width="15.28515625" customWidth="1"/>
    <col min="3" max="3" width="11.42578125" customWidth="1"/>
    <col min="4" max="4" width="12.85546875" customWidth="1"/>
    <col min="5" max="5" width="13.5703125" customWidth="1"/>
    <col min="6" max="6" width="12.85546875" customWidth="1"/>
    <col min="7" max="7" width="9.7109375" bestFit="1" customWidth="1"/>
    <col min="8" max="8" width="2.42578125" customWidth="1"/>
    <col min="9" max="9" width="10.7109375" bestFit="1" customWidth="1"/>
  </cols>
  <sheetData>
    <row r="1" spans="1:9" ht="15.75" x14ac:dyDescent="0.25">
      <c r="A1" s="1" t="s">
        <v>0</v>
      </c>
      <c r="B1" s="2"/>
      <c r="C1" s="2"/>
      <c r="D1" s="2"/>
      <c r="E1" s="2"/>
      <c r="F1" s="2"/>
      <c r="G1" s="2"/>
    </row>
    <row r="2" spans="1:9" ht="15" x14ac:dyDescent="0.2">
      <c r="A2" s="2"/>
      <c r="B2" s="2"/>
      <c r="C2" s="2"/>
      <c r="D2" s="2"/>
      <c r="E2" s="2"/>
      <c r="F2" s="2"/>
      <c r="G2" s="2"/>
    </row>
    <row r="3" spans="1:9" ht="15" x14ac:dyDescent="0.2">
      <c r="A3" s="2" t="s">
        <v>2</v>
      </c>
      <c r="B3" s="2"/>
      <c r="C3" s="2"/>
      <c r="D3" s="3">
        <v>450</v>
      </c>
      <c r="E3" s="2"/>
      <c r="F3" s="2"/>
      <c r="G3" s="2"/>
    </row>
    <row r="4" spans="1:9" ht="15" x14ac:dyDescent="0.2">
      <c r="A4" s="2" t="s">
        <v>3</v>
      </c>
      <c r="B4" s="2"/>
      <c r="C4" s="2"/>
      <c r="D4" s="4">
        <v>1000</v>
      </c>
      <c r="E4" s="2"/>
      <c r="F4" s="2"/>
      <c r="G4" s="2"/>
    </row>
    <row r="5" spans="1:9" ht="15" x14ac:dyDescent="0.2">
      <c r="A5" s="2" t="s">
        <v>4</v>
      </c>
      <c r="B5" s="2"/>
      <c r="C5" s="2"/>
      <c r="D5" s="5">
        <v>2000</v>
      </c>
      <c r="E5" s="2"/>
      <c r="F5" s="2"/>
      <c r="G5" s="2"/>
    </row>
    <row r="6" spans="1:9" ht="15" x14ac:dyDescent="0.2">
      <c r="A6" s="2"/>
      <c r="B6" s="2"/>
      <c r="C6" s="15"/>
      <c r="E6" s="2"/>
      <c r="F6" s="2"/>
      <c r="G6" s="2"/>
    </row>
    <row r="7" spans="1:9" ht="15" x14ac:dyDescent="0.2">
      <c r="A7" s="15" t="s">
        <v>16</v>
      </c>
      <c r="B7" s="14" t="s">
        <v>12</v>
      </c>
      <c r="E7" s="2"/>
      <c r="F7" s="2"/>
      <c r="G7" s="2"/>
    </row>
    <row r="8" spans="1:9" ht="15" x14ac:dyDescent="0.2">
      <c r="A8" s="16">
        <v>1</v>
      </c>
      <c r="B8" s="24">
        <v>0.03</v>
      </c>
      <c r="F8" s="2"/>
      <c r="G8" s="2"/>
    </row>
    <row r="9" spans="1:9" ht="15" x14ac:dyDescent="0.2">
      <c r="A9" s="17">
        <f>A8+1</f>
        <v>2</v>
      </c>
      <c r="B9" s="18">
        <v>7.0000000000000007E-2</v>
      </c>
      <c r="F9" s="2"/>
      <c r="G9" s="2"/>
    </row>
    <row r="10" spans="1:9" ht="15" x14ac:dyDescent="0.2">
      <c r="A10" s="17">
        <f>A9+1</f>
        <v>3</v>
      </c>
      <c r="B10" s="18">
        <v>0.12</v>
      </c>
      <c r="F10" s="2"/>
      <c r="G10" s="2"/>
    </row>
    <row r="11" spans="1:9" ht="15" x14ac:dyDescent="0.2">
      <c r="A11" s="17">
        <f>A10+1</f>
        <v>4</v>
      </c>
      <c r="B11" s="18">
        <v>0.2</v>
      </c>
      <c r="F11" s="2"/>
      <c r="G11" s="2"/>
    </row>
    <row r="12" spans="1:9" ht="15" x14ac:dyDescent="0.2">
      <c r="A12" s="17">
        <f>A11+1</f>
        <v>5</v>
      </c>
      <c r="B12" s="18">
        <v>0.34</v>
      </c>
      <c r="F12" s="2"/>
      <c r="G12" s="2"/>
    </row>
    <row r="13" spans="1:9" ht="15" x14ac:dyDescent="0.2">
      <c r="A13" s="19">
        <f>A12+1</f>
        <v>6</v>
      </c>
      <c r="B13" s="20">
        <v>0.4</v>
      </c>
      <c r="C13" s="2" t="s">
        <v>15</v>
      </c>
      <c r="F13" s="2"/>
      <c r="G13" s="2"/>
    </row>
    <row r="14" spans="1:9" ht="15" x14ac:dyDescent="0.2">
      <c r="A14" s="2"/>
      <c r="B14" s="2"/>
      <c r="C14" s="2"/>
      <c r="D14" s="2"/>
      <c r="E14" s="2"/>
      <c r="F14" s="2"/>
    </row>
    <row r="15" spans="1:9" ht="15.75" x14ac:dyDescent="0.25">
      <c r="B15" s="7" t="s">
        <v>17</v>
      </c>
      <c r="C15" s="6">
        <f ca="1">_xll.RiskSimtable(A8:A13)</f>
        <v>1</v>
      </c>
      <c r="D15" s="2" t="s">
        <v>5</v>
      </c>
      <c r="I15" s="13"/>
    </row>
    <row r="16" spans="1:9" ht="15.75" x14ac:dyDescent="0.25">
      <c r="I16" s="13"/>
    </row>
    <row r="17" spans="1:7" ht="15" x14ac:dyDescent="0.2">
      <c r="A17" s="2" t="s">
        <v>11</v>
      </c>
      <c r="C17" s="10">
        <f ca="1">_xll.RiskOutput("Average Cost/Day")+SUM(G24:G123)/A123</f>
        <v>445.5</v>
      </c>
    </row>
    <row r="18" spans="1:7" ht="15" x14ac:dyDescent="0.2">
      <c r="A18" s="2" t="s">
        <v>13</v>
      </c>
      <c r="C18" s="21">
        <f ca="1">_xll.RiskOutput("Scheduled Replacements")+SUM(C24:C123)</f>
        <v>99</v>
      </c>
    </row>
    <row r="19" spans="1:7" ht="15" x14ac:dyDescent="0.2">
      <c r="A19" s="2" t="s">
        <v>14</v>
      </c>
      <c r="C19" s="22">
        <f ca="1">_xll.RiskOutput("Emergency Replacements")+SUM(F24:F123)</f>
        <v>0</v>
      </c>
    </row>
    <row r="20" spans="1:7" ht="15" x14ac:dyDescent="0.2">
      <c r="B20" s="7"/>
      <c r="D20" s="7"/>
    </row>
    <row r="21" spans="1:7" ht="15" x14ac:dyDescent="0.2">
      <c r="A21" s="2"/>
      <c r="B21" s="7" t="s">
        <v>18</v>
      </c>
      <c r="C21" s="7" t="s">
        <v>6</v>
      </c>
      <c r="D21" s="7"/>
      <c r="E21" s="7" t="s">
        <v>9</v>
      </c>
      <c r="F21" s="7" t="s">
        <v>7</v>
      </c>
      <c r="G21" s="2"/>
    </row>
    <row r="22" spans="1:7" ht="15" x14ac:dyDescent="0.2">
      <c r="A22" s="8" t="s">
        <v>1</v>
      </c>
      <c r="B22" s="8" t="s">
        <v>19</v>
      </c>
      <c r="C22" s="8" t="s">
        <v>20</v>
      </c>
      <c r="D22" s="8" t="s">
        <v>16</v>
      </c>
      <c r="E22" s="8" t="s">
        <v>10</v>
      </c>
      <c r="F22" s="8" t="s">
        <v>20</v>
      </c>
      <c r="G22" s="8" t="s">
        <v>8</v>
      </c>
    </row>
    <row r="23" spans="1:7" ht="15" x14ac:dyDescent="0.2">
      <c r="A23" s="23">
        <v>0</v>
      </c>
      <c r="B23" s="23"/>
      <c r="C23" s="23"/>
      <c r="D23" s="23">
        <v>0</v>
      </c>
      <c r="E23" s="23"/>
      <c r="F23" s="23">
        <v>0</v>
      </c>
      <c r="G23" s="23"/>
    </row>
    <row r="24" spans="1:7" ht="15" x14ac:dyDescent="0.2">
      <c r="A24" s="2">
        <f>A23+1</f>
        <v>1</v>
      </c>
      <c r="B24" s="2">
        <f>IF(F23=1,1,D23+1)</f>
        <v>1</v>
      </c>
      <c r="C24" s="2">
        <f ca="1">IF(B24&gt;C$15,1,0)</f>
        <v>0</v>
      </c>
      <c r="D24" s="2">
        <f ca="1">IF(C24=1,1,B24)</f>
        <v>1</v>
      </c>
      <c r="E24" s="11">
        <f ca="1">VLOOKUP(D24,$A$8:$B$13,2)</f>
        <v>0.03</v>
      </c>
      <c r="F24" s="7">
        <f ca="1">_xll.RiskBinomial(1,E24)</f>
        <v>0</v>
      </c>
      <c r="G24" s="12">
        <f ca="1">C24*D$3+F24*_xll.RiskUniform(D$4,D$5)</f>
        <v>0</v>
      </c>
    </row>
    <row r="25" spans="1:7" ht="15" x14ac:dyDescent="0.2">
      <c r="A25" s="2">
        <f t="shared" ref="A25:A88" si="0">A24+1</f>
        <v>2</v>
      </c>
      <c r="B25" s="2">
        <f t="shared" ref="B25:B88" ca="1" si="1">IF(F24=1,1,D24+1)</f>
        <v>2</v>
      </c>
      <c r="C25" s="2">
        <f t="shared" ref="C25:C88" ca="1" si="2">IF(B25&gt;C$15,1,0)</f>
        <v>1</v>
      </c>
      <c r="D25" s="2">
        <f t="shared" ref="D25:D88" ca="1" si="3">IF(C25=1,1,B25)</f>
        <v>1</v>
      </c>
      <c r="E25" s="11">
        <f t="shared" ref="E25:E88" ca="1" si="4">VLOOKUP(D25,$A$8:$B$13,2)</f>
        <v>0.03</v>
      </c>
      <c r="F25" s="7">
        <f ca="1">_xll.RiskBinomial(1,E25)</f>
        <v>0</v>
      </c>
      <c r="G25" s="12">
        <f ca="1">C25*D$3+F25*_xll.RiskUniform(D$4,D$5)</f>
        <v>450</v>
      </c>
    </row>
    <row r="26" spans="1:7" ht="15" x14ac:dyDescent="0.2">
      <c r="A26" s="2">
        <f t="shared" si="0"/>
        <v>3</v>
      </c>
      <c r="B26" s="2">
        <f t="shared" ca="1" si="1"/>
        <v>2</v>
      </c>
      <c r="C26" s="2">
        <f t="shared" ca="1" si="2"/>
        <v>1</v>
      </c>
      <c r="D26" s="2">
        <f t="shared" ca="1" si="3"/>
        <v>1</v>
      </c>
      <c r="E26" s="11">
        <f t="shared" ca="1" si="4"/>
        <v>0.03</v>
      </c>
      <c r="F26" s="7">
        <f ca="1">_xll.RiskBinomial(1,E26)</f>
        <v>0</v>
      </c>
      <c r="G26" s="12">
        <f ca="1">C26*D$3+F26*_xll.RiskUniform(D$4,D$5)</f>
        <v>450</v>
      </c>
    </row>
    <row r="27" spans="1:7" ht="15" x14ac:dyDescent="0.2">
      <c r="A27" s="2">
        <f t="shared" si="0"/>
        <v>4</v>
      </c>
      <c r="B27" s="2">
        <f t="shared" ca="1" si="1"/>
        <v>2</v>
      </c>
      <c r="C27" s="2">
        <f t="shared" ca="1" si="2"/>
        <v>1</v>
      </c>
      <c r="D27" s="2">
        <f t="shared" ca="1" si="3"/>
        <v>1</v>
      </c>
      <c r="E27" s="11">
        <f t="shared" ca="1" si="4"/>
        <v>0.03</v>
      </c>
      <c r="F27" s="7">
        <f ca="1">_xll.RiskBinomial(1,E27)</f>
        <v>0</v>
      </c>
      <c r="G27" s="12">
        <f ca="1">C27*D$3+F27*_xll.RiskUniform(D$4,D$5)</f>
        <v>450</v>
      </c>
    </row>
    <row r="28" spans="1:7" ht="15" x14ac:dyDescent="0.2">
      <c r="A28" s="2">
        <f t="shared" si="0"/>
        <v>5</v>
      </c>
      <c r="B28" s="2">
        <f t="shared" ca="1" si="1"/>
        <v>2</v>
      </c>
      <c r="C28" s="2">
        <f t="shared" ca="1" si="2"/>
        <v>1</v>
      </c>
      <c r="D28" s="2">
        <f t="shared" ca="1" si="3"/>
        <v>1</v>
      </c>
      <c r="E28" s="11">
        <f t="shared" ca="1" si="4"/>
        <v>0.03</v>
      </c>
      <c r="F28" s="7">
        <f ca="1">_xll.RiskBinomial(1,E28)</f>
        <v>0</v>
      </c>
      <c r="G28" s="12">
        <f ca="1">C28*D$3+F28*_xll.RiskUniform(D$4,D$5)</f>
        <v>450</v>
      </c>
    </row>
    <row r="29" spans="1:7" ht="15" x14ac:dyDescent="0.2">
      <c r="A29" s="2">
        <f t="shared" si="0"/>
        <v>6</v>
      </c>
      <c r="B29" s="2">
        <f t="shared" ca="1" si="1"/>
        <v>2</v>
      </c>
      <c r="C29" s="2">
        <f t="shared" ca="1" si="2"/>
        <v>1</v>
      </c>
      <c r="D29" s="2">
        <f t="shared" ca="1" si="3"/>
        <v>1</v>
      </c>
      <c r="E29" s="11">
        <f t="shared" ca="1" si="4"/>
        <v>0.03</v>
      </c>
      <c r="F29" s="7">
        <f ca="1">_xll.RiskBinomial(1,E29)</f>
        <v>0</v>
      </c>
      <c r="G29" s="12">
        <f ca="1">C29*D$3+F29*_xll.RiskUniform(D$4,D$5)</f>
        <v>450</v>
      </c>
    </row>
    <row r="30" spans="1:7" ht="15" x14ac:dyDescent="0.2">
      <c r="A30" s="2">
        <f t="shared" si="0"/>
        <v>7</v>
      </c>
      <c r="B30" s="2">
        <f t="shared" ca="1" si="1"/>
        <v>2</v>
      </c>
      <c r="C30" s="2">
        <f t="shared" ca="1" si="2"/>
        <v>1</v>
      </c>
      <c r="D30" s="2">
        <f t="shared" ca="1" si="3"/>
        <v>1</v>
      </c>
      <c r="E30" s="11">
        <f t="shared" ca="1" si="4"/>
        <v>0.03</v>
      </c>
      <c r="F30" s="7">
        <f ca="1">_xll.RiskBinomial(1,E30)</f>
        <v>0</v>
      </c>
      <c r="G30" s="12">
        <f ca="1">C30*D$3+F30*_xll.RiskUniform(D$4,D$5)</f>
        <v>450</v>
      </c>
    </row>
    <row r="31" spans="1:7" ht="15" x14ac:dyDescent="0.2">
      <c r="A31" s="2">
        <f t="shared" si="0"/>
        <v>8</v>
      </c>
      <c r="B31" s="2">
        <f t="shared" ca="1" si="1"/>
        <v>2</v>
      </c>
      <c r="C31" s="2">
        <f t="shared" ca="1" si="2"/>
        <v>1</v>
      </c>
      <c r="D31" s="2">
        <f t="shared" ca="1" si="3"/>
        <v>1</v>
      </c>
      <c r="E31" s="11">
        <f t="shared" ca="1" si="4"/>
        <v>0.03</v>
      </c>
      <c r="F31" s="7">
        <f ca="1">_xll.RiskBinomial(1,E31)</f>
        <v>0</v>
      </c>
      <c r="G31" s="12">
        <f ca="1">C31*D$3+F31*_xll.RiskUniform(D$4,D$5)</f>
        <v>450</v>
      </c>
    </row>
    <row r="32" spans="1:7" ht="15" x14ac:dyDescent="0.2">
      <c r="A32" s="2">
        <f t="shared" si="0"/>
        <v>9</v>
      </c>
      <c r="B32" s="2">
        <f t="shared" ca="1" si="1"/>
        <v>2</v>
      </c>
      <c r="C32" s="2">
        <f t="shared" ca="1" si="2"/>
        <v>1</v>
      </c>
      <c r="D32" s="2">
        <f t="shared" ca="1" si="3"/>
        <v>1</v>
      </c>
      <c r="E32" s="11">
        <f t="shared" ca="1" si="4"/>
        <v>0.03</v>
      </c>
      <c r="F32" s="7">
        <f ca="1">_xll.RiskBinomial(1,E32)</f>
        <v>0</v>
      </c>
      <c r="G32" s="12">
        <f ca="1">C32*D$3+F32*_xll.RiskUniform(D$4,D$5)</f>
        <v>450</v>
      </c>
    </row>
    <row r="33" spans="1:7" ht="15" x14ac:dyDescent="0.2">
      <c r="A33" s="2">
        <f t="shared" si="0"/>
        <v>10</v>
      </c>
      <c r="B33" s="2">
        <f t="shared" ca="1" si="1"/>
        <v>2</v>
      </c>
      <c r="C33" s="2">
        <f t="shared" ca="1" si="2"/>
        <v>1</v>
      </c>
      <c r="D33" s="2">
        <f t="shared" ca="1" si="3"/>
        <v>1</v>
      </c>
      <c r="E33" s="11">
        <f t="shared" ca="1" si="4"/>
        <v>0.03</v>
      </c>
      <c r="F33" s="7">
        <f ca="1">_xll.RiskBinomial(1,E33)</f>
        <v>0</v>
      </c>
      <c r="G33" s="12">
        <f ca="1">C33*D$3+F33*_xll.RiskUniform(D$4,D$5)</f>
        <v>450</v>
      </c>
    </row>
    <row r="34" spans="1:7" ht="15" hidden="1" x14ac:dyDescent="0.2">
      <c r="A34" s="2">
        <f t="shared" si="0"/>
        <v>11</v>
      </c>
      <c r="B34" s="2">
        <f t="shared" ca="1" si="1"/>
        <v>2</v>
      </c>
      <c r="C34" s="2">
        <f t="shared" ca="1" si="2"/>
        <v>1</v>
      </c>
      <c r="D34" s="2">
        <f t="shared" ca="1" si="3"/>
        <v>1</v>
      </c>
      <c r="E34" s="11">
        <f t="shared" ca="1" si="4"/>
        <v>0.03</v>
      </c>
      <c r="F34" s="7">
        <f ca="1">_xll.RiskBinomial(1,E34)</f>
        <v>0</v>
      </c>
      <c r="G34" s="12">
        <f ca="1">C34*D$3+F34*_xll.RiskUniform(D$4,D$5)</f>
        <v>450</v>
      </c>
    </row>
    <row r="35" spans="1:7" ht="15" hidden="1" x14ac:dyDescent="0.2">
      <c r="A35" s="2">
        <f t="shared" si="0"/>
        <v>12</v>
      </c>
      <c r="B35" s="2">
        <f t="shared" ca="1" si="1"/>
        <v>2</v>
      </c>
      <c r="C35" s="2">
        <f t="shared" ca="1" si="2"/>
        <v>1</v>
      </c>
      <c r="D35" s="2">
        <f t="shared" ca="1" si="3"/>
        <v>1</v>
      </c>
      <c r="E35" s="11">
        <f t="shared" ca="1" si="4"/>
        <v>0.03</v>
      </c>
      <c r="F35" s="7">
        <f ca="1">_xll.RiskBinomial(1,E35)</f>
        <v>0</v>
      </c>
      <c r="G35" s="12">
        <f ca="1">C35*D$3+F35*_xll.RiskUniform(D$4,D$5)</f>
        <v>450</v>
      </c>
    </row>
    <row r="36" spans="1:7" ht="15" hidden="1" x14ac:dyDescent="0.2">
      <c r="A36" s="2">
        <f t="shared" si="0"/>
        <v>13</v>
      </c>
      <c r="B36" s="2">
        <f t="shared" ca="1" si="1"/>
        <v>2</v>
      </c>
      <c r="C36" s="2">
        <f t="shared" ca="1" si="2"/>
        <v>1</v>
      </c>
      <c r="D36" s="2">
        <f t="shared" ca="1" si="3"/>
        <v>1</v>
      </c>
      <c r="E36" s="11">
        <f t="shared" ca="1" si="4"/>
        <v>0.03</v>
      </c>
      <c r="F36" s="7">
        <f ca="1">_xll.RiskBinomial(1,E36)</f>
        <v>0</v>
      </c>
      <c r="G36" s="12">
        <f ca="1">C36*D$3+F36*_xll.RiskUniform(D$4,D$5)</f>
        <v>450</v>
      </c>
    </row>
    <row r="37" spans="1:7" ht="15" hidden="1" x14ac:dyDescent="0.2">
      <c r="A37" s="2">
        <f t="shared" si="0"/>
        <v>14</v>
      </c>
      <c r="B37" s="2">
        <f t="shared" ca="1" si="1"/>
        <v>2</v>
      </c>
      <c r="C37" s="2">
        <f t="shared" ca="1" si="2"/>
        <v>1</v>
      </c>
      <c r="D37" s="2">
        <f t="shared" ca="1" si="3"/>
        <v>1</v>
      </c>
      <c r="E37" s="11">
        <f t="shared" ca="1" si="4"/>
        <v>0.03</v>
      </c>
      <c r="F37" s="7">
        <f ca="1">_xll.RiskBinomial(1,E37)</f>
        <v>0</v>
      </c>
      <c r="G37" s="12">
        <f ca="1">C37*D$3+F37*_xll.RiskUniform(D$4,D$5)</f>
        <v>450</v>
      </c>
    </row>
    <row r="38" spans="1:7" ht="15" hidden="1" x14ac:dyDescent="0.2">
      <c r="A38" s="2">
        <f t="shared" si="0"/>
        <v>15</v>
      </c>
      <c r="B38" s="2">
        <f t="shared" ca="1" si="1"/>
        <v>2</v>
      </c>
      <c r="C38" s="2">
        <f t="shared" ca="1" si="2"/>
        <v>1</v>
      </c>
      <c r="D38" s="2">
        <f t="shared" ca="1" si="3"/>
        <v>1</v>
      </c>
      <c r="E38" s="11">
        <f t="shared" ca="1" si="4"/>
        <v>0.03</v>
      </c>
      <c r="F38" s="7">
        <f ca="1">_xll.RiskBinomial(1,E38)</f>
        <v>0</v>
      </c>
      <c r="G38" s="12">
        <f ca="1">C38*D$3+F38*_xll.RiskUniform(D$4,D$5)</f>
        <v>450</v>
      </c>
    </row>
    <row r="39" spans="1:7" ht="15" hidden="1" x14ac:dyDescent="0.2">
      <c r="A39" s="2">
        <f t="shared" si="0"/>
        <v>16</v>
      </c>
      <c r="B39" s="2">
        <f t="shared" ca="1" si="1"/>
        <v>2</v>
      </c>
      <c r="C39" s="2">
        <f t="shared" ca="1" si="2"/>
        <v>1</v>
      </c>
      <c r="D39" s="2">
        <f t="shared" ca="1" si="3"/>
        <v>1</v>
      </c>
      <c r="E39" s="11">
        <f t="shared" ca="1" si="4"/>
        <v>0.03</v>
      </c>
      <c r="F39" s="7">
        <f ca="1">_xll.RiskBinomial(1,E39)</f>
        <v>0</v>
      </c>
      <c r="G39" s="12">
        <f ca="1">C39*D$3+F39*_xll.RiskUniform(D$4,D$5)</f>
        <v>450</v>
      </c>
    </row>
    <row r="40" spans="1:7" ht="15" hidden="1" x14ac:dyDescent="0.2">
      <c r="A40" s="2">
        <f t="shared" si="0"/>
        <v>17</v>
      </c>
      <c r="B40" s="2">
        <f t="shared" ca="1" si="1"/>
        <v>2</v>
      </c>
      <c r="C40" s="2">
        <f t="shared" ca="1" si="2"/>
        <v>1</v>
      </c>
      <c r="D40" s="2">
        <f t="shared" ca="1" si="3"/>
        <v>1</v>
      </c>
      <c r="E40" s="11">
        <f t="shared" ca="1" si="4"/>
        <v>0.03</v>
      </c>
      <c r="F40" s="7">
        <f ca="1">_xll.RiskBinomial(1,E40)</f>
        <v>0</v>
      </c>
      <c r="G40" s="12">
        <f ca="1">C40*D$3+F40*_xll.RiskUniform(D$4,D$5)</f>
        <v>450</v>
      </c>
    </row>
    <row r="41" spans="1:7" ht="15" hidden="1" x14ac:dyDescent="0.2">
      <c r="A41" s="2">
        <f t="shared" si="0"/>
        <v>18</v>
      </c>
      <c r="B41" s="2">
        <f t="shared" ca="1" si="1"/>
        <v>2</v>
      </c>
      <c r="C41" s="2">
        <f t="shared" ca="1" si="2"/>
        <v>1</v>
      </c>
      <c r="D41" s="2">
        <f t="shared" ca="1" si="3"/>
        <v>1</v>
      </c>
      <c r="E41" s="11">
        <f t="shared" ca="1" si="4"/>
        <v>0.03</v>
      </c>
      <c r="F41" s="7">
        <f ca="1">_xll.RiskBinomial(1,E41)</f>
        <v>0</v>
      </c>
      <c r="G41" s="12">
        <f ca="1">C41*D$3+F41*_xll.RiskUniform(D$4,D$5)</f>
        <v>450</v>
      </c>
    </row>
    <row r="42" spans="1:7" ht="15" hidden="1" x14ac:dyDescent="0.2">
      <c r="A42" s="2">
        <f t="shared" si="0"/>
        <v>19</v>
      </c>
      <c r="B42" s="2">
        <f t="shared" ca="1" si="1"/>
        <v>2</v>
      </c>
      <c r="C42" s="2">
        <f t="shared" ca="1" si="2"/>
        <v>1</v>
      </c>
      <c r="D42" s="2">
        <f t="shared" ca="1" si="3"/>
        <v>1</v>
      </c>
      <c r="E42" s="11">
        <f t="shared" ca="1" si="4"/>
        <v>0.03</v>
      </c>
      <c r="F42" s="7">
        <f ca="1">_xll.RiskBinomial(1,E42)</f>
        <v>0</v>
      </c>
      <c r="G42" s="12">
        <f ca="1">C42*D$3+F42*_xll.RiskUniform(D$4,D$5)</f>
        <v>450</v>
      </c>
    </row>
    <row r="43" spans="1:7" ht="15" hidden="1" x14ac:dyDescent="0.2">
      <c r="A43" s="2">
        <f t="shared" si="0"/>
        <v>20</v>
      </c>
      <c r="B43" s="2">
        <f t="shared" ca="1" si="1"/>
        <v>2</v>
      </c>
      <c r="C43" s="2">
        <f t="shared" ca="1" si="2"/>
        <v>1</v>
      </c>
      <c r="D43" s="2">
        <f t="shared" ca="1" si="3"/>
        <v>1</v>
      </c>
      <c r="E43" s="11">
        <f t="shared" ca="1" si="4"/>
        <v>0.03</v>
      </c>
      <c r="F43" s="7">
        <f ca="1">_xll.RiskBinomial(1,E43)</f>
        <v>0</v>
      </c>
      <c r="G43" s="12">
        <f ca="1">C43*D$3+F43*_xll.RiskUniform(D$4,D$5)</f>
        <v>450</v>
      </c>
    </row>
    <row r="44" spans="1:7" ht="15" hidden="1" x14ac:dyDescent="0.2">
      <c r="A44" s="2">
        <f t="shared" si="0"/>
        <v>21</v>
      </c>
      <c r="B44" s="2">
        <f t="shared" ca="1" si="1"/>
        <v>2</v>
      </c>
      <c r="C44" s="2">
        <f t="shared" ca="1" si="2"/>
        <v>1</v>
      </c>
      <c r="D44" s="2">
        <f t="shared" ca="1" si="3"/>
        <v>1</v>
      </c>
      <c r="E44" s="11">
        <f t="shared" ca="1" si="4"/>
        <v>0.03</v>
      </c>
      <c r="F44" s="7">
        <f ca="1">_xll.RiskBinomial(1,E44)</f>
        <v>0</v>
      </c>
      <c r="G44" s="12">
        <f ca="1">C44*D$3+F44*_xll.RiskUniform(D$4,D$5)</f>
        <v>450</v>
      </c>
    </row>
    <row r="45" spans="1:7" ht="15" hidden="1" x14ac:dyDescent="0.2">
      <c r="A45" s="2">
        <f t="shared" si="0"/>
        <v>22</v>
      </c>
      <c r="B45" s="2">
        <f t="shared" ca="1" si="1"/>
        <v>2</v>
      </c>
      <c r="C45" s="2">
        <f t="shared" ca="1" si="2"/>
        <v>1</v>
      </c>
      <c r="D45" s="2">
        <f t="shared" ca="1" si="3"/>
        <v>1</v>
      </c>
      <c r="E45" s="11">
        <f t="shared" ca="1" si="4"/>
        <v>0.03</v>
      </c>
      <c r="F45" s="7">
        <f ca="1">_xll.RiskBinomial(1,E45)</f>
        <v>0</v>
      </c>
      <c r="G45" s="12">
        <f ca="1">C45*D$3+F45*_xll.RiskUniform(D$4,D$5)</f>
        <v>450</v>
      </c>
    </row>
    <row r="46" spans="1:7" ht="15" hidden="1" x14ac:dyDescent="0.2">
      <c r="A46" s="2">
        <f t="shared" si="0"/>
        <v>23</v>
      </c>
      <c r="B46" s="2">
        <f t="shared" ca="1" si="1"/>
        <v>2</v>
      </c>
      <c r="C46" s="2">
        <f t="shared" ca="1" si="2"/>
        <v>1</v>
      </c>
      <c r="D46" s="2">
        <f t="shared" ca="1" si="3"/>
        <v>1</v>
      </c>
      <c r="E46" s="11">
        <f t="shared" ca="1" si="4"/>
        <v>0.03</v>
      </c>
      <c r="F46" s="7">
        <f ca="1">_xll.RiskBinomial(1,E46)</f>
        <v>0</v>
      </c>
      <c r="G46" s="12">
        <f ca="1">C46*D$3+F46*_xll.RiskUniform(D$4,D$5)</f>
        <v>450</v>
      </c>
    </row>
    <row r="47" spans="1:7" ht="15" hidden="1" x14ac:dyDescent="0.2">
      <c r="A47" s="2">
        <f t="shared" si="0"/>
        <v>24</v>
      </c>
      <c r="B47" s="2">
        <f t="shared" ca="1" si="1"/>
        <v>2</v>
      </c>
      <c r="C47" s="2">
        <f t="shared" ca="1" si="2"/>
        <v>1</v>
      </c>
      <c r="D47" s="2">
        <f t="shared" ca="1" si="3"/>
        <v>1</v>
      </c>
      <c r="E47" s="11">
        <f t="shared" ca="1" si="4"/>
        <v>0.03</v>
      </c>
      <c r="F47" s="7">
        <f ca="1">_xll.RiskBinomial(1,E47)</f>
        <v>0</v>
      </c>
      <c r="G47" s="12">
        <f ca="1">C47*D$3+F47*_xll.RiskUniform(D$4,D$5)</f>
        <v>450</v>
      </c>
    </row>
    <row r="48" spans="1:7" ht="15" hidden="1" x14ac:dyDescent="0.2">
      <c r="A48" s="2">
        <f t="shared" si="0"/>
        <v>25</v>
      </c>
      <c r="B48" s="2">
        <f t="shared" ca="1" si="1"/>
        <v>2</v>
      </c>
      <c r="C48" s="2">
        <f t="shared" ca="1" si="2"/>
        <v>1</v>
      </c>
      <c r="D48" s="2">
        <f t="shared" ca="1" si="3"/>
        <v>1</v>
      </c>
      <c r="E48" s="11">
        <f t="shared" ca="1" si="4"/>
        <v>0.03</v>
      </c>
      <c r="F48" s="7">
        <f ca="1">_xll.RiskBinomial(1,E48)</f>
        <v>0</v>
      </c>
      <c r="G48" s="12">
        <f ca="1">C48*D$3+F48*_xll.RiskUniform(D$4,D$5)</f>
        <v>450</v>
      </c>
    </row>
    <row r="49" spans="1:7" ht="15" hidden="1" x14ac:dyDescent="0.2">
      <c r="A49" s="2">
        <f t="shared" si="0"/>
        <v>26</v>
      </c>
      <c r="B49" s="2">
        <f t="shared" ca="1" si="1"/>
        <v>2</v>
      </c>
      <c r="C49" s="2">
        <f t="shared" ca="1" si="2"/>
        <v>1</v>
      </c>
      <c r="D49" s="2">
        <f t="shared" ca="1" si="3"/>
        <v>1</v>
      </c>
      <c r="E49" s="11">
        <f t="shared" ca="1" si="4"/>
        <v>0.03</v>
      </c>
      <c r="F49" s="7">
        <f ca="1">_xll.RiskBinomial(1,E49)</f>
        <v>0</v>
      </c>
      <c r="G49" s="12">
        <f ca="1">C49*D$3+F49*_xll.RiskUniform(D$4,D$5)</f>
        <v>450</v>
      </c>
    </row>
    <row r="50" spans="1:7" ht="15" hidden="1" x14ac:dyDescent="0.2">
      <c r="A50" s="2">
        <f t="shared" si="0"/>
        <v>27</v>
      </c>
      <c r="B50" s="2">
        <f t="shared" ca="1" si="1"/>
        <v>2</v>
      </c>
      <c r="C50" s="2">
        <f t="shared" ca="1" si="2"/>
        <v>1</v>
      </c>
      <c r="D50" s="2">
        <f t="shared" ca="1" si="3"/>
        <v>1</v>
      </c>
      <c r="E50" s="11">
        <f t="shared" ca="1" si="4"/>
        <v>0.03</v>
      </c>
      <c r="F50" s="7">
        <f ca="1">_xll.RiskBinomial(1,E50)</f>
        <v>0</v>
      </c>
      <c r="G50" s="12">
        <f ca="1">C50*D$3+F50*_xll.RiskUniform(D$4,D$5)</f>
        <v>450</v>
      </c>
    </row>
    <row r="51" spans="1:7" ht="15" hidden="1" x14ac:dyDescent="0.2">
      <c r="A51" s="2">
        <f t="shared" si="0"/>
        <v>28</v>
      </c>
      <c r="B51" s="2">
        <f t="shared" ca="1" si="1"/>
        <v>2</v>
      </c>
      <c r="C51" s="2">
        <f t="shared" ca="1" si="2"/>
        <v>1</v>
      </c>
      <c r="D51" s="2">
        <f t="shared" ca="1" si="3"/>
        <v>1</v>
      </c>
      <c r="E51" s="11">
        <f t="shared" ca="1" si="4"/>
        <v>0.03</v>
      </c>
      <c r="F51" s="7">
        <f ca="1">_xll.RiskBinomial(1,E51)</f>
        <v>0</v>
      </c>
      <c r="G51" s="12">
        <f ca="1">C51*D$3+F51*_xll.RiskUniform(D$4,D$5)</f>
        <v>450</v>
      </c>
    </row>
    <row r="52" spans="1:7" ht="15" hidden="1" x14ac:dyDescent="0.2">
      <c r="A52" s="2">
        <f t="shared" si="0"/>
        <v>29</v>
      </c>
      <c r="B52" s="2">
        <f t="shared" ca="1" si="1"/>
        <v>2</v>
      </c>
      <c r="C52" s="2">
        <f t="shared" ca="1" si="2"/>
        <v>1</v>
      </c>
      <c r="D52" s="2">
        <f t="shared" ca="1" si="3"/>
        <v>1</v>
      </c>
      <c r="E52" s="11">
        <f t="shared" ca="1" si="4"/>
        <v>0.03</v>
      </c>
      <c r="F52" s="7">
        <f ca="1">_xll.RiskBinomial(1,E52)</f>
        <v>0</v>
      </c>
      <c r="G52" s="12">
        <f ca="1">C52*D$3+F52*_xll.RiskUniform(D$4,D$5)</f>
        <v>450</v>
      </c>
    </row>
    <row r="53" spans="1:7" ht="15" hidden="1" x14ac:dyDescent="0.2">
      <c r="A53" s="2">
        <f t="shared" si="0"/>
        <v>30</v>
      </c>
      <c r="B53" s="2">
        <f t="shared" ca="1" si="1"/>
        <v>2</v>
      </c>
      <c r="C53" s="2">
        <f t="shared" ca="1" si="2"/>
        <v>1</v>
      </c>
      <c r="D53" s="2">
        <f t="shared" ca="1" si="3"/>
        <v>1</v>
      </c>
      <c r="E53" s="11">
        <f t="shared" ca="1" si="4"/>
        <v>0.03</v>
      </c>
      <c r="F53" s="7">
        <f ca="1">_xll.RiskBinomial(1,E53)</f>
        <v>0</v>
      </c>
      <c r="G53" s="12">
        <f ca="1">C53*D$3+F53*_xll.RiskUniform(D$4,D$5)</f>
        <v>450</v>
      </c>
    </row>
    <row r="54" spans="1:7" ht="15" hidden="1" x14ac:dyDescent="0.2">
      <c r="A54" s="2">
        <f t="shared" si="0"/>
        <v>31</v>
      </c>
      <c r="B54" s="2">
        <f t="shared" ca="1" si="1"/>
        <v>2</v>
      </c>
      <c r="C54" s="2">
        <f t="shared" ca="1" si="2"/>
        <v>1</v>
      </c>
      <c r="D54" s="2">
        <f t="shared" ca="1" si="3"/>
        <v>1</v>
      </c>
      <c r="E54" s="11">
        <f t="shared" ca="1" si="4"/>
        <v>0.03</v>
      </c>
      <c r="F54" s="7">
        <f ca="1">_xll.RiskBinomial(1,E54)</f>
        <v>0</v>
      </c>
      <c r="G54" s="12">
        <f ca="1">C54*D$3+F54*_xll.RiskUniform(D$4,D$5)</f>
        <v>450</v>
      </c>
    </row>
    <row r="55" spans="1:7" ht="15" hidden="1" x14ac:dyDescent="0.2">
      <c r="A55" s="2">
        <f t="shared" si="0"/>
        <v>32</v>
      </c>
      <c r="B55" s="2">
        <f t="shared" ca="1" si="1"/>
        <v>2</v>
      </c>
      <c r="C55" s="2">
        <f t="shared" ca="1" si="2"/>
        <v>1</v>
      </c>
      <c r="D55" s="2">
        <f t="shared" ca="1" si="3"/>
        <v>1</v>
      </c>
      <c r="E55" s="11">
        <f t="shared" ca="1" si="4"/>
        <v>0.03</v>
      </c>
      <c r="F55" s="7">
        <f ca="1">_xll.RiskBinomial(1,E55)</f>
        <v>0</v>
      </c>
      <c r="G55" s="12">
        <f ca="1">C55*D$3+F55*_xll.RiskUniform(D$4,D$5)</f>
        <v>450</v>
      </c>
    </row>
    <row r="56" spans="1:7" ht="15" hidden="1" x14ac:dyDescent="0.2">
      <c r="A56" s="2">
        <f t="shared" si="0"/>
        <v>33</v>
      </c>
      <c r="B56" s="2">
        <f t="shared" ca="1" si="1"/>
        <v>2</v>
      </c>
      <c r="C56" s="2">
        <f t="shared" ca="1" si="2"/>
        <v>1</v>
      </c>
      <c r="D56" s="2">
        <f t="shared" ca="1" si="3"/>
        <v>1</v>
      </c>
      <c r="E56" s="11">
        <f t="shared" ca="1" si="4"/>
        <v>0.03</v>
      </c>
      <c r="F56" s="7">
        <f ca="1">_xll.RiskBinomial(1,E56)</f>
        <v>0</v>
      </c>
      <c r="G56" s="12">
        <f ca="1">C56*D$3+F56*_xll.RiskUniform(D$4,D$5)</f>
        <v>450</v>
      </c>
    </row>
    <row r="57" spans="1:7" ht="15" hidden="1" x14ac:dyDescent="0.2">
      <c r="A57" s="2">
        <f t="shared" si="0"/>
        <v>34</v>
      </c>
      <c r="B57" s="2">
        <f t="shared" ca="1" si="1"/>
        <v>2</v>
      </c>
      <c r="C57" s="2">
        <f t="shared" ca="1" si="2"/>
        <v>1</v>
      </c>
      <c r="D57" s="2">
        <f t="shared" ca="1" si="3"/>
        <v>1</v>
      </c>
      <c r="E57" s="11">
        <f t="shared" ca="1" si="4"/>
        <v>0.03</v>
      </c>
      <c r="F57" s="7">
        <f ca="1">_xll.RiskBinomial(1,E57)</f>
        <v>0</v>
      </c>
      <c r="G57" s="12">
        <f ca="1">C57*D$3+F57*_xll.RiskUniform(D$4,D$5)</f>
        <v>450</v>
      </c>
    </row>
    <row r="58" spans="1:7" ht="15" hidden="1" x14ac:dyDescent="0.2">
      <c r="A58" s="2">
        <f t="shared" si="0"/>
        <v>35</v>
      </c>
      <c r="B58" s="2">
        <f t="shared" ca="1" si="1"/>
        <v>2</v>
      </c>
      <c r="C58" s="2">
        <f t="shared" ca="1" si="2"/>
        <v>1</v>
      </c>
      <c r="D58" s="2">
        <f t="shared" ca="1" si="3"/>
        <v>1</v>
      </c>
      <c r="E58" s="11">
        <f t="shared" ca="1" si="4"/>
        <v>0.03</v>
      </c>
      <c r="F58" s="7">
        <f ca="1">_xll.RiskBinomial(1,E58)</f>
        <v>0</v>
      </c>
      <c r="G58" s="12">
        <f ca="1">C58*D$3+F58*_xll.RiskUniform(D$4,D$5)</f>
        <v>450</v>
      </c>
    </row>
    <row r="59" spans="1:7" ht="15" hidden="1" x14ac:dyDescent="0.2">
      <c r="A59" s="2">
        <f t="shared" si="0"/>
        <v>36</v>
      </c>
      <c r="B59" s="2">
        <f t="shared" ca="1" si="1"/>
        <v>2</v>
      </c>
      <c r="C59" s="2">
        <f t="shared" ca="1" si="2"/>
        <v>1</v>
      </c>
      <c r="D59" s="2">
        <f t="shared" ca="1" si="3"/>
        <v>1</v>
      </c>
      <c r="E59" s="11">
        <f t="shared" ca="1" si="4"/>
        <v>0.03</v>
      </c>
      <c r="F59" s="7">
        <f ca="1">_xll.RiskBinomial(1,E59)</f>
        <v>0</v>
      </c>
      <c r="G59" s="12">
        <f ca="1">C59*D$3+F59*_xll.RiskUniform(D$4,D$5)</f>
        <v>450</v>
      </c>
    </row>
    <row r="60" spans="1:7" ht="15" hidden="1" x14ac:dyDescent="0.2">
      <c r="A60" s="2">
        <f t="shared" si="0"/>
        <v>37</v>
      </c>
      <c r="B60" s="2">
        <f t="shared" ca="1" si="1"/>
        <v>2</v>
      </c>
      <c r="C60" s="2">
        <f t="shared" ca="1" si="2"/>
        <v>1</v>
      </c>
      <c r="D60" s="2">
        <f t="shared" ca="1" si="3"/>
        <v>1</v>
      </c>
      <c r="E60" s="11">
        <f t="shared" ca="1" si="4"/>
        <v>0.03</v>
      </c>
      <c r="F60" s="7">
        <f ca="1">_xll.RiskBinomial(1,E60)</f>
        <v>0</v>
      </c>
      <c r="G60" s="12">
        <f ca="1">C60*D$3+F60*_xll.RiskUniform(D$4,D$5)</f>
        <v>450</v>
      </c>
    </row>
    <row r="61" spans="1:7" ht="15" hidden="1" x14ac:dyDescent="0.2">
      <c r="A61" s="2">
        <f t="shared" si="0"/>
        <v>38</v>
      </c>
      <c r="B61" s="2">
        <f t="shared" ca="1" si="1"/>
        <v>2</v>
      </c>
      <c r="C61" s="2">
        <f t="shared" ca="1" si="2"/>
        <v>1</v>
      </c>
      <c r="D61" s="2">
        <f t="shared" ca="1" si="3"/>
        <v>1</v>
      </c>
      <c r="E61" s="11">
        <f t="shared" ca="1" si="4"/>
        <v>0.03</v>
      </c>
      <c r="F61" s="7">
        <f ca="1">_xll.RiskBinomial(1,E61)</f>
        <v>0</v>
      </c>
      <c r="G61" s="12">
        <f ca="1">C61*D$3+F61*_xll.RiskUniform(D$4,D$5)</f>
        <v>450</v>
      </c>
    </row>
    <row r="62" spans="1:7" ht="15" hidden="1" x14ac:dyDescent="0.2">
      <c r="A62" s="2">
        <f t="shared" si="0"/>
        <v>39</v>
      </c>
      <c r="B62" s="2">
        <f t="shared" ca="1" si="1"/>
        <v>2</v>
      </c>
      <c r="C62" s="2">
        <f t="shared" ca="1" si="2"/>
        <v>1</v>
      </c>
      <c r="D62" s="2">
        <f t="shared" ca="1" si="3"/>
        <v>1</v>
      </c>
      <c r="E62" s="11">
        <f t="shared" ca="1" si="4"/>
        <v>0.03</v>
      </c>
      <c r="F62" s="7">
        <f ca="1">_xll.RiskBinomial(1,E62)</f>
        <v>0</v>
      </c>
      <c r="G62" s="12">
        <f ca="1">C62*D$3+F62*_xll.RiskUniform(D$4,D$5)</f>
        <v>450</v>
      </c>
    </row>
    <row r="63" spans="1:7" ht="15" hidden="1" x14ac:dyDescent="0.2">
      <c r="A63" s="2">
        <f t="shared" si="0"/>
        <v>40</v>
      </c>
      <c r="B63" s="2">
        <f t="shared" ca="1" si="1"/>
        <v>2</v>
      </c>
      <c r="C63" s="2">
        <f t="shared" ca="1" si="2"/>
        <v>1</v>
      </c>
      <c r="D63" s="2">
        <f t="shared" ca="1" si="3"/>
        <v>1</v>
      </c>
      <c r="E63" s="11">
        <f t="shared" ca="1" si="4"/>
        <v>0.03</v>
      </c>
      <c r="F63" s="7">
        <f ca="1">_xll.RiskBinomial(1,E63)</f>
        <v>0</v>
      </c>
      <c r="G63" s="12">
        <f ca="1">C63*D$3+F63*_xll.RiskUniform(D$4,D$5)</f>
        <v>450</v>
      </c>
    </row>
    <row r="64" spans="1:7" ht="15" hidden="1" x14ac:dyDescent="0.2">
      <c r="A64" s="2">
        <f t="shared" si="0"/>
        <v>41</v>
      </c>
      <c r="B64" s="2">
        <f t="shared" ca="1" si="1"/>
        <v>2</v>
      </c>
      <c r="C64" s="2">
        <f t="shared" ca="1" si="2"/>
        <v>1</v>
      </c>
      <c r="D64" s="2">
        <f t="shared" ca="1" si="3"/>
        <v>1</v>
      </c>
      <c r="E64" s="11">
        <f t="shared" ca="1" si="4"/>
        <v>0.03</v>
      </c>
      <c r="F64" s="7">
        <f ca="1">_xll.RiskBinomial(1,E64)</f>
        <v>0</v>
      </c>
      <c r="G64" s="12">
        <f ca="1">C64*D$3+F64*_xll.RiskUniform(D$4,D$5)</f>
        <v>450</v>
      </c>
    </row>
    <row r="65" spans="1:7" ht="15" hidden="1" x14ac:dyDescent="0.2">
      <c r="A65" s="2">
        <f t="shared" si="0"/>
        <v>42</v>
      </c>
      <c r="B65" s="2">
        <f t="shared" ca="1" si="1"/>
        <v>2</v>
      </c>
      <c r="C65" s="2">
        <f t="shared" ca="1" si="2"/>
        <v>1</v>
      </c>
      <c r="D65" s="2">
        <f t="shared" ca="1" si="3"/>
        <v>1</v>
      </c>
      <c r="E65" s="11">
        <f t="shared" ca="1" si="4"/>
        <v>0.03</v>
      </c>
      <c r="F65" s="7">
        <f ca="1">_xll.RiskBinomial(1,E65)</f>
        <v>0</v>
      </c>
      <c r="G65" s="12">
        <f ca="1">C65*D$3+F65*_xll.RiskUniform(D$4,D$5)</f>
        <v>450</v>
      </c>
    </row>
    <row r="66" spans="1:7" ht="15" hidden="1" x14ac:dyDescent="0.2">
      <c r="A66" s="2">
        <f t="shared" si="0"/>
        <v>43</v>
      </c>
      <c r="B66" s="2">
        <f t="shared" ca="1" si="1"/>
        <v>2</v>
      </c>
      <c r="C66" s="2">
        <f t="shared" ca="1" si="2"/>
        <v>1</v>
      </c>
      <c r="D66" s="2">
        <f t="shared" ca="1" si="3"/>
        <v>1</v>
      </c>
      <c r="E66" s="11">
        <f t="shared" ca="1" si="4"/>
        <v>0.03</v>
      </c>
      <c r="F66" s="7">
        <f ca="1">_xll.RiskBinomial(1,E66)</f>
        <v>0</v>
      </c>
      <c r="G66" s="12">
        <f ca="1">C66*D$3+F66*_xll.RiskUniform(D$4,D$5)</f>
        <v>450</v>
      </c>
    </row>
    <row r="67" spans="1:7" ht="15" hidden="1" x14ac:dyDescent="0.2">
      <c r="A67" s="2">
        <f t="shared" si="0"/>
        <v>44</v>
      </c>
      <c r="B67" s="2">
        <f t="shared" ca="1" si="1"/>
        <v>2</v>
      </c>
      <c r="C67" s="2">
        <f t="shared" ca="1" si="2"/>
        <v>1</v>
      </c>
      <c r="D67" s="2">
        <f t="shared" ca="1" si="3"/>
        <v>1</v>
      </c>
      <c r="E67" s="11">
        <f t="shared" ca="1" si="4"/>
        <v>0.03</v>
      </c>
      <c r="F67" s="7">
        <f ca="1">_xll.RiskBinomial(1,E67)</f>
        <v>0</v>
      </c>
      <c r="G67" s="12">
        <f ca="1">C67*D$3+F67*_xll.RiskUniform(D$4,D$5)</f>
        <v>450</v>
      </c>
    </row>
    <row r="68" spans="1:7" ht="15" hidden="1" x14ac:dyDescent="0.2">
      <c r="A68" s="2">
        <f t="shared" si="0"/>
        <v>45</v>
      </c>
      <c r="B68" s="2">
        <f t="shared" ca="1" si="1"/>
        <v>2</v>
      </c>
      <c r="C68" s="2">
        <f t="shared" ca="1" si="2"/>
        <v>1</v>
      </c>
      <c r="D68" s="2">
        <f t="shared" ca="1" si="3"/>
        <v>1</v>
      </c>
      <c r="E68" s="11">
        <f t="shared" ca="1" si="4"/>
        <v>0.03</v>
      </c>
      <c r="F68" s="7">
        <f ca="1">_xll.RiskBinomial(1,E68)</f>
        <v>0</v>
      </c>
      <c r="G68" s="12">
        <f ca="1">C68*D$3+F68*_xll.RiskUniform(D$4,D$5)</f>
        <v>450</v>
      </c>
    </row>
    <row r="69" spans="1:7" ht="15" hidden="1" x14ac:dyDescent="0.2">
      <c r="A69" s="2">
        <f t="shared" si="0"/>
        <v>46</v>
      </c>
      <c r="B69" s="2">
        <f t="shared" ca="1" si="1"/>
        <v>2</v>
      </c>
      <c r="C69" s="2">
        <f t="shared" ca="1" si="2"/>
        <v>1</v>
      </c>
      <c r="D69" s="2">
        <f t="shared" ca="1" si="3"/>
        <v>1</v>
      </c>
      <c r="E69" s="11">
        <f t="shared" ca="1" si="4"/>
        <v>0.03</v>
      </c>
      <c r="F69" s="7">
        <f ca="1">_xll.RiskBinomial(1,E69)</f>
        <v>0</v>
      </c>
      <c r="G69" s="12">
        <f ca="1">C69*D$3+F69*_xll.RiskUniform(D$4,D$5)</f>
        <v>450</v>
      </c>
    </row>
    <row r="70" spans="1:7" ht="15" hidden="1" x14ac:dyDescent="0.2">
      <c r="A70" s="2">
        <f t="shared" si="0"/>
        <v>47</v>
      </c>
      <c r="B70" s="2">
        <f t="shared" ca="1" si="1"/>
        <v>2</v>
      </c>
      <c r="C70" s="2">
        <f t="shared" ca="1" si="2"/>
        <v>1</v>
      </c>
      <c r="D70" s="2">
        <f t="shared" ca="1" si="3"/>
        <v>1</v>
      </c>
      <c r="E70" s="11">
        <f t="shared" ca="1" si="4"/>
        <v>0.03</v>
      </c>
      <c r="F70" s="7">
        <f ca="1">_xll.RiskBinomial(1,E70)</f>
        <v>0</v>
      </c>
      <c r="G70" s="12">
        <f ca="1">C70*D$3+F70*_xll.RiskUniform(D$4,D$5)</f>
        <v>450</v>
      </c>
    </row>
    <row r="71" spans="1:7" ht="15" hidden="1" x14ac:dyDescent="0.2">
      <c r="A71" s="2">
        <f t="shared" si="0"/>
        <v>48</v>
      </c>
      <c r="B71" s="2">
        <f t="shared" ca="1" si="1"/>
        <v>2</v>
      </c>
      <c r="C71" s="2">
        <f t="shared" ca="1" si="2"/>
        <v>1</v>
      </c>
      <c r="D71" s="2">
        <f t="shared" ca="1" si="3"/>
        <v>1</v>
      </c>
      <c r="E71" s="11">
        <f t="shared" ca="1" si="4"/>
        <v>0.03</v>
      </c>
      <c r="F71" s="7">
        <f ca="1">_xll.RiskBinomial(1,E71)</f>
        <v>0</v>
      </c>
      <c r="G71" s="12">
        <f ca="1">C71*D$3+F71*_xll.RiskUniform(D$4,D$5)</f>
        <v>450</v>
      </c>
    </row>
    <row r="72" spans="1:7" ht="15" hidden="1" x14ac:dyDescent="0.2">
      <c r="A72" s="2">
        <f t="shared" si="0"/>
        <v>49</v>
      </c>
      <c r="B72" s="2">
        <f t="shared" ca="1" si="1"/>
        <v>2</v>
      </c>
      <c r="C72" s="2">
        <f t="shared" ca="1" si="2"/>
        <v>1</v>
      </c>
      <c r="D72" s="2">
        <f t="shared" ca="1" si="3"/>
        <v>1</v>
      </c>
      <c r="E72" s="11">
        <f t="shared" ca="1" si="4"/>
        <v>0.03</v>
      </c>
      <c r="F72" s="7">
        <f ca="1">_xll.RiskBinomial(1,E72)</f>
        <v>0</v>
      </c>
      <c r="G72" s="12">
        <f ca="1">C72*D$3+F72*_xll.RiskUniform(D$4,D$5)</f>
        <v>450</v>
      </c>
    </row>
    <row r="73" spans="1:7" ht="15" hidden="1" x14ac:dyDescent="0.2">
      <c r="A73" s="2">
        <f t="shared" si="0"/>
        <v>50</v>
      </c>
      <c r="B73" s="2">
        <f t="shared" ca="1" si="1"/>
        <v>2</v>
      </c>
      <c r="C73" s="2">
        <f t="shared" ca="1" si="2"/>
        <v>1</v>
      </c>
      <c r="D73" s="2">
        <f t="shared" ca="1" si="3"/>
        <v>1</v>
      </c>
      <c r="E73" s="11">
        <f t="shared" ca="1" si="4"/>
        <v>0.03</v>
      </c>
      <c r="F73" s="7">
        <f ca="1">_xll.RiskBinomial(1,E73)</f>
        <v>0</v>
      </c>
      <c r="G73" s="12">
        <f ca="1">C73*D$3+F73*_xll.RiskUniform(D$4,D$5)</f>
        <v>450</v>
      </c>
    </row>
    <row r="74" spans="1:7" ht="15" hidden="1" x14ac:dyDescent="0.2">
      <c r="A74" s="2">
        <f t="shared" si="0"/>
        <v>51</v>
      </c>
      <c r="B74" s="2">
        <f t="shared" ca="1" si="1"/>
        <v>2</v>
      </c>
      <c r="C74" s="2">
        <f t="shared" ca="1" si="2"/>
        <v>1</v>
      </c>
      <c r="D74" s="2">
        <f t="shared" ca="1" si="3"/>
        <v>1</v>
      </c>
      <c r="E74" s="11">
        <f t="shared" ca="1" si="4"/>
        <v>0.03</v>
      </c>
      <c r="F74" s="7">
        <f ca="1">_xll.RiskBinomial(1,E74)</f>
        <v>0</v>
      </c>
      <c r="G74" s="12">
        <f ca="1">C74*D$3+F74*_xll.RiskUniform(D$4,D$5)</f>
        <v>450</v>
      </c>
    </row>
    <row r="75" spans="1:7" ht="15" hidden="1" x14ac:dyDescent="0.2">
      <c r="A75" s="2">
        <f t="shared" si="0"/>
        <v>52</v>
      </c>
      <c r="B75" s="2">
        <f t="shared" ca="1" si="1"/>
        <v>2</v>
      </c>
      <c r="C75" s="2">
        <f t="shared" ca="1" si="2"/>
        <v>1</v>
      </c>
      <c r="D75" s="2">
        <f t="shared" ca="1" si="3"/>
        <v>1</v>
      </c>
      <c r="E75" s="11">
        <f t="shared" ca="1" si="4"/>
        <v>0.03</v>
      </c>
      <c r="F75" s="7">
        <f ca="1">_xll.RiskBinomial(1,E75)</f>
        <v>0</v>
      </c>
      <c r="G75" s="12">
        <f ca="1">C75*D$3+F75*_xll.RiskUniform(D$4,D$5)</f>
        <v>450</v>
      </c>
    </row>
    <row r="76" spans="1:7" ht="15" hidden="1" x14ac:dyDescent="0.2">
      <c r="A76" s="2">
        <f t="shared" si="0"/>
        <v>53</v>
      </c>
      <c r="B76" s="2">
        <f t="shared" ca="1" si="1"/>
        <v>2</v>
      </c>
      <c r="C76" s="2">
        <f t="shared" ca="1" si="2"/>
        <v>1</v>
      </c>
      <c r="D76" s="2">
        <f t="shared" ca="1" si="3"/>
        <v>1</v>
      </c>
      <c r="E76" s="11">
        <f t="shared" ca="1" si="4"/>
        <v>0.03</v>
      </c>
      <c r="F76" s="7">
        <f ca="1">_xll.RiskBinomial(1,E76)</f>
        <v>0</v>
      </c>
      <c r="G76" s="12">
        <f ca="1">C76*D$3+F76*_xll.RiskUniform(D$4,D$5)</f>
        <v>450</v>
      </c>
    </row>
    <row r="77" spans="1:7" ht="15" hidden="1" x14ac:dyDescent="0.2">
      <c r="A77" s="2">
        <f t="shared" si="0"/>
        <v>54</v>
      </c>
      <c r="B77" s="2">
        <f t="shared" ca="1" si="1"/>
        <v>2</v>
      </c>
      <c r="C77" s="2">
        <f t="shared" ca="1" si="2"/>
        <v>1</v>
      </c>
      <c r="D77" s="2">
        <f t="shared" ca="1" si="3"/>
        <v>1</v>
      </c>
      <c r="E77" s="11">
        <f t="shared" ca="1" si="4"/>
        <v>0.03</v>
      </c>
      <c r="F77" s="7">
        <f ca="1">_xll.RiskBinomial(1,E77)</f>
        <v>0</v>
      </c>
      <c r="G77" s="12">
        <f ca="1">C77*D$3+F77*_xll.RiskUniform(D$4,D$5)</f>
        <v>450</v>
      </c>
    </row>
    <row r="78" spans="1:7" ht="15" hidden="1" x14ac:dyDescent="0.2">
      <c r="A78" s="2">
        <f t="shared" si="0"/>
        <v>55</v>
      </c>
      <c r="B78" s="2">
        <f t="shared" ca="1" si="1"/>
        <v>2</v>
      </c>
      <c r="C78" s="2">
        <f t="shared" ca="1" si="2"/>
        <v>1</v>
      </c>
      <c r="D78" s="2">
        <f t="shared" ca="1" si="3"/>
        <v>1</v>
      </c>
      <c r="E78" s="11">
        <f t="shared" ca="1" si="4"/>
        <v>0.03</v>
      </c>
      <c r="F78" s="7">
        <f ca="1">_xll.RiskBinomial(1,E78)</f>
        <v>0</v>
      </c>
      <c r="G78" s="12">
        <f ca="1">C78*D$3+F78*_xll.RiskUniform(D$4,D$5)</f>
        <v>450</v>
      </c>
    </row>
    <row r="79" spans="1:7" ht="15" hidden="1" x14ac:dyDescent="0.2">
      <c r="A79" s="2">
        <f t="shared" si="0"/>
        <v>56</v>
      </c>
      <c r="B79" s="2">
        <f t="shared" ca="1" si="1"/>
        <v>2</v>
      </c>
      <c r="C79" s="2">
        <f t="shared" ca="1" si="2"/>
        <v>1</v>
      </c>
      <c r="D79" s="2">
        <f t="shared" ca="1" si="3"/>
        <v>1</v>
      </c>
      <c r="E79" s="11">
        <f t="shared" ca="1" si="4"/>
        <v>0.03</v>
      </c>
      <c r="F79" s="7">
        <f ca="1">_xll.RiskBinomial(1,E79)</f>
        <v>0</v>
      </c>
      <c r="G79" s="12">
        <f ca="1">C79*D$3+F79*_xll.RiskUniform(D$4,D$5)</f>
        <v>450</v>
      </c>
    </row>
    <row r="80" spans="1:7" ht="15" hidden="1" x14ac:dyDescent="0.2">
      <c r="A80" s="2">
        <f t="shared" si="0"/>
        <v>57</v>
      </c>
      <c r="B80" s="2">
        <f t="shared" ca="1" si="1"/>
        <v>2</v>
      </c>
      <c r="C80" s="2">
        <f t="shared" ca="1" si="2"/>
        <v>1</v>
      </c>
      <c r="D80" s="2">
        <f t="shared" ca="1" si="3"/>
        <v>1</v>
      </c>
      <c r="E80" s="11">
        <f t="shared" ca="1" si="4"/>
        <v>0.03</v>
      </c>
      <c r="F80" s="7">
        <f ca="1">_xll.RiskBinomial(1,E80)</f>
        <v>0</v>
      </c>
      <c r="G80" s="12">
        <f ca="1">C80*D$3+F80*_xll.RiskUniform(D$4,D$5)</f>
        <v>450</v>
      </c>
    </row>
    <row r="81" spans="1:7" ht="15" hidden="1" x14ac:dyDescent="0.2">
      <c r="A81" s="2">
        <f t="shared" si="0"/>
        <v>58</v>
      </c>
      <c r="B81" s="2">
        <f t="shared" ca="1" si="1"/>
        <v>2</v>
      </c>
      <c r="C81" s="2">
        <f t="shared" ca="1" si="2"/>
        <v>1</v>
      </c>
      <c r="D81" s="2">
        <f t="shared" ca="1" si="3"/>
        <v>1</v>
      </c>
      <c r="E81" s="11">
        <f t="shared" ca="1" si="4"/>
        <v>0.03</v>
      </c>
      <c r="F81" s="7">
        <f ca="1">_xll.RiskBinomial(1,E81)</f>
        <v>0</v>
      </c>
      <c r="G81" s="12">
        <f ca="1">C81*D$3+F81*_xll.RiskUniform(D$4,D$5)</f>
        <v>450</v>
      </c>
    </row>
    <row r="82" spans="1:7" ht="15" hidden="1" x14ac:dyDescent="0.2">
      <c r="A82" s="2">
        <f t="shared" si="0"/>
        <v>59</v>
      </c>
      <c r="B82" s="2">
        <f t="shared" ca="1" si="1"/>
        <v>2</v>
      </c>
      <c r="C82" s="2">
        <f t="shared" ca="1" si="2"/>
        <v>1</v>
      </c>
      <c r="D82" s="2">
        <f t="shared" ca="1" si="3"/>
        <v>1</v>
      </c>
      <c r="E82" s="11">
        <f t="shared" ca="1" si="4"/>
        <v>0.03</v>
      </c>
      <c r="F82" s="7">
        <f ca="1">_xll.RiskBinomial(1,E82)</f>
        <v>0</v>
      </c>
      <c r="G82" s="12">
        <f ca="1">C82*D$3+F82*_xll.RiskUniform(D$4,D$5)</f>
        <v>450</v>
      </c>
    </row>
    <row r="83" spans="1:7" ht="15" hidden="1" x14ac:dyDescent="0.2">
      <c r="A83" s="2">
        <f t="shared" si="0"/>
        <v>60</v>
      </c>
      <c r="B83" s="2">
        <f t="shared" ca="1" si="1"/>
        <v>2</v>
      </c>
      <c r="C83" s="2">
        <f t="shared" ca="1" si="2"/>
        <v>1</v>
      </c>
      <c r="D83" s="2">
        <f t="shared" ca="1" si="3"/>
        <v>1</v>
      </c>
      <c r="E83" s="11">
        <f t="shared" ca="1" si="4"/>
        <v>0.03</v>
      </c>
      <c r="F83" s="7">
        <f ca="1">_xll.RiskBinomial(1,E83)</f>
        <v>0</v>
      </c>
      <c r="G83" s="12">
        <f ca="1">C83*D$3+F83*_xll.RiskUniform(D$4,D$5)</f>
        <v>450</v>
      </c>
    </row>
    <row r="84" spans="1:7" ht="15" hidden="1" x14ac:dyDescent="0.2">
      <c r="A84" s="2">
        <f t="shared" si="0"/>
        <v>61</v>
      </c>
      <c r="B84" s="2">
        <f t="shared" ca="1" si="1"/>
        <v>2</v>
      </c>
      <c r="C84" s="2">
        <f t="shared" ca="1" si="2"/>
        <v>1</v>
      </c>
      <c r="D84" s="2">
        <f t="shared" ca="1" si="3"/>
        <v>1</v>
      </c>
      <c r="E84" s="11">
        <f t="shared" ca="1" si="4"/>
        <v>0.03</v>
      </c>
      <c r="F84" s="7">
        <f ca="1">_xll.RiskBinomial(1,E84)</f>
        <v>0</v>
      </c>
      <c r="G84" s="12">
        <f ca="1">C84*D$3+F84*_xll.RiskUniform(D$4,D$5)</f>
        <v>450</v>
      </c>
    </row>
    <row r="85" spans="1:7" ht="15" hidden="1" x14ac:dyDescent="0.2">
      <c r="A85" s="2">
        <f t="shared" si="0"/>
        <v>62</v>
      </c>
      <c r="B85" s="2">
        <f t="shared" ca="1" si="1"/>
        <v>2</v>
      </c>
      <c r="C85" s="2">
        <f t="shared" ca="1" si="2"/>
        <v>1</v>
      </c>
      <c r="D85" s="2">
        <f t="shared" ca="1" si="3"/>
        <v>1</v>
      </c>
      <c r="E85" s="11">
        <f t="shared" ca="1" si="4"/>
        <v>0.03</v>
      </c>
      <c r="F85" s="7">
        <f ca="1">_xll.RiskBinomial(1,E85)</f>
        <v>0</v>
      </c>
      <c r="G85" s="12">
        <f ca="1">C85*D$3+F85*_xll.RiskUniform(D$4,D$5)</f>
        <v>450</v>
      </c>
    </row>
    <row r="86" spans="1:7" ht="15" hidden="1" x14ac:dyDescent="0.2">
      <c r="A86" s="2">
        <f t="shared" si="0"/>
        <v>63</v>
      </c>
      <c r="B86" s="2">
        <f t="shared" ca="1" si="1"/>
        <v>2</v>
      </c>
      <c r="C86" s="2">
        <f t="shared" ca="1" si="2"/>
        <v>1</v>
      </c>
      <c r="D86" s="2">
        <f t="shared" ca="1" si="3"/>
        <v>1</v>
      </c>
      <c r="E86" s="11">
        <f t="shared" ca="1" si="4"/>
        <v>0.03</v>
      </c>
      <c r="F86" s="7">
        <f ca="1">_xll.RiskBinomial(1,E86)</f>
        <v>0</v>
      </c>
      <c r="G86" s="12">
        <f ca="1">C86*D$3+F86*_xll.RiskUniform(D$4,D$5)</f>
        <v>450</v>
      </c>
    </row>
    <row r="87" spans="1:7" ht="15" hidden="1" x14ac:dyDescent="0.2">
      <c r="A87" s="2">
        <f t="shared" si="0"/>
        <v>64</v>
      </c>
      <c r="B87" s="2">
        <f t="shared" ca="1" si="1"/>
        <v>2</v>
      </c>
      <c r="C87" s="2">
        <f t="shared" ca="1" si="2"/>
        <v>1</v>
      </c>
      <c r="D87" s="2">
        <f t="shared" ca="1" si="3"/>
        <v>1</v>
      </c>
      <c r="E87" s="11">
        <f t="shared" ca="1" si="4"/>
        <v>0.03</v>
      </c>
      <c r="F87" s="7">
        <f ca="1">_xll.RiskBinomial(1,E87)</f>
        <v>0</v>
      </c>
      <c r="G87" s="12">
        <f ca="1">C87*D$3+F87*_xll.RiskUniform(D$4,D$5)</f>
        <v>450</v>
      </c>
    </row>
    <row r="88" spans="1:7" ht="15" hidden="1" x14ac:dyDescent="0.2">
      <c r="A88" s="2">
        <f t="shared" si="0"/>
        <v>65</v>
      </c>
      <c r="B88" s="2">
        <f t="shared" ca="1" si="1"/>
        <v>2</v>
      </c>
      <c r="C88" s="2">
        <f t="shared" ca="1" si="2"/>
        <v>1</v>
      </c>
      <c r="D88" s="2">
        <f t="shared" ca="1" si="3"/>
        <v>1</v>
      </c>
      <c r="E88" s="11">
        <f t="shared" ca="1" si="4"/>
        <v>0.03</v>
      </c>
      <c r="F88" s="7">
        <f ca="1">_xll.RiskBinomial(1,E88)</f>
        <v>0</v>
      </c>
      <c r="G88" s="12">
        <f ca="1">C88*D$3+F88*_xll.RiskUniform(D$4,D$5)</f>
        <v>450</v>
      </c>
    </row>
    <row r="89" spans="1:7" ht="15" hidden="1" x14ac:dyDescent="0.2">
      <c r="A89" s="2">
        <f t="shared" ref="A89:A123" si="5">A88+1</f>
        <v>66</v>
      </c>
      <c r="B89" s="2">
        <f t="shared" ref="B89:B123" ca="1" si="6">IF(F88=1,1,D88+1)</f>
        <v>2</v>
      </c>
      <c r="C89" s="2">
        <f t="shared" ref="C89:C123" ca="1" si="7">IF(B89&gt;C$15,1,0)</f>
        <v>1</v>
      </c>
      <c r="D89" s="2">
        <f t="shared" ref="D89:D123" ca="1" si="8">IF(C89=1,1,B89)</f>
        <v>1</v>
      </c>
      <c r="E89" s="11">
        <f t="shared" ref="E89:E123" ca="1" si="9">VLOOKUP(D89,$A$8:$B$13,2)</f>
        <v>0.03</v>
      </c>
      <c r="F89" s="7">
        <f ca="1">_xll.RiskBinomial(1,E89)</f>
        <v>0</v>
      </c>
      <c r="G89" s="12">
        <f ca="1">C89*D$3+F89*_xll.RiskUniform(D$4,D$5)</f>
        <v>450</v>
      </c>
    </row>
    <row r="90" spans="1:7" ht="15" hidden="1" x14ac:dyDescent="0.2">
      <c r="A90" s="2">
        <f t="shared" si="5"/>
        <v>67</v>
      </c>
      <c r="B90" s="2">
        <f t="shared" ca="1" si="6"/>
        <v>2</v>
      </c>
      <c r="C90" s="2">
        <f t="shared" ca="1" si="7"/>
        <v>1</v>
      </c>
      <c r="D90" s="2">
        <f t="shared" ca="1" si="8"/>
        <v>1</v>
      </c>
      <c r="E90" s="11">
        <f t="shared" ca="1" si="9"/>
        <v>0.03</v>
      </c>
      <c r="F90" s="7">
        <f ca="1">_xll.RiskBinomial(1,E90)</f>
        <v>0</v>
      </c>
      <c r="G90" s="12">
        <f ca="1">C90*D$3+F90*_xll.RiskUniform(D$4,D$5)</f>
        <v>450</v>
      </c>
    </row>
    <row r="91" spans="1:7" ht="15" hidden="1" x14ac:dyDescent="0.2">
      <c r="A91" s="2">
        <f t="shared" si="5"/>
        <v>68</v>
      </c>
      <c r="B91" s="2">
        <f t="shared" ca="1" si="6"/>
        <v>2</v>
      </c>
      <c r="C91" s="2">
        <f t="shared" ca="1" si="7"/>
        <v>1</v>
      </c>
      <c r="D91" s="2">
        <f t="shared" ca="1" si="8"/>
        <v>1</v>
      </c>
      <c r="E91" s="11">
        <f t="shared" ca="1" si="9"/>
        <v>0.03</v>
      </c>
      <c r="F91" s="7">
        <f ca="1">_xll.RiskBinomial(1,E91)</f>
        <v>0</v>
      </c>
      <c r="G91" s="12">
        <f ca="1">C91*D$3+F91*_xll.RiskUniform(D$4,D$5)</f>
        <v>450</v>
      </c>
    </row>
    <row r="92" spans="1:7" ht="15" hidden="1" x14ac:dyDescent="0.2">
      <c r="A92" s="2">
        <f t="shared" si="5"/>
        <v>69</v>
      </c>
      <c r="B92" s="2">
        <f t="shared" ca="1" si="6"/>
        <v>2</v>
      </c>
      <c r="C92" s="2">
        <f t="shared" ca="1" si="7"/>
        <v>1</v>
      </c>
      <c r="D92" s="2">
        <f t="shared" ca="1" si="8"/>
        <v>1</v>
      </c>
      <c r="E92" s="11">
        <f t="shared" ca="1" si="9"/>
        <v>0.03</v>
      </c>
      <c r="F92" s="7">
        <f ca="1">_xll.RiskBinomial(1,E92)</f>
        <v>0</v>
      </c>
      <c r="G92" s="12">
        <f ca="1">C92*D$3+F92*_xll.RiskUniform(D$4,D$5)</f>
        <v>450</v>
      </c>
    </row>
    <row r="93" spans="1:7" ht="15" hidden="1" x14ac:dyDescent="0.2">
      <c r="A93" s="2">
        <f t="shared" si="5"/>
        <v>70</v>
      </c>
      <c r="B93" s="2">
        <f t="shared" ca="1" si="6"/>
        <v>2</v>
      </c>
      <c r="C93" s="2">
        <f t="shared" ca="1" si="7"/>
        <v>1</v>
      </c>
      <c r="D93" s="2">
        <f t="shared" ca="1" si="8"/>
        <v>1</v>
      </c>
      <c r="E93" s="11">
        <f t="shared" ca="1" si="9"/>
        <v>0.03</v>
      </c>
      <c r="F93" s="7">
        <f ca="1">_xll.RiskBinomial(1,E93)</f>
        <v>0</v>
      </c>
      <c r="G93" s="12">
        <f ca="1">C93*D$3+F93*_xll.RiskUniform(D$4,D$5)</f>
        <v>450</v>
      </c>
    </row>
    <row r="94" spans="1:7" ht="15" hidden="1" x14ac:dyDescent="0.2">
      <c r="A94" s="2">
        <f t="shared" si="5"/>
        <v>71</v>
      </c>
      <c r="B94" s="2">
        <f t="shared" ca="1" si="6"/>
        <v>2</v>
      </c>
      <c r="C94" s="2">
        <f t="shared" ca="1" si="7"/>
        <v>1</v>
      </c>
      <c r="D94" s="2">
        <f t="shared" ca="1" si="8"/>
        <v>1</v>
      </c>
      <c r="E94" s="11">
        <f t="shared" ca="1" si="9"/>
        <v>0.03</v>
      </c>
      <c r="F94" s="7">
        <f ca="1">_xll.RiskBinomial(1,E94)</f>
        <v>0</v>
      </c>
      <c r="G94" s="12">
        <f ca="1">C94*D$3+F94*_xll.RiskUniform(D$4,D$5)</f>
        <v>450</v>
      </c>
    </row>
    <row r="95" spans="1:7" ht="15" hidden="1" x14ac:dyDescent="0.2">
      <c r="A95" s="2">
        <f t="shared" si="5"/>
        <v>72</v>
      </c>
      <c r="B95" s="2">
        <f t="shared" ca="1" si="6"/>
        <v>2</v>
      </c>
      <c r="C95" s="2">
        <f t="shared" ca="1" si="7"/>
        <v>1</v>
      </c>
      <c r="D95" s="2">
        <f t="shared" ca="1" si="8"/>
        <v>1</v>
      </c>
      <c r="E95" s="11">
        <f t="shared" ca="1" si="9"/>
        <v>0.03</v>
      </c>
      <c r="F95" s="7">
        <f ca="1">_xll.RiskBinomial(1,E95)</f>
        <v>0</v>
      </c>
      <c r="G95" s="12">
        <f ca="1">C95*D$3+F95*_xll.RiskUniform(D$4,D$5)</f>
        <v>450</v>
      </c>
    </row>
    <row r="96" spans="1:7" ht="15" hidden="1" x14ac:dyDescent="0.2">
      <c r="A96" s="2">
        <f t="shared" si="5"/>
        <v>73</v>
      </c>
      <c r="B96" s="2">
        <f t="shared" ca="1" si="6"/>
        <v>2</v>
      </c>
      <c r="C96" s="2">
        <f t="shared" ca="1" si="7"/>
        <v>1</v>
      </c>
      <c r="D96" s="2">
        <f t="shared" ca="1" si="8"/>
        <v>1</v>
      </c>
      <c r="E96" s="11">
        <f t="shared" ca="1" si="9"/>
        <v>0.03</v>
      </c>
      <c r="F96" s="7">
        <f ca="1">_xll.RiskBinomial(1,E96)</f>
        <v>0</v>
      </c>
      <c r="G96" s="12">
        <f ca="1">C96*D$3+F96*_xll.RiskUniform(D$4,D$5)</f>
        <v>450</v>
      </c>
    </row>
    <row r="97" spans="1:7" ht="15" hidden="1" x14ac:dyDescent="0.2">
      <c r="A97" s="2">
        <f t="shared" si="5"/>
        <v>74</v>
      </c>
      <c r="B97" s="2">
        <f t="shared" ca="1" si="6"/>
        <v>2</v>
      </c>
      <c r="C97" s="2">
        <f t="shared" ca="1" si="7"/>
        <v>1</v>
      </c>
      <c r="D97" s="2">
        <f t="shared" ca="1" si="8"/>
        <v>1</v>
      </c>
      <c r="E97" s="11">
        <f t="shared" ca="1" si="9"/>
        <v>0.03</v>
      </c>
      <c r="F97" s="7">
        <f ca="1">_xll.RiskBinomial(1,E97)</f>
        <v>0</v>
      </c>
      <c r="G97" s="12">
        <f ca="1">C97*D$3+F97*_xll.RiskUniform(D$4,D$5)</f>
        <v>450</v>
      </c>
    </row>
    <row r="98" spans="1:7" ht="15" hidden="1" x14ac:dyDescent="0.2">
      <c r="A98" s="2">
        <f t="shared" si="5"/>
        <v>75</v>
      </c>
      <c r="B98" s="2">
        <f t="shared" ca="1" si="6"/>
        <v>2</v>
      </c>
      <c r="C98" s="2">
        <f t="shared" ca="1" si="7"/>
        <v>1</v>
      </c>
      <c r="D98" s="2">
        <f t="shared" ca="1" si="8"/>
        <v>1</v>
      </c>
      <c r="E98" s="11">
        <f t="shared" ca="1" si="9"/>
        <v>0.03</v>
      </c>
      <c r="F98" s="7">
        <f ca="1">_xll.RiskBinomial(1,E98)</f>
        <v>0</v>
      </c>
      <c r="G98" s="12">
        <f ca="1">C98*D$3+F98*_xll.RiskUniform(D$4,D$5)</f>
        <v>450</v>
      </c>
    </row>
    <row r="99" spans="1:7" ht="15" hidden="1" x14ac:dyDescent="0.2">
      <c r="A99" s="2">
        <f t="shared" si="5"/>
        <v>76</v>
      </c>
      <c r="B99" s="2">
        <f t="shared" ca="1" si="6"/>
        <v>2</v>
      </c>
      <c r="C99" s="2">
        <f t="shared" ca="1" si="7"/>
        <v>1</v>
      </c>
      <c r="D99" s="2">
        <f t="shared" ca="1" si="8"/>
        <v>1</v>
      </c>
      <c r="E99" s="11">
        <f t="shared" ca="1" si="9"/>
        <v>0.03</v>
      </c>
      <c r="F99" s="7">
        <f ca="1">_xll.RiskBinomial(1,E99)</f>
        <v>0</v>
      </c>
      <c r="G99" s="12">
        <f ca="1">C99*D$3+F99*_xll.RiskUniform(D$4,D$5)</f>
        <v>450</v>
      </c>
    </row>
    <row r="100" spans="1:7" ht="15" hidden="1" x14ac:dyDescent="0.2">
      <c r="A100" s="2">
        <f t="shared" si="5"/>
        <v>77</v>
      </c>
      <c r="B100" s="2">
        <f t="shared" ca="1" si="6"/>
        <v>2</v>
      </c>
      <c r="C100" s="2">
        <f t="shared" ca="1" si="7"/>
        <v>1</v>
      </c>
      <c r="D100" s="2">
        <f t="shared" ca="1" si="8"/>
        <v>1</v>
      </c>
      <c r="E100" s="11">
        <f t="shared" ca="1" si="9"/>
        <v>0.03</v>
      </c>
      <c r="F100" s="7">
        <f ca="1">_xll.RiskBinomial(1,E100)</f>
        <v>0</v>
      </c>
      <c r="G100" s="12">
        <f ca="1">C100*D$3+F100*_xll.RiskUniform(D$4,D$5)</f>
        <v>450</v>
      </c>
    </row>
    <row r="101" spans="1:7" ht="15" hidden="1" x14ac:dyDescent="0.2">
      <c r="A101" s="2">
        <f t="shared" si="5"/>
        <v>78</v>
      </c>
      <c r="B101" s="2">
        <f t="shared" ca="1" si="6"/>
        <v>2</v>
      </c>
      <c r="C101" s="2">
        <f t="shared" ca="1" si="7"/>
        <v>1</v>
      </c>
      <c r="D101" s="2">
        <f t="shared" ca="1" si="8"/>
        <v>1</v>
      </c>
      <c r="E101" s="11">
        <f t="shared" ca="1" si="9"/>
        <v>0.03</v>
      </c>
      <c r="F101" s="7">
        <f ca="1">_xll.RiskBinomial(1,E101)</f>
        <v>0</v>
      </c>
      <c r="G101" s="12">
        <f ca="1">C101*D$3+F101*_xll.RiskUniform(D$4,D$5)</f>
        <v>450</v>
      </c>
    </row>
    <row r="102" spans="1:7" ht="15" hidden="1" x14ac:dyDescent="0.2">
      <c r="A102" s="2">
        <f t="shared" si="5"/>
        <v>79</v>
      </c>
      <c r="B102" s="2">
        <f t="shared" ca="1" si="6"/>
        <v>2</v>
      </c>
      <c r="C102" s="2">
        <f t="shared" ca="1" si="7"/>
        <v>1</v>
      </c>
      <c r="D102" s="2">
        <f t="shared" ca="1" si="8"/>
        <v>1</v>
      </c>
      <c r="E102" s="11">
        <f t="shared" ca="1" si="9"/>
        <v>0.03</v>
      </c>
      <c r="F102" s="7">
        <f ca="1">_xll.RiskBinomial(1,E102)</f>
        <v>0</v>
      </c>
      <c r="G102" s="12">
        <f ca="1">C102*D$3+F102*_xll.RiskUniform(D$4,D$5)</f>
        <v>450</v>
      </c>
    </row>
    <row r="103" spans="1:7" ht="15" hidden="1" x14ac:dyDescent="0.2">
      <c r="A103" s="2">
        <f t="shared" si="5"/>
        <v>80</v>
      </c>
      <c r="B103" s="2">
        <f t="shared" ca="1" si="6"/>
        <v>2</v>
      </c>
      <c r="C103" s="2">
        <f t="shared" ca="1" si="7"/>
        <v>1</v>
      </c>
      <c r="D103" s="2">
        <f t="shared" ca="1" si="8"/>
        <v>1</v>
      </c>
      <c r="E103" s="11">
        <f t="shared" ca="1" si="9"/>
        <v>0.03</v>
      </c>
      <c r="F103" s="7">
        <f ca="1">_xll.RiskBinomial(1,E103)</f>
        <v>0</v>
      </c>
      <c r="G103" s="12">
        <f ca="1">C103*D$3+F103*_xll.RiskUniform(D$4,D$5)</f>
        <v>450</v>
      </c>
    </row>
    <row r="104" spans="1:7" ht="15" hidden="1" x14ac:dyDescent="0.2">
      <c r="A104" s="2">
        <f t="shared" si="5"/>
        <v>81</v>
      </c>
      <c r="B104" s="2">
        <f t="shared" ca="1" si="6"/>
        <v>2</v>
      </c>
      <c r="C104" s="2">
        <f t="shared" ca="1" si="7"/>
        <v>1</v>
      </c>
      <c r="D104" s="2">
        <f t="shared" ca="1" si="8"/>
        <v>1</v>
      </c>
      <c r="E104" s="11">
        <f t="shared" ca="1" si="9"/>
        <v>0.03</v>
      </c>
      <c r="F104" s="7">
        <f ca="1">_xll.RiskBinomial(1,E104)</f>
        <v>0</v>
      </c>
      <c r="G104" s="12">
        <f ca="1">C104*D$3+F104*_xll.RiskUniform(D$4,D$5)</f>
        <v>450</v>
      </c>
    </row>
    <row r="105" spans="1:7" ht="15" hidden="1" x14ac:dyDescent="0.2">
      <c r="A105" s="2">
        <f t="shared" si="5"/>
        <v>82</v>
      </c>
      <c r="B105" s="2">
        <f t="shared" ca="1" si="6"/>
        <v>2</v>
      </c>
      <c r="C105" s="2">
        <f t="shared" ca="1" si="7"/>
        <v>1</v>
      </c>
      <c r="D105" s="2">
        <f t="shared" ca="1" si="8"/>
        <v>1</v>
      </c>
      <c r="E105" s="11">
        <f t="shared" ca="1" si="9"/>
        <v>0.03</v>
      </c>
      <c r="F105" s="7">
        <f ca="1">_xll.RiskBinomial(1,E105)</f>
        <v>0</v>
      </c>
      <c r="G105" s="12">
        <f ca="1">C105*D$3+F105*_xll.RiskUniform(D$4,D$5)</f>
        <v>450</v>
      </c>
    </row>
    <row r="106" spans="1:7" ht="15" hidden="1" x14ac:dyDescent="0.2">
      <c r="A106" s="2">
        <f t="shared" si="5"/>
        <v>83</v>
      </c>
      <c r="B106" s="2">
        <f t="shared" ca="1" si="6"/>
        <v>2</v>
      </c>
      <c r="C106" s="2">
        <f t="shared" ca="1" si="7"/>
        <v>1</v>
      </c>
      <c r="D106" s="2">
        <f t="shared" ca="1" si="8"/>
        <v>1</v>
      </c>
      <c r="E106" s="11">
        <f t="shared" ca="1" si="9"/>
        <v>0.03</v>
      </c>
      <c r="F106" s="7">
        <f ca="1">_xll.RiskBinomial(1,E106)</f>
        <v>0</v>
      </c>
      <c r="G106" s="12">
        <f ca="1">C106*D$3+F106*_xll.RiskUniform(D$4,D$5)</f>
        <v>450</v>
      </c>
    </row>
    <row r="107" spans="1:7" ht="15" hidden="1" x14ac:dyDescent="0.2">
      <c r="A107" s="2">
        <f t="shared" si="5"/>
        <v>84</v>
      </c>
      <c r="B107" s="2">
        <f t="shared" ca="1" si="6"/>
        <v>2</v>
      </c>
      <c r="C107" s="2">
        <f t="shared" ca="1" si="7"/>
        <v>1</v>
      </c>
      <c r="D107" s="2">
        <f t="shared" ca="1" si="8"/>
        <v>1</v>
      </c>
      <c r="E107" s="11">
        <f t="shared" ca="1" si="9"/>
        <v>0.03</v>
      </c>
      <c r="F107" s="7">
        <f ca="1">_xll.RiskBinomial(1,E107)</f>
        <v>0</v>
      </c>
      <c r="G107" s="12">
        <f ca="1">C107*D$3+F107*_xll.RiskUniform(D$4,D$5)</f>
        <v>450</v>
      </c>
    </row>
    <row r="108" spans="1:7" ht="15" hidden="1" x14ac:dyDescent="0.2">
      <c r="A108" s="2">
        <f t="shared" si="5"/>
        <v>85</v>
      </c>
      <c r="B108" s="2">
        <f t="shared" ca="1" si="6"/>
        <v>2</v>
      </c>
      <c r="C108" s="2">
        <f t="shared" ca="1" si="7"/>
        <v>1</v>
      </c>
      <c r="D108" s="2">
        <f t="shared" ca="1" si="8"/>
        <v>1</v>
      </c>
      <c r="E108" s="11">
        <f t="shared" ca="1" si="9"/>
        <v>0.03</v>
      </c>
      <c r="F108" s="7">
        <f ca="1">_xll.RiskBinomial(1,E108)</f>
        <v>0</v>
      </c>
      <c r="G108" s="12">
        <f ca="1">C108*D$3+F108*_xll.RiskUniform(D$4,D$5)</f>
        <v>450</v>
      </c>
    </row>
    <row r="109" spans="1:7" ht="15" hidden="1" x14ac:dyDescent="0.2">
      <c r="A109" s="2">
        <f t="shared" si="5"/>
        <v>86</v>
      </c>
      <c r="B109" s="2">
        <f t="shared" ca="1" si="6"/>
        <v>2</v>
      </c>
      <c r="C109" s="2">
        <f t="shared" ca="1" si="7"/>
        <v>1</v>
      </c>
      <c r="D109" s="2">
        <f t="shared" ca="1" si="8"/>
        <v>1</v>
      </c>
      <c r="E109" s="11">
        <f t="shared" ca="1" si="9"/>
        <v>0.03</v>
      </c>
      <c r="F109" s="7">
        <f ca="1">_xll.RiskBinomial(1,E109)</f>
        <v>0</v>
      </c>
      <c r="G109" s="12">
        <f ca="1">C109*D$3+F109*_xll.RiskUniform(D$4,D$5)</f>
        <v>450</v>
      </c>
    </row>
    <row r="110" spans="1:7" ht="15" hidden="1" x14ac:dyDescent="0.2">
      <c r="A110" s="2">
        <f t="shared" si="5"/>
        <v>87</v>
      </c>
      <c r="B110" s="2">
        <f t="shared" ca="1" si="6"/>
        <v>2</v>
      </c>
      <c r="C110" s="2">
        <f t="shared" ca="1" si="7"/>
        <v>1</v>
      </c>
      <c r="D110" s="2">
        <f t="shared" ca="1" si="8"/>
        <v>1</v>
      </c>
      <c r="E110" s="11">
        <f t="shared" ca="1" si="9"/>
        <v>0.03</v>
      </c>
      <c r="F110" s="7">
        <f ca="1">_xll.RiskBinomial(1,E110)</f>
        <v>0</v>
      </c>
      <c r="G110" s="12">
        <f ca="1">C110*D$3+F110*_xll.RiskUniform(D$4,D$5)</f>
        <v>450</v>
      </c>
    </row>
    <row r="111" spans="1:7" ht="15" hidden="1" x14ac:dyDescent="0.2">
      <c r="A111" s="2">
        <f t="shared" si="5"/>
        <v>88</v>
      </c>
      <c r="B111" s="2">
        <f t="shared" ca="1" si="6"/>
        <v>2</v>
      </c>
      <c r="C111" s="2">
        <f t="shared" ca="1" si="7"/>
        <v>1</v>
      </c>
      <c r="D111" s="2">
        <f t="shared" ca="1" si="8"/>
        <v>1</v>
      </c>
      <c r="E111" s="11">
        <f t="shared" ca="1" si="9"/>
        <v>0.03</v>
      </c>
      <c r="F111" s="7">
        <f ca="1">_xll.RiskBinomial(1,E111)</f>
        <v>0</v>
      </c>
      <c r="G111" s="12">
        <f ca="1">C111*D$3+F111*_xll.RiskUniform(D$4,D$5)</f>
        <v>450</v>
      </c>
    </row>
    <row r="112" spans="1:7" ht="15" hidden="1" x14ac:dyDescent="0.2">
      <c r="A112" s="2">
        <f t="shared" si="5"/>
        <v>89</v>
      </c>
      <c r="B112" s="2">
        <f t="shared" ca="1" si="6"/>
        <v>2</v>
      </c>
      <c r="C112" s="2">
        <f t="shared" ca="1" si="7"/>
        <v>1</v>
      </c>
      <c r="D112" s="2">
        <f t="shared" ca="1" si="8"/>
        <v>1</v>
      </c>
      <c r="E112" s="11">
        <f t="shared" ca="1" si="9"/>
        <v>0.03</v>
      </c>
      <c r="F112" s="7">
        <f ca="1">_xll.RiskBinomial(1,E112)</f>
        <v>0</v>
      </c>
      <c r="G112" s="12">
        <f ca="1">C112*D$3+F112*_xll.RiskUniform(D$4,D$5)</f>
        <v>450</v>
      </c>
    </row>
    <row r="113" spans="1:7" ht="15" x14ac:dyDescent="0.2">
      <c r="A113" s="2">
        <f t="shared" si="5"/>
        <v>90</v>
      </c>
      <c r="B113" s="2">
        <f t="shared" ca="1" si="6"/>
        <v>2</v>
      </c>
      <c r="C113" s="2">
        <f t="shared" ca="1" si="7"/>
        <v>1</v>
      </c>
      <c r="D113" s="2">
        <f t="shared" ca="1" si="8"/>
        <v>1</v>
      </c>
      <c r="E113" s="11">
        <f t="shared" ca="1" si="9"/>
        <v>0.03</v>
      </c>
      <c r="F113" s="7">
        <f ca="1">_xll.RiskBinomial(1,E113)</f>
        <v>0</v>
      </c>
      <c r="G113" s="12">
        <f ca="1">C113*D$3+F113*_xll.RiskUniform(D$4,D$5)</f>
        <v>450</v>
      </c>
    </row>
    <row r="114" spans="1:7" ht="15" x14ac:dyDescent="0.2">
      <c r="A114" s="2">
        <f t="shared" si="5"/>
        <v>91</v>
      </c>
      <c r="B114" s="2">
        <f t="shared" ca="1" si="6"/>
        <v>2</v>
      </c>
      <c r="C114" s="2">
        <f t="shared" ca="1" si="7"/>
        <v>1</v>
      </c>
      <c r="D114" s="2">
        <f t="shared" ca="1" si="8"/>
        <v>1</v>
      </c>
      <c r="E114" s="11">
        <f t="shared" ca="1" si="9"/>
        <v>0.03</v>
      </c>
      <c r="F114" s="7">
        <f ca="1">_xll.RiskBinomial(1,E114)</f>
        <v>0</v>
      </c>
      <c r="G114" s="12">
        <f ca="1">C114*D$3+F114*_xll.RiskUniform(D$4,D$5)</f>
        <v>450</v>
      </c>
    </row>
    <row r="115" spans="1:7" ht="15" x14ac:dyDescent="0.2">
      <c r="A115" s="2">
        <f t="shared" si="5"/>
        <v>92</v>
      </c>
      <c r="B115" s="2">
        <f t="shared" ca="1" si="6"/>
        <v>2</v>
      </c>
      <c r="C115" s="2">
        <f t="shared" ca="1" si="7"/>
        <v>1</v>
      </c>
      <c r="D115" s="2">
        <f t="shared" ca="1" si="8"/>
        <v>1</v>
      </c>
      <c r="E115" s="11">
        <f t="shared" ca="1" si="9"/>
        <v>0.03</v>
      </c>
      <c r="F115" s="7">
        <f ca="1">_xll.RiskBinomial(1,E115)</f>
        <v>0</v>
      </c>
      <c r="G115" s="12">
        <f ca="1">C115*D$3+F115*_xll.RiskUniform(D$4,D$5)</f>
        <v>450</v>
      </c>
    </row>
    <row r="116" spans="1:7" ht="15" x14ac:dyDescent="0.2">
      <c r="A116" s="2">
        <f t="shared" si="5"/>
        <v>93</v>
      </c>
      <c r="B116" s="2">
        <f t="shared" ca="1" si="6"/>
        <v>2</v>
      </c>
      <c r="C116" s="2">
        <f t="shared" ca="1" si="7"/>
        <v>1</v>
      </c>
      <c r="D116" s="2">
        <f t="shared" ca="1" si="8"/>
        <v>1</v>
      </c>
      <c r="E116" s="11">
        <f t="shared" ca="1" si="9"/>
        <v>0.03</v>
      </c>
      <c r="F116" s="7">
        <f ca="1">_xll.RiskBinomial(1,E116)</f>
        <v>0</v>
      </c>
      <c r="G116" s="12">
        <f ca="1">C116*D$3+F116*_xll.RiskUniform(D$4,D$5)</f>
        <v>450</v>
      </c>
    </row>
    <row r="117" spans="1:7" ht="15" x14ac:dyDescent="0.2">
      <c r="A117" s="2">
        <f t="shared" si="5"/>
        <v>94</v>
      </c>
      <c r="B117" s="2">
        <f t="shared" ca="1" si="6"/>
        <v>2</v>
      </c>
      <c r="C117" s="2">
        <f t="shared" ca="1" si="7"/>
        <v>1</v>
      </c>
      <c r="D117" s="2">
        <f t="shared" ca="1" si="8"/>
        <v>1</v>
      </c>
      <c r="E117" s="11">
        <f t="shared" ca="1" si="9"/>
        <v>0.03</v>
      </c>
      <c r="F117" s="7">
        <f ca="1">_xll.RiskBinomial(1,E117)</f>
        <v>0</v>
      </c>
      <c r="G117" s="12">
        <f ca="1">C117*D$3+F117*_xll.RiskUniform(D$4,D$5)</f>
        <v>450</v>
      </c>
    </row>
    <row r="118" spans="1:7" ht="15" x14ac:dyDescent="0.2">
      <c r="A118" s="2">
        <f t="shared" si="5"/>
        <v>95</v>
      </c>
      <c r="B118" s="2">
        <f t="shared" ca="1" si="6"/>
        <v>2</v>
      </c>
      <c r="C118" s="2">
        <f t="shared" ca="1" si="7"/>
        <v>1</v>
      </c>
      <c r="D118" s="2">
        <f t="shared" ca="1" si="8"/>
        <v>1</v>
      </c>
      <c r="E118" s="11">
        <f t="shared" ca="1" si="9"/>
        <v>0.03</v>
      </c>
      <c r="F118" s="7">
        <f ca="1">_xll.RiskBinomial(1,E118)</f>
        <v>0</v>
      </c>
      <c r="G118" s="12">
        <f ca="1">C118*D$3+F118*_xll.RiskUniform(D$4,D$5)</f>
        <v>450</v>
      </c>
    </row>
    <row r="119" spans="1:7" ht="15" x14ac:dyDescent="0.2">
      <c r="A119" s="2">
        <f t="shared" si="5"/>
        <v>96</v>
      </c>
      <c r="B119" s="2">
        <f t="shared" ca="1" si="6"/>
        <v>2</v>
      </c>
      <c r="C119" s="2">
        <f t="shared" ca="1" si="7"/>
        <v>1</v>
      </c>
      <c r="D119" s="2">
        <f t="shared" ca="1" si="8"/>
        <v>1</v>
      </c>
      <c r="E119" s="11">
        <f t="shared" ca="1" si="9"/>
        <v>0.03</v>
      </c>
      <c r="F119" s="7">
        <f ca="1">_xll.RiskBinomial(1,E119)</f>
        <v>0</v>
      </c>
      <c r="G119" s="12">
        <f ca="1">C119*D$3+F119*_xll.RiskUniform(D$4,D$5)</f>
        <v>450</v>
      </c>
    </row>
    <row r="120" spans="1:7" ht="15" x14ac:dyDescent="0.2">
      <c r="A120" s="2">
        <f t="shared" si="5"/>
        <v>97</v>
      </c>
      <c r="B120" s="2">
        <f t="shared" ca="1" si="6"/>
        <v>2</v>
      </c>
      <c r="C120" s="2">
        <f t="shared" ca="1" si="7"/>
        <v>1</v>
      </c>
      <c r="D120" s="2">
        <f t="shared" ca="1" si="8"/>
        <v>1</v>
      </c>
      <c r="E120" s="11">
        <f t="shared" ca="1" si="9"/>
        <v>0.03</v>
      </c>
      <c r="F120" s="7">
        <f ca="1">_xll.RiskBinomial(1,E120)</f>
        <v>0</v>
      </c>
      <c r="G120" s="12">
        <f ca="1">C120*D$3+F120*_xll.RiskUniform(D$4,D$5)</f>
        <v>450</v>
      </c>
    </row>
    <row r="121" spans="1:7" ht="15" x14ac:dyDescent="0.2">
      <c r="A121" s="2">
        <f t="shared" si="5"/>
        <v>98</v>
      </c>
      <c r="B121" s="2">
        <f t="shared" ca="1" si="6"/>
        <v>2</v>
      </c>
      <c r="C121" s="2">
        <f t="shared" ca="1" si="7"/>
        <v>1</v>
      </c>
      <c r="D121" s="2">
        <f t="shared" ca="1" si="8"/>
        <v>1</v>
      </c>
      <c r="E121" s="11">
        <f t="shared" ca="1" si="9"/>
        <v>0.03</v>
      </c>
      <c r="F121" s="7">
        <f ca="1">_xll.RiskBinomial(1,E121)</f>
        <v>0</v>
      </c>
      <c r="G121" s="12">
        <f ca="1">C121*D$3+F121*_xll.RiskUniform(D$4,D$5)</f>
        <v>450</v>
      </c>
    </row>
    <row r="122" spans="1:7" ht="15" x14ac:dyDescent="0.2">
      <c r="A122" s="2">
        <f t="shared" si="5"/>
        <v>99</v>
      </c>
      <c r="B122" s="2">
        <f t="shared" ca="1" si="6"/>
        <v>2</v>
      </c>
      <c r="C122" s="2">
        <f t="shared" ca="1" si="7"/>
        <v>1</v>
      </c>
      <c r="D122" s="2">
        <f t="shared" ca="1" si="8"/>
        <v>1</v>
      </c>
      <c r="E122" s="11">
        <f t="shared" ca="1" si="9"/>
        <v>0.03</v>
      </c>
      <c r="F122" s="7">
        <f ca="1">_xll.RiskBinomial(1,E122)</f>
        <v>0</v>
      </c>
      <c r="G122" s="12">
        <f ca="1">C122*D$3+F122*_xll.RiskUniform(D$4,D$5)</f>
        <v>450</v>
      </c>
    </row>
    <row r="123" spans="1:7" ht="15" x14ac:dyDescent="0.2">
      <c r="A123" s="2">
        <f t="shared" si="5"/>
        <v>100</v>
      </c>
      <c r="B123" s="2">
        <f t="shared" ca="1" si="6"/>
        <v>2</v>
      </c>
      <c r="C123" s="2">
        <f t="shared" ca="1" si="7"/>
        <v>1</v>
      </c>
      <c r="D123" s="2">
        <f t="shared" ca="1" si="8"/>
        <v>1</v>
      </c>
      <c r="E123" s="11">
        <f t="shared" ca="1" si="9"/>
        <v>0.03</v>
      </c>
      <c r="F123" s="7">
        <f ca="1">_xll.RiskBinomial(1,E123)</f>
        <v>0</v>
      </c>
      <c r="G123" s="12">
        <f ca="1">C123*D$3+F123*_xll.RiskUniform(D$4,D$5)</f>
        <v>450</v>
      </c>
    </row>
    <row r="124" spans="1:7" x14ac:dyDescent="0.2">
      <c r="G124" s="9"/>
    </row>
  </sheetData>
  <phoneticPr fontId="0" type="noConversion"/>
  <printOptions horizontalCentered="1" verticalCentered="1" headings="1" gridLines="1"/>
  <pageMargins left="0.75" right="0.75" top="1" bottom="1" header="0.5" footer="0.5"/>
  <pageSetup scale="96" orientation="portrait" horizontalDpi="300" r:id="rId1"/>
  <headerFooter alignWithMargins="0"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24"/>
  <sheetViews>
    <sheetView showFormulas="1" topLeftCell="A25" zoomScale="70" zoomScaleNormal="70" workbookViewId="0">
      <selection activeCell="E17" sqref="E17"/>
    </sheetView>
  </sheetViews>
  <sheetFormatPr defaultRowHeight="12.75" x14ac:dyDescent="0.2"/>
  <cols>
    <col min="1" max="1" width="16.7109375" bestFit="1" customWidth="1"/>
    <col min="2" max="2" width="12.42578125" bestFit="1" customWidth="1"/>
    <col min="3" max="3" width="31.140625" bestFit="1" customWidth="1"/>
    <col min="4" max="4" width="11.28515625" bestFit="1" customWidth="1"/>
    <col min="5" max="5" width="18.42578125" bestFit="1" customWidth="1"/>
    <col min="6" max="6" width="12.85546875" customWidth="1"/>
    <col min="7" max="7" width="22.42578125" bestFit="1" customWidth="1"/>
    <col min="8" max="8" width="2.42578125" customWidth="1"/>
    <col min="9" max="9" width="10.7109375" bestFit="1" customWidth="1"/>
  </cols>
  <sheetData>
    <row r="1" spans="1:9" ht="15.75" x14ac:dyDescent="0.25">
      <c r="A1" s="1" t="s">
        <v>0</v>
      </c>
      <c r="B1" s="2"/>
      <c r="C1" s="2"/>
      <c r="D1" s="2"/>
      <c r="E1" s="2"/>
      <c r="F1" s="2"/>
      <c r="G1" s="2"/>
    </row>
    <row r="2" spans="1:9" ht="15" x14ac:dyDescent="0.2">
      <c r="A2" s="2"/>
      <c r="B2" s="2"/>
      <c r="C2" s="2"/>
      <c r="D2" s="2"/>
      <c r="E2" s="2"/>
      <c r="F2" s="2"/>
      <c r="G2" s="2"/>
    </row>
    <row r="3" spans="1:9" ht="15" x14ac:dyDescent="0.2">
      <c r="A3" s="2" t="s">
        <v>2</v>
      </c>
      <c r="B3" s="2"/>
      <c r="C3" s="2"/>
      <c r="D3" s="3">
        <v>450</v>
      </c>
      <c r="E3" s="2"/>
      <c r="F3" s="2"/>
      <c r="G3" s="2"/>
    </row>
    <row r="4" spans="1:9" ht="15" x14ac:dyDescent="0.2">
      <c r="A4" s="2" t="s">
        <v>3</v>
      </c>
      <c r="B4" s="2"/>
      <c r="C4" s="2"/>
      <c r="D4" s="4">
        <v>1000</v>
      </c>
      <c r="E4" s="2"/>
      <c r="F4" s="2"/>
      <c r="G4" s="2"/>
    </row>
    <row r="5" spans="1:9" ht="15" x14ac:dyDescent="0.2">
      <c r="A5" s="2" t="s">
        <v>4</v>
      </c>
      <c r="B5" s="2"/>
      <c r="C5" s="2"/>
      <c r="D5" s="5">
        <v>2000</v>
      </c>
      <c r="E5" s="2"/>
      <c r="F5" s="2"/>
      <c r="G5" s="2"/>
    </row>
    <row r="6" spans="1:9" ht="15" x14ac:dyDescent="0.2">
      <c r="A6" s="2"/>
      <c r="B6" s="2"/>
      <c r="C6" s="15"/>
      <c r="E6" s="2"/>
      <c r="F6" s="2"/>
      <c r="G6" s="2"/>
    </row>
    <row r="7" spans="1:9" ht="15" x14ac:dyDescent="0.2">
      <c r="A7" s="15" t="s">
        <v>16</v>
      </c>
      <c r="B7" s="14" t="s">
        <v>12</v>
      </c>
      <c r="E7" s="2"/>
      <c r="F7" s="2"/>
      <c r="G7" s="2"/>
    </row>
    <row r="8" spans="1:9" ht="15" x14ac:dyDescent="0.2">
      <c r="A8" s="16">
        <v>1</v>
      </c>
      <c r="B8" s="24">
        <v>0.03</v>
      </c>
      <c r="F8" s="2"/>
      <c r="G8" s="2"/>
    </row>
    <row r="9" spans="1:9" ht="15" x14ac:dyDescent="0.2">
      <c r="A9" s="17">
        <f>A8+1</f>
        <v>2</v>
      </c>
      <c r="B9" s="18">
        <v>7.0000000000000007E-2</v>
      </c>
      <c r="F9" s="2"/>
      <c r="G9" s="2"/>
    </row>
    <row r="10" spans="1:9" ht="15" x14ac:dyDescent="0.2">
      <c r="A10" s="17">
        <f>A9+1</f>
        <v>3</v>
      </c>
      <c r="B10" s="18">
        <v>0.12</v>
      </c>
      <c r="F10" s="2"/>
      <c r="G10" s="2"/>
    </row>
    <row r="11" spans="1:9" ht="15" x14ac:dyDescent="0.2">
      <c r="A11" s="17">
        <f>A10+1</f>
        <v>4</v>
      </c>
      <c r="B11" s="18">
        <v>0.2</v>
      </c>
      <c r="F11" s="2"/>
      <c r="G11" s="2"/>
    </row>
    <row r="12" spans="1:9" ht="15" x14ac:dyDescent="0.2">
      <c r="A12" s="17">
        <f>A11+1</f>
        <v>5</v>
      </c>
      <c r="B12" s="18">
        <v>0.34</v>
      </c>
      <c r="F12" s="2"/>
      <c r="G12" s="2"/>
    </row>
    <row r="13" spans="1:9" ht="15" x14ac:dyDescent="0.2">
      <c r="A13" s="19">
        <f>A12+1</f>
        <v>6</v>
      </c>
      <c r="B13" s="20">
        <v>0.4</v>
      </c>
      <c r="C13" s="2" t="s">
        <v>15</v>
      </c>
      <c r="F13" s="2"/>
      <c r="G13" s="2"/>
    </row>
    <row r="14" spans="1:9" ht="15" x14ac:dyDescent="0.2">
      <c r="A14" s="2"/>
      <c r="B14" s="2"/>
      <c r="C14" s="2"/>
      <c r="D14" s="2"/>
      <c r="E14" s="2"/>
      <c r="F14" s="2"/>
    </row>
    <row r="15" spans="1:9" ht="15.75" x14ac:dyDescent="0.25">
      <c r="B15" s="7" t="s">
        <v>17</v>
      </c>
      <c r="C15" s="6">
        <f ca="1">_xll.RiskSimtable(A8:A13)</f>
        <v>1</v>
      </c>
      <c r="D15" s="2" t="s">
        <v>5</v>
      </c>
      <c r="I15" s="13"/>
    </row>
    <row r="16" spans="1:9" ht="15.75" x14ac:dyDescent="0.25">
      <c r="I16" s="13"/>
    </row>
    <row r="17" spans="1:7" ht="15" x14ac:dyDescent="0.2">
      <c r="A17" s="2" t="s">
        <v>11</v>
      </c>
      <c r="C17" s="10">
        <f ca="1">_xll.RiskOutput("Average Cost/Day")+SUM(G24:G123)/A123</f>
        <v>445.5</v>
      </c>
    </row>
    <row r="18" spans="1:7" ht="15" x14ac:dyDescent="0.2">
      <c r="A18" s="2" t="s">
        <v>13</v>
      </c>
      <c r="C18" s="21">
        <f ca="1">_xll.RiskOutput("Scheduled Replacements")+SUM(C24:C123)</f>
        <v>99</v>
      </c>
    </row>
    <row r="19" spans="1:7" ht="15" x14ac:dyDescent="0.2">
      <c r="A19" s="2" t="s">
        <v>14</v>
      </c>
      <c r="C19" s="22">
        <f ca="1">_xll.RiskOutput("Emergency Replacements")+SUM(F24:F123)</f>
        <v>0</v>
      </c>
    </row>
    <row r="20" spans="1:7" ht="15" x14ac:dyDescent="0.2">
      <c r="B20" s="7"/>
      <c r="D20" s="7"/>
    </row>
    <row r="21" spans="1:7" ht="15" x14ac:dyDescent="0.2">
      <c r="A21" s="2"/>
      <c r="B21" s="7" t="s">
        <v>18</v>
      </c>
      <c r="C21" s="7" t="s">
        <v>6</v>
      </c>
      <c r="D21" s="7"/>
      <c r="E21" s="7" t="s">
        <v>9</v>
      </c>
      <c r="F21" s="7" t="s">
        <v>7</v>
      </c>
      <c r="G21" s="2"/>
    </row>
    <row r="22" spans="1:7" ht="15" x14ac:dyDescent="0.2">
      <c r="A22" s="8" t="s">
        <v>1</v>
      </c>
      <c r="B22" s="8" t="s">
        <v>19</v>
      </c>
      <c r="C22" s="8" t="s">
        <v>20</v>
      </c>
      <c r="D22" s="8" t="s">
        <v>16</v>
      </c>
      <c r="E22" s="8" t="s">
        <v>10</v>
      </c>
      <c r="F22" s="8" t="s">
        <v>20</v>
      </c>
      <c r="G22" s="8" t="s">
        <v>8</v>
      </c>
    </row>
    <row r="23" spans="1:7" ht="15" x14ac:dyDescent="0.2">
      <c r="A23" s="23">
        <v>0</v>
      </c>
      <c r="B23" s="23"/>
      <c r="C23" s="23"/>
      <c r="D23" s="23">
        <v>0</v>
      </c>
      <c r="E23" s="23"/>
      <c r="F23" s="23">
        <v>0</v>
      </c>
      <c r="G23" s="23"/>
    </row>
    <row r="24" spans="1:7" ht="15" x14ac:dyDescent="0.2">
      <c r="A24" s="2">
        <f>A23+1</f>
        <v>1</v>
      </c>
      <c r="B24" s="2">
        <f>IF(F23=1,1,D23+1)</f>
        <v>1</v>
      </c>
      <c r="C24" s="2">
        <f ca="1">IF(B24&gt;C$15,1,0)</f>
        <v>0</v>
      </c>
      <c r="D24" s="2">
        <f ca="1">IF(C24=1,1,B24)</f>
        <v>1</v>
      </c>
      <c r="E24" s="11">
        <f ca="1">VLOOKUP(D24,$A$8:$B$13,2)</f>
        <v>0.03</v>
      </c>
      <c r="F24" s="7">
        <f ca="1">_xll.RiskBinomial(1,E24)</f>
        <v>0</v>
      </c>
      <c r="G24" s="12">
        <f ca="1">C24*D$3+F24*_xll.RiskUniform(D$4,D$5)</f>
        <v>0</v>
      </c>
    </row>
    <row r="25" spans="1:7" ht="15" x14ac:dyDescent="0.2">
      <c r="A25" s="2">
        <f t="shared" ref="A25:A88" si="0">A24+1</f>
        <v>2</v>
      </c>
      <c r="B25" s="2">
        <f t="shared" ref="B25:B88" ca="1" si="1">IF(F24=1,1,D24+1)</f>
        <v>2</v>
      </c>
      <c r="C25" s="2">
        <f t="shared" ref="C25:C88" ca="1" si="2">IF(B25&gt;C$15,1,0)</f>
        <v>1</v>
      </c>
      <c r="D25" s="2">
        <f t="shared" ref="D25:D88" ca="1" si="3">IF(C25=1,1,B25)</f>
        <v>1</v>
      </c>
      <c r="E25" s="11">
        <f t="shared" ref="E25:E88" ca="1" si="4">VLOOKUP(D25,$A$8:$B$13,2)</f>
        <v>0.03</v>
      </c>
      <c r="F25" s="7">
        <f ca="1">_xll.RiskBinomial(1,E25)</f>
        <v>0</v>
      </c>
      <c r="G25" s="12">
        <f ca="1">C25*D$3+F25*_xll.RiskUniform(D$4,D$5)</f>
        <v>450</v>
      </c>
    </row>
    <row r="26" spans="1:7" ht="15" x14ac:dyDescent="0.2">
      <c r="A26" s="2">
        <f t="shared" si="0"/>
        <v>3</v>
      </c>
      <c r="B26" s="2">
        <f t="shared" ca="1" si="1"/>
        <v>2</v>
      </c>
      <c r="C26" s="2">
        <f t="shared" ca="1" si="2"/>
        <v>1</v>
      </c>
      <c r="D26" s="2">
        <f t="shared" ca="1" si="3"/>
        <v>1</v>
      </c>
      <c r="E26" s="11">
        <f t="shared" ca="1" si="4"/>
        <v>0.03</v>
      </c>
      <c r="F26" s="7">
        <f ca="1">_xll.RiskBinomial(1,E26)</f>
        <v>0</v>
      </c>
      <c r="G26" s="12">
        <f ca="1">C26*D$3+F26*_xll.RiskUniform(D$4,D$5)</f>
        <v>450</v>
      </c>
    </row>
    <row r="27" spans="1:7" ht="15" x14ac:dyDescent="0.2">
      <c r="A27" s="2">
        <f t="shared" si="0"/>
        <v>4</v>
      </c>
      <c r="B27" s="2">
        <f t="shared" ca="1" si="1"/>
        <v>2</v>
      </c>
      <c r="C27" s="2">
        <f t="shared" ca="1" si="2"/>
        <v>1</v>
      </c>
      <c r="D27" s="2">
        <f t="shared" ca="1" si="3"/>
        <v>1</v>
      </c>
      <c r="E27" s="11">
        <f t="shared" ca="1" si="4"/>
        <v>0.03</v>
      </c>
      <c r="F27" s="7">
        <f ca="1">_xll.RiskBinomial(1,E27)</f>
        <v>0</v>
      </c>
      <c r="G27" s="12">
        <f ca="1">C27*D$3+F27*_xll.RiskUniform(D$4,D$5)</f>
        <v>450</v>
      </c>
    </row>
    <row r="28" spans="1:7" ht="15" x14ac:dyDescent="0.2">
      <c r="A28" s="2">
        <f t="shared" si="0"/>
        <v>5</v>
      </c>
      <c r="B28" s="2">
        <f t="shared" ca="1" si="1"/>
        <v>2</v>
      </c>
      <c r="C28" s="2">
        <f t="shared" ca="1" si="2"/>
        <v>1</v>
      </c>
      <c r="D28" s="2">
        <f t="shared" ca="1" si="3"/>
        <v>1</v>
      </c>
      <c r="E28" s="11">
        <f t="shared" ca="1" si="4"/>
        <v>0.03</v>
      </c>
      <c r="F28" s="7">
        <f ca="1">_xll.RiskBinomial(1,E28)</f>
        <v>0</v>
      </c>
      <c r="G28" s="12">
        <f ca="1">C28*D$3+F28*_xll.RiskUniform(D$4,D$5)</f>
        <v>450</v>
      </c>
    </row>
    <row r="29" spans="1:7" ht="15" x14ac:dyDescent="0.2">
      <c r="A29" s="2">
        <f t="shared" si="0"/>
        <v>6</v>
      </c>
      <c r="B29" s="2">
        <f t="shared" ca="1" si="1"/>
        <v>2</v>
      </c>
      <c r="C29" s="2">
        <f t="shared" ca="1" si="2"/>
        <v>1</v>
      </c>
      <c r="D29" s="2">
        <f t="shared" ca="1" si="3"/>
        <v>1</v>
      </c>
      <c r="E29" s="11">
        <f t="shared" ca="1" si="4"/>
        <v>0.03</v>
      </c>
      <c r="F29" s="7">
        <f ca="1">_xll.RiskBinomial(1,E29)</f>
        <v>0</v>
      </c>
      <c r="G29" s="12">
        <f ca="1">C29*D$3+F29*_xll.RiskUniform(D$4,D$5)</f>
        <v>450</v>
      </c>
    </row>
    <row r="30" spans="1:7" ht="15" x14ac:dyDescent="0.2">
      <c r="A30" s="2">
        <f t="shared" si="0"/>
        <v>7</v>
      </c>
      <c r="B30" s="2">
        <f t="shared" ca="1" si="1"/>
        <v>2</v>
      </c>
      <c r="C30" s="2">
        <f t="shared" ca="1" si="2"/>
        <v>1</v>
      </c>
      <c r="D30" s="2">
        <f t="shared" ca="1" si="3"/>
        <v>1</v>
      </c>
      <c r="E30" s="11">
        <f t="shared" ca="1" si="4"/>
        <v>0.03</v>
      </c>
      <c r="F30" s="7">
        <f ca="1">_xll.RiskBinomial(1,E30)</f>
        <v>0</v>
      </c>
      <c r="G30" s="12">
        <f ca="1">C30*D$3+F30*_xll.RiskUniform(D$4,D$5)</f>
        <v>450</v>
      </c>
    </row>
    <row r="31" spans="1:7" ht="15" x14ac:dyDescent="0.2">
      <c r="A31" s="2">
        <f t="shared" si="0"/>
        <v>8</v>
      </c>
      <c r="B31" s="2">
        <f t="shared" ca="1" si="1"/>
        <v>2</v>
      </c>
      <c r="C31" s="2">
        <f t="shared" ca="1" si="2"/>
        <v>1</v>
      </c>
      <c r="D31" s="2">
        <f t="shared" ca="1" si="3"/>
        <v>1</v>
      </c>
      <c r="E31" s="11">
        <f t="shared" ca="1" si="4"/>
        <v>0.03</v>
      </c>
      <c r="F31" s="7">
        <f ca="1">_xll.RiskBinomial(1,E31)</f>
        <v>0</v>
      </c>
      <c r="G31" s="12">
        <f ca="1">C31*D$3+F31*_xll.RiskUniform(D$4,D$5)</f>
        <v>450</v>
      </c>
    </row>
    <row r="32" spans="1:7" ht="15" x14ac:dyDescent="0.2">
      <c r="A32" s="2">
        <f t="shared" si="0"/>
        <v>9</v>
      </c>
      <c r="B32" s="2">
        <f t="shared" ca="1" si="1"/>
        <v>2</v>
      </c>
      <c r="C32" s="2">
        <f t="shared" ca="1" si="2"/>
        <v>1</v>
      </c>
      <c r="D32" s="2">
        <f t="shared" ca="1" si="3"/>
        <v>1</v>
      </c>
      <c r="E32" s="11">
        <f t="shared" ca="1" si="4"/>
        <v>0.03</v>
      </c>
      <c r="F32" s="7">
        <f ca="1">_xll.RiskBinomial(1,E32)</f>
        <v>0</v>
      </c>
      <c r="G32" s="12">
        <f ca="1">C32*D$3+F32*_xll.RiskUniform(D$4,D$5)</f>
        <v>450</v>
      </c>
    </row>
    <row r="33" spans="1:7" ht="15" x14ac:dyDescent="0.2">
      <c r="A33" s="2">
        <f t="shared" si="0"/>
        <v>10</v>
      </c>
      <c r="B33" s="2">
        <f t="shared" ca="1" si="1"/>
        <v>2</v>
      </c>
      <c r="C33" s="2">
        <f t="shared" ca="1" si="2"/>
        <v>1</v>
      </c>
      <c r="D33" s="2">
        <f t="shared" ca="1" si="3"/>
        <v>1</v>
      </c>
      <c r="E33" s="11">
        <f t="shared" ca="1" si="4"/>
        <v>0.03</v>
      </c>
      <c r="F33" s="7">
        <f ca="1">_xll.RiskBinomial(1,E33)</f>
        <v>0</v>
      </c>
      <c r="G33" s="12">
        <f ca="1">C33*D$3+F33*_xll.RiskUniform(D$4,D$5)</f>
        <v>450</v>
      </c>
    </row>
    <row r="34" spans="1:7" ht="15" hidden="1" x14ac:dyDescent="0.2">
      <c r="A34" s="2">
        <f t="shared" si="0"/>
        <v>11</v>
      </c>
      <c r="B34" s="2">
        <f t="shared" ca="1" si="1"/>
        <v>2</v>
      </c>
      <c r="C34" s="2">
        <f t="shared" ca="1" si="2"/>
        <v>1</v>
      </c>
      <c r="D34" s="2">
        <f t="shared" ca="1" si="3"/>
        <v>1</v>
      </c>
      <c r="E34" s="11">
        <f t="shared" ca="1" si="4"/>
        <v>0.03</v>
      </c>
      <c r="F34" s="7">
        <f ca="1">_xll.RiskBinomial(1,E34)</f>
        <v>0</v>
      </c>
      <c r="G34" s="12">
        <f ca="1">C34*D$3+F34*_xll.RiskUniform(D$4,D$5)</f>
        <v>450</v>
      </c>
    </row>
    <row r="35" spans="1:7" ht="15" hidden="1" x14ac:dyDescent="0.2">
      <c r="A35" s="2">
        <f t="shared" si="0"/>
        <v>12</v>
      </c>
      <c r="B35" s="2">
        <f t="shared" ca="1" si="1"/>
        <v>2</v>
      </c>
      <c r="C35" s="2">
        <f t="shared" ca="1" si="2"/>
        <v>1</v>
      </c>
      <c r="D35" s="2">
        <f t="shared" ca="1" si="3"/>
        <v>1</v>
      </c>
      <c r="E35" s="11">
        <f t="shared" ca="1" si="4"/>
        <v>0.03</v>
      </c>
      <c r="F35" s="7">
        <f ca="1">_xll.RiskBinomial(1,E35)</f>
        <v>0</v>
      </c>
      <c r="G35" s="12">
        <f ca="1">C35*D$3+F35*_xll.RiskUniform(D$4,D$5)</f>
        <v>450</v>
      </c>
    </row>
    <row r="36" spans="1:7" ht="15" hidden="1" x14ac:dyDescent="0.2">
      <c r="A36" s="2">
        <f t="shared" si="0"/>
        <v>13</v>
      </c>
      <c r="B36" s="2">
        <f t="shared" ca="1" si="1"/>
        <v>2</v>
      </c>
      <c r="C36" s="2">
        <f t="shared" ca="1" si="2"/>
        <v>1</v>
      </c>
      <c r="D36" s="2">
        <f t="shared" ca="1" si="3"/>
        <v>1</v>
      </c>
      <c r="E36" s="11">
        <f t="shared" ca="1" si="4"/>
        <v>0.03</v>
      </c>
      <c r="F36" s="7">
        <f ca="1">_xll.RiskBinomial(1,E36)</f>
        <v>0</v>
      </c>
      <c r="G36" s="12">
        <f ca="1">C36*D$3+F36*_xll.RiskUniform(D$4,D$5)</f>
        <v>450</v>
      </c>
    </row>
    <row r="37" spans="1:7" ht="15" hidden="1" x14ac:dyDescent="0.2">
      <c r="A37" s="2">
        <f t="shared" si="0"/>
        <v>14</v>
      </c>
      <c r="B37" s="2">
        <f t="shared" ca="1" si="1"/>
        <v>2</v>
      </c>
      <c r="C37" s="2">
        <f t="shared" ca="1" si="2"/>
        <v>1</v>
      </c>
      <c r="D37" s="2">
        <f t="shared" ca="1" si="3"/>
        <v>1</v>
      </c>
      <c r="E37" s="11">
        <f t="shared" ca="1" si="4"/>
        <v>0.03</v>
      </c>
      <c r="F37" s="7">
        <f ca="1">_xll.RiskBinomial(1,E37)</f>
        <v>0</v>
      </c>
      <c r="G37" s="12">
        <f ca="1">C37*D$3+F37*_xll.RiskUniform(D$4,D$5)</f>
        <v>450</v>
      </c>
    </row>
    <row r="38" spans="1:7" ht="15" hidden="1" x14ac:dyDescent="0.2">
      <c r="A38" s="2">
        <f t="shared" si="0"/>
        <v>15</v>
      </c>
      <c r="B38" s="2">
        <f t="shared" ca="1" si="1"/>
        <v>2</v>
      </c>
      <c r="C38" s="2">
        <f t="shared" ca="1" si="2"/>
        <v>1</v>
      </c>
      <c r="D38" s="2">
        <f t="shared" ca="1" si="3"/>
        <v>1</v>
      </c>
      <c r="E38" s="11">
        <f t="shared" ca="1" si="4"/>
        <v>0.03</v>
      </c>
      <c r="F38" s="7">
        <f ca="1">_xll.RiskBinomial(1,E38)</f>
        <v>0</v>
      </c>
      <c r="G38" s="12">
        <f ca="1">C38*D$3+F38*_xll.RiskUniform(D$4,D$5)</f>
        <v>450</v>
      </c>
    </row>
    <row r="39" spans="1:7" ht="15" hidden="1" x14ac:dyDescent="0.2">
      <c r="A39" s="2">
        <f t="shared" si="0"/>
        <v>16</v>
      </c>
      <c r="B39" s="2">
        <f t="shared" ca="1" si="1"/>
        <v>2</v>
      </c>
      <c r="C39" s="2">
        <f t="shared" ca="1" si="2"/>
        <v>1</v>
      </c>
      <c r="D39" s="2">
        <f t="shared" ca="1" si="3"/>
        <v>1</v>
      </c>
      <c r="E39" s="11">
        <f t="shared" ca="1" si="4"/>
        <v>0.03</v>
      </c>
      <c r="F39" s="7">
        <f ca="1">_xll.RiskBinomial(1,E39)</f>
        <v>0</v>
      </c>
      <c r="G39" s="12">
        <f ca="1">C39*D$3+F39*_xll.RiskUniform(D$4,D$5)</f>
        <v>450</v>
      </c>
    </row>
    <row r="40" spans="1:7" ht="15" hidden="1" x14ac:dyDescent="0.2">
      <c r="A40" s="2">
        <f t="shared" si="0"/>
        <v>17</v>
      </c>
      <c r="B40" s="2">
        <f t="shared" ca="1" si="1"/>
        <v>2</v>
      </c>
      <c r="C40" s="2">
        <f t="shared" ca="1" si="2"/>
        <v>1</v>
      </c>
      <c r="D40" s="2">
        <f t="shared" ca="1" si="3"/>
        <v>1</v>
      </c>
      <c r="E40" s="11">
        <f t="shared" ca="1" si="4"/>
        <v>0.03</v>
      </c>
      <c r="F40" s="7">
        <f ca="1">_xll.RiskBinomial(1,E40)</f>
        <v>0</v>
      </c>
      <c r="G40" s="12">
        <f ca="1">C40*D$3+F40*_xll.RiskUniform(D$4,D$5)</f>
        <v>450</v>
      </c>
    </row>
    <row r="41" spans="1:7" ht="15" hidden="1" x14ac:dyDescent="0.2">
      <c r="A41" s="2">
        <f t="shared" si="0"/>
        <v>18</v>
      </c>
      <c r="B41" s="2">
        <f t="shared" ca="1" si="1"/>
        <v>2</v>
      </c>
      <c r="C41" s="2">
        <f t="shared" ca="1" si="2"/>
        <v>1</v>
      </c>
      <c r="D41" s="2">
        <f t="shared" ca="1" si="3"/>
        <v>1</v>
      </c>
      <c r="E41" s="11">
        <f t="shared" ca="1" si="4"/>
        <v>0.03</v>
      </c>
      <c r="F41" s="7">
        <f ca="1">_xll.RiskBinomial(1,E41)</f>
        <v>0</v>
      </c>
      <c r="G41" s="12">
        <f ca="1">C41*D$3+F41*_xll.RiskUniform(D$4,D$5)</f>
        <v>450</v>
      </c>
    </row>
    <row r="42" spans="1:7" ht="15" hidden="1" x14ac:dyDescent="0.2">
      <c r="A42" s="2">
        <f t="shared" si="0"/>
        <v>19</v>
      </c>
      <c r="B42" s="2">
        <f t="shared" ca="1" si="1"/>
        <v>2</v>
      </c>
      <c r="C42" s="2">
        <f t="shared" ca="1" si="2"/>
        <v>1</v>
      </c>
      <c r="D42" s="2">
        <f t="shared" ca="1" si="3"/>
        <v>1</v>
      </c>
      <c r="E42" s="11">
        <f t="shared" ca="1" si="4"/>
        <v>0.03</v>
      </c>
      <c r="F42" s="7">
        <f ca="1">_xll.RiskBinomial(1,E42)</f>
        <v>0</v>
      </c>
      <c r="G42" s="12">
        <f ca="1">C42*D$3+F42*_xll.RiskUniform(D$4,D$5)</f>
        <v>450</v>
      </c>
    </row>
    <row r="43" spans="1:7" ht="15" hidden="1" x14ac:dyDescent="0.2">
      <c r="A43" s="2">
        <f t="shared" si="0"/>
        <v>20</v>
      </c>
      <c r="B43" s="2">
        <f t="shared" ca="1" si="1"/>
        <v>2</v>
      </c>
      <c r="C43" s="2">
        <f t="shared" ca="1" si="2"/>
        <v>1</v>
      </c>
      <c r="D43" s="2">
        <f t="shared" ca="1" si="3"/>
        <v>1</v>
      </c>
      <c r="E43" s="11">
        <f t="shared" ca="1" si="4"/>
        <v>0.03</v>
      </c>
      <c r="F43" s="7">
        <f ca="1">_xll.RiskBinomial(1,E43)</f>
        <v>0</v>
      </c>
      <c r="G43" s="12">
        <f ca="1">C43*D$3+F43*_xll.RiskUniform(D$4,D$5)</f>
        <v>450</v>
      </c>
    </row>
    <row r="44" spans="1:7" ht="15" hidden="1" x14ac:dyDescent="0.2">
      <c r="A44" s="2">
        <f t="shared" si="0"/>
        <v>21</v>
      </c>
      <c r="B44" s="2">
        <f t="shared" ca="1" si="1"/>
        <v>2</v>
      </c>
      <c r="C44" s="2">
        <f t="shared" ca="1" si="2"/>
        <v>1</v>
      </c>
      <c r="D44" s="2">
        <f t="shared" ca="1" si="3"/>
        <v>1</v>
      </c>
      <c r="E44" s="11">
        <f t="shared" ca="1" si="4"/>
        <v>0.03</v>
      </c>
      <c r="F44" s="7">
        <f ca="1">_xll.RiskBinomial(1,E44)</f>
        <v>0</v>
      </c>
      <c r="G44" s="12">
        <f ca="1">C44*D$3+F44*_xll.RiskUniform(D$4,D$5)</f>
        <v>450</v>
      </c>
    </row>
    <row r="45" spans="1:7" ht="15" hidden="1" x14ac:dyDescent="0.2">
      <c r="A45" s="2">
        <f t="shared" si="0"/>
        <v>22</v>
      </c>
      <c r="B45" s="2">
        <f t="shared" ca="1" si="1"/>
        <v>2</v>
      </c>
      <c r="C45" s="2">
        <f t="shared" ca="1" si="2"/>
        <v>1</v>
      </c>
      <c r="D45" s="2">
        <f t="shared" ca="1" si="3"/>
        <v>1</v>
      </c>
      <c r="E45" s="11">
        <f t="shared" ca="1" si="4"/>
        <v>0.03</v>
      </c>
      <c r="F45" s="7">
        <f ca="1">_xll.RiskBinomial(1,E45)</f>
        <v>0</v>
      </c>
      <c r="G45" s="12">
        <f ca="1">C45*D$3+F45*_xll.RiskUniform(D$4,D$5)</f>
        <v>450</v>
      </c>
    </row>
    <row r="46" spans="1:7" ht="15" hidden="1" x14ac:dyDescent="0.2">
      <c r="A46" s="2">
        <f t="shared" si="0"/>
        <v>23</v>
      </c>
      <c r="B46" s="2">
        <f t="shared" ca="1" si="1"/>
        <v>2</v>
      </c>
      <c r="C46" s="2">
        <f t="shared" ca="1" si="2"/>
        <v>1</v>
      </c>
      <c r="D46" s="2">
        <f t="shared" ca="1" si="3"/>
        <v>1</v>
      </c>
      <c r="E46" s="11">
        <f t="shared" ca="1" si="4"/>
        <v>0.03</v>
      </c>
      <c r="F46" s="7">
        <f ca="1">_xll.RiskBinomial(1,E46)</f>
        <v>0</v>
      </c>
      <c r="G46" s="12">
        <f ca="1">C46*D$3+F46*_xll.RiskUniform(D$4,D$5)</f>
        <v>450</v>
      </c>
    </row>
    <row r="47" spans="1:7" ht="15" hidden="1" x14ac:dyDescent="0.2">
      <c r="A47" s="2">
        <f t="shared" si="0"/>
        <v>24</v>
      </c>
      <c r="B47" s="2">
        <f t="shared" ca="1" si="1"/>
        <v>2</v>
      </c>
      <c r="C47" s="2">
        <f t="shared" ca="1" si="2"/>
        <v>1</v>
      </c>
      <c r="D47" s="2">
        <f t="shared" ca="1" si="3"/>
        <v>1</v>
      </c>
      <c r="E47" s="11">
        <f t="shared" ca="1" si="4"/>
        <v>0.03</v>
      </c>
      <c r="F47" s="7">
        <f ca="1">_xll.RiskBinomial(1,E47)</f>
        <v>0</v>
      </c>
      <c r="G47" s="12">
        <f ca="1">C47*D$3+F47*_xll.RiskUniform(D$4,D$5)</f>
        <v>450</v>
      </c>
    </row>
    <row r="48" spans="1:7" ht="15" hidden="1" x14ac:dyDescent="0.2">
      <c r="A48" s="2">
        <f t="shared" si="0"/>
        <v>25</v>
      </c>
      <c r="B48" s="2">
        <f t="shared" ca="1" si="1"/>
        <v>2</v>
      </c>
      <c r="C48" s="2">
        <f t="shared" ca="1" si="2"/>
        <v>1</v>
      </c>
      <c r="D48" s="2">
        <f t="shared" ca="1" si="3"/>
        <v>1</v>
      </c>
      <c r="E48" s="11">
        <f t="shared" ca="1" si="4"/>
        <v>0.03</v>
      </c>
      <c r="F48" s="7">
        <f ca="1">_xll.RiskBinomial(1,E48)</f>
        <v>0</v>
      </c>
      <c r="G48" s="12">
        <f ca="1">C48*D$3+F48*_xll.RiskUniform(D$4,D$5)</f>
        <v>450</v>
      </c>
    </row>
    <row r="49" spans="1:7" ht="15" hidden="1" x14ac:dyDescent="0.2">
      <c r="A49" s="2">
        <f t="shared" si="0"/>
        <v>26</v>
      </c>
      <c r="B49" s="2">
        <f t="shared" ca="1" si="1"/>
        <v>2</v>
      </c>
      <c r="C49" s="2">
        <f t="shared" ca="1" si="2"/>
        <v>1</v>
      </c>
      <c r="D49" s="2">
        <f t="shared" ca="1" si="3"/>
        <v>1</v>
      </c>
      <c r="E49" s="11">
        <f t="shared" ca="1" si="4"/>
        <v>0.03</v>
      </c>
      <c r="F49" s="7">
        <f ca="1">_xll.RiskBinomial(1,E49)</f>
        <v>0</v>
      </c>
      <c r="G49" s="12">
        <f ca="1">C49*D$3+F49*_xll.RiskUniform(D$4,D$5)</f>
        <v>450</v>
      </c>
    </row>
    <row r="50" spans="1:7" ht="15" hidden="1" x14ac:dyDescent="0.2">
      <c r="A50" s="2">
        <f t="shared" si="0"/>
        <v>27</v>
      </c>
      <c r="B50" s="2">
        <f t="shared" ca="1" si="1"/>
        <v>2</v>
      </c>
      <c r="C50" s="2">
        <f t="shared" ca="1" si="2"/>
        <v>1</v>
      </c>
      <c r="D50" s="2">
        <f t="shared" ca="1" si="3"/>
        <v>1</v>
      </c>
      <c r="E50" s="11">
        <f t="shared" ca="1" si="4"/>
        <v>0.03</v>
      </c>
      <c r="F50" s="7">
        <f ca="1">_xll.RiskBinomial(1,E50)</f>
        <v>0</v>
      </c>
      <c r="G50" s="12">
        <f ca="1">C50*D$3+F50*_xll.RiskUniform(D$4,D$5)</f>
        <v>450</v>
      </c>
    </row>
    <row r="51" spans="1:7" ht="15" hidden="1" x14ac:dyDescent="0.2">
      <c r="A51" s="2">
        <f t="shared" si="0"/>
        <v>28</v>
      </c>
      <c r="B51" s="2">
        <f t="shared" ca="1" si="1"/>
        <v>2</v>
      </c>
      <c r="C51" s="2">
        <f t="shared" ca="1" si="2"/>
        <v>1</v>
      </c>
      <c r="D51" s="2">
        <f t="shared" ca="1" si="3"/>
        <v>1</v>
      </c>
      <c r="E51" s="11">
        <f t="shared" ca="1" si="4"/>
        <v>0.03</v>
      </c>
      <c r="F51" s="7">
        <f ca="1">_xll.RiskBinomial(1,E51)</f>
        <v>0</v>
      </c>
      <c r="G51" s="12">
        <f ca="1">C51*D$3+F51*_xll.RiskUniform(D$4,D$5)</f>
        <v>450</v>
      </c>
    </row>
    <row r="52" spans="1:7" ht="15" hidden="1" x14ac:dyDescent="0.2">
      <c r="A52" s="2">
        <f t="shared" si="0"/>
        <v>29</v>
      </c>
      <c r="B52" s="2">
        <f t="shared" ca="1" si="1"/>
        <v>2</v>
      </c>
      <c r="C52" s="2">
        <f t="shared" ca="1" si="2"/>
        <v>1</v>
      </c>
      <c r="D52" s="2">
        <f t="shared" ca="1" si="3"/>
        <v>1</v>
      </c>
      <c r="E52" s="11">
        <f t="shared" ca="1" si="4"/>
        <v>0.03</v>
      </c>
      <c r="F52" s="7">
        <f ca="1">_xll.RiskBinomial(1,E52)</f>
        <v>0</v>
      </c>
      <c r="G52" s="12">
        <f ca="1">C52*D$3+F52*_xll.RiskUniform(D$4,D$5)</f>
        <v>450</v>
      </c>
    </row>
    <row r="53" spans="1:7" ht="15" hidden="1" x14ac:dyDescent="0.2">
      <c r="A53" s="2">
        <f t="shared" si="0"/>
        <v>30</v>
      </c>
      <c r="B53" s="2">
        <f t="shared" ca="1" si="1"/>
        <v>2</v>
      </c>
      <c r="C53" s="2">
        <f t="shared" ca="1" si="2"/>
        <v>1</v>
      </c>
      <c r="D53" s="2">
        <f t="shared" ca="1" si="3"/>
        <v>1</v>
      </c>
      <c r="E53" s="11">
        <f t="shared" ca="1" si="4"/>
        <v>0.03</v>
      </c>
      <c r="F53" s="7">
        <f ca="1">_xll.RiskBinomial(1,E53)</f>
        <v>0</v>
      </c>
      <c r="G53" s="12">
        <f ca="1">C53*D$3+F53*_xll.RiskUniform(D$4,D$5)</f>
        <v>450</v>
      </c>
    </row>
    <row r="54" spans="1:7" ht="15" hidden="1" x14ac:dyDescent="0.2">
      <c r="A54" s="2">
        <f t="shared" si="0"/>
        <v>31</v>
      </c>
      <c r="B54" s="2">
        <f t="shared" ca="1" si="1"/>
        <v>2</v>
      </c>
      <c r="C54" s="2">
        <f t="shared" ca="1" si="2"/>
        <v>1</v>
      </c>
      <c r="D54" s="2">
        <f t="shared" ca="1" si="3"/>
        <v>1</v>
      </c>
      <c r="E54" s="11">
        <f t="shared" ca="1" si="4"/>
        <v>0.03</v>
      </c>
      <c r="F54" s="7">
        <f ca="1">_xll.RiskBinomial(1,E54)</f>
        <v>0</v>
      </c>
      <c r="G54" s="12">
        <f ca="1">C54*D$3+F54*_xll.RiskUniform(D$4,D$5)</f>
        <v>450</v>
      </c>
    </row>
    <row r="55" spans="1:7" ht="15" hidden="1" x14ac:dyDescent="0.2">
      <c r="A55" s="2">
        <f t="shared" si="0"/>
        <v>32</v>
      </c>
      <c r="B55" s="2">
        <f t="shared" ca="1" si="1"/>
        <v>2</v>
      </c>
      <c r="C55" s="2">
        <f t="shared" ca="1" si="2"/>
        <v>1</v>
      </c>
      <c r="D55" s="2">
        <f t="shared" ca="1" si="3"/>
        <v>1</v>
      </c>
      <c r="E55" s="11">
        <f t="shared" ca="1" si="4"/>
        <v>0.03</v>
      </c>
      <c r="F55" s="7">
        <f ca="1">_xll.RiskBinomial(1,E55)</f>
        <v>0</v>
      </c>
      <c r="G55" s="12">
        <f ca="1">C55*D$3+F55*_xll.RiskUniform(D$4,D$5)</f>
        <v>450</v>
      </c>
    </row>
    <row r="56" spans="1:7" ht="15" hidden="1" x14ac:dyDescent="0.2">
      <c r="A56" s="2">
        <f t="shared" si="0"/>
        <v>33</v>
      </c>
      <c r="B56" s="2">
        <f t="shared" ca="1" si="1"/>
        <v>2</v>
      </c>
      <c r="C56" s="2">
        <f t="shared" ca="1" si="2"/>
        <v>1</v>
      </c>
      <c r="D56" s="2">
        <f t="shared" ca="1" si="3"/>
        <v>1</v>
      </c>
      <c r="E56" s="11">
        <f t="shared" ca="1" si="4"/>
        <v>0.03</v>
      </c>
      <c r="F56" s="7">
        <f ca="1">_xll.RiskBinomial(1,E56)</f>
        <v>0</v>
      </c>
      <c r="G56" s="12">
        <f ca="1">C56*D$3+F56*_xll.RiskUniform(D$4,D$5)</f>
        <v>450</v>
      </c>
    </row>
    <row r="57" spans="1:7" ht="15" hidden="1" x14ac:dyDescent="0.2">
      <c r="A57" s="2">
        <f t="shared" si="0"/>
        <v>34</v>
      </c>
      <c r="B57" s="2">
        <f t="shared" ca="1" si="1"/>
        <v>2</v>
      </c>
      <c r="C57" s="2">
        <f t="shared" ca="1" si="2"/>
        <v>1</v>
      </c>
      <c r="D57" s="2">
        <f t="shared" ca="1" si="3"/>
        <v>1</v>
      </c>
      <c r="E57" s="11">
        <f t="shared" ca="1" si="4"/>
        <v>0.03</v>
      </c>
      <c r="F57" s="7">
        <f ca="1">_xll.RiskBinomial(1,E57)</f>
        <v>0</v>
      </c>
      <c r="G57" s="12">
        <f ca="1">C57*D$3+F57*_xll.RiskUniform(D$4,D$5)</f>
        <v>450</v>
      </c>
    </row>
    <row r="58" spans="1:7" ht="15" hidden="1" x14ac:dyDescent="0.2">
      <c r="A58" s="2">
        <f t="shared" si="0"/>
        <v>35</v>
      </c>
      <c r="B58" s="2">
        <f t="shared" ca="1" si="1"/>
        <v>2</v>
      </c>
      <c r="C58" s="2">
        <f t="shared" ca="1" si="2"/>
        <v>1</v>
      </c>
      <c r="D58" s="2">
        <f t="shared" ca="1" si="3"/>
        <v>1</v>
      </c>
      <c r="E58" s="11">
        <f t="shared" ca="1" si="4"/>
        <v>0.03</v>
      </c>
      <c r="F58" s="7">
        <f ca="1">_xll.RiskBinomial(1,E58)</f>
        <v>0</v>
      </c>
      <c r="G58" s="12">
        <f ca="1">C58*D$3+F58*_xll.RiskUniform(D$4,D$5)</f>
        <v>450</v>
      </c>
    </row>
    <row r="59" spans="1:7" ht="15" hidden="1" x14ac:dyDescent="0.2">
      <c r="A59" s="2">
        <f t="shared" si="0"/>
        <v>36</v>
      </c>
      <c r="B59" s="2">
        <f t="shared" ca="1" si="1"/>
        <v>2</v>
      </c>
      <c r="C59" s="2">
        <f t="shared" ca="1" si="2"/>
        <v>1</v>
      </c>
      <c r="D59" s="2">
        <f t="shared" ca="1" si="3"/>
        <v>1</v>
      </c>
      <c r="E59" s="11">
        <f t="shared" ca="1" si="4"/>
        <v>0.03</v>
      </c>
      <c r="F59" s="7">
        <f ca="1">_xll.RiskBinomial(1,E59)</f>
        <v>0</v>
      </c>
      <c r="G59" s="12">
        <f ca="1">C59*D$3+F59*_xll.RiskUniform(D$4,D$5)</f>
        <v>450</v>
      </c>
    </row>
    <row r="60" spans="1:7" ht="15" hidden="1" x14ac:dyDescent="0.2">
      <c r="A60" s="2">
        <f t="shared" si="0"/>
        <v>37</v>
      </c>
      <c r="B60" s="2">
        <f t="shared" ca="1" si="1"/>
        <v>2</v>
      </c>
      <c r="C60" s="2">
        <f t="shared" ca="1" si="2"/>
        <v>1</v>
      </c>
      <c r="D60" s="2">
        <f t="shared" ca="1" si="3"/>
        <v>1</v>
      </c>
      <c r="E60" s="11">
        <f t="shared" ca="1" si="4"/>
        <v>0.03</v>
      </c>
      <c r="F60" s="7">
        <f ca="1">_xll.RiskBinomial(1,E60)</f>
        <v>0</v>
      </c>
      <c r="G60" s="12">
        <f ca="1">C60*D$3+F60*_xll.RiskUniform(D$4,D$5)</f>
        <v>450</v>
      </c>
    </row>
    <row r="61" spans="1:7" ht="15" hidden="1" x14ac:dyDescent="0.2">
      <c r="A61" s="2">
        <f t="shared" si="0"/>
        <v>38</v>
      </c>
      <c r="B61" s="2">
        <f t="shared" ca="1" si="1"/>
        <v>2</v>
      </c>
      <c r="C61" s="2">
        <f t="shared" ca="1" si="2"/>
        <v>1</v>
      </c>
      <c r="D61" s="2">
        <f t="shared" ca="1" si="3"/>
        <v>1</v>
      </c>
      <c r="E61" s="11">
        <f t="shared" ca="1" si="4"/>
        <v>0.03</v>
      </c>
      <c r="F61" s="7">
        <f ca="1">_xll.RiskBinomial(1,E61)</f>
        <v>0</v>
      </c>
      <c r="G61" s="12">
        <f ca="1">C61*D$3+F61*_xll.RiskUniform(D$4,D$5)</f>
        <v>450</v>
      </c>
    </row>
    <row r="62" spans="1:7" ht="15" hidden="1" x14ac:dyDescent="0.2">
      <c r="A62" s="2">
        <f t="shared" si="0"/>
        <v>39</v>
      </c>
      <c r="B62" s="2">
        <f t="shared" ca="1" si="1"/>
        <v>2</v>
      </c>
      <c r="C62" s="2">
        <f t="shared" ca="1" si="2"/>
        <v>1</v>
      </c>
      <c r="D62" s="2">
        <f t="shared" ca="1" si="3"/>
        <v>1</v>
      </c>
      <c r="E62" s="11">
        <f t="shared" ca="1" si="4"/>
        <v>0.03</v>
      </c>
      <c r="F62" s="7">
        <f ca="1">_xll.RiskBinomial(1,E62)</f>
        <v>0</v>
      </c>
      <c r="G62" s="12">
        <f ca="1">C62*D$3+F62*_xll.RiskUniform(D$4,D$5)</f>
        <v>450</v>
      </c>
    </row>
    <row r="63" spans="1:7" ht="15" hidden="1" x14ac:dyDescent="0.2">
      <c r="A63" s="2">
        <f t="shared" si="0"/>
        <v>40</v>
      </c>
      <c r="B63" s="2">
        <f t="shared" ca="1" si="1"/>
        <v>2</v>
      </c>
      <c r="C63" s="2">
        <f t="shared" ca="1" si="2"/>
        <v>1</v>
      </c>
      <c r="D63" s="2">
        <f t="shared" ca="1" si="3"/>
        <v>1</v>
      </c>
      <c r="E63" s="11">
        <f t="shared" ca="1" si="4"/>
        <v>0.03</v>
      </c>
      <c r="F63" s="7">
        <f ca="1">_xll.RiskBinomial(1,E63)</f>
        <v>0</v>
      </c>
      <c r="G63" s="12">
        <f ca="1">C63*D$3+F63*_xll.RiskUniform(D$4,D$5)</f>
        <v>450</v>
      </c>
    </row>
    <row r="64" spans="1:7" ht="15" hidden="1" x14ac:dyDescent="0.2">
      <c r="A64" s="2">
        <f t="shared" si="0"/>
        <v>41</v>
      </c>
      <c r="B64" s="2">
        <f t="shared" ca="1" si="1"/>
        <v>2</v>
      </c>
      <c r="C64" s="2">
        <f t="shared" ca="1" si="2"/>
        <v>1</v>
      </c>
      <c r="D64" s="2">
        <f t="shared" ca="1" si="3"/>
        <v>1</v>
      </c>
      <c r="E64" s="11">
        <f t="shared" ca="1" si="4"/>
        <v>0.03</v>
      </c>
      <c r="F64" s="7">
        <f ca="1">_xll.RiskBinomial(1,E64)</f>
        <v>0</v>
      </c>
      <c r="G64" s="12">
        <f ca="1">C64*D$3+F64*_xll.RiskUniform(D$4,D$5)</f>
        <v>450</v>
      </c>
    </row>
    <row r="65" spans="1:7" ht="15" hidden="1" x14ac:dyDescent="0.2">
      <c r="A65" s="2">
        <f t="shared" si="0"/>
        <v>42</v>
      </c>
      <c r="B65" s="2">
        <f t="shared" ca="1" si="1"/>
        <v>2</v>
      </c>
      <c r="C65" s="2">
        <f t="shared" ca="1" si="2"/>
        <v>1</v>
      </c>
      <c r="D65" s="2">
        <f t="shared" ca="1" si="3"/>
        <v>1</v>
      </c>
      <c r="E65" s="11">
        <f t="shared" ca="1" si="4"/>
        <v>0.03</v>
      </c>
      <c r="F65" s="7">
        <f ca="1">_xll.RiskBinomial(1,E65)</f>
        <v>0</v>
      </c>
      <c r="G65" s="12">
        <f ca="1">C65*D$3+F65*_xll.RiskUniform(D$4,D$5)</f>
        <v>450</v>
      </c>
    </row>
    <row r="66" spans="1:7" ht="15" hidden="1" x14ac:dyDescent="0.2">
      <c r="A66" s="2">
        <f t="shared" si="0"/>
        <v>43</v>
      </c>
      <c r="B66" s="2">
        <f t="shared" ca="1" si="1"/>
        <v>2</v>
      </c>
      <c r="C66" s="2">
        <f t="shared" ca="1" si="2"/>
        <v>1</v>
      </c>
      <c r="D66" s="2">
        <f t="shared" ca="1" si="3"/>
        <v>1</v>
      </c>
      <c r="E66" s="11">
        <f t="shared" ca="1" si="4"/>
        <v>0.03</v>
      </c>
      <c r="F66" s="7">
        <f ca="1">_xll.RiskBinomial(1,E66)</f>
        <v>0</v>
      </c>
      <c r="G66" s="12">
        <f ca="1">C66*D$3+F66*_xll.RiskUniform(D$4,D$5)</f>
        <v>450</v>
      </c>
    </row>
    <row r="67" spans="1:7" ht="15" hidden="1" x14ac:dyDescent="0.2">
      <c r="A67" s="2">
        <f t="shared" si="0"/>
        <v>44</v>
      </c>
      <c r="B67" s="2">
        <f t="shared" ca="1" si="1"/>
        <v>2</v>
      </c>
      <c r="C67" s="2">
        <f t="shared" ca="1" si="2"/>
        <v>1</v>
      </c>
      <c r="D67" s="2">
        <f t="shared" ca="1" si="3"/>
        <v>1</v>
      </c>
      <c r="E67" s="11">
        <f t="shared" ca="1" si="4"/>
        <v>0.03</v>
      </c>
      <c r="F67" s="7">
        <f ca="1">_xll.RiskBinomial(1,E67)</f>
        <v>0</v>
      </c>
      <c r="G67" s="12">
        <f ca="1">C67*D$3+F67*_xll.RiskUniform(D$4,D$5)</f>
        <v>450</v>
      </c>
    </row>
    <row r="68" spans="1:7" ht="15" hidden="1" x14ac:dyDescent="0.2">
      <c r="A68" s="2">
        <f t="shared" si="0"/>
        <v>45</v>
      </c>
      <c r="B68" s="2">
        <f t="shared" ca="1" si="1"/>
        <v>2</v>
      </c>
      <c r="C68" s="2">
        <f t="shared" ca="1" si="2"/>
        <v>1</v>
      </c>
      <c r="D68" s="2">
        <f t="shared" ca="1" si="3"/>
        <v>1</v>
      </c>
      <c r="E68" s="11">
        <f t="shared" ca="1" si="4"/>
        <v>0.03</v>
      </c>
      <c r="F68" s="7">
        <f ca="1">_xll.RiskBinomial(1,E68)</f>
        <v>0</v>
      </c>
      <c r="G68" s="12">
        <f ca="1">C68*D$3+F68*_xll.RiskUniform(D$4,D$5)</f>
        <v>450</v>
      </c>
    </row>
    <row r="69" spans="1:7" ht="15" hidden="1" x14ac:dyDescent="0.2">
      <c r="A69" s="2">
        <f t="shared" si="0"/>
        <v>46</v>
      </c>
      <c r="B69" s="2">
        <f t="shared" ca="1" si="1"/>
        <v>2</v>
      </c>
      <c r="C69" s="2">
        <f t="shared" ca="1" si="2"/>
        <v>1</v>
      </c>
      <c r="D69" s="2">
        <f t="shared" ca="1" si="3"/>
        <v>1</v>
      </c>
      <c r="E69" s="11">
        <f t="shared" ca="1" si="4"/>
        <v>0.03</v>
      </c>
      <c r="F69" s="7">
        <f ca="1">_xll.RiskBinomial(1,E69)</f>
        <v>0</v>
      </c>
      <c r="G69" s="12">
        <f ca="1">C69*D$3+F69*_xll.RiskUniform(D$4,D$5)</f>
        <v>450</v>
      </c>
    </row>
    <row r="70" spans="1:7" ht="15" hidden="1" x14ac:dyDescent="0.2">
      <c r="A70" s="2">
        <f t="shared" si="0"/>
        <v>47</v>
      </c>
      <c r="B70" s="2">
        <f t="shared" ca="1" si="1"/>
        <v>2</v>
      </c>
      <c r="C70" s="2">
        <f t="shared" ca="1" si="2"/>
        <v>1</v>
      </c>
      <c r="D70" s="2">
        <f t="shared" ca="1" si="3"/>
        <v>1</v>
      </c>
      <c r="E70" s="11">
        <f t="shared" ca="1" si="4"/>
        <v>0.03</v>
      </c>
      <c r="F70" s="7">
        <f ca="1">_xll.RiskBinomial(1,E70)</f>
        <v>0</v>
      </c>
      <c r="G70" s="12">
        <f ca="1">C70*D$3+F70*_xll.RiskUniform(D$4,D$5)</f>
        <v>450</v>
      </c>
    </row>
    <row r="71" spans="1:7" ht="15" hidden="1" x14ac:dyDescent="0.2">
      <c r="A71" s="2">
        <f t="shared" si="0"/>
        <v>48</v>
      </c>
      <c r="B71" s="2">
        <f t="shared" ca="1" si="1"/>
        <v>2</v>
      </c>
      <c r="C71" s="2">
        <f t="shared" ca="1" si="2"/>
        <v>1</v>
      </c>
      <c r="D71" s="2">
        <f t="shared" ca="1" si="3"/>
        <v>1</v>
      </c>
      <c r="E71" s="11">
        <f t="shared" ca="1" si="4"/>
        <v>0.03</v>
      </c>
      <c r="F71" s="7">
        <f ca="1">_xll.RiskBinomial(1,E71)</f>
        <v>0</v>
      </c>
      <c r="G71" s="12">
        <f ca="1">C71*D$3+F71*_xll.RiskUniform(D$4,D$5)</f>
        <v>450</v>
      </c>
    </row>
    <row r="72" spans="1:7" ht="15" hidden="1" x14ac:dyDescent="0.2">
      <c r="A72" s="2">
        <f t="shared" si="0"/>
        <v>49</v>
      </c>
      <c r="B72" s="2">
        <f t="shared" ca="1" si="1"/>
        <v>2</v>
      </c>
      <c r="C72" s="2">
        <f t="shared" ca="1" si="2"/>
        <v>1</v>
      </c>
      <c r="D72" s="2">
        <f t="shared" ca="1" si="3"/>
        <v>1</v>
      </c>
      <c r="E72" s="11">
        <f t="shared" ca="1" si="4"/>
        <v>0.03</v>
      </c>
      <c r="F72" s="7">
        <f ca="1">_xll.RiskBinomial(1,E72)</f>
        <v>0</v>
      </c>
      <c r="G72" s="12">
        <f ca="1">C72*D$3+F72*_xll.RiskUniform(D$4,D$5)</f>
        <v>450</v>
      </c>
    </row>
    <row r="73" spans="1:7" ht="15" hidden="1" x14ac:dyDescent="0.2">
      <c r="A73" s="2">
        <f t="shared" si="0"/>
        <v>50</v>
      </c>
      <c r="B73" s="2">
        <f t="shared" ca="1" si="1"/>
        <v>2</v>
      </c>
      <c r="C73" s="2">
        <f t="shared" ca="1" si="2"/>
        <v>1</v>
      </c>
      <c r="D73" s="2">
        <f t="shared" ca="1" si="3"/>
        <v>1</v>
      </c>
      <c r="E73" s="11">
        <f t="shared" ca="1" si="4"/>
        <v>0.03</v>
      </c>
      <c r="F73" s="7">
        <f ca="1">_xll.RiskBinomial(1,E73)</f>
        <v>0</v>
      </c>
      <c r="G73" s="12">
        <f ca="1">C73*D$3+F73*_xll.RiskUniform(D$4,D$5)</f>
        <v>450</v>
      </c>
    </row>
    <row r="74" spans="1:7" ht="15" hidden="1" x14ac:dyDescent="0.2">
      <c r="A74" s="2">
        <f t="shared" si="0"/>
        <v>51</v>
      </c>
      <c r="B74" s="2">
        <f t="shared" ca="1" si="1"/>
        <v>2</v>
      </c>
      <c r="C74" s="2">
        <f t="shared" ca="1" si="2"/>
        <v>1</v>
      </c>
      <c r="D74" s="2">
        <f t="shared" ca="1" si="3"/>
        <v>1</v>
      </c>
      <c r="E74" s="11">
        <f t="shared" ca="1" si="4"/>
        <v>0.03</v>
      </c>
      <c r="F74" s="7">
        <f ca="1">_xll.RiskBinomial(1,E74)</f>
        <v>0</v>
      </c>
      <c r="G74" s="12">
        <f ca="1">C74*D$3+F74*_xll.RiskUniform(D$4,D$5)</f>
        <v>450</v>
      </c>
    </row>
    <row r="75" spans="1:7" ht="15" hidden="1" x14ac:dyDescent="0.2">
      <c r="A75" s="2">
        <f t="shared" si="0"/>
        <v>52</v>
      </c>
      <c r="B75" s="2">
        <f t="shared" ca="1" si="1"/>
        <v>2</v>
      </c>
      <c r="C75" s="2">
        <f t="shared" ca="1" si="2"/>
        <v>1</v>
      </c>
      <c r="D75" s="2">
        <f t="shared" ca="1" si="3"/>
        <v>1</v>
      </c>
      <c r="E75" s="11">
        <f t="shared" ca="1" si="4"/>
        <v>0.03</v>
      </c>
      <c r="F75" s="7">
        <f ca="1">_xll.RiskBinomial(1,E75)</f>
        <v>0</v>
      </c>
      <c r="G75" s="12">
        <f ca="1">C75*D$3+F75*_xll.RiskUniform(D$4,D$5)</f>
        <v>450</v>
      </c>
    </row>
    <row r="76" spans="1:7" ht="15" hidden="1" x14ac:dyDescent="0.2">
      <c r="A76" s="2">
        <f t="shared" si="0"/>
        <v>53</v>
      </c>
      <c r="B76" s="2">
        <f t="shared" ca="1" si="1"/>
        <v>2</v>
      </c>
      <c r="C76" s="2">
        <f t="shared" ca="1" si="2"/>
        <v>1</v>
      </c>
      <c r="D76" s="2">
        <f t="shared" ca="1" si="3"/>
        <v>1</v>
      </c>
      <c r="E76" s="11">
        <f t="shared" ca="1" si="4"/>
        <v>0.03</v>
      </c>
      <c r="F76" s="7">
        <f ca="1">_xll.RiskBinomial(1,E76)</f>
        <v>0</v>
      </c>
      <c r="G76" s="12">
        <f ca="1">C76*D$3+F76*_xll.RiskUniform(D$4,D$5)</f>
        <v>450</v>
      </c>
    </row>
    <row r="77" spans="1:7" ht="15" hidden="1" x14ac:dyDescent="0.2">
      <c r="A77" s="2">
        <f t="shared" si="0"/>
        <v>54</v>
      </c>
      <c r="B77" s="2">
        <f t="shared" ca="1" si="1"/>
        <v>2</v>
      </c>
      <c r="C77" s="2">
        <f t="shared" ca="1" si="2"/>
        <v>1</v>
      </c>
      <c r="D77" s="2">
        <f t="shared" ca="1" si="3"/>
        <v>1</v>
      </c>
      <c r="E77" s="11">
        <f t="shared" ca="1" si="4"/>
        <v>0.03</v>
      </c>
      <c r="F77" s="7">
        <f ca="1">_xll.RiskBinomial(1,E77)</f>
        <v>0</v>
      </c>
      <c r="G77" s="12">
        <f ca="1">C77*D$3+F77*_xll.RiskUniform(D$4,D$5)</f>
        <v>450</v>
      </c>
    </row>
    <row r="78" spans="1:7" ht="15" hidden="1" x14ac:dyDescent="0.2">
      <c r="A78" s="2">
        <f t="shared" si="0"/>
        <v>55</v>
      </c>
      <c r="B78" s="2">
        <f t="shared" ca="1" si="1"/>
        <v>2</v>
      </c>
      <c r="C78" s="2">
        <f t="shared" ca="1" si="2"/>
        <v>1</v>
      </c>
      <c r="D78" s="2">
        <f t="shared" ca="1" si="3"/>
        <v>1</v>
      </c>
      <c r="E78" s="11">
        <f t="shared" ca="1" si="4"/>
        <v>0.03</v>
      </c>
      <c r="F78" s="7">
        <f ca="1">_xll.RiskBinomial(1,E78)</f>
        <v>0</v>
      </c>
      <c r="G78" s="12">
        <f ca="1">C78*D$3+F78*_xll.RiskUniform(D$4,D$5)</f>
        <v>450</v>
      </c>
    </row>
    <row r="79" spans="1:7" ht="15" hidden="1" x14ac:dyDescent="0.2">
      <c r="A79" s="2">
        <f t="shared" si="0"/>
        <v>56</v>
      </c>
      <c r="B79" s="2">
        <f t="shared" ca="1" si="1"/>
        <v>2</v>
      </c>
      <c r="C79" s="2">
        <f t="shared" ca="1" si="2"/>
        <v>1</v>
      </c>
      <c r="D79" s="2">
        <f t="shared" ca="1" si="3"/>
        <v>1</v>
      </c>
      <c r="E79" s="11">
        <f t="shared" ca="1" si="4"/>
        <v>0.03</v>
      </c>
      <c r="F79" s="7">
        <f ca="1">_xll.RiskBinomial(1,E79)</f>
        <v>0</v>
      </c>
      <c r="G79" s="12">
        <f ca="1">C79*D$3+F79*_xll.RiskUniform(D$4,D$5)</f>
        <v>450</v>
      </c>
    </row>
    <row r="80" spans="1:7" ht="15" hidden="1" x14ac:dyDescent="0.2">
      <c r="A80" s="2">
        <f t="shared" si="0"/>
        <v>57</v>
      </c>
      <c r="B80" s="2">
        <f t="shared" ca="1" si="1"/>
        <v>2</v>
      </c>
      <c r="C80" s="2">
        <f t="shared" ca="1" si="2"/>
        <v>1</v>
      </c>
      <c r="D80" s="2">
        <f t="shared" ca="1" si="3"/>
        <v>1</v>
      </c>
      <c r="E80" s="11">
        <f t="shared" ca="1" si="4"/>
        <v>0.03</v>
      </c>
      <c r="F80" s="7">
        <f ca="1">_xll.RiskBinomial(1,E80)</f>
        <v>0</v>
      </c>
      <c r="G80" s="12">
        <f ca="1">C80*D$3+F80*_xll.RiskUniform(D$4,D$5)</f>
        <v>450</v>
      </c>
    </row>
    <row r="81" spans="1:7" ht="15" hidden="1" x14ac:dyDescent="0.2">
      <c r="A81" s="2">
        <f t="shared" si="0"/>
        <v>58</v>
      </c>
      <c r="B81" s="2">
        <f t="shared" ca="1" si="1"/>
        <v>2</v>
      </c>
      <c r="C81" s="2">
        <f t="shared" ca="1" si="2"/>
        <v>1</v>
      </c>
      <c r="D81" s="2">
        <f t="shared" ca="1" si="3"/>
        <v>1</v>
      </c>
      <c r="E81" s="11">
        <f t="shared" ca="1" si="4"/>
        <v>0.03</v>
      </c>
      <c r="F81" s="7">
        <f ca="1">_xll.RiskBinomial(1,E81)</f>
        <v>0</v>
      </c>
      <c r="G81" s="12">
        <f ca="1">C81*D$3+F81*_xll.RiskUniform(D$4,D$5)</f>
        <v>450</v>
      </c>
    </row>
    <row r="82" spans="1:7" ht="15" hidden="1" x14ac:dyDescent="0.2">
      <c r="A82" s="2">
        <f t="shared" si="0"/>
        <v>59</v>
      </c>
      <c r="B82" s="2">
        <f t="shared" ca="1" si="1"/>
        <v>2</v>
      </c>
      <c r="C82" s="2">
        <f t="shared" ca="1" si="2"/>
        <v>1</v>
      </c>
      <c r="D82" s="2">
        <f t="shared" ca="1" si="3"/>
        <v>1</v>
      </c>
      <c r="E82" s="11">
        <f t="shared" ca="1" si="4"/>
        <v>0.03</v>
      </c>
      <c r="F82" s="7">
        <f ca="1">_xll.RiskBinomial(1,E82)</f>
        <v>0</v>
      </c>
      <c r="G82" s="12">
        <f ca="1">C82*D$3+F82*_xll.RiskUniform(D$4,D$5)</f>
        <v>450</v>
      </c>
    </row>
    <row r="83" spans="1:7" ht="15" hidden="1" x14ac:dyDescent="0.2">
      <c r="A83" s="2">
        <f t="shared" si="0"/>
        <v>60</v>
      </c>
      <c r="B83" s="2">
        <f t="shared" ca="1" si="1"/>
        <v>2</v>
      </c>
      <c r="C83" s="2">
        <f t="shared" ca="1" si="2"/>
        <v>1</v>
      </c>
      <c r="D83" s="2">
        <f t="shared" ca="1" si="3"/>
        <v>1</v>
      </c>
      <c r="E83" s="11">
        <f t="shared" ca="1" si="4"/>
        <v>0.03</v>
      </c>
      <c r="F83" s="7">
        <f ca="1">_xll.RiskBinomial(1,E83)</f>
        <v>0</v>
      </c>
      <c r="G83" s="12">
        <f ca="1">C83*D$3+F83*_xll.RiskUniform(D$4,D$5)</f>
        <v>450</v>
      </c>
    </row>
    <row r="84" spans="1:7" ht="15" hidden="1" x14ac:dyDescent="0.2">
      <c r="A84" s="2">
        <f t="shared" si="0"/>
        <v>61</v>
      </c>
      <c r="B84" s="2">
        <f t="shared" ca="1" si="1"/>
        <v>2</v>
      </c>
      <c r="C84" s="2">
        <f t="shared" ca="1" si="2"/>
        <v>1</v>
      </c>
      <c r="D84" s="2">
        <f t="shared" ca="1" si="3"/>
        <v>1</v>
      </c>
      <c r="E84" s="11">
        <f t="shared" ca="1" si="4"/>
        <v>0.03</v>
      </c>
      <c r="F84" s="7">
        <f ca="1">_xll.RiskBinomial(1,E84)</f>
        <v>0</v>
      </c>
      <c r="G84" s="12">
        <f ca="1">C84*D$3+F84*_xll.RiskUniform(D$4,D$5)</f>
        <v>450</v>
      </c>
    </row>
    <row r="85" spans="1:7" ht="15" hidden="1" x14ac:dyDescent="0.2">
      <c r="A85" s="2">
        <f t="shared" si="0"/>
        <v>62</v>
      </c>
      <c r="B85" s="2">
        <f t="shared" ca="1" si="1"/>
        <v>2</v>
      </c>
      <c r="C85" s="2">
        <f t="shared" ca="1" si="2"/>
        <v>1</v>
      </c>
      <c r="D85" s="2">
        <f t="shared" ca="1" si="3"/>
        <v>1</v>
      </c>
      <c r="E85" s="11">
        <f t="shared" ca="1" si="4"/>
        <v>0.03</v>
      </c>
      <c r="F85" s="7">
        <f ca="1">_xll.RiskBinomial(1,E85)</f>
        <v>0</v>
      </c>
      <c r="G85" s="12">
        <f ca="1">C85*D$3+F85*_xll.RiskUniform(D$4,D$5)</f>
        <v>450</v>
      </c>
    </row>
    <row r="86" spans="1:7" ht="15" hidden="1" x14ac:dyDescent="0.2">
      <c r="A86" s="2">
        <f t="shared" si="0"/>
        <v>63</v>
      </c>
      <c r="B86" s="2">
        <f t="shared" ca="1" si="1"/>
        <v>2</v>
      </c>
      <c r="C86" s="2">
        <f t="shared" ca="1" si="2"/>
        <v>1</v>
      </c>
      <c r="D86" s="2">
        <f t="shared" ca="1" si="3"/>
        <v>1</v>
      </c>
      <c r="E86" s="11">
        <f t="shared" ca="1" si="4"/>
        <v>0.03</v>
      </c>
      <c r="F86" s="7">
        <f ca="1">_xll.RiskBinomial(1,E86)</f>
        <v>0</v>
      </c>
      <c r="G86" s="12">
        <f ca="1">C86*D$3+F86*_xll.RiskUniform(D$4,D$5)</f>
        <v>450</v>
      </c>
    </row>
    <row r="87" spans="1:7" ht="15" hidden="1" x14ac:dyDescent="0.2">
      <c r="A87" s="2">
        <f t="shared" si="0"/>
        <v>64</v>
      </c>
      <c r="B87" s="2">
        <f t="shared" ca="1" si="1"/>
        <v>2</v>
      </c>
      <c r="C87" s="2">
        <f t="shared" ca="1" si="2"/>
        <v>1</v>
      </c>
      <c r="D87" s="2">
        <f t="shared" ca="1" si="3"/>
        <v>1</v>
      </c>
      <c r="E87" s="11">
        <f t="shared" ca="1" si="4"/>
        <v>0.03</v>
      </c>
      <c r="F87" s="7">
        <f ca="1">_xll.RiskBinomial(1,E87)</f>
        <v>0</v>
      </c>
      <c r="G87" s="12">
        <f ca="1">C87*D$3+F87*_xll.RiskUniform(D$4,D$5)</f>
        <v>450</v>
      </c>
    </row>
    <row r="88" spans="1:7" ht="15" hidden="1" x14ac:dyDescent="0.2">
      <c r="A88" s="2">
        <f t="shared" si="0"/>
        <v>65</v>
      </c>
      <c r="B88" s="2">
        <f t="shared" ca="1" si="1"/>
        <v>2</v>
      </c>
      <c r="C88" s="2">
        <f t="shared" ca="1" si="2"/>
        <v>1</v>
      </c>
      <c r="D88" s="2">
        <f t="shared" ca="1" si="3"/>
        <v>1</v>
      </c>
      <c r="E88" s="11">
        <f t="shared" ca="1" si="4"/>
        <v>0.03</v>
      </c>
      <c r="F88" s="7">
        <f ca="1">_xll.RiskBinomial(1,E88)</f>
        <v>0</v>
      </c>
      <c r="G88" s="12">
        <f ca="1">C88*D$3+F88*_xll.RiskUniform(D$4,D$5)</f>
        <v>450</v>
      </c>
    </row>
    <row r="89" spans="1:7" ht="15" hidden="1" x14ac:dyDescent="0.2">
      <c r="A89" s="2">
        <f t="shared" ref="A89:A123" si="5">A88+1</f>
        <v>66</v>
      </c>
      <c r="B89" s="2">
        <f t="shared" ref="B89:B123" ca="1" si="6">IF(F88=1,1,D88+1)</f>
        <v>2</v>
      </c>
      <c r="C89" s="2">
        <f t="shared" ref="C89:C123" ca="1" si="7">IF(B89&gt;C$15,1,0)</f>
        <v>1</v>
      </c>
      <c r="D89" s="2">
        <f t="shared" ref="D89:D123" ca="1" si="8">IF(C89=1,1,B89)</f>
        <v>1</v>
      </c>
      <c r="E89" s="11">
        <f t="shared" ref="E89:E123" ca="1" si="9">VLOOKUP(D89,$A$8:$B$13,2)</f>
        <v>0.03</v>
      </c>
      <c r="F89" s="7">
        <f ca="1">_xll.RiskBinomial(1,E89)</f>
        <v>0</v>
      </c>
      <c r="G89" s="12">
        <f ca="1">C89*D$3+F89*_xll.RiskUniform(D$4,D$5)</f>
        <v>450</v>
      </c>
    </row>
    <row r="90" spans="1:7" ht="15" hidden="1" x14ac:dyDescent="0.2">
      <c r="A90" s="2">
        <f t="shared" si="5"/>
        <v>67</v>
      </c>
      <c r="B90" s="2">
        <f t="shared" ca="1" si="6"/>
        <v>2</v>
      </c>
      <c r="C90" s="2">
        <f t="shared" ca="1" si="7"/>
        <v>1</v>
      </c>
      <c r="D90" s="2">
        <f t="shared" ca="1" si="8"/>
        <v>1</v>
      </c>
      <c r="E90" s="11">
        <f t="shared" ca="1" si="9"/>
        <v>0.03</v>
      </c>
      <c r="F90" s="7">
        <f ca="1">_xll.RiskBinomial(1,E90)</f>
        <v>0</v>
      </c>
      <c r="G90" s="12">
        <f ca="1">C90*D$3+F90*_xll.RiskUniform(D$4,D$5)</f>
        <v>450</v>
      </c>
    </row>
    <row r="91" spans="1:7" ht="15" hidden="1" x14ac:dyDescent="0.2">
      <c r="A91" s="2">
        <f t="shared" si="5"/>
        <v>68</v>
      </c>
      <c r="B91" s="2">
        <f t="shared" ca="1" si="6"/>
        <v>2</v>
      </c>
      <c r="C91" s="2">
        <f t="shared" ca="1" si="7"/>
        <v>1</v>
      </c>
      <c r="D91" s="2">
        <f t="shared" ca="1" si="8"/>
        <v>1</v>
      </c>
      <c r="E91" s="11">
        <f t="shared" ca="1" si="9"/>
        <v>0.03</v>
      </c>
      <c r="F91" s="7">
        <f ca="1">_xll.RiskBinomial(1,E91)</f>
        <v>0</v>
      </c>
      <c r="G91" s="12">
        <f ca="1">C91*D$3+F91*_xll.RiskUniform(D$4,D$5)</f>
        <v>450</v>
      </c>
    </row>
    <row r="92" spans="1:7" ht="15" hidden="1" x14ac:dyDescent="0.2">
      <c r="A92" s="2">
        <f t="shared" si="5"/>
        <v>69</v>
      </c>
      <c r="B92" s="2">
        <f t="shared" ca="1" si="6"/>
        <v>2</v>
      </c>
      <c r="C92" s="2">
        <f t="shared" ca="1" si="7"/>
        <v>1</v>
      </c>
      <c r="D92" s="2">
        <f t="shared" ca="1" si="8"/>
        <v>1</v>
      </c>
      <c r="E92" s="11">
        <f t="shared" ca="1" si="9"/>
        <v>0.03</v>
      </c>
      <c r="F92" s="7">
        <f ca="1">_xll.RiskBinomial(1,E92)</f>
        <v>0</v>
      </c>
      <c r="G92" s="12">
        <f ca="1">C92*D$3+F92*_xll.RiskUniform(D$4,D$5)</f>
        <v>450</v>
      </c>
    </row>
    <row r="93" spans="1:7" ht="15" hidden="1" x14ac:dyDescent="0.2">
      <c r="A93" s="2">
        <f t="shared" si="5"/>
        <v>70</v>
      </c>
      <c r="B93" s="2">
        <f t="shared" ca="1" si="6"/>
        <v>2</v>
      </c>
      <c r="C93" s="2">
        <f t="shared" ca="1" si="7"/>
        <v>1</v>
      </c>
      <c r="D93" s="2">
        <f t="shared" ca="1" si="8"/>
        <v>1</v>
      </c>
      <c r="E93" s="11">
        <f t="shared" ca="1" si="9"/>
        <v>0.03</v>
      </c>
      <c r="F93" s="7">
        <f ca="1">_xll.RiskBinomial(1,E93)</f>
        <v>0</v>
      </c>
      <c r="G93" s="12">
        <f ca="1">C93*D$3+F93*_xll.RiskUniform(D$4,D$5)</f>
        <v>450</v>
      </c>
    </row>
    <row r="94" spans="1:7" ht="15" hidden="1" x14ac:dyDescent="0.2">
      <c r="A94" s="2">
        <f t="shared" si="5"/>
        <v>71</v>
      </c>
      <c r="B94" s="2">
        <f t="shared" ca="1" si="6"/>
        <v>2</v>
      </c>
      <c r="C94" s="2">
        <f t="shared" ca="1" si="7"/>
        <v>1</v>
      </c>
      <c r="D94" s="2">
        <f t="shared" ca="1" si="8"/>
        <v>1</v>
      </c>
      <c r="E94" s="11">
        <f t="shared" ca="1" si="9"/>
        <v>0.03</v>
      </c>
      <c r="F94" s="7">
        <f ca="1">_xll.RiskBinomial(1,E94)</f>
        <v>0</v>
      </c>
      <c r="G94" s="12">
        <f ca="1">C94*D$3+F94*_xll.RiskUniform(D$4,D$5)</f>
        <v>450</v>
      </c>
    </row>
    <row r="95" spans="1:7" ht="15" hidden="1" x14ac:dyDescent="0.2">
      <c r="A95" s="2">
        <f t="shared" si="5"/>
        <v>72</v>
      </c>
      <c r="B95" s="2">
        <f t="shared" ca="1" si="6"/>
        <v>2</v>
      </c>
      <c r="C95" s="2">
        <f t="shared" ca="1" si="7"/>
        <v>1</v>
      </c>
      <c r="D95" s="2">
        <f t="shared" ca="1" si="8"/>
        <v>1</v>
      </c>
      <c r="E95" s="11">
        <f t="shared" ca="1" si="9"/>
        <v>0.03</v>
      </c>
      <c r="F95" s="7">
        <f ca="1">_xll.RiskBinomial(1,E95)</f>
        <v>0</v>
      </c>
      <c r="G95" s="12">
        <f ca="1">C95*D$3+F95*_xll.RiskUniform(D$4,D$5)</f>
        <v>450</v>
      </c>
    </row>
    <row r="96" spans="1:7" ht="15" hidden="1" x14ac:dyDescent="0.2">
      <c r="A96" s="2">
        <f t="shared" si="5"/>
        <v>73</v>
      </c>
      <c r="B96" s="2">
        <f t="shared" ca="1" si="6"/>
        <v>2</v>
      </c>
      <c r="C96" s="2">
        <f t="shared" ca="1" si="7"/>
        <v>1</v>
      </c>
      <c r="D96" s="2">
        <f t="shared" ca="1" si="8"/>
        <v>1</v>
      </c>
      <c r="E96" s="11">
        <f t="shared" ca="1" si="9"/>
        <v>0.03</v>
      </c>
      <c r="F96" s="7">
        <f ca="1">_xll.RiskBinomial(1,E96)</f>
        <v>0</v>
      </c>
      <c r="G96" s="12">
        <f ca="1">C96*D$3+F96*_xll.RiskUniform(D$4,D$5)</f>
        <v>450</v>
      </c>
    </row>
    <row r="97" spans="1:7" ht="15" hidden="1" x14ac:dyDescent="0.2">
      <c r="A97" s="2">
        <f t="shared" si="5"/>
        <v>74</v>
      </c>
      <c r="B97" s="2">
        <f t="shared" ca="1" si="6"/>
        <v>2</v>
      </c>
      <c r="C97" s="2">
        <f t="shared" ca="1" si="7"/>
        <v>1</v>
      </c>
      <c r="D97" s="2">
        <f t="shared" ca="1" si="8"/>
        <v>1</v>
      </c>
      <c r="E97" s="11">
        <f t="shared" ca="1" si="9"/>
        <v>0.03</v>
      </c>
      <c r="F97" s="7">
        <f ca="1">_xll.RiskBinomial(1,E97)</f>
        <v>0</v>
      </c>
      <c r="G97" s="12">
        <f ca="1">C97*D$3+F97*_xll.RiskUniform(D$4,D$5)</f>
        <v>450</v>
      </c>
    </row>
    <row r="98" spans="1:7" ht="15" hidden="1" x14ac:dyDescent="0.2">
      <c r="A98" s="2">
        <f t="shared" si="5"/>
        <v>75</v>
      </c>
      <c r="B98" s="2">
        <f t="shared" ca="1" si="6"/>
        <v>2</v>
      </c>
      <c r="C98" s="2">
        <f t="shared" ca="1" si="7"/>
        <v>1</v>
      </c>
      <c r="D98" s="2">
        <f t="shared" ca="1" si="8"/>
        <v>1</v>
      </c>
      <c r="E98" s="11">
        <f t="shared" ca="1" si="9"/>
        <v>0.03</v>
      </c>
      <c r="F98" s="7">
        <f ca="1">_xll.RiskBinomial(1,E98)</f>
        <v>0</v>
      </c>
      <c r="G98" s="12">
        <f ca="1">C98*D$3+F98*_xll.RiskUniform(D$4,D$5)</f>
        <v>450</v>
      </c>
    </row>
    <row r="99" spans="1:7" ht="15" hidden="1" x14ac:dyDescent="0.2">
      <c r="A99" s="2">
        <f t="shared" si="5"/>
        <v>76</v>
      </c>
      <c r="B99" s="2">
        <f t="shared" ca="1" si="6"/>
        <v>2</v>
      </c>
      <c r="C99" s="2">
        <f t="shared" ca="1" si="7"/>
        <v>1</v>
      </c>
      <c r="D99" s="2">
        <f t="shared" ca="1" si="8"/>
        <v>1</v>
      </c>
      <c r="E99" s="11">
        <f t="shared" ca="1" si="9"/>
        <v>0.03</v>
      </c>
      <c r="F99" s="7">
        <f ca="1">_xll.RiskBinomial(1,E99)</f>
        <v>0</v>
      </c>
      <c r="G99" s="12">
        <f ca="1">C99*D$3+F99*_xll.RiskUniform(D$4,D$5)</f>
        <v>450</v>
      </c>
    </row>
    <row r="100" spans="1:7" ht="15" hidden="1" x14ac:dyDescent="0.2">
      <c r="A100" s="2">
        <f t="shared" si="5"/>
        <v>77</v>
      </c>
      <c r="B100" s="2">
        <f t="shared" ca="1" si="6"/>
        <v>2</v>
      </c>
      <c r="C100" s="2">
        <f t="shared" ca="1" si="7"/>
        <v>1</v>
      </c>
      <c r="D100" s="2">
        <f t="shared" ca="1" si="8"/>
        <v>1</v>
      </c>
      <c r="E100" s="11">
        <f t="shared" ca="1" si="9"/>
        <v>0.03</v>
      </c>
      <c r="F100" s="7">
        <f ca="1">_xll.RiskBinomial(1,E100)</f>
        <v>0</v>
      </c>
      <c r="G100" s="12">
        <f ca="1">C100*D$3+F100*_xll.RiskUniform(D$4,D$5)</f>
        <v>450</v>
      </c>
    </row>
    <row r="101" spans="1:7" ht="15" hidden="1" x14ac:dyDescent="0.2">
      <c r="A101" s="2">
        <f t="shared" si="5"/>
        <v>78</v>
      </c>
      <c r="B101" s="2">
        <f t="shared" ca="1" si="6"/>
        <v>2</v>
      </c>
      <c r="C101" s="2">
        <f t="shared" ca="1" si="7"/>
        <v>1</v>
      </c>
      <c r="D101" s="2">
        <f t="shared" ca="1" si="8"/>
        <v>1</v>
      </c>
      <c r="E101" s="11">
        <f t="shared" ca="1" si="9"/>
        <v>0.03</v>
      </c>
      <c r="F101" s="7">
        <f ca="1">_xll.RiskBinomial(1,E101)</f>
        <v>0</v>
      </c>
      <c r="G101" s="12">
        <f ca="1">C101*D$3+F101*_xll.RiskUniform(D$4,D$5)</f>
        <v>450</v>
      </c>
    </row>
    <row r="102" spans="1:7" ht="15" hidden="1" x14ac:dyDescent="0.2">
      <c r="A102" s="2">
        <f t="shared" si="5"/>
        <v>79</v>
      </c>
      <c r="B102" s="2">
        <f t="shared" ca="1" si="6"/>
        <v>2</v>
      </c>
      <c r="C102" s="2">
        <f t="shared" ca="1" si="7"/>
        <v>1</v>
      </c>
      <c r="D102" s="2">
        <f t="shared" ca="1" si="8"/>
        <v>1</v>
      </c>
      <c r="E102" s="11">
        <f t="shared" ca="1" si="9"/>
        <v>0.03</v>
      </c>
      <c r="F102" s="7">
        <f ca="1">_xll.RiskBinomial(1,E102)</f>
        <v>0</v>
      </c>
      <c r="G102" s="12">
        <f ca="1">C102*D$3+F102*_xll.RiskUniform(D$4,D$5)</f>
        <v>450</v>
      </c>
    </row>
    <row r="103" spans="1:7" ht="15" hidden="1" x14ac:dyDescent="0.2">
      <c r="A103" s="2">
        <f t="shared" si="5"/>
        <v>80</v>
      </c>
      <c r="B103" s="2">
        <f t="shared" ca="1" si="6"/>
        <v>2</v>
      </c>
      <c r="C103" s="2">
        <f t="shared" ca="1" si="7"/>
        <v>1</v>
      </c>
      <c r="D103" s="2">
        <f t="shared" ca="1" si="8"/>
        <v>1</v>
      </c>
      <c r="E103" s="11">
        <f t="shared" ca="1" si="9"/>
        <v>0.03</v>
      </c>
      <c r="F103" s="7">
        <f ca="1">_xll.RiskBinomial(1,E103)</f>
        <v>0</v>
      </c>
      <c r="G103" s="12">
        <f ca="1">C103*D$3+F103*_xll.RiskUniform(D$4,D$5)</f>
        <v>450</v>
      </c>
    </row>
    <row r="104" spans="1:7" ht="15" hidden="1" x14ac:dyDescent="0.2">
      <c r="A104" s="2">
        <f t="shared" si="5"/>
        <v>81</v>
      </c>
      <c r="B104" s="2">
        <f t="shared" ca="1" si="6"/>
        <v>2</v>
      </c>
      <c r="C104" s="2">
        <f t="shared" ca="1" si="7"/>
        <v>1</v>
      </c>
      <c r="D104" s="2">
        <f t="shared" ca="1" si="8"/>
        <v>1</v>
      </c>
      <c r="E104" s="11">
        <f t="shared" ca="1" si="9"/>
        <v>0.03</v>
      </c>
      <c r="F104" s="7">
        <f ca="1">_xll.RiskBinomial(1,E104)</f>
        <v>0</v>
      </c>
      <c r="G104" s="12">
        <f ca="1">C104*D$3+F104*_xll.RiskUniform(D$4,D$5)</f>
        <v>450</v>
      </c>
    </row>
    <row r="105" spans="1:7" ht="15" hidden="1" x14ac:dyDescent="0.2">
      <c r="A105" s="2">
        <f t="shared" si="5"/>
        <v>82</v>
      </c>
      <c r="B105" s="2">
        <f t="shared" ca="1" si="6"/>
        <v>2</v>
      </c>
      <c r="C105" s="2">
        <f t="shared" ca="1" si="7"/>
        <v>1</v>
      </c>
      <c r="D105" s="2">
        <f t="shared" ca="1" si="8"/>
        <v>1</v>
      </c>
      <c r="E105" s="11">
        <f t="shared" ca="1" si="9"/>
        <v>0.03</v>
      </c>
      <c r="F105" s="7">
        <f ca="1">_xll.RiskBinomial(1,E105)</f>
        <v>0</v>
      </c>
      <c r="G105" s="12">
        <f ca="1">C105*D$3+F105*_xll.RiskUniform(D$4,D$5)</f>
        <v>450</v>
      </c>
    </row>
    <row r="106" spans="1:7" ht="15" hidden="1" x14ac:dyDescent="0.2">
      <c r="A106" s="2">
        <f t="shared" si="5"/>
        <v>83</v>
      </c>
      <c r="B106" s="2">
        <f t="shared" ca="1" si="6"/>
        <v>2</v>
      </c>
      <c r="C106" s="2">
        <f t="shared" ca="1" si="7"/>
        <v>1</v>
      </c>
      <c r="D106" s="2">
        <f t="shared" ca="1" si="8"/>
        <v>1</v>
      </c>
      <c r="E106" s="11">
        <f t="shared" ca="1" si="9"/>
        <v>0.03</v>
      </c>
      <c r="F106" s="7">
        <f ca="1">_xll.RiskBinomial(1,E106)</f>
        <v>0</v>
      </c>
      <c r="G106" s="12">
        <f ca="1">C106*D$3+F106*_xll.RiskUniform(D$4,D$5)</f>
        <v>450</v>
      </c>
    </row>
    <row r="107" spans="1:7" ht="15" hidden="1" x14ac:dyDescent="0.2">
      <c r="A107" s="2">
        <f t="shared" si="5"/>
        <v>84</v>
      </c>
      <c r="B107" s="2">
        <f t="shared" ca="1" si="6"/>
        <v>2</v>
      </c>
      <c r="C107" s="2">
        <f t="shared" ca="1" si="7"/>
        <v>1</v>
      </c>
      <c r="D107" s="2">
        <f t="shared" ca="1" si="8"/>
        <v>1</v>
      </c>
      <c r="E107" s="11">
        <f t="shared" ca="1" si="9"/>
        <v>0.03</v>
      </c>
      <c r="F107" s="7">
        <f ca="1">_xll.RiskBinomial(1,E107)</f>
        <v>0</v>
      </c>
      <c r="G107" s="12">
        <f ca="1">C107*D$3+F107*_xll.RiskUniform(D$4,D$5)</f>
        <v>450</v>
      </c>
    </row>
    <row r="108" spans="1:7" ht="15" hidden="1" x14ac:dyDescent="0.2">
      <c r="A108" s="2">
        <f t="shared" si="5"/>
        <v>85</v>
      </c>
      <c r="B108" s="2">
        <f t="shared" ca="1" si="6"/>
        <v>2</v>
      </c>
      <c r="C108" s="2">
        <f t="shared" ca="1" si="7"/>
        <v>1</v>
      </c>
      <c r="D108" s="2">
        <f t="shared" ca="1" si="8"/>
        <v>1</v>
      </c>
      <c r="E108" s="11">
        <f t="shared" ca="1" si="9"/>
        <v>0.03</v>
      </c>
      <c r="F108" s="7">
        <f ca="1">_xll.RiskBinomial(1,E108)</f>
        <v>0</v>
      </c>
      <c r="G108" s="12">
        <f ca="1">C108*D$3+F108*_xll.RiskUniform(D$4,D$5)</f>
        <v>450</v>
      </c>
    </row>
    <row r="109" spans="1:7" ht="15" hidden="1" x14ac:dyDescent="0.2">
      <c r="A109" s="2">
        <f t="shared" si="5"/>
        <v>86</v>
      </c>
      <c r="B109" s="2">
        <f t="shared" ca="1" si="6"/>
        <v>2</v>
      </c>
      <c r="C109" s="2">
        <f t="shared" ca="1" si="7"/>
        <v>1</v>
      </c>
      <c r="D109" s="2">
        <f t="shared" ca="1" si="8"/>
        <v>1</v>
      </c>
      <c r="E109" s="11">
        <f t="shared" ca="1" si="9"/>
        <v>0.03</v>
      </c>
      <c r="F109" s="7">
        <f ca="1">_xll.RiskBinomial(1,E109)</f>
        <v>0</v>
      </c>
      <c r="G109" s="12">
        <f ca="1">C109*D$3+F109*_xll.RiskUniform(D$4,D$5)</f>
        <v>450</v>
      </c>
    </row>
    <row r="110" spans="1:7" ht="15" hidden="1" x14ac:dyDescent="0.2">
      <c r="A110" s="2">
        <f t="shared" si="5"/>
        <v>87</v>
      </c>
      <c r="B110" s="2">
        <f t="shared" ca="1" si="6"/>
        <v>2</v>
      </c>
      <c r="C110" s="2">
        <f t="shared" ca="1" si="7"/>
        <v>1</v>
      </c>
      <c r="D110" s="2">
        <f t="shared" ca="1" si="8"/>
        <v>1</v>
      </c>
      <c r="E110" s="11">
        <f t="shared" ca="1" si="9"/>
        <v>0.03</v>
      </c>
      <c r="F110" s="7">
        <f ca="1">_xll.RiskBinomial(1,E110)</f>
        <v>0</v>
      </c>
      <c r="G110" s="12">
        <f ca="1">C110*D$3+F110*_xll.RiskUniform(D$4,D$5)</f>
        <v>450</v>
      </c>
    </row>
    <row r="111" spans="1:7" ht="15" hidden="1" x14ac:dyDescent="0.2">
      <c r="A111" s="2">
        <f t="shared" si="5"/>
        <v>88</v>
      </c>
      <c r="B111" s="2">
        <f t="shared" ca="1" si="6"/>
        <v>2</v>
      </c>
      <c r="C111" s="2">
        <f t="shared" ca="1" si="7"/>
        <v>1</v>
      </c>
      <c r="D111" s="2">
        <f t="shared" ca="1" si="8"/>
        <v>1</v>
      </c>
      <c r="E111" s="11">
        <f t="shared" ca="1" si="9"/>
        <v>0.03</v>
      </c>
      <c r="F111" s="7">
        <f ca="1">_xll.RiskBinomial(1,E111)</f>
        <v>0</v>
      </c>
      <c r="G111" s="12">
        <f ca="1">C111*D$3+F111*_xll.RiskUniform(D$4,D$5)</f>
        <v>450</v>
      </c>
    </row>
    <row r="112" spans="1:7" ht="15" hidden="1" x14ac:dyDescent="0.2">
      <c r="A112" s="2">
        <f t="shared" si="5"/>
        <v>89</v>
      </c>
      <c r="B112" s="2">
        <f t="shared" ca="1" si="6"/>
        <v>2</v>
      </c>
      <c r="C112" s="2">
        <f t="shared" ca="1" si="7"/>
        <v>1</v>
      </c>
      <c r="D112" s="2">
        <f t="shared" ca="1" si="8"/>
        <v>1</v>
      </c>
      <c r="E112" s="11">
        <f t="shared" ca="1" si="9"/>
        <v>0.03</v>
      </c>
      <c r="F112" s="7">
        <f ca="1">_xll.RiskBinomial(1,E112)</f>
        <v>0</v>
      </c>
      <c r="G112" s="12">
        <f ca="1">C112*D$3+F112*_xll.RiskUniform(D$4,D$5)</f>
        <v>450</v>
      </c>
    </row>
    <row r="113" spans="1:7" ht="15" x14ac:dyDescent="0.2">
      <c r="A113" s="2">
        <f t="shared" si="5"/>
        <v>90</v>
      </c>
      <c r="B113" s="2">
        <f t="shared" ca="1" si="6"/>
        <v>2</v>
      </c>
      <c r="C113" s="2">
        <f t="shared" ca="1" si="7"/>
        <v>1</v>
      </c>
      <c r="D113" s="2">
        <f t="shared" ca="1" si="8"/>
        <v>1</v>
      </c>
      <c r="E113" s="11">
        <f t="shared" ca="1" si="9"/>
        <v>0.03</v>
      </c>
      <c r="F113" s="7">
        <f ca="1">_xll.RiskBinomial(1,E113)</f>
        <v>0</v>
      </c>
      <c r="G113" s="12">
        <f ca="1">C113*D$3+F113*_xll.RiskUniform(D$4,D$5)</f>
        <v>450</v>
      </c>
    </row>
    <row r="114" spans="1:7" ht="15" x14ac:dyDescent="0.2">
      <c r="A114" s="2">
        <f t="shared" si="5"/>
        <v>91</v>
      </c>
      <c r="B114" s="2">
        <f t="shared" ca="1" si="6"/>
        <v>2</v>
      </c>
      <c r="C114" s="2">
        <f t="shared" ca="1" si="7"/>
        <v>1</v>
      </c>
      <c r="D114" s="2">
        <f t="shared" ca="1" si="8"/>
        <v>1</v>
      </c>
      <c r="E114" s="11">
        <f t="shared" ca="1" si="9"/>
        <v>0.03</v>
      </c>
      <c r="F114" s="7">
        <f ca="1">_xll.RiskBinomial(1,E114)</f>
        <v>0</v>
      </c>
      <c r="G114" s="12">
        <f ca="1">C114*D$3+F114*_xll.RiskUniform(D$4,D$5)</f>
        <v>450</v>
      </c>
    </row>
    <row r="115" spans="1:7" ht="15" x14ac:dyDescent="0.2">
      <c r="A115" s="2">
        <f t="shared" si="5"/>
        <v>92</v>
      </c>
      <c r="B115" s="2">
        <f t="shared" ca="1" si="6"/>
        <v>2</v>
      </c>
      <c r="C115" s="2">
        <f t="shared" ca="1" si="7"/>
        <v>1</v>
      </c>
      <c r="D115" s="2">
        <f t="shared" ca="1" si="8"/>
        <v>1</v>
      </c>
      <c r="E115" s="11">
        <f t="shared" ca="1" si="9"/>
        <v>0.03</v>
      </c>
      <c r="F115" s="7">
        <f ca="1">_xll.RiskBinomial(1,E115)</f>
        <v>0</v>
      </c>
      <c r="G115" s="12">
        <f ca="1">C115*D$3+F115*_xll.RiskUniform(D$4,D$5)</f>
        <v>450</v>
      </c>
    </row>
    <row r="116" spans="1:7" ht="15" x14ac:dyDescent="0.2">
      <c r="A116" s="2">
        <f t="shared" si="5"/>
        <v>93</v>
      </c>
      <c r="B116" s="2">
        <f t="shared" ca="1" si="6"/>
        <v>2</v>
      </c>
      <c r="C116" s="2">
        <f t="shared" ca="1" si="7"/>
        <v>1</v>
      </c>
      <c r="D116" s="2">
        <f t="shared" ca="1" si="8"/>
        <v>1</v>
      </c>
      <c r="E116" s="11">
        <f t="shared" ca="1" si="9"/>
        <v>0.03</v>
      </c>
      <c r="F116" s="7">
        <f ca="1">_xll.RiskBinomial(1,E116)</f>
        <v>0</v>
      </c>
      <c r="G116" s="12">
        <f ca="1">C116*D$3+F116*_xll.RiskUniform(D$4,D$5)</f>
        <v>450</v>
      </c>
    </row>
    <row r="117" spans="1:7" ht="15" x14ac:dyDescent="0.2">
      <c r="A117" s="2">
        <f t="shared" si="5"/>
        <v>94</v>
      </c>
      <c r="B117" s="2">
        <f t="shared" ca="1" si="6"/>
        <v>2</v>
      </c>
      <c r="C117" s="2">
        <f t="shared" ca="1" si="7"/>
        <v>1</v>
      </c>
      <c r="D117" s="2">
        <f t="shared" ca="1" si="8"/>
        <v>1</v>
      </c>
      <c r="E117" s="11">
        <f t="shared" ca="1" si="9"/>
        <v>0.03</v>
      </c>
      <c r="F117" s="7">
        <f ca="1">_xll.RiskBinomial(1,E117)</f>
        <v>0</v>
      </c>
      <c r="G117" s="12">
        <f ca="1">C117*D$3+F117*_xll.RiskUniform(D$4,D$5)</f>
        <v>450</v>
      </c>
    </row>
    <row r="118" spans="1:7" ht="15" x14ac:dyDescent="0.2">
      <c r="A118" s="2">
        <f t="shared" si="5"/>
        <v>95</v>
      </c>
      <c r="B118" s="2">
        <f t="shared" ca="1" si="6"/>
        <v>2</v>
      </c>
      <c r="C118" s="2">
        <f t="shared" ca="1" si="7"/>
        <v>1</v>
      </c>
      <c r="D118" s="2">
        <f t="shared" ca="1" si="8"/>
        <v>1</v>
      </c>
      <c r="E118" s="11">
        <f t="shared" ca="1" si="9"/>
        <v>0.03</v>
      </c>
      <c r="F118" s="7">
        <f ca="1">_xll.RiskBinomial(1,E118)</f>
        <v>0</v>
      </c>
      <c r="G118" s="12">
        <f ca="1">C118*D$3+F118*_xll.RiskUniform(D$4,D$5)</f>
        <v>450</v>
      </c>
    </row>
    <row r="119" spans="1:7" ht="15" x14ac:dyDescent="0.2">
      <c r="A119" s="2">
        <f t="shared" si="5"/>
        <v>96</v>
      </c>
      <c r="B119" s="2">
        <f t="shared" ca="1" si="6"/>
        <v>2</v>
      </c>
      <c r="C119" s="2">
        <f t="shared" ca="1" si="7"/>
        <v>1</v>
      </c>
      <c r="D119" s="2">
        <f t="shared" ca="1" si="8"/>
        <v>1</v>
      </c>
      <c r="E119" s="11">
        <f t="shared" ca="1" si="9"/>
        <v>0.03</v>
      </c>
      <c r="F119" s="7">
        <f ca="1">_xll.RiskBinomial(1,E119)</f>
        <v>0</v>
      </c>
      <c r="G119" s="12">
        <f ca="1">C119*D$3+F119*_xll.RiskUniform(D$4,D$5)</f>
        <v>450</v>
      </c>
    </row>
    <row r="120" spans="1:7" ht="15" x14ac:dyDescent="0.2">
      <c r="A120" s="2">
        <f t="shared" si="5"/>
        <v>97</v>
      </c>
      <c r="B120" s="2">
        <f t="shared" ca="1" si="6"/>
        <v>2</v>
      </c>
      <c r="C120" s="2">
        <f t="shared" ca="1" si="7"/>
        <v>1</v>
      </c>
      <c r="D120" s="2">
        <f t="shared" ca="1" si="8"/>
        <v>1</v>
      </c>
      <c r="E120" s="11">
        <f t="shared" ca="1" si="9"/>
        <v>0.03</v>
      </c>
      <c r="F120" s="7">
        <f ca="1">_xll.RiskBinomial(1,E120)</f>
        <v>0</v>
      </c>
      <c r="G120" s="12">
        <f ca="1">C120*D$3+F120*_xll.RiskUniform(D$4,D$5)</f>
        <v>450</v>
      </c>
    </row>
    <row r="121" spans="1:7" ht="15" x14ac:dyDescent="0.2">
      <c r="A121" s="2">
        <f t="shared" si="5"/>
        <v>98</v>
      </c>
      <c r="B121" s="2">
        <f t="shared" ca="1" si="6"/>
        <v>2</v>
      </c>
      <c r="C121" s="2">
        <f t="shared" ca="1" si="7"/>
        <v>1</v>
      </c>
      <c r="D121" s="2">
        <f t="shared" ca="1" si="8"/>
        <v>1</v>
      </c>
      <c r="E121" s="11">
        <f t="shared" ca="1" si="9"/>
        <v>0.03</v>
      </c>
      <c r="F121" s="7">
        <f ca="1">_xll.RiskBinomial(1,E121)</f>
        <v>0</v>
      </c>
      <c r="G121" s="12">
        <f ca="1">C121*D$3+F121*_xll.RiskUniform(D$4,D$5)</f>
        <v>450</v>
      </c>
    </row>
    <row r="122" spans="1:7" ht="15" x14ac:dyDescent="0.2">
      <c r="A122" s="2">
        <f t="shared" si="5"/>
        <v>99</v>
      </c>
      <c r="B122" s="2">
        <f t="shared" ca="1" si="6"/>
        <v>2</v>
      </c>
      <c r="C122" s="2">
        <f t="shared" ca="1" si="7"/>
        <v>1</v>
      </c>
      <c r="D122" s="2">
        <f t="shared" ca="1" si="8"/>
        <v>1</v>
      </c>
      <c r="E122" s="11">
        <f t="shared" ca="1" si="9"/>
        <v>0.03</v>
      </c>
      <c r="F122" s="7">
        <f ca="1">_xll.RiskBinomial(1,E122)</f>
        <v>0</v>
      </c>
      <c r="G122" s="12">
        <f ca="1">C122*D$3+F122*_xll.RiskUniform(D$4,D$5)</f>
        <v>450</v>
      </c>
    </row>
    <row r="123" spans="1:7" ht="15" x14ac:dyDescent="0.2">
      <c r="A123" s="2">
        <f t="shared" si="5"/>
        <v>100</v>
      </c>
      <c r="B123" s="2">
        <f t="shared" ca="1" si="6"/>
        <v>2</v>
      </c>
      <c r="C123" s="2">
        <f t="shared" ca="1" si="7"/>
        <v>1</v>
      </c>
      <c r="D123" s="2">
        <f t="shared" ca="1" si="8"/>
        <v>1</v>
      </c>
      <c r="E123" s="11">
        <f t="shared" ca="1" si="9"/>
        <v>0.03</v>
      </c>
      <c r="F123" s="7">
        <f ca="1">_xll.RiskBinomial(1,E123)</f>
        <v>0</v>
      </c>
      <c r="G123" s="12">
        <f ca="1">C123*D$3+F123*_xll.RiskUniform(D$4,D$5)</f>
        <v>450</v>
      </c>
    </row>
    <row r="124" spans="1:7" x14ac:dyDescent="0.2">
      <c r="G124" s="9"/>
    </row>
  </sheetData>
  <printOptions horizontalCentered="1" verticalCentered="1" headings="1" gridLines="1"/>
  <pageMargins left="0.75" right="0.75" top="1" bottom="1" header="0.5" footer="0.5"/>
  <pageSetup scale="96" orientation="portrait" horizontalDpi="300" r:id="rId1"/>
  <headerFooter alignWithMargins="0">
    <oddHeader>&amp;F</oddHeader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workbookViewId="0">
      <selection activeCell="L18" sqref="L18"/>
    </sheetView>
  </sheetViews>
  <sheetFormatPr defaultRowHeight="12.75" x14ac:dyDescent="0.2"/>
  <sheetData>
    <row r="1" spans="1:10" ht="18" x14ac:dyDescent="0.25">
      <c r="A1" s="25" t="s">
        <v>21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2">
      <c r="A2" s="27" t="s">
        <v>22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2">
      <c r="A3" s="29" t="s">
        <v>23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ht="13.5" thickBot="1" x14ac:dyDescent="0.25"/>
    <row r="5" spans="1:10" x14ac:dyDescent="0.2">
      <c r="A5" s="31" t="s">
        <v>24</v>
      </c>
      <c r="B5" s="32" t="s">
        <v>25</v>
      </c>
      <c r="C5" s="32" t="s">
        <v>26</v>
      </c>
      <c r="D5" s="33" t="s">
        <v>27</v>
      </c>
      <c r="E5" s="32" t="s">
        <v>28</v>
      </c>
      <c r="F5" s="32" t="s">
        <v>29</v>
      </c>
      <c r="G5" s="32" t="s">
        <v>30</v>
      </c>
      <c r="H5" s="34">
        <v>0.05</v>
      </c>
      <c r="I5" s="34">
        <v>0.95</v>
      </c>
      <c r="J5" s="35" t="s">
        <v>31</v>
      </c>
    </row>
    <row r="6" spans="1:10" ht="21" x14ac:dyDescent="0.2">
      <c r="A6" s="36" t="s">
        <v>11</v>
      </c>
      <c r="B6" s="37" t="s">
        <v>32</v>
      </c>
      <c r="C6" s="37">
        <v>1</v>
      </c>
      <c r="D6" s="38"/>
      <c r="E6" s="39">
        <v>445.5</v>
      </c>
      <c r="F6" s="39">
        <v>477.0727</v>
      </c>
      <c r="G6" s="39">
        <v>563.36440000000005</v>
      </c>
      <c r="H6" s="39">
        <v>445.5</v>
      </c>
      <c r="I6" s="39">
        <v>511.70499999999998</v>
      </c>
      <c r="J6" s="40">
        <v>0</v>
      </c>
    </row>
    <row r="7" spans="1:10" ht="21" x14ac:dyDescent="0.2">
      <c r="A7" s="41" t="s">
        <v>11</v>
      </c>
      <c r="B7" s="42" t="s">
        <v>32</v>
      </c>
      <c r="C7" s="42">
        <v>2</v>
      </c>
      <c r="D7" s="43"/>
      <c r="E7" s="44">
        <v>220.5</v>
      </c>
      <c r="F7" s="44">
        <v>277.23779999999999</v>
      </c>
      <c r="G7" s="44">
        <v>388.9708</v>
      </c>
      <c r="H7" s="44">
        <v>238.16829999999999</v>
      </c>
      <c r="I7" s="44">
        <v>322.68450000000001</v>
      </c>
      <c r="J7" s="45">
        <v>0</v>
      </c>
    </row>
    <row r="8" spans="1:10" ht="21" x14ac:dyDescent="0.2">
      <c r="A8" s="41" t="s">
        <v>11</v>
      </c>
      <c r="B8" s="42" t="s">
        <v>32</v>
      </c>
      <c r="C8" s="42">
        <v>3</v>
      </c>
      <c r="D8" s="43"/>
      <c r="E8" s="44">
        <v>148.5</v>
      </c>
      <c r="F8" s="44">
        <v>228.4616</v>
      </c>
      <c r="G8" s="44">
        <v>344.49040000000002</v>
      </c>
      <c r="H8" s="44">
        <v>180.3065</v>
      </c>
      <c r="I8" s="44">
        <v>281.40370000000001</v>
      </c>
      <c r="J8" s="45">
        <v>0</v>
      </c>
    </row>
    <row r="9" spans="1:10" ht="21" x14ac:dyDescent="0.2">
      <c r="A9" s="52" t="s">
        <v>11</v>
      </c>
      <c r="B9" s="53" t="s">
        <v>32</v>
      </c>
      <c r="C9" s="53">
        <v>4</v>
      </c>
      <c r="D9" s="54"/>
      <c r="E9" s="55">
        <v>135.8546</v>
      </c>
      <c r="F9" s="55">
        <v>224.63489999999999</v>
      </c>
      <c r="G9" s="55">
        <v>348.67970000000003</v>
      </c>
      <c r="H9" s="55">
        <v>171.92349999999999</v>
      </c>
      <c r="I9" s="55">
        <v>281.0684</v>
      </c>
      <c r="J9" s="56">
        <v>0</v>
      </c>
    </row>
    <row r="10" spans="1:10" ht="21" x14ac:dyDescent="0.2">
      <c r="A10" s="41" t="s">
        <v>11</v>
      </c>
      <c r="B10" s="42" t="s">
        <v>32</v>
      </c>
      <c r="C10" s="42">
        <v>5</v>
      </c>
      <c r="D10" s="43"/>
      <c r="E10" s="44">
        <v>145.15129999999999</v>
      </c>
      <c r="F10" s="44">
        <v>241.68620000000001</v>
      </c>
      <c r="G10" s="44">
        <v>363.32299999999998</v>
      </c>
      <c r="H10" s="44">
        <v>183.8321</v>
      </c>
      <c r="I10" s="44">
        <v>303.19450000000001</v>
      </c>
      <c r="J10" s="45">
        <v>0</v>
      </c>
    </row>
    <row r="11" spans="1:10" ht="21" x14ac:dyDescent="0.2">
      <c r="A11" s="41" t="s">
        <v>11</v>
      </c>
      <c r="B11" s="42" t="s">
        <v>32</v>
      </c>
      <c r="C11" s="42">
        <v>6</v>
      </c>
      <c r="D11" s="43"/>
      <c r="E11" s="44">
        <v>152.3956</v>
      </c>
      <c r="F11" s="44">
        <v>257.72840000000002</v>
      </c>
      <c r="G11" s="44">
        <v>366.8614</v>
      </c>
      <c r="H11" s="44">
        <v>201.7252</v>
      </c>
      <c r="I11" s="44">
        <v>319.51190000000003</v>
      </c>
      <c r="J11" s="45">
        <v>0</v>
      </c>
    </row>
    <row r="12" spans="1:10" ht="31.5" x14ac:dyDescent="0.2">
      <c r="A12" s="41" t="s">
        <v>13</v>
      </c>
      <c r="B12" s="42" t="s">
        <v>33</v>
      </c>
      <c r="C12" s="42">
        <v>1</v>
      </c>
      <c r="D12" s="43"/>
      <c r="E12" s="46">
        <v>88</v>
      </c>
      <c r="F12" s="46">
        <v>96.03</v>
      </c>
      <c r="G12" s="46">
        <v>99</v>
      </c>
      <c r="H12" s="46">
        <v>93</v>
      </c>
      <c r="I12" s="46">
        <v>99</v>
      </c>
      <c r="J12" s="45">
        <v>0</v>
      </c>
    </row>
    <row r="13" spans="1:10" ht="31.5" x14ac:dyDescent="0.2">
      <c r="A13" s="41" t="s">
        <v>13</v>
      </c>
      <c r="B13" s="42" t="s">
        <v>33</v>
      </c>
      <c r="C13" s="42">
        <v>2</v>
      </c>
      <c r="D13" s="43"/>
      <c r="E13" s="46">
        <v>35</v>
      </c>
      <c r="F13" s="46">
        <v>45.094000000000001</v>
      </c>
      <c r="G13" s="46">
        <v>49</v>
      </c>
      <c r="H13" s="46">
        <v>42</v>
      </c>
      <c r="I13" s="46">
        <v>48</v>
      </c>
      <c r="J13" s="45">
        <v>0</v>
      </c>
    </row>
    <row r="14" spans="1:10" ht="31.5" x14ac:dyDescent="0.2">
      <c r="A14" s="41" t="s">
        <v>13</v>
      </c>
      <c r="B14" s="42" t="s">
        <v>33</v>
      </c>
      <c r="C14" s="42">
        <v>3</v>
      </c>
      <c r="D14" s="43"/>
      <c r="E14" s="46">
        <v>20</v>
      </c>
      <c r="F14" s="46">
        <v>27.103000000000002</v>
      </c>
      <c r="G14" s="46">
        <v>33</v>
      </c>
      <c r="H14" s="46">
        <v>24</v>
      </c>
      <c r="I14" s="46">
        <v>30</v>
      </c>
      <c r="J14" s="45">
        <v>0</v>
      </c>
    </row>
    <row r="15" spans="1:10" ht="31.5" x14ac:dyDescent="0.2">
      <c r="A15" s="52" t="s">
        <v>13</v>
      </c>
      <c r="B15" s="53" t="s">
        <v>33</v>
      </c>
      <c r="C15" s="53">
        <v>4</v>
      </c>
      <c r="D15" s="54"/>
      <c r="E15" s="57">
        <v>10</v>
      </c>
      <c r="F15" s="57">
        <v>16.847999999999999</v>
      </c>
      <c r="G15" s="57">
        <v>23</v>
      </c>
      <c r="H15" s="57">
        <v>13</v>
      </c>
      <c r="I15" s="57">
        <v>20</v>
      </c>
      <c r="J15" s="56">
        <v>0</v>
      </c>
    </row>
    <row r="16" spans="1:10" ht="31.5" x14ac:dyDescent="0.2">
      <c r="A16" s="41" t="s">
        <v>13</v>
      </c>
      <c r="B16" s="42" t="s">
        <v>33</v>
      </c>
      <c r="C16" s="42">
        <v>5</v>
      </c>
      <c r="D16" s="43"/>
      <c r="E16" s="46">
        <v>4</v>
      </c>
      <c r="F16" s="46">
        <v>9.4670000000000005</v>
      </c>
      <c r="G16" s="46">
        <v>16</v>
      </c>
      <c r="H16" s="46">
        <v>6</v>
      </c>
      <c r="I16" s="46">
        <v>13</v>
      </c>
      <c r="J16" s="45">
        <v>0</v>
      </c>
    </row>
    <row r="17" spans="1:10" ht="31.5" x14ac:dyDescent="0.2">
      <c r="A17" s="41" t="s">
        <v>13</v>
      </c>
      <c r="B17" s="42" t="s">
        <v>33</v>
      </c>
      <c r="C17" s="42">
        <v>6</v>
      </c>
      <c r="D17" s="43"/>
      <c r="E17" s="46">
        <v>0</v>
      </c>
      <c r="F17" s="46">
        <v>5.0620000000000003</v>
      </c>
      <c r="G17" s="46">
        <v>11</v>
      </c>
      <c r="H17" s="46">
        <v>2</v>
      </c>
      <c r="I17" s="46">
        <v>8</v>
      </c>
      <c r="J17" s="45">
        <v>0</v>
      </c>
    </row>
    <row r="18" spans="1:10" ht="31.5" x14ac:dyDescent="0.2">
      <c r="A18" s="41" t="s">
        <v>14</v>
      </c>
      <c r="B18" s="42" t="s">
        <v>34</v>
      </c>
      <c r="C18" s="42">
        <v>1</v>
      </c>
      <c r="D18" s="43"/>
      <c r="E18" s="46">
        <v>0</v>
      </c>
      <c r="F18" s="46">
        <v>3</v>
      </c>
      <c r="G18" s="46">
        <v>11</v>
      </c>
      <c r="H18" s="46">
        <v>0</v>
      </c>
      <c r="I18" s="46">
        <v>6</v>
      </c>
      <c r="J18" s="45">
        <v>0</v>
      </c>
    </row>
    <row r="19" spans="1:10" ht="31.5" x14ac:dyDescent="0.2">
      <c r="A19" s="41" t="s">
        <v>14</v>
      </c>
      <c r="B19" s="42" t="s">
        <v>34</v>
      </c>
      <c r="C19" s="42">
        <v>2</v>
      </c>
      <c r="D19" s="43"/>
      <c r="E19" s="46">
        <v>0</v>
      </c>
      <c r="F19" s="46">
        <v>4.952</v>
      </c>
      <c r="G19" s="46">
        <v>15</v>
      </c>
      <c r="H19" s="46">
        <v>2</v>
      </c>
      <c r="I19" s="46">
        <v>9</v>
      </c>
      <c r="J19" s="45">
        <v>0</v>
      </c>
    </row>
    <row r="20" spans="1:10" ht="31.5" x14ac:dyDescent="0.2">
      <c r="A20" s="41" t="s">
        <v>14</v>
      </c>
      <c r="B20" s="42" t="s">
        <v>34</v>
      </c>
      <c r="C20" s="42">
        <v>3</v>
      </c>
      <c r="D20" s="43"/>
      <c r="E20" s="46">
        <v>0</v>
      </c>
      <c r="F20" s="46">
        <v>7.11</v>
      </c>
      <c r="G20" s="46">
        <v>17</v>
      </c>
      <c r="H20" s="46">
        <v>3</v>
      </c>
      <c r="I20" s="46">
        <v>11</v>
      </c>
      <c r="J20" s="45">
        <v>0</v>
      </c>
    </row>
    <row r="21" spans="1:10" ht="31.5" x14ac:dyDescent="0.2">
      <c r="A21" s="52" t="s">
        <v>14</v>
      </c>
      <c r="B21" s="53" t="s">
        <v>34</v>
      </c>
      <c r="C21" s="53">
        <v>4</v>
      </c>
      <c r="D21" s="54"/>
      <c r="E21" s="57">
        <v>2</v>
      </c>
      <c r="F21" s="57">
        <v>9.9190000000000005</v>
      </c>
      <c r="G21" s="57">
        <v>20</v>
      </c>
      <c r="H21" s="57">
        <v>6</v>
      </c>
      <c r="I21" s="57">
        <v>15</v>
      </c>
      <c r="J21" s="56">
        <v>0</v>
      </c>
    </row>
    <row r="22" spans="1:10" ht="31.5" x14ac:dyDescent="0.2">
      <c r="A22" s="41" t="s">
        <v>14</v>
      </c>
      <c r="B22" s="42" t="s">
        <v>34</v>
      </c>
      <c r="C22" s="42">
        <v>5</v>
      </c>
      <c r="D22" s="43"/>
      <c r="E22" s="46">
        <v>5</v>
      </c>
      <c r="F22" s="46">
        <v>13.292999999999999</v>
      </c>
      <c r="G22" s="46">
        <v>23</v>
      </c>
      <c r="H22" s="46">
        <v>9</v>
      </c>
      <c r="I22" s="46">
        <v>18</v>
      </c>
      <c r="J22" s="45">
        <v>0</v>
      </c>
    </row>
    <row r="23" spans="1:10" ht="32.25" thickBot="1" x14ac:dyDescent="0.25">
      <c r="A23" s="47" t="s">
        <v>14</v>
      </c>
      <c r="B23" s="48" t="s">
        <v>34</v>
      </c>
      <c r="C23" s="48">
        <v>6</v>
      </c>
      <c r="D23" s="49"/>
      <c r="E23" s="50">
        <v>7</v>
      </c>
      <c r="F23" s="50">
        <v>15.704000000000001</v>
      </c>
      <c r="G23" s="50">
        <v>23</v>
      </c>
      <c r="H23" s="50">
        <v>11</v>
      </c>
      <c r="I23" s="50">
        <v>20</v>
      </c>
      <c r="J23" s="5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Formulas</vt:lpstr>
      <vt:lpstr>Output</vt:lpstr>
    </vt:vector>
  </TitlesOfParts>
  <Company>Rutgers University - FOM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Eckstein</dc:creator>
  <cp:lastModifiedBy>Anthony Ramelo</cp:lastModifiedBy>
  <cp:lastPrinted>2003-01-02T23:29:50Z</cp:lastPrinted>
  <dcterms:created xsi:type="dcterms:W3CDTF">1997-12-02T21:50:24Z</dcterms:created>
  <dcterms:modified xsi:type="dcterms:W3CDTF">2024-07-01T00:25:48Z</dcterms:modified>
</cp:coreProperties>
</file>