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urement Details" sheetId="1" r:id="rId4"/>
    <sheet state="visible" name="Software Infrastructure Details" sheetId="2" r:id="rId5"/>
  </sheets>
  <definedNames/>
  <calcPr/>
</workbook>
</file>

<file path=xl/sharedStrings.xml><?xml version="1.0" encoding="utf-8"?>
<sst xmlns="http://schemas.openxmlformats.org/spreadsheetml/2006/main" count="83" uniqueCount="56">
  <si>
    <t>SL No.</t>
  </si>
  <si>
    <t>Sensor/Device Type</t>
  </si>
  <si>
    <t>Cost per Unit
(Approximate)</t>
  </si>
  <si>
    <t>No. of Units</t>
  </si>
  <si>
    <t>Total Cost</t>
  </si>
  <si>
    <t>Specification Details</t>
  </si>
  <si>
    <t>Comments</t>
  </si>
  <si>
    <t>Vendor Information</t>
  </si>
  <si>
    <t>GW1101 (1 RS-485 to Ethernet Gateway)</t>
  </si>
  <si>
    <t>12 V Power Supply. Placed near to the system maximum 100m.</t>
  </si>
  <si>
    <t>Cost is included without GST and Tax.</t>
  </si>
  <si>
    <t>Mootek Technologies
Contact:  7092520520
Mail:  mooteksales@gmail.com</t>
  </si>
  <si>
    <t>GW1102 (2 RS-485 to Ethernet Gateway)</t>
  </si>
  <si>
    <t>GW1104 (4 RS-485 to Ethernet Gateway)</t>
  </si>
  <si>
    <t>GW1108 (8 RS-485 to Ethernet Gateway)</t>
  </si>
  <si>
    <t>GST and Tax is included. Quote is sended by the vendor</t>
  </si>
  <si>
    <t>Smart Energy Meter</t>
  </si>
  <si>
    <t>RS-485 output.</t>
  </si>
  <si>
    <t>GST and Tax is included.</t>
  </si>
  <si>
    <t>Panampadickal Electro Traders
Contact:  9846035165</t>
  </si>
  <si>
    <t>Power Source</t>
  </si>
  <si>
    <t>12 V DC Power Supply Adapter Terminal output</t>
  </si>
  <si>
    <t>Alibaba</t>
  </si>
  <si>
    <t>Water Level Sensor (Ultra Sound)</t>
  </si>
  <si>
    <t>12 V DC Power Supply with RS-485 output.</t>
  </si>
  <si>
    <t>Water Level Sensor (Wired)</t>
  </si>
  <si>
    <t>Saeedstudio</t>
  </si>
  <si>
    <t>Flow Meter</t>
  </si>
  <si>
    <t>Waiting for complete pipeline diagram connection from MKC. Based on that the flowmeter cont may vary</t>
  </si>
  <si>
    <t>Flow-tech Instruments
Contact:  9725944834
Mail:  sales@flowtech-instruments.com</t>
  </si>
  <si>
    <t>Ph Sensor</t>
  </si>
  <si>
    <t>GST and Tax is included. Quote is sended by the 
vendor</t>
  </si>
  <si>
    <t>Fluiding
Contact:  08928335585
Mail:  benson@revoproautomation.com</t>
  </si>
  <si>
    <t>Turbidity Sensor</t>
  </si>
  <si>
    <t>COD, BOD and TSS Sensor</t>
  </si>
  <si>
    <t>TDS Sensor - Total Dissolved Solids</t>
  </si>
  <si>
    <t>Coliform Sensor</t>
  </si>
  <si>
    <t>Apprx. Total Cost</t>
  </si>
  <si>
    <t>Basic Slab</t>
  </si>
  <si>
    <t>Next Slab with Scaling</t>
  </si>
  <si>
    <t>Azure</t>
  </si>
  <si>
    <t>AWS</t>
  </si>
  <si>
    <t>Notes</t>
  </si>
  <si>
    <t>IoT Device</t>
  </si>
  <si>
    <t>500bytes of data per message in azure</t>
  </si>
  <si>
    <t>Functions/Lambda</t>
  </si>
  <si>
    <t>Free tier usage</t>
  </si>
  <si>
    <t>Time series database</t>
  </si>
  <si>
    <t>TimeScale DB can be used</t>
  </si>
  <si>
    <t>VM/EC2</t>
  </si>
  <si>
    <t>Basic tier</t>
  </si>
  <si>
    <t>Managed Postgre</t>
  </si>
  <si>
    <t>AKS</t>
  </si>
  <si>
    <t>CDN</t>
  </si>
  <si>
    <t>Container Instances</t>
  </si>
  <si>
    <t>All figures are in INR per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</si>
</sst>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Verdana"/>
    </font>
    <font>
      <sz val="10.0"/>
      <color rgb="FF1A1B1D"/>
      <name val="Arial"/>
    </font>
    <font/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3" fontId="3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 shrinkToFit="0" wrapText="1"/>
    </xf>
    <xf borderId="1" fillId="3" fontId="0" numFmtId="0" xfId="0" applyAlignment="1" applyBorder="1" applyFont="1">
      <alignment horizontal="left" readingOrder="0"/>
    </xf>
    <xf borderId="1" fillId="3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0" fillId="0" fontId="2" numFmtId="0" xfId="0" applyFont="1"/>
    <xf borderId="2" fillId="4" fontId="1" numFmtId="0" xfId="0" applyAlignment="1" applyBorder="1" applyFill="1" applyFont="1">
      <alignment readingOrder="0"/>
    </xf>
    <xf borderId="3" fillId="0" fontId="5" numFmtId="0" xfId="0" applyBorder="1" applyFont="1"/>
    <xf borderId="1" fillId="4" fontId="1" numFmtId="0" xfId="0" applyAlignment="1" applyBorder="1" applyFont="1">
      <alignment horizontal="center"/>
    </xf>
    <xf borderId="1" fillId="0" fontId="6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4" fillId="0" fontId="5" numFmtId="0" xfId="0" applyBorder="1" applyFont="1"/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horizontal="right"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5" fillId="0" fontId="7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0" fillId="5" fontId="7" numFmtId="0" xfId="0" applyAlignment="1" applyFill="1" applyFont="1">
      <alignment readingOrder="0" shrinkToFit="0" vertical="bottom" wrapText="1"/>
    </xf>
    <xf borderId="1" fillId="0" fontId="8" numFmtId="0" xfId="0" applyBorder="1" applyFont="1"/>
    <xf borderId="1" fillId="0" fontId="9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42.0"/>
    <col customWidth="1" min="6" max="6" width="44.71"/>
    <col customWidth="1" min="7" max="7" width="43.57"/>
    <col customWidth="1" min="8" max="8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4">
        <v>6600.0</v>
      </c>
      <c r="D2" s="2">
        <v>0.0</v>
      </c>
      <c r="E2" s="5">
        <f t="shared" ref="E2:E15" si="1">C2*D2</f>
        <v>0</v>
      </c>
      <c r="F2" s="6" t="s">
        <v>9</v>
      </c>
      <c r="G2" s="6" t="s">
        <v>10</v>
      </c>
      <c r="H2" s="6" t="s">
        <v>11</v>
      </c>
    </row>
    <row r="3">
      <c r="A3" s="2">
        <v>2.0</v>
      </c>
      <c r="B3" s="3" t="s">
        <v>12</v>
      </c>
      <c r="C3" s="2">
        <v>10000.0</v>
      </c>
      <c r="D3" s="2">
        <v>0.0</v>
      </c>
      <c r="E3" s="5">
        <f t="shared" si="1"/>
        <v>0</v>
      </c>
      <c r="F3" s="6" t="s">
        <v>9</v>
      </c>
      <c r="G3" s="7" t="s">
        <v>10</v>
      </c>
      <c r="H3" s="6" t="s">
        <v>11</v>
      </c>
    </row>
    <row r="4">
      <c r="A4" s="2">
        <v>3.0</v>
      </c>
      <c r="B4" s="3" t="s">
        <v>13</v>
      </c>
      <c r="C4" s="2">
        <v>13500.0</v>
      </c>
      <c r="D4" s="2">
        <v>0.0</v>
      </c>
      <c r="E4" s="5">
        <f t="shared" si="1"/>
        <v>0</v>
      </c>
      <c r="F4" s="6" t="s">
        <v>9</v>
      </c>
      <c r="G4" s="7" t="s">
        <v>10</v>
      </c>
      <c r="H4" s="6" t="s">
        <v>11</v>
      </c>
    </row>
    <row r="5">
      <c r="A5" s="2">
        <v>4.0</v>
      </c>
      <c r="B5" s="3" t="s">
        <v>14</v>
      </c>
      <c r="C5" s="2">
        <v>33000.0</v>
      </c>
      <c r="D5" s="2">
        <v>4.0</v>
      </c>
      <c r="E5" s="5">
        <f t="shared" si="1"/>
        <v>132000</v>
      </c>
      <c r="F5" s="6" t="s">
        <v>9</v>
      </c>
      <c r="G5" s="6" t="s">
        <v>15</v>
      </c>
      <c r="H5" s="6" t="s">
        <v>11</v>
      </c>
    </row>
    <row r="6">
      <c r="A6" s="2">
        <v>5.0</v>
      </c>
      <c r="B6" s="3" t="s">
        <v>16</v>
      </c>
      <c r="C6" s="2">
        <v>4600.0</v>
      </c>
      <c r="D6" s="2">
        <v>3.0</v>
      </c>
      <c r="E6" s="5">
        <f t="shared" si="1"/>
        <v>13800</v>
      </c>
      <c r="F6" s="6" t="s">
        <v>17</v>
      </c>
      <c r="G6" s="7" t="s">
        <v>18</v>
      </c>
      <c r="H6" s="8" t="s">
        <v>19</v>
      </c>
    </row>
    <row r="7">
      <c r="A7" s="2">
        <v>6.0</v>
      </c>
      <c r="B7" s="9" t="s">
        <v>20</v>
      </c>
      <c r="C7" s="2">
        <v>50.0</v>
      </c>
      <c r="D7" s="2">
        <v>5.0</v>
      </c>
      <c r="E7" s="5">
        <f t="shared" si="1"/>
        <v>250</v>
      </c>
      <c r="F7" s="6" t="s">
        <v>21</v>
      </c>
      <c r="G7" s="6"/>
      <c r="H7" s="6" t="s">
        <v>22</v>
      </c>
    </row>
    <row r="8">
      <c r="A8" s="2">
        <v>7.0</v>
      </c>
      <c r="B8" s="3" t="s">
        <v>23</v>
      </c>
      <c r="C8" s="2">
        <v>15000.0</v>
      </c>
      <c r="D8" s="2">
        <v>1.0</v>
      </c>
      <c r="E8" s="5">
        <f t="shared" si="1"/>
        <v>15000</v>
      </c>
      <c r="F8" s="6" t="s">
        <v>24</v>
      </c>
      <c r="G8" s="6"/>
      <c r="H8" s="6" t="s">
        <v>22</v>
      </c>
    </row>
    <row r="9">
      <c r="A9" s="2">
        <v>8.0</v>
      </c>
      <c r="B9" s="3" t="s">
        <v>25</v>
      </c>
      <c r="C9" s="2">
        <v>10000.0</v>
      </c>
      <c r="D9" s="2">
        <v>5.0</v>
      </c>
      <c r="E9" s="5">
        <f t="shared" si="1"/>
        <v>50000</v>
      </c>
      <c r="F9" s="6" t="s">
        <v>24</v>
      </c>
      <c r="G9" s="6"/>
      <c r="H9" s="6" t="s">
        <v>26</v>
      </c>
    </row>
    <row r="10">
      <c r="A10" s="2">
        <v>9.0</v>
      </c>
      <c r="B10" s="9" t="s">
        <v>27</v>
      </c>
      <c r="C10" s="2">
        <v>12000.0</v>
      </c>
      <c r="D10" s="2">
        <v>8.0</v>
      </c>
      <c r="E10" s="5">
        <f t="shared" si="1"/>
        <v>96000</v>
      </c>
      <c r="F10" s="6" t="s">
        <v>24</v>
      </c>
      <c r="G10" s="6" t="s">
        <v>28</v>
      </c>
      <c r="H10" s="6" t="s">
        <v>29</v>
      </c>
    </row>
    <row r="11">
      <c r="A11" s="2">
        <v>10.0</v>
      </c>
      <c r="B11" s="3" t="s">
        <v>30</v>
      </c>
      <c r="C11" s="2">
        <v>14500.0</v>
      </c>
      <c r="D11" s="2">
        <v>1.0</v>
      </c>
      <c r="E11" s="5">
        <f t="shared" si="1"/>
        <v>14500</v>
      </c>
      <c r="F11" s="6" t="s">
        <v>24</v>
      </c>
      <c r="G11" s="7" t="s">
        <v>31</v>
      </c>
      <c r="H11" s="6" t="s">
        <v>32</v>
      </c>
    </row>
    <row r="12">
      <c r="A12" s="2">
        <v>11.0</v>
      </c>
      <c r="B12" s="3" t="s">
        <v>33</v>
      </c>
      <c r="C12" s="2">
        <v>45000.0</v>
      </c>
      <c r="D12" s="2">
        <v>1.0</v>
      </c>
      <c r="E12" s="5">
        <f t="shared" si="1"/>
        <v>45000</v>
      </c>
      <c r="F12" s="6" t="s">
        <v>24</v>
      </c>
      <c r="G12" s="6"/>
      <c r="H12" s="6" t="s">
        <v>22</v>
      </c>
    </row>
    <row r="13">
      <c r="A13" s="2">
        <v>12.0</v>
      </c>
      <c r="B13" s="3" t="s">
        <v>34</v>
      </c>
      <c r="C13" s="2">
        <v>235000.0</v>
      </c>
      <c r="D13" s="2">
        <v>1.0</v>
      </c>
      <c r="E13" s="5">
        <f t="shared" si="1"/>
        <v>235000</v>
      </c>
      <c r="F13" s="6" t="s">
        <v>24</v>
      </c>
      <c r="G13" s="7" t="s">
        <v>31</v>
      </c>
      <c r="H13" s="6" t="s">
        <v>32</v>
      </c>
    </row>
    <row r="14">
      <c r="A14" s="2">
        <v>13.0</v>
      </c>
      <c r="B14" s="3" t="s">
        <v>35</v>
      </c>
      <c r="C14" s="2">
        <v>16900.0</v>
      </c>
      <c r="D14" s="2">
        <v>1.0</v>
      </c>
      <c r="E14" s="5">
        <f t="shared" si="1"/>
        <v>16900</v>
      </c>
      <c r="F14" s="6" t="s">
        <v>24</v>
      </c>
      <c r="G14" s="7" t="s">
        <v>31</v>
      </c>
      <c r="H14" s="6" t="s">
        <v>32</v>
      </c>
    </row>
    <row r="15">
      <c r="A15" s="2">
        <v>14.0</v>
      </c>
      <c r="B15" s="3" t="s">
        <v>36</v>
      </c>
      <c r="C15" s="2">
        <v>0.0</v>
      </c>
      <c r="D15" s="2">
        <v>0.0</v>
      </c>
      <c r="E15" s="5">
        <f t="shared" si="1"/>
        <v>0</v>
      </c>
      <c r="F15" s="10"/>
      <c r="G15" s="10"/>
      <c r="H15" s="10"/>
    </row>
    <row r="16">
      <c r="A16" s="11"/>
      <c r="B16" s="11"/>
      <c r="F16" s="11"/>
      <c r="G16" s="11"/>
      <c r="H16" s="11"/>
    </row>
    <row r="17">
      <c r="B17" s="12" t="s">
        <v>37</v>
      </c>
      <c r="C17" s="13"/>
      <c r="D17" s="14">
        <f>SUM(E2:E15)</f>
        <v>618450</v>
      </c>
    </row>
  </sheetData>
  <mergeCells count="1">
    <mergeCell ref="B17:C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1.86"/>
    <col customWidth="1" min="3" max="3" width="10.43"/>
    <col customWidth="1" min="4" max="4" width="33.71"/>
    <col customWidth="1" min="7" max="7" width="10.57"/>
    <col customWidth="1" min="8" max="8" width="10.14"/>
  </cols>
  <sheetData>
    <row r="3">
      <c r="A3" s="15"/>
      <c r="B3" s="16" t="s">
        <v>38</v>
      </c>
      <c r="C3" s="17"/>
      <c r="D3" s="13"/>
      <c r="E3" s="18"/>
      <c r="F3" s="19"/>
      <c r="G3" s="20" t="s">
        <v>39</v>
      </c>
      <c r="H3" s="17"/>
      <c r="I3" s="13"/>
    </row>
    <row r="4">
      <c r="A4" s="21"/>
      <c r="B4" s="22" t="s">
        <v>40</v>
      </c>
      <c r="C4" s="22" t="s">
        <v>41</v>
      </c>
      <c r="D4" s="22" t="s">
        <v>42</v>
      </c>
      <c r="E4" s="19"/>
      <c r="F4" s="23"/>
      <c r="G4" s="24" t="s">
        <v>40</v>
      </c>
      <c r="H4" s="24" t="s">
        <v>41</v>
      </c>
      <c r="I4" s="24" t="s">
        <v>42</v>
      </c>
    </row>
    <row r="5">
      <c r="A5" s="25" t="s">
        <v>43</v>
      </c>
      <c r="B5" s="26">
        <v>0.0</v>
      </c>
      <c r="C5" s="26">
        <v>6.0</v>
      </c>
      <c r="D5" s="27" t="s">
        <v>44</v>
      </c>
      <c r="E5" s="28"/>
      <c r="F5" s="29"/>
      <c r="G5" s="26">
        <v>1868.0</v>
      </c>
      <c r="H5" s="26">
        <v>173.0</v>
      </c>
      <c r="I5" s="30"/>
    </row>
    <row r="6">
      <c r="A6" s="25" t="s">
        <v>45</v>
      </c>
      <c r="B6" s="26">
        <v>0.0</v>
      </c>
      <c r="C6" s="26">
        <v>0.0</v>
      </c>
      <c r="D6" s="27" t="s">
        <v>46</v>
      </c>
      <c r="E6" s="28"/>
      <c r="F6" s="29"/>
      <c r="G6" s="26">
        <v>3900.0</v>
      </c>
      <c r="H6" s="26">
        <v>2250.0</v>
      </c>
      <c r="I6" s="30"/>
    </row>
    <row r="7">
      <c r="A7" s="25" t="s">
        <v>47</v>
      </c>
      <c r="B7" s="26">
        <v>1800.0</v>
      </c>
      <c r="C7" s="26">
        <v>1800.0</v>
      </c>
      <c r="D7" s="27" t="s">
        <v>48</v>
      </c>
      <c r="E7" s="28"/>
      <c r="F7" s="29"/>
      <c r="G7" s="26">
        <v>3000.0</v>
      </c>
      <c r="H7" s="26">
        <v>3000.0</v>
      </c>
      <c r="I7" s="30"/>
    </row>
    <row r="8">
      <c r="A8" s="25" t="s">
        <v>49</v>
      </c>
      <c r="B8" s="26">
        <v>570.0</v>
      </c>
      <c r="C8" s="26">
        <v>2800.0</v>
      </c>
      <c r="D8" s="27" t="s">
        <v>50</v>
      </c>
      <c r="E8" s="28"/>
      <c r="F8" s="29"/>
      <c r="G8" s="26">
        <v>1200.0</v>
      </c>
      <c r="H8" s="26">
        <v>3400.0</v>
      </c>
      <c r="I8" s="30"/>
    </row>
    <row r="9">
      <c r="A9" s="25" t="s">
        <v>51</v>
      </c>
      <c r="B9" s="26">
        <v>1865.0</v>
      </c>
      <c r="C9" s="26">
        <v>900.0</v>
      </c>
      <c r="D9" s="30"/>
      <c r="E9" s="28"/>
      <c r="F9" s="25" t="s">
        <v>52</v>
      </c>
      <c r="G9" s="26">
        <v>5400.0</v>
      </c>
      <c r="H9" s="26">
        <v>5500.0</v>
      </c>
      <c r="I9" s="30"/>
    </row>
    <row r="10">
      <c r="A10" s="28"/>
      <c r="B10" s="28"/>
      <c r="C10" s="28"/>
      <c r="D10" s="28"/>
      <c r="E10" s="28"/>
      <c r="F10" s="25" t="s">
        <v>53</v>
      </c>
      <c r="G10" s="26">
        <v>20.0</v>
      </c>
      <c r="H10" s="26">
        <v>0.0</v>
      </c>
      <c r="I10" s="30"/>
    </row>
    <row r="11">
      <c r="A11" s="28"/>
      <c r="B11" s="28"/>
      <c r="C11" s="28"/>
      <c r="D11" s="28"/>
      <c r="E11" s="28"/>
      <c r="F11" s="25" t="s">
        <v>54</v>
      </c>
      <c r="G11" s="26">
        <v>3000.0</v>
      </c>
      <c r="H11" s="26">
        <v>1000.0</v>
      </c>
      <c r="I11" s="30"/>
    </row>
    <row r="12">
      <c r="A12" s="28"/>
      <c r="B12" s="28"/>
      <c r="C12" s="28"/>
      <c r="D12" s="28"/>
      <c r="E12" s="28"/>
      <c r="F12" s="28"/>
      <c r="G12" s="28"/>
      <c r="H12" s="28"/>
      <c r="I12" s="28"/>
    </row>
    <row r="13">
      <c r="A13" s="28"/>
      <c r="B13" s="28"/>
      <c r="C13" s="28"/>
      <c r="D13" s="28"/>
      <c r="E13" s="28"/>
      <c r="F13" s="28"/>
      <c r="G13" s="28"/>
      <c r="H13" s="28"/>
      <c r="I13" s="28"/>
    </row>
    <row r="14">
      <c r="A14" s="31" t="s">
        <v>55</v>
      </c>
      <c r="C14" s="28"/>
      <c r="D14" s="28"/>
      <c r="E14" s="28"/>
      <c r="F14" s="28"/>
      <c r="G14" s="28"/>
      <c r="H14" s="28"/>
      <c r="I14" s="28"/>
    </row>
    <row r="15">
      <c r="A15" s="28"/>
      <c r="B15" s="28"/>
      <c r="C15" s="28"/>
      <c r="D15" s="28"/>
      <c r="E15" s="28"/>
      <c r="F15" s="28"/>
      <c r="G15" s="28"/>
      <c r="H15" s="28"/>
      <c r="I15" s="28"/>
    </row>
    <row r="16">
      <c r="A16" s="32"/>
      <c r="B16" s="33" t="s">
        <v>40</v>
      </c>
      <c r="C16" s="33" t="s">
        <v>41</v>
      </c>
    </row>
    <row r="17">
      <c r="A17" s="34" t="s">
        <v>38</v>
      </c>
      <c r="B17" s="35">
        <f t="shared" ref="B17:C17" si="1">sum(B5:B9)</f>
        <v>4235</v>
      </c>
      <c r="C17" s="35">
        <f t="shared" si="1"/>
        <v>5506</v>
      </c>
    </row>
    <row r="18">
      <c r="A18" s="34" t="s">
        <v>39</v>
      </c>
      <c r="B18" s="35">
        <f t="shared" ref="B18:C18" si="2">sum(G5:G11)</f>
        <v>18388</v>
      </c>
      <c r="C18" s="35">
        <f t="shared" si="2"/>
        <v>15323</v>
      </c>
    </row>
  </sheetData>
  <mergeCells count="3">
    <mergeCell ref="B3:D3"/>
    <mergeCell ref="G3:I3"/>
    <mergeCell ref="A14:B14"/>
  </mergeCells>
  <drawing r:id="rId1"/>
</worksheet>
</file>