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srame2\Desktop\TGF\Updated plan\"/>
    </mc:Choice>
  </mc:AlternateContent>
  <xr:revisionPtr revIDLastSave="0" documentId="10_ncr:100000_{CA6F2062-710C-43C7-9827-7E6042DC7DE8}" xr6:coauthVersionLast="31" xr6:coauthVersionMax="31" xr10:uidLastSave="{00000000-0000-0000-0000-000000000000}"/>
  <bookViews>
    <workbookView xWindow="0" yWindow="0" windowWidth="20490" windowHeight="7755" tabRatio="831" activeTab="3" xr2:uid="{00000000-000D-0000-FFFF-FFFF00000000}"/>
  </bookViews>
  <sheets>
    <sheet name="Read me" sheetId="5" r:id="rId1"/>
    <sheet name="KT Calender Overview" sheetId="8" r:id="rId2"/>
    <sheet name="KT Calender Detail" sheetId="9" r:id="rId3"/>
    <sheet name="Meeting Schedule" sheetId="11" r:id="rId4"/>
    <sheet name="Plan On The Page" sheetId="10" r:id="rId5"/>
    <sheet name="Detailed Plan" sheetId="4" r:id="rId6"/>
    <sheet name="Team Structure" sheetId="7" r:id="rId7"/>
    <sheet name="Internal - Ticket Volume Calc" sheetId="6" r:id="rId8"/>
    <sheet name="Knowledge Acquisition Details" sheetId="2" r:id="rId9"/>
  </sheets>
  <externalReferences>
    <externalReference r:id="rId10"/>
    <externalReference r:id="rId11"/>
    <externalReference r:id="rId12"/>
    <externalReference r:id="rId13"/>
    <externalReference r:id="rId14"/>
  </externalReferences>
  <definedNames>
    <definedName name="_xlnm._FilterDatabase" localSheetId="5" hidden="1">'Detailed Plan'!$A$1:$CG$478</definedName>
    <definedName name="_xlnm._FilterDatabase" localSheetId="7" hidden="1">'Internal - Ticket Volume Calc'!$A$1:$D$19</definedName>
    <definedName name="APP_NATURE">[1]Lists!$F$2:$F$4</definedName>
    <definedName name="cause" localSheetId="2">#REF!</definedName>
    <definedName name="cause">#REF!</definedName>
    <definedName name="Comments" localSheetId="2">#REF!</definedName>
    <definedName name="Comments">#REF!</definedName>
    <definedName name="CR_Implementation_Status">'[2]Change Request Guidelines-Data'!$C$3:$C$4</definedName>
    <definedName name="CR_Status">'[2]Change Request Guidelines-Data'!$B$3:$B$6</definedName>
    <definedName name="CUSTOMIZATION">[1]Lists!$G$2:$G$5</definedName>
    <definedName name="DISPOSITION">[1]Lists!$E$2:$E$5</definedName>
    <definedName name="DOCUMENTATION">[1]Lists!$K$2:$K$4</definedName>
    <definedName name="fg">[3]Lists!$D$2:$D$6</definedName>
    <definedName name="FREQUENCY">[1]Lists!$L$2:$L$8</definedName>
    <definedName name="HIGH_MED_LOW">[1]Lists!$B$2:$B$4</definedName>
    <definedName name="IN_FLIGHT_IMPACT">[1]Lists!$I$2:$I$4</definedName>
    <definedName name="INSTANCES">[1]Lists!$H$2:$H$3</definedName>
    <definedName name="IssueType" localSheetId="2">#REF!</definedName>
    <definedName name="IssueType">#REF!</definedName>
    <definedName name="LANGUAGES">[1]Lists!$C$2:$C$5</definedName>
    <definedName name="Ltst_TestLog">"'Test log'"</definedName>
    <definedName name="n">[3]Lists!$E$2:$E$5</definedName>
    <definedName name="Priority" localSheetId="2">#REF!</definedName>
    <definedName name="Priority">#REF!</definedName>
    <definedName name="REQ_NOT_REQ">[1]Lists!$M$2:$M$3</definedName>
    <definedName name="SENSITIVITY">[1]Lists!$D$2:$D$6</definedName>
    <definedName name="Severity" localSheetId="2">#REF!</definedName>
    <definedName name="Severity">#REF!</definedName>
    <definedName name="State_of_Origin" localSheetId="2">#REF!</definedName>
    <definedName name="State_of_Origin">#REF!</definedName>
    <definedName name="Status" localSheetId="2">#REF!</definedName>
    <definedName name="Status">#REF!</definedName>
    <definedName name="TIMELINE_MONTHS">[1]Lists!$J$2:$J$14</definedName>
    <definedName name="YES_NO">[1]Lists!$A$2:$A$3</definedName>
  </definedNames>
  <calcPr calcId="179017"/>
</workbook>
</file>

<file path=xl/calcChain.xml><?xml version="1.0" encoding="utf-8"?>
<calcChain xmlns="http://schemas.openxmlformats.org/spreadsheetml/2006/main">
  <c r="L101" i="10" l="1"/>
  <c r="L100" i="10"/>
  <c r="L99" i="10"/>
  <c r="L98" i="10"/>
  <c r="L97" i="10"/>
  <c r="E89" i="11" l="1"/>
  <c r="E67" i="11"/>
  <c r="G67" i="11" s="1"/>
  <c r="I67" i="11" s="1"/>
  <c r="K67" i="11" s="1"/>
  <c r="E45" i="11"/>
  <c r="G45" i="11" s="1"/>
  <c r="I45" i="11" s="1"/>
  <c r="K45" i="11" s="1"/>
  <c r="E31" i="11"/>
  <c r="G31" i="11" s="1"/>
  <c r="I31" i="11" s="1"/>
  <c r="K31" i="11" s="1"/>
  <c r="E17" i="11"/>
  <c r="G17" i="11" s="1"/>
  <c r="I17" i="11" s="1"/>
  <c r="K17" i="11" s="1"/>
  <c r="L70" i="10" l="1"/>
  <c r="L69" i="10"/>
  <c r="L68" i="10"/>
  <c r="L67" i="10"/>
  <c r="L62" i="10"/>
  <c r="L61" i="10"/>
  <c r="L60" i="10"/>
  <c r="L59" i="10"/>
  <c r="G116" i="10" l="1"/>
  <c r="G117" i="10" s="1"/>
  <c r="F116" i="10"/>
  <c r="F117" i="10" s="1"/>
  <c r="J116" i="10"/>
  <c r="L116" i="10" s="1"/>
  <c r="L115" i="10"/>
  <c r="L111" i="10"/>
  <c r="L110" i="10"/>
  <c r="G109" i="10"/>
  <c r="G110" i="10" s="1"/>
  <c r="F109" i="10"/>
  <c r="F110" i="10" s="1"/>
  <c r="L108" i="10"/>
  <c r="L106" i="10"/>
  <c r="L105" i="10"/>
  <c r="L104" i="10"/>
  <c r="L103" i="10"/>
  <c r="L96" i="10"/>
  <c r="L95" i="10"/>
  <c r="L94" i="10"/>
  <c r="L93" i="10"/>
  <c r="L102" i="10"/>
  <c r="L92" i="10"/>
  <c r="L10" i="10"/>
  <c r="L91" i="10"/>
  <c r="L90" i="10"/>
  <c r="L89" i="10"/>
  <c r="L88" i="10"/>
  <c r="L87" i="10"/>
  <c r="L86" i="10"/>
  <c r="L85" i="10"/>
  <c r="L83" i="10"/>
  <c r="L82" i="10"/>
  <c r="L81" i="10"/>
  <c r="L84" i="10"/>
  <c r="L80" i="10"/>
  <c r="L79" i="10"/>
  <c r="L78" i="10"/>
  <c r="L77" i="10"/>
  <c r="L75" i="10"/>
  <c r="L74" i="10"/>
  <c r="L73" i="10"/>
  <c r="L76" i="10"/>
  <c r="L72" i="10"/>
  <c r="L71" i="10"/>
  <c r="L38" i="10"/>
  <c r="L63" i="10"/>
  <c r="L55" i="10"/>
  <c r="L66" i="10"/>
  <c r="L65" i="10"/>
  <c r="L64" i="10"/>
  <c r="L58" i="10"/>
  <c r="L57" i="10"/>
  <c r="L56" i="10"/>
  <c r="L51" i="10"/>
  <c r="L47" i="10"/>
  <c r="L54" i="10"/>
  <c r="L53" i="10"/>
  <c r="L52" i="10"/>
  <c r="L50" i="10"/>
  <c r="L49" i="10"/>
  <c r="L48" i="10"/>
  <c r="L43" i="10"/>
  <c r="L39" i="10"/>
  <c r="L46" i="10"/>
  <c r="L45" i="10"/>
  <c r="L44" i="10"/>
  <c r="L42" i="10"/>
  <c r="L41" i="10"/>
  <c r="L40" i="10"/>
  <c r="L13" i="10"/>
  <c r="L37" i="10"/>
  <c r="L36" i="10"/>
  <c r="L35" i="10"/>
  <c r="L34" i="10"/>
  <c r="L33" i="10"/>
  <c r="L32" i="10"/>
  <c r="L31" i="10"/>
  <c r="L30" i="10"/>
  <c r="L29" i="10"/>
  <c r="L28" i="10"/>
  <c r="L27" i="10"/>
  <c r="L26" i="10"/>
  <c r="L25" i="10"/>
  <c r="L24" i="10"/>
  <c r="L23" i="10"/>
  <c r="L22" i="10"/>
  <c r="L21" i="10"/>
  <c r="L20" i="10"/>
  <c r="L19" i="10"/>
  <c r="L18" i="10"/>
  <c r="L17" i="10"/>
  <c r="L16" i="10"/>
  <c r="L15" i="10"/>
  <c r="L14" i="10"/>
  <c r="L12" i="10"/>
  <c r="L11" i="10"/>
  <c r="G118" i="10" l="1"/>
  <c r="G120" i="10" s="1"/>
  <c r="G119" i="10"/>
  <c r="F118" i="10"/>
  <c r="F120" i="10" s="1"/>
  <c r="F119" i="10"/>
  <c r="F111" i="10"/>
  <c r="F112" i="10" s="1"/>
  <c r="F113" i="10" s="1"/>
  <c r="F114" i="10" s="1"/>
  <c r="G111" i="10"/>
  <c r="G112" i="10" s="1"/>
  <c r="G113" i="10" s="1"/>
  <c r="G114" i="10" s="1"/>
  <c r="N1" i="10"/>
  <c r="O1" i="10" s="1"/>
  <c r="P1" i="10" s="1"/>
  <c r="Q1" i="10" s="1"/>
  <c r="R1" i="10" s="1"/>
  <c r="S1" i="10" s="1"/>
  <c r="T1" i="10" s="1"/>
  <c r="U1" i="10" s="1"/>
  <c r="V1" i="10" s="1"/>
  <c r="W1" i="10" s="1"/>
  <c r="X1" i="10" s="1"/>
  <c r="Y1" i="10" s="1"/>
  <c r="Z1" i="10" s="1"/>
  <c r="AA1" i="10" s="1"/>
  <c r="G33" i="6" l="1"/>
  <c r="C19" i="6" l="1"/>
  <c r="G54" i="2" l="1"/>
  <c r="G53" i="2"/>
  <c r="G52" i="2"/>
  <c r="G50" i="2"/>
  <c r="G49" i="2"/>
  <c r="G48" i="2"/>
  <c r="G47" i="2"/>
  <c r="G45" i="2"/>
  <c r="G44" i="2"/>
  <c r="G42" i="2"/>
  <c r="G41" i="2"/>
  <c r="G40" i="2"/>
  <c r="G39" i="2"/>
  <c r="G38" i="2"/>
  <c r="G37" i="2"/>
  <c r="G36" i="2"/>
  <c r="G35" i="2"/>
  <c r="G34" i="2"/>
  <c r="G33" i="2"/>
  <c r="G32" i="2"/>
  <c r="G31" i="2"/>
  <c r="G30" i="2"/>
  <c r="G29" i="2"/>
  <c r="G28" i="2"/>
  <c r="G27" i="2"/>
  <c r="G26" i="2"/>
  <c r="G25" i="2"/>
  <c r="G22" i="2"/>
  <c r="G20" i="2"/>
  <c r="G18" i="2"/>
  <c r="G16" i="2"/>
  <c r="G15" i="2"/>
  <c r="G14" i="2"/>
  <c r="G13" i="2"/>
  <c r="G12" i="2"/>
  <c r="G11" i="2"/>
  <c r="G10" i="2"/>
  <c r="G9" i="2"/>
  <c r="G8" i="2"/>
  <c r="G7" i="2"/>
  <c r="G6" i="2"/>
  <c r="G5" i="2"/>
  <c r="V2" i="4"/>
  <c r="AA2" i="4" s="1"/>
  <c r="AF2" i="4" s="1"/>
  <c r="AK2" i="4" s="1"/>
  <c r="AP2" i="4" s="1"/>
  <c r="AU2" i="4" s="1"/>
  <c r="AZ2" i="4" s="1"/>
  <c r="BE2" i="4" s="1"/>
  <c r="BJ2" i="4" s="1"/>
  <c r="BO2" i="4" s="1"/>
  <c r="BT2" i="4" s="1"/>
  <c r="BY2" i="4" s="1"/>
  <c r="U2" i="4"/>
  <c r="Z2" i="4" s="1"/>
  <c r="AE2" i="4" s="1"/>
  <c r="AJ2" i="4" s="1"/>
  <c r="AO2" i="4" s="1"/>
  <c r="AT2" i="4" s="1"/>
  <c r="AY2" i="4" s="1"/>
  <c r="BD2" i="4" s="1"/>
  <c r="BI2" i="4" s="1"/>
  <c r="BN2" i="4" s="1"/>
  <c r="BS2" i="4" s="1"/>
  <c r="BX2" i="4" s="1"/>
  <c r="T2" i="4"/>
  <c r="Y2" i="4" s="1"/>
  <c r="AD2" i="4" s="1"/>
  <c r="AI2" i="4" s="1"/>
  <c r="AN2" i="4" s="1"/>
  <c r="AS2" i="4" s="1"/>
  <c r="AX2" i="4" s="1"/>
  <c r="BC2" i="4" s="1"/>
  <c r="BH2" i="4" s="1"/>
  <c r="BM2" i="4" s="1"/>
  <c r="BR2" i="4" s="1"/>
  <c r="BW2" i="4" s="1"/>
  <c r="S2" i="4"/>
  <c r="X2" i="4" s="1"/>
  <c r="AC2" i="4" s="1"/>
  <c r="AH2" i="4" s="1"/>
  <c r="AM2" i="4" s="1"/>
  <c r="AR2" i="4" s="1"/>
  <c r="AW2" i="4" s="1"/>
  <c r="BB2" i="4" s="1"/>
  <c r="BG2" i="4" s="1"/>
  <c r="BL2" i="4" s="1"/>
  <c r="BQ2" i="4" s="1"/>
  <c r="BV2" i="4" s="1"/>
  <c r="R2" i="4"/>
  <c r="W2" i="4" s="1"/>
  <c r="AB2" i="4" s="1"/>
  <c r="AG2" i="4" s="1"/>
  <c r="AL2" i="4" s="1"/>
  <c r="AQ2" i="4" s="1"/>
  <c r="AV2" i="4" s="1"/>
  <c r="BA2" i="4" s="1"/>
  <c r="BF2" i="4" s="1"/>
  <c r="BK2" i="4" s="1"/>
  <c r="BP2" i="4" s="1"/>
  <c r="BU2" i="4" s="1"/>
  <c r="BZ2" i="4" s="1"/>
  <c r="CE2" i="4" s="1"/>
  <c r="CA2" i="4" l="1"/>
  <c r="CF2" i="4" s="1"/>
  <c r="CB2" i="4"/>
  <c r="CG2" i="4" s="1"/>
  <c r="CD2" i="4"/>
  <c r="C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RAMESH, SOUNDARRAJAN [AG-Contractor/8037]</author>
  </authors>
  <commentList>
    <comment ref="I7" authorId="0" shapeId="0" xr:uid="{00000000-0006-0000-0200-000001000000}">
      <text>
        <r>
          <rPr>
            <b/>
            <sz val="9"/>
            <color indexed="81"/>
            <rFont val="Tahoma"/>
            <family val="2"/>
          </rPr>
          <t>Holidays excluded</t>
        </r>
      </text>
    </comment>
    <comment ref="I11" authorId="0" shapeId="0" xr:uid="{00000000-0006-0000-0200-000002000000}">
      <text>
        <r>
          <rPr>
            <b/>
            <sz val="9"/>
            <color indexed="81"/>
            <rFont val="Tahoma"/>
            <family val="2"/>
          </rPr>
          <t>1 Day General Overview 
              +
12 Days for High Complex modules</t>
        </r>
      </text>
    </comment>
  </commentList>
</comments>
</file>

<file path=xl/sharedStrings.xml><?xml version="1.0" encoding="utf-8"?>
<sst xmlns="http://schemas.openxmlformats.org/spreadsheetml/2006/main" count="4455" uniqueCount="478">
  <si>
    <t>Week 1</t>
  </si>
  <si>
    <t>Week 2</t>
  </si>
  <si>
    <t>Week 3</t>
  </si>
  <si>
    <t>Block calendars</t>
  </si>
  <si>
    <t>QA KT</t>
  </si>
  <si>
    <t>Environment Management KT</t>
  </si>
  <si>
    <t>Application Functional KT</t>
  </si>
  <si>
    <t>Application Technical KT</t>
  </si>
  <si>
    <t>Grant Operating System (GOS)</t>
  </si>
  <si>
    <t>Strategy Implementation Plan Tracker (SIP Tool)</t>
  </si>
  <si>
    <t>Procurement KPI Reporting (Sourcing Portal)</t>
  </si>
  <si>
    <t>Distribution List Management &amp; External User Provisioning</t>
  </si>
  <si>
    <t>Grant Allocation Management</t>
  </si>
  <si>
    <t>Grant Making and Revision</t>
  </si>
  <si>
    <t>Funding Request Management</t>
  </si>
  <si>
    <t>Investment Management</t>
  </si>
  <si>
    <t>LFA Management</t>
  </si>
  <si>
    <t>Grant Disbursement &amp; Closure</t>
  </si>
  <si>
    <t>Financial Risk &amp; Assurance</t>
  </si>
  <si>
    <t>Master Data Management</t>
  </si>
  <si>
    <t>Recoveries, UQD/PAAR and Differentiation</t>
  </si>
  <si>
    <t>Portfolio Management</t>
  </si>
  <si>
    <t>Supplier Management and Reporting</t>
  </si>
  <si>
    <t>Partner Access Management</t>
  </si>
  <si>
    <t>Community Portal</t>
  </si>
  <si>
    <t>Wave Analytics</t>
  </si>
  <si>
    <t>Ancillary tools</t>
  </si>
  <si>
    <t>X-Author</t>
  </si>
  <si>
    <t>GridBuddy</t>
  </si>
  <si>
    <t>Force.com</t>
  </si>
  <si>
    <t>Overall Application Landscape</t>
  </si>
  <si>
    <t>Integration</t>
  </si>
  <si>
    <t>Community Portal Components</t>
  </si>
  <si>
    <t>Portal Configuration</t>
  </si>
  <si>
    <t>Data model</t>
  </si>
  <si>
    <t>Data flow between Analytics and force.com applications</t>
  </si>
  <si>
    <t>Conga</t>
  </si>
  <si>
    <t>Adobe e-Sign</t>
  </si>
  <si>
    <t>Odaseva Backup solution</t>
  </si>
  <si>
    <t>Integration routines</t>
  </si>
  <si>
    <t>Overview of Application landscape including Salesforce ecosystem and Integration with GFS, SharePoint, WorkDay, BI and other systems via DataHub</t>
  </si>
  <si>
    <t>Strategy Implementation Plan, Project Management and Risk Assessment</t>
  </si>
  <si>
    <t>Interface Overview</t>
  </si>
  <si>
    <t>Automation Testing Overview and Test Scripts</t>
  </si>
  <si>
    <t>Regression Testing Suite overview</t>
  </si>
  <si>
    <t>PROVAR and Selenum Tool Understanding</t>
  </si>
  <si>
    <t>Configuration Management Process Understanding</t>
  </si>
  <si>
    <t>Understanding of Release Management</t>
  </si>
  <si>
    <t>Tool Overview : SonarQube, GitHub, Jenkins etc.</t>
  </si>
  <si>
    <t>PMO Toolkit review</t>
  </si>
  <si>
    <t>Session Completed Date</t>
  </si>
  <si>
    <t>Session Completed Time (CET)</t>
  </si>
  <si>
    <t>Attendees TGF</t>
  </si>
  <si>
    <t>Attendees IBM</t>
  </si>
  <si>
    <t>Attendees Cognizant</t>
  </si>
  <si>
    <t>% complete</t>
  </si>
  <si>
    <t>RAG</t>
  </si>
  <si>
    <t>Issues/ Risks</t>
  </si>
  <si>
    <t>Recording Uploaded (Y/N)</t>
  </si>
  <si>
    <t>Follow up Needed (Y/N)</t>
  </si>
  <si>
    <t>Remarks</t>
  </si>
  <si>
    <t>Planned No of Hours</t>
  </si>
  <si>
    <t>Completed No of Hours</t>
  </si>
  <si>
    <t>Remarks TGF</t>
  </si>
  <si>
    <t>To be filled after the KT session</t>
  </si>
  <si>
    <t>Pre-Transition Preparation</t>
  </si>
  <si>
    <t>Collect existing documents (Application Design docs, Process Maps, Support Process documents etc.)</t>
  </si>
  <si>
    <t>Study existing documents and identify gaps and build Questionnaire</t>
  </si>
  <si>
    <t>Identify stakeholders for KT sessions</t>
  </si>
  <si>
    <t>Setup Connectivity to environment (existing Salesforce Applications and tool access)</t>
  </si>
  <si>
    <t>Week 4</t>
  </si>
  <si>
    <t>Week 5</t>
  </si>
  <si>
    <t>Week 6</t>
  </si>
  <si>
    <t>Week 7</t>
  </si>
  <si>
    <t>Week 8</t>
  </si>
  <si>
    <t>Week 9</t>
  </si>
  <si>
    <t>Week 10</t>
  </si>
  <si>
    <t>Week 11</t>
  </si>
  <si>
    <t>Week 12</t>
  </si>
  <si>
    <t>Week 13</t>
  </si>
  <si>
    <t>Week 14</t>
  </si>
  <si>
    <t>Arrange travel logistics and finalize travel plans</t>
  </si>
  <si>
    <t>Transition Planning Phase</t>
  </si>
  <si>
    <t>Resource identification and finalization</t>
  </si>
  <si>
    <t xml:space="preserve">Raise requests for access &amp; Track the status of Access requests </t>
  </si>
  <si>
    <t>Finalize KT templates and Identify entry/exit criteria for all the phases</t>
  </si>
  <si>
    <t>Finalize Transition Timelines</t>
  </si>
  <si>
    <t>Secondary Support (Shadow) Phase</t>
  </si>
  <si>
    <t xml:space="preserve">Observe &amp; monitor incumbent support team </t>
  </si>
  <si>
    <t xml:space="preserve">Formalize the communication approach/medium                                                      </t>
  </si>
  <si>
    <t>Assume primary support for Incidents and SR's</t>
  </si>
  <si>
    <t>SOP creation and update</t>
  </si>
  <si>
    <t>Transition exit sign-off</t>
  </si>
  <si>
    <t>Phases</t>
  </si>
  <si>
    <t>Location</t>
  </si>
  <si>
    <t>TBD</t>
  </si>
  <si>
    <t>No. of Days</t>
  </si>
  <si>
    <t>Planned Hours/day</t>
  </si>
  <si>
    <t xml:space="preserve">Incumbent Vendor PoC </t>
  </si>
  <si>
    <t>Cognizant PoC</t>
  </si>
  <si>
    <t xml:space="preserve">TGF PoC </t>
  </si>
  <si>
    <t>Total Hrs. Planned</t>
  </si>
  <si>
    <t>Lifecycle of Incident at TGF (Opening, review, workflow, processes, approvals, closing), Incident Reporting, Setting Priority to incidents, Ageing in Incidents, SLAs</t>
  </si>
  <si>
    <t>Resolve Incidents and SR's under watch of existing support team</t>
  </si>
  <si>
    <t>India</t>
  </si>
  <si>
    <t>India + Geneva</t>
  </si>
  <si>
    <t>Geneva</t>
  </si>
  <si>
    <t>India/Remote</t>
  </si>
  <si>
    <t>-</t>
  </si>
  <si>
    <t>Support and Enhancement Operations KT</t>
  </si>
  <si>
    <t>Knowledge Acquisition Pillars</t>
  </si>
  <si>
    <t>Current ITIL Processes, Overview of  Incident Mgmt. and Service Request</t>
  </si>
  <si>
    <t>Sl. No.</t>
  </si>
  <si>
    <t>Key Considerations for the Transition Plan</t>
  </si>
  <si>
    <t>In view of the ongoing situation due to COVID-19 outbreak, certain activities in the "Knowledge Acquisition" phase such as Application Functional KT, Application Technical KT etc. which need involvement from TGF SME's will be organized using a combination of sessions with the India based team of the incumbent vendor and remote sessions arranged with relevant TGF stakeholders.</t>
  </si>
  <si>
    <r>
      <t xml:space="preserve">Milestone : </t>
    </r>
    <r>
      <rPr>
        <sz val="9"/>
        <rFont val="Calibri"/>
        <family val="2"/>
        <scheme val="minor"/>
      </rPr>
      <t>KT Plan Sign-off</t>
    </r>
  </si>
  <si>
    <t>Salesforce Configuration - Analysis (Profile, Custom Objects, Permission Sets etc.)</t>
  </si>
  <si>
    <t>Salesforce Customization - Analysis (Apex, VF Pages, Lightning Components)</t>
  </si>
  <si>
    <t>Understanding Data Model of the 4 applications - GOS, SIP, Sourcing Portal and Distribution List Management  applications</t>
  </si>
  <si>
    <t>Walkthough of existing Application landscape, Current Incident Mgmt. &amp; Change Mgmt. processes and Communication templates being followed with current AMS Team</t>
  </si>
  <si>
    <t>Ticket Baselining and addressing Open Backlogs</t>
  </si>
  <si>
    <t>Finalize KPI's and Metrics</t>
  </si>
  <si>
    <t>KT Progress Tracking and Status Reporting</t>
  </si>
  <si>
    <t>We have identified an initial 2 week period - "Pre-Transition Preparation" during which we will identify resources needed for Transition, setup connectivity with TGF Salesforce environment from Offshore, Initiate and process access requests for the team and initiate travel logistics (e.g. VISA formalities) for associates who need to travel to Geneva during Secondary Support and Primary Support phases</t>
  </si>
  <si>
    <r>
      <t xml:space="preserve">While our Proposal Response contained a 10 week Transition timeframe, we have taken a 2 week buffer as per the plan highlighted herein to factor for uncertainties due to the ongoing COVID-19 outbreak. 
-- An additional 2 weeks has been considered in the "Knowledge Acquisition" Phase (4 wks planned --&gt; 6 wks as per current plan)
</t>
    </r>
    <r>
      <rPr>
        <b/>
        <sz val="10.5"/>
        <rFont val="Calibri"/>
        <family val="2"/>
      </rPr>
      <t>Cognizant will re-assess Transition timelines during the initial Planning Phase and based on our assessment, we may revert to the 10 week timeframe as mentioned in our original response.</t>
    </r>
  </si>
  <si>
    <t xml:space="preserve">Part of JT team is alread identified - 3 FTEs and remaining 3 for KT start is planed to be identified in next 3 weeks. </t>
  </si>
  <si>
    <t>Owner</t>
  </si>
  <si>
    <t>Status</t>
  </si>
  <si>
    <t>Velu</t>
  </si>
  <si>
    <t>Irina</t>
  </si>
  <si>
    <t>Finalize the access needs for Cognizant team (SNOW, GOS, Sandboxes, TGF id)</t>
  </si>
  <si>
    <t>DC</t>
  </si>
  <si>
    <t>Velu / DC</t>
  </si>
  <si>
    <t>In Progress</t>
  </si>
  <si>
    <t>Pending</t>
  </si>
  <si>
    <t>Dependency</t>
  </si>
  <si>
    <t>Sl.No</t>
  </si>
  <si>
    <t>2.4, 2.5</t>
  </si>
  <si>
    <t>Allocation &amp; Program Split</t>
  </si>
  <si>
    <t>• Master Data management</t>
  </si>
  <si>
    <t>• Progress reports</t>
  </si>
  <si>
    <t>• Annual Funding Decisions and Disbursements</t>
  </si>
  <si>
    <t>• Grant Revisions</t>
  </si>
  <si>
    <t>• Local Fund Agent management</t>
  </si>
  <si>
    <t>• Grant Closure</t>
  </si>
  <si>
    <t>• Grant Making (Lightning)</t>
  </si>
  <si>
    <t>• External Audit Tracking (Lightning)</t>
  </si>
  <si>
    <t>• Recoveries Management</t>
  </si>
  <si>
    <t>GLCP - IMM Grant Signing Calculator</t>
  </si>
  <si>
    <t>• Integrated Risk Management (IRM)</t>
  </si>
  <si>
    <t>• Funding Request</t>
  </si>
  <si>
    <t>GLCP - Integration</t>
  </si>
  <si>
    <t>GLCP - PF and budget data</t>
  </si>
  <si>
    <t>• Investment Management (Lightning)</t>
  </si>
  <si>
    <t>• Financial Management Impact Review (Lightning)</t>
  </si>
  <si>
    <t>• Grant Implementation, including:</t>
  </si>
  <si>
    <t>Total</t>
  </si>
  <si>
    <t>Topics</t>
  </si>
  <si>
    <t>KT plan for additional resources - Onboarding process</t>
  </si>
  <si>
    <t>Pallab / DC</t>
  </si>
  <si>
    <t>GOS Org Assessment</t>
  </si>
  <si>
    <t>Overall Business Overview</t>
  </si>
  <si>
    <t xml:space="preserve">               Business function of application - E2E Functional Architecure</t>
  </si>
  <si>
    <t xml:space="preserve">               Business process Flow - By Business Persona</t>
  </si>
  <si>
    <t xml:space="preserve">              Integration touchpoints - Functional Overview (Others)</t>
  </si>
  <si>
    <t xml:space="preserve">              Known Errors and Issues &amp; Others</t>
  </si>
  <si>
    <t>Technical Overview -  Technical KT</t>
  </si>
  <si>
    <t xml:space="preserve"> Business  Overview - Modules Functional KT</t>
  </si>
  <si>
    <t xml:space="preserve">            Data model walkthrough (Standard &amp; Custom Objects)</t>
  </si>
  <si>
    <t xml:space="preserve">            Module Setup &amp; Configurations Overview</t>
  </si>
  <si>
    <t xml:space="preserve">            Module  Customization Overview</t>
  </si>
  <si>
    <t xml:space="preserve">            Module Settings Overview</t>
  </si>
  <si>
    <t xml:space="preserve">           Batch Jobs Customization Overview</t>
  </si>
  <si>
    <t xml:space="preserve">            Integration Customization Overview </t>
  </si>
  <si>
    <t>Module Level - Issues &amp; Known Error Overview</t>
  </si>
  <si>
    <t xml:space="preserve">      Current Challenges/Pain areas/ Areas of improvement in the project</t>
  </si>
  <si>
    <t xml:space="preserve">      Recently raised Defect/Incident walkthrough along with resolutions</t>
  </si>
  <si>
    <t xml:space="preserve">      Frequently Occurring Issues&amp; Remedies</t>
  </si>
  <si>
    <t xml:space="preserve">      Walk through of the recent changes that has been implemented</t>
  </si>
  <si>
    <t xml:space="preserve">                Detail Code Walkthrough - Covers SonarQube Level Gating Criteria with BestPractice</t>
  </si>
  <si>
    <t xml:space="preserve">                AppExchange Tool Detail  Walkthrough  -  Apttus X-Author / Conga / Adobe e-sign / Gridbuddy</t>
  </si>
  <si>
    <t xml:space="preserve">                 Salesforce Community Cloud - Detail Walkthrough ( If Applicable )</t>
  </si>
  <si>
    <t xml:space="preserve">    Application Support Schedule &amp; Communication Plan</t>
  </si>
  <si>
    <t xml:space="preserve">       Collation of stake holder information and Communication Process with Various Stakeholders</t>
  </si>
  <si>
    <t xml:space="preserve">       Support Schedule</t>
  </si>
  <si>
    <t xml:space="preserve">       Routine maintenance activities involved</t>
  </si>
  <si>
    <t xml:space="preserve">    Ticketing Process &amp; Details</t>
  </si>
  <si>
    <t xml:space="preserve">         Understanding of Incident Management</t>
  </si>
  <si>
    <t xml:space="preserve">         Understanding of Problem Management</t>
  </si>
  <si>
    <t xml:space="preserve">         Understanding of Change Management / Break Fix</t>
  </si>
  <si>
    <t xml:space="preserve">         Understanding of Configuration Management</t>
  </si>
  <si>
    <t xml:space="preserve">        Understanding of Outage Planning / Business Continuity plan / Salesforce Backup Strategy
        /Disaster Recovery Plan</t>
  </si>
  <si>
    <t xml:space="preserve">        Understanding Monthly and Yearly Salesforce Business process ( If any)</t>
  </si>
  <si>
    <t xml:space="preserve">        Understanding Regulatory compliance Specific Process ( e.g.  SOX Process)</t>
  </si>
  <si>
    <t xml:space="preserve">         Understanding of Release&amp; Deployment Management ( Application &amp; Salesforce Feature Release ) - CI / CD process</t>
  </si>
  <si>
    <t>Grant Operating System (GOS) - QA Process &amp; Tool KT</t>
  </si>
  <si>
    <t xml:space="preserve">            Security Controls</t>
  </si>
  <si>
    <t xml:space="preserve">            Access restriction - IP Level</t>
  </si>
  <si>
    <t xml:space="preserve">            Profile and Permission Set for Org and ServiceMax Application Level</t>
  </si>
  <si>
    <t xml:space="preserve">            OWD- High level for Org and ServiceMax Application Level</t>
  </si>
  <si>
    <t xml:space="preserve">            Salesforce Org Hierarchy</t>
  </si>
  <si>
    <t xml:space="preserve">            SSO Setup Detail Walkthrough, if any</t>
  </si>
  <si>
    <t>Salesforce Org - GOS  Security Configuration &amp; Management</t>
  </si>
  <si>
    <t>Functional &amp; Technical KT - Grant Operating System (GOS)</t>
  </si>
  <si>
    <t>Sunday</t>
  </si>
  <si>
    <t>Monday</t>
  </si>
  <si>
    <t>Tuesday</t>
  </si>
  <si>
    <t>Wednesday</t>
  </si>
  <si>
    <t>Thusday</t>
  </si>
  <si>
    <t>Friday</t>
  </si>
  <si>
    <t>Saturday</t>
  </si>
  <si>
    <t xml:space="preserve"> </t>
  </si>
  <si>
    <t xml:space="preserve"> Webex</t>
  </si>
  <si>
    <t>Apr-2020</t>
  </si>
  <si>
    <t>May-2020</t>
  </si>
  <si>
    <t>Jun-2020</t>
  </si>
  <si>
    <t>Application Name</t>
  </si>
  <si>
    <t>KA Start Date</t>
  </si>
  <si>
    <t>KA End Date</t>
  </si>
  <si>
    <t>Cognizant SME / Lead</t>
  </si>
  <si>
    <t>Session #</t>
  </si>
  <si>
    <t>Application / Module / Component</t>
  </si>
  <si>
    <t>KT Area</t>
  </si>
  <si>
    <t>Cognizant SME &amp; Team</t>
  </si>
  <si>
    <t>Planned Session Date</t>
  </si>
  <si>
    <t>Planned Session End Time</t>
  </si>
  <si>
    <t>Calendar Invite Send?</t>
  </si>
  <si>
    <t>Session Completed?</t>
  </si>
  <si>
    <t>Comments</t>
  </si>
  <si>
    <t>No</t>
  </si>
  <si>
    <t>Support Tasks &amp; Processes</t>
  </si>
  <si>
    <t>TGF SME</t>
  </si>
  <si>
    <t>Backed By TGF</t>
  </si>
  <si>
    <t>others</t>
  </si>
  <si>
    <t>Pre transition Preparation</t>
  </si>
  <si>
    <t>QA Process &amp; Tool KT</t>
  </si>
  <si>
    <t>Secondary Support - Shadow phase</t>
  </si>
  <si>
    <t>Primary Support - Lead Phase</t>
  </si>
  <si>
    <t>Grant Management</t>
  </si>
  <si>
    <t>Calendar Days</t>
  </si>
  <si>
    <t xml:space="preserve">High level plan preparation for the KT phase </t>
  </si>
  <si>
    <t>Identify stakeholders for KT sessions and finalize transition timelines</t>
  </si>
  <si>
    <t>Functional overview of high complex modules</t>
  </si>
  <si>
    <t>Detailed technical walkthrough of high complex modules</t>
  </si>
  <si>
    <t>Discuss on known issues in the high complex modules</t>
  </si>
  <si>
    <t>Detailed technical walkthrough of medium complex modules</t>
  </si>
  <si>
    <t>Discuss on known issues in the medium complex modules</t>
  </si>
  <si>
    <t>Functional overview of medium complex modules</t>
  </si>
  <si>
    <t>Functional overview of low complex modules</t>
  </si>
  <si>
    <t>Detailed technical walkthrough of low complex modules</t>
  </si>
  <si>
    <t>Discuss on known issues in the low complex modules</t>
  </si>
  <si>
    <t>Understanding Regulatory compliance Specific Process ( e.g.  SOX Process)
Tool Overview : SonarQube, GitHub, Jenkins etc.</t>
  </si>
  <si>
    <t>Environment, Release &amp; Change Management KT</t>
  </si>
  <si>
    <t>High Complex modules</t>
  </si>
  <si>
    <t>Medium Complex modules</t>
  </si>
  <si>
    <t>Low Complex modules</t>
  </si>
  <si>
    <t>Funding Request</t>
  </si>
  <si>
    <t>Grant Making (Lightning)</t>
  </si>
  <si>
    <t>Grant Revisions</t>
  </si>
  <si>
    <t>Annual Funding Decisions and Disbursements</t>
  </si>
  <si>
    <t>Progress reports</t>
  </si>
  <si>
    <t>Integrated Risk Management (IRM)</t>
  </si>
  <si>
    <t>Grant Closure</t>
  </si>
  <si>
    <t>Local Fund Agent management</t>
  </si>
  <si>
    <t>Master Data management</t>
  </si>
  <si>
    <t>Investment Management (Lightning)</t>
  </si>
  <si>
    <t>Financial Management Impact Review (Lightning)</t>
  </si>
  <si>
    <t>Recoveries Management</t>
  </si>
  <si>
    <t>External Audit Tracking (Lightning)</t>
  </si>
  <si>
    <t>Grant Implementation</t>
  </si>
  <si>
    <t>High Complex 
modules KT Sessions</t>
  </si>
  <si>
    <t>Medium Complex modules KT Sessions</t>
  </si>
  <si>
    <t>Low Complex 
modules KT Sessions</t>
  </si>
  <si>
    <t>Week 15</t>
  </si>
  <si>
    <t>Knowledge Acquisition Phase Begins</t>
  </si>
  <si>
    <t>Module Complexity</t>
  </si>
  <si>
    <t>Low</t>
  </si>
  <si>
    <t>High</t>
  </si>
  <si>
    <t>Medium</t>
  </si>
  <si>
    <t>High Complex Modules KT transitions begin</t>
  </si>
  <si>
    <t>3.3.1</t>
  </si>
  <si>
    <t>3.3.2</t>
  </si>
  <si>
    <t>3.3.3</t>
  </si>
  <si>
    <t>3.3.4</t>
  </si>
  <si>
    <t>3.3.5</t>
  </si>
  <si>
    <t>3.3.6</t>
  </si>
  <si>
    <t>3.4.1</t>
  </si>
  <si>
    <t>3.4.2</t>
  </si>
  <si>
    <t>3.4.3</t>
  </si>
  <si>
    <t>3.4.4</t>
  </si>
  <si>
    <t>3.4.5</t>
  </si>
  <si>
    <t>3.4.6</t>
  </si>
  <si>
    <t>Medium Complex Modules KT transitions begin</t>
  </si>
  <si>
    <t>3.5.1</t>
  </si>
  <si>
    <t>3.5.2</t>
  </si>
  <si>
    <t>3.5.3</t>
  </si>
  <si>
    <t>3.5.4</t>
  </si>
  <si>
    <t>3.5.5</t>
  </si>
  <si>
    <t>Low Complex Modules KT transitions begin</t>
  </si>
  <si>
    <t xml:space="preserve">Investment Management (Lightning) </t>
  </si>
  <si>
    <t xml:space="preserve">External Audit Tracking (Lightning) </t>
  </si>
  <si>
    <t>KT Duration in days</t>
  </si>
  <si>
    <t>Total days for High Complex Module</t>
  </si>
  <si>
    <t>Total days for Medium Complex Module</t>
  </si>
  <si>
    <t>Total days for Low Complex Module</t>
  </si>
  <si>
    <t>Parallel Sessions</t>
  </si>
  <si>
    <t>Ticket count in last 12 months</t>
  </si>
  <si>
    <t>Support Process KT</t>
  </si>
  <si>
    <t>Jul-2020</t>
  </si>
  <si>
    <t>Pre transition phase</t>
  </si>
  <si>
    <t>HOLIDAY</t>
  </si>
  <si>
    <t>Transition Planning</t>
  </si>
  <si>
    <t>TGF Overview KT</t>
  </si>
  <si>
    <t>High Complx Module KT</t>
  </si>
  <si>
    <t>Med Complex Mod KT</t>
  </si>
  <si>
    <t>Low Complex Mod KT</t>
  </si>
  <si>
    <t>Rev Shadow</t>
  </si>
  <si>
    <t>Primary Support</t>
  </si>
  <si>
    <t>QA Process &amp; KT</t>
  </si>
  <si>
    <t>Start Date</t>
  </si>
  <si>
    <t>End Date</t>
  </si>
  <si>
    <t>KT Sender</t>
  </si>
  <si>
    <t>KT Receiver</t>
  </si>
  <si>
    <t>Duration
in Days</t>
  </si>
  <si>
    <t>Full Team</t>
  </si>
  <si>
    <t>Team A</t>
  </si>
  <si>
    <t>IBM SME</t>
  </si>
  <si>
    <t>TGF/ IBM SME</t>
  </si>
  <si>
    <t>Team B</t>
  </si>
  <si>
    <t>Team C</t>
  </si>
  <si>
    <t>Session
( Duration 2 Hrs )</t>
  </si>
  <si>
    <t>#</t>
  </si>
  <si>
    <t>Task Name</t>
  </si>
  <si>
    <t>Duration</t>
  </si>
  <si>
    <t>Planned</t>
  </si>
  <si>
    <t xml:space="preserve">Actual </t>
  </si>
  <si>
    <t>Completion %</t>
  </si>
  <si>
    <t>W1</t>
  </si>
  <si>
    <t>W2</t>
  </si>
  <si>
    <t>W3</t>
  </si>
  <si>
    <t>W4</t>
  </si>
  <si>
    <t>W5</t>
  </si>
  <si>
    <t>W6</t>
  </si>
  <si>
    <t>W7</t>
  </si>
  <si>
    <t>W8</t>
  </si>
  <si>
    <t>W9</t>
  </si>
  <si>
    <t>W10</t>
  </si>
  <si>
    <t>W11</t>
  </si>
  <si>
    <t>W12</t>
  </si>
  <si>
    <t>W13</t>
  </si>
  <si>
    <t>W14</t>
  </si>
  <si>
    <t>TGF - GOS  Transition Plan</t>
  </si>
  <si>
    <t>Pre-Transition Preparation Phase</t>
  </si>
  <si>
    <t>6 Days</t>
  </si>
  <si>
    <t>COG / TGF</t>
  </si>
  <si>
    <t>Completed</t>
  </si>
  <si>
    <t>NA</t>
  </si>
  <si>
    <t>PT</t>
  </si>
  <si>
    <t xml:space="preserve">Resource identification and finalization &amp; Others </t>
  </si>
  <si>
    <t>TP</t>
  </si>
  <si>
    <t>TGF /IBM</t>
  </si>
  <si>
    <t>Yet to Start</t>
  </si>
  <si>
    <t>COG</t>
  </si>
  <si>
    <t>KT</t>
  </si>
  <si>
    <t>High Complex modules KT Sessions</t>
  </si>
  <si>
    <t>29 Days</t>
  </si>
  <si>
    <t>12 Days</t>
  </si>
  <si>
    <t>1 Days</t>
  </si>
  <si>
    <t>TGF</t>
  </si>
  <si>
    <t>IBM</t>
  </si>
  <si>
    <t>4 Days</t>
  </si>
  <si>
    <t>COG - Team A</t>
  </si>
  <si>
    <t xml:space="preserve"> Technical Overview -  Technical KT</t>
  </si>
  <si>
    <t xml:space="preserve"> Module Level - Issues &amp; Known Error Overview</t>
  </si>
  <si>
    <t>1.5 Days</t>
  </si>
  <si>
    <t>COG - Team B</t>
  </si>
  <si>
    <t>Session Status
(Duration - 2 Hrs )</t>
  </si>
  <si>
    <t>8 Days</t>
  </si>
  <si>
    <t>3 Days</t>
  </si>
  <si>
    <t>2 Days</t>
  </si>
  <si>
    <t>0.5 Days</t>
  </si>
  <si>
    <t>1 Day</t>
  </si>
  <si>
    <t>0.3 Days</t>
  </si>
  <si>
    <t>10 Days</t>
  </si>
  <si>
    <t>COG - Team C</t>
  </si>
  <si>
    <t>IBM - Testing</t>
  </si>
  <si>
    <t>IBM Testing SME</t>
  </si>
  <si>
    <t xml:space="preserve">    Environment Management KT</t>
  </si>
  <si>
    <t>Reverse KT sessions with TGF SME &amp; Incumbent team</t>
  </si>
  <si>
    <t>Assessment and Review with TGF SME</t>
  </si>
  <si>
    <t>TGF /IBM/COG</t>
  </si>
  <si>
    <t>Resolve Incidents and SR's under watch of existing support team - QA Track</t>
  </si>
  <si>
    <t>Cog Team A &amp; B</t>
  </si>
  <si>
    <t>Cog Team C</t>
  </si>
  <si>
    <t>Knowledge Acquisition Phase ( KA )</t>
  </si>
  <si>
    <t>Shadow Phase  ( SH )</t>
  </si>
  <si>
    <t>15 Days</t>
  </si>
  <si>
    <t>TGF /IBM /COG</t>
  </si>
  <si>
    <t>SH</t>
  </si>
  <si>
    <t>TGF /IBM Testing SME</t>
  </si>
  <si>
    <t>COG - Team A&amp;B</t>
  </si>
  <si>
    <t>COG - TeamC</t>
  </si>
  <si>
    <t xml:space="preserve">    Assess - Gating Criteria </t>
  </si>
  <si>
    <t>Reverse -Shadow Phase  ( RH )</t>
  </si>
  <si>
    <t>Assume primary support for Incidents and SR's - SF &amp; QA</t>
  </si>
  <si>
    <t>TGF /IBM SF / IBM Testing SME</t>
  </si>
  <si>
    <t>Transition Goverance &amp; Tracking</t>
  </si>
  <si>
    <t>59 Days</t>
  </si>
  <si>
    <t xml:space="preserve">TGF </t>
  </si>
  <si>
    <r>
      <t xml:space="preserve">*************** </t>
    </r>
    <r>
      <rPr>
        <b/>
        <sz val="12"/>
        <color rgb="FF000000"/>
        <rFont val="Calibri"/>
        <family val="2"/>
      </rPr>
      <t>END OF PLAN</t>
    </r>
    <r>
      <rPr>
        <sz val="11"/>
        <color rgb="FF000000"/>
        <rFont val="Calibri"/>
        <family val="2"/>
      </rPr>
      <t xml:space="preserve"> **************</t>
    </r>
  </si>
  <si>
    <t>RH</t>
  </si>
  <si>
    <t>KA Goverance &amp; Tracking</t>
  </si>
  <si>
    <t>Primary Support (Reverse Shadow) Phase</t>
  </si>
  <si>
    <t>Session Count</t>
  </si>
  <si>
    <t>3.4.7</t>
  </si>
  <si>
    <t>3.4.8</t>
  </si>
  <si>
    <t xml:space="preserve">SIP &amp; Sourcing Tool </t>
  </si>
  <si>
    <t>Distributor List Mgmt &amp; External Provisioning</t>
  </si>
  <si>
    <r>
      <t>Funding Request [</t>
    </r>
    <r>
      <rPr>
        <i/>
        <sz val="11"/>
        <rFont val="Calibri"/>
        <family val="2"/>
        <scheme val="minor"/>
      </rPr>
      <t>GLCP - IMM Fund Management</t>
    </r>
    <r>
      <rPr>
        <b/>
        <sz val="11"/>
        <rFont val="Calibri"/>
        <family val="2"/>
        <scheme val="minor"/>
      </rPr>
      <t>]</t>
    </r>
  </si>
  <si>
    <r>
      <t>Integrated Risk Management (IRM) [</t>
    </r>
    <r>
      <rPr>
        <i/>
        <sz val="11"/>
        <rFont val="Calibri"/>
        <family val="2"/>
        <scheme val="minor"/>
      </rPr>
      <t>GLCP – Risk</t>
    </r>
    <r>
      <rPr>
        <b/>
        <sz val="11"/>
        <rFont val="Calibri"/>
        <family val="2"/>
        <scheme val="minor"/>
      </rPr>
      <t>]</t>
    </r>
  </si>
  <si>
    <r>
      <t>Grant Implementation [</t>
    </r>
    <r>
      <rPr>
        <i/>
        <sz val="11"/>
        <rFont val="Calibri"/>
        <family val="2"/>
        <scheme val="minor"/>
      </rPr>
      <t>GLCP - Quarterly Cash Balance Report,GLCP - Tax Report</t>
    </r>
    <r>
      <rPr>
        <b/>
        <sz val="11"/>
        <rFont val="Calibri"/>
        <family val="2"/>
        <scheme val="minor"/>
      </rPr>
      <t>]</t>
    </r>
  </si>
  <si>
    <r>
      <t>Financial Management Impact Review (Lightning) [</t>
    </r>
    <r>
      <rPr>
        <i/>
        <sz val="11"/>
        <rFont val="Calibri"/>
        <family val="2"/>
        <scheme val="minor"/>
      </rPr>
      <t>GLCP – Financial Risk Management</t>
    </r>
    <r>
      <rPr>
        <b/>
        <sz val="11"/>
        <rFont val="Calibri"/>
        <family val="2"/>
        <scheme val="minor"/>
      </rPr>
      <t>]</t>
    </r>
  </si>
  <si>
    <r>
      <t>Recoveries Management [</t>
    </r>
    <r>
      <rPr>
        <i/>
        <sz val="11"/>
        <rFont val="Calibri"/>
        <family val="2"/>
        <scheme val="minor"/>
      </rPr>
      <t>GLCP – Recoveries</t>
    </r>
    <r>
      <rPr>
        <b/>
        <sz val="11"/>
        <rFont val="Calibri"/>
        <family val="2"/>
        <scheme val="minor"/>
      </rPr>
      <t>]</t>
    </r>
  </si>
  <si>
    <r>
      <t>Distributor List Mgmt &amp; External Provisioning [</t>
    </r>
    <r>
      <rPr>
        <i/>
        <sz val="11"/>
        <rFont val="Calibri"/>
        <family val="2"/>
        <scheme val="minor"/>
      </rPr>
      <t>Salesforce - Access</t>
    </r>
    <r>
      <rPr>
        <b/>
        <sz val="11"/>
        <rFont val="Calibri"/>
        <family val="2"/>
        <scheme val="minor"/>
      </rPr>
      <t>,</t>
    </r>
    <r>
      <rPr>
        <i/>
        <sz val="11"/>
        <rFont val="Calibri"/>
        <family val="2"/>
        <scheme val="minor"/>
      </rPr>
      <t>wambo.org,Openshare Portal, PET,Approval Cockpit</t>
    </r>
    <r>
      <rPr>
        <b/>
        <sz val="11"/>
        <rFont val="Calibri"/>
        <family val="2"/>
        <scheme val="minor"/>
      </rPr>
      <t>]</t>
    </r>
  </si>
  <si>
    <r>
      <t>GLCP - IMM Grant Signing Calculator [</t>
    </r>
    <r>
      <rPr>
        <i/>
        <sz val="11"/>
        <rFont val="Calibri"/>
        <family val="2"/>
        <scheme val="minor"/>
      </rPr>
      <t>GLCP - Signing Calculator, GLCP - IMM Portfolio Financials</t>
    </r>
    <r>
      <rPr>
        <b/>
        <sz val="11"/>
        <rFont val="Calibri"/>
        <family val="2"/>
        <scheme val="minor"/>
      </rPr>
      <t>]</t>
    </r>
  </si>
  <si>
    <r>
      <t>Grant Revisions [</t>
    </r>
    <r>
      <rPr>
        <i/>
        <sz val="11"/>
        <rFont val="Calibri"/>
        <family val="2"/>
        <scheme val="minor"/>
      </rPr>
      <t>GOS – Imports, Salesforce - Data Loader</t>
    </r>
    <r>
      <rPr>
        <b/>
        <sz val="11"/>
        <rFont val="Calibri"/>
        <family val="2"/>
        <scheme val="minor"/>
      </rPr>
      <t>]</t>
    </r>
  </si>
  <si>
    <r>
      <t>SIP [</t>
    </r>
    <r>
      <rPr>
        <i/>
        <sz val="11"/>
        <rFont val="Calibri"/>
        <family val="2"/>
        <scheme val="minor"/>
      </rPr>
      <t>GLCP – Strategic Information</t>
    </r>
    <r>
      <rPr>
        <b/>
        <sz val="11"/>
        <rFont val="Calibri"/>
        <family val="2"/>
        <scheme val="minor"/>
      </rPr>
      <t>] &amp; Sourcing Tool  [</t>
    </r>
    <r>
      <rPr>
        <i/>
        <sz val="11"/>
        <rFont val="Calibri"/>
        <family val="2"/>
        <scheme val="minor"/>
      </rPr>
      <t>Salesforce - Performance &amp; Accountability Tracker (P&amp;A Tracker), Salesforce - Procurement KPI Dashboard</t>
    </r>
    <r>
      <rPr>
        <b/>
        <sz val="11"/>
        <rFont val="Calibri"/>
        <family val="2"/>
        <scheme val="minor"/>
      </rPr>
      <t>]</t>
    </r>
  </si>
  <si>
    <r>
      <t>Funding Request [</t>
    </r>
    <r>
      <rPr>
        <i/>
        <sz val="10"/>
        <color rgb="FF000000"/>
        <rFont val="Calibri"/>
        <family val="2"/>
      </rPr>
      <t>GLCP - IMM Fund Management</t>
    </r>
    <r>
      <rPr>
        <b/>
        <sz val="10"/>
        <color rgb="FF000000"/>
        <rFont val="Calibri"/>
        <family val="2"/>
      </rPr>
      <t>]</t>
    </r>
  </si>
  <si>
    <t>Session Count / Module</t>
  </si>
  <si>
    <t>5 Days</t>
  </si>
  <si>
    <t>DAY</t>
  </si>
  <si>
    <t>Session</t>
  </si>
  <si>
    <t>Time</t>
  </si>
  <si>
    <t>Topic</t>
  </si>
  <si>
    <t>IBM POC</t>
  </si>
  <si>
    <t>TGF POC</t>
  </si>
  <si>
    <t>Cog POC</t>
  </si>
  <si>
    <t>Before Lunch</t>
  </si>
  <si>
    <t xml:space="preserve">Post Lunch </t>
  </si>
  <si>
    <t>Topic 1</t>
  </si>
  <si>
    <t>Topic 2</t>
  </si>
  <si>
    <t>Date</t>
  </si>
  <si>
    <t>Funding Request [GLCP - IMM Fund Management]</t>
  </si>
  <si>
    <t>Grant Revisions [GOS – Imports, Salesforce - Data Loader]</t>
  </si>
  <si>
    <t>HIGH</t>
  </si>
  <si>
    <t>Integrated Risk Management (IRM) [GLCP – Risk]</t>
  </si>
  <si>
    <t>SIP [GLCP – Strategic Information] &amp; Sourcing Tool  [Salesforce - Performance &amp; Accountability Tracker (P&amp;A Tracker), Salesforce - Procurement KPI Dashboard]</t>
  </si>
  <si>
    <t>Distributor List Mgmt &amp; External Provisioning [Salesforce - Access,wambo.org,Openshare Portal, PET,Approval Cockpit]</t>
  </si>
  <si>
    <t>Grant Implementation [GLCP - Quarterly Cash Balance Report,GLCP - Tax Report]</t>
  </si>
  <si>
    <t xml:space="preserve">Grant Implementation [GLCP - Quarterly Cash Balance Report,GLCP - Tax Report]
</t>
  </si>
  <si>
    <t xml:space="preserve">Investment Management (Lightning) 
</t>
  </si>
  <si>
    <t xml:space="preserve">Financial Management Impact Review (Lightning) [GLCP – Financial Risk Management]
</t>
  </si>
  <si>
    <t xml:space="preserve">Recoveries Management [GLCP – Recoveries]
</t>
  </si>
  <si>
    <t xml:space="preserve">External Audit Tracking (Lightning) 
</t>
  </si>
  <si>
    <t>LOW</t>
  </si>
  <si>
    <t>MED</t>
  </si>
  <si>
    <t>Knowledge Acquisition Phase ( KA ) - Week 1</t>
  </si>
  <si>
    <t>Knowledge Acquisition Phase ( KA ) - Week 2</t>
  </si>
  <si>
    <t>Knowledge Acquisition Phase ( KA ) - Week 3</t>
  </si>
  <si>
    <t>Knowledge Acquisition Phase ( KA ) - Week 4</t>
  </si>
  <si>
    <t>Knowledge Acquisition Phase ( KA ) - Week 5</t>
  </si>
  <si>
    <t>Knowledge Acquisition Phase ( KA ) - Week 6</t>
  </si>
  <si>
    <t>DevOps KT</t>
  </si>
  <si>
    <t xml:space="preserve">Understanding of Release &amp; Deployment Management ( Application &amp; Salesforce Feature Release ) </t>
  </si>
  <si>
    <t xml:space="preserve">Understanding of DevOps process and usage of TGF SonarQube , GitHub , Jenkins </t>
  </si>
  <si>
    <t>Grant Operating System (GOS) - DevOps KT</t>
  </si>
  <si>
    <t>COG - Team D</t>
  </si>
  <si>
    <t xml:space="preserve">Understanding of Release &amp; Deployment Management </t>
  </si>
  <si>
    <t xml:space="preserve">Understanding of Deployment Management ( Application &amp; Salesforce Feature Release ) </t>
  </si>
  <si>
    <t xml:space="preserve">Understanding of DevOps process and usage of TGF </t>
  </si>
  <si>
    <t xml:space="preserve">Tools used in TGF - SonarQube , GitHub , Jenkins </t>
  </si>
  <si>
    <t>Topic 3</t>
  </si>
  <si>
    <t>Topic 4</t>
  </si>
  <si>
    <t>Team D</t>
  </si>
  <si>
    <t>None</t>
  </si>
  <si>
    <t>Understanding of Release Management &amp; Release Calendar</t>
  </si>
  <si>
    <t>IBM DevOps SME</t>
  </si>
  <si>
    <t xml:space="preserve">IBM - DevOps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</si>
</sst>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
    <numFmt numFmtId="165" formatCode="dddd"/>
    <numFmt numFmtId="166" formatCode="d"/>
    <numFmt numFmtId="167" formatCode="0.0"/>
  </numFmts>
  <fonts count="65" x14ac:knownFonts="1">
    <font>
      <sz val="10"/>
      <name val="Arial"/>
    </font>
    <font>
      <sz val="11"/>
      <color theme="1"/>
      <name val="Calibri"/>
      <family val="2"/>
      <scheme val="minor"/>
    </font>
    <font>
      <sz val="11"/>
      <color theme="1"/>
      <name val="Calibri"/>
      <family val="2"/>
      <scheme val="minor"/>
    </font>
    <font>
      <sz val="8"/>
      <name val="Calibri"/>
      <family val="2"/>
      <scheme val="minor"/>
    </font>
    <font>
      <b/>
      <sz val="12"/>
      <name val="Calibri"/>
      <family val="2"/>
      <scheme val="minor"/>
    </font>
    <font>
      <b/>
      <sz val="8"/>
      <color theme="0"/>
      <name val="Calibri"/>
      <family val="2"/>
      <scheme val="minor"/>
    </font>
    <font>
      <sz val="10.5"/>
      <name val="Calibri"/>
      <family val="2"/>
      <scheme val="minor"/>
    </font>
    <font>
      <b/>
      <sz val="8"/>
      <name val="Calibri"/>
      <family val="2"/>
      <scheme val="minor"/>
    </font>
    <font>
      <b/>
      <sz val="10"/>
      <name val="Calibri"/>
      <family val="2"/>
      <scheme val="minor"/>
    </font>
    <font>
      <sz val="9"/>
      <name val="Calibri"/>
      <family val="2"/>
      <scheme val="minor"/>
    </font>
    <font>
      <b/>
      <sz val="9"/>
      <name val="Calibri"/>
      <family val="2"/>
      <scheme val="minor"/>
    </font>
    <font>
      <b/>
      <sz val="10"/>
      <color rgb="FF0070C0"/>
      <name val="Calibri"/>
      <family val="2"/>
      <scheme val="minor"/>
    </font>
    <font>
      <sz val="11"/>
      <color indexed="8"/>
      <name val="Calibri"/>
      <family val="2"/>
    </font>
    <font>
      <b/>
      <sz val="12"/>
      <name val="Calibri"/>
      <family val="2"/>
    </font>
    <font>
      <sz val="12"/>
      <color indexed="8"/>
      <name val="Calibri"/>
      <family val="2"/>
    </font>
    <font>
      <sz val="10.5"/>
      <name val="Calibri"/>
      <family val="2"/>
    </font>
    <font>
      <b/>
      <sz val="10.5"/>
      <name val="Calibri"/>
      <family val="2"/>
    </font>
    <font>
      <b/>
      <sz val="9"/>
      <color theme="1"/>
      <name val="Calibri"/>
      <family val="2"/>
    </font>
    <font>
      <sz val="9"/>
      <color rgb="FF000000"/>
      <name val="Calibri"/>
      <family val="2"/>
    </font>
    <font>
      <sz val="9"/>
      <color rgb="FF0070C0"/>
      <name val="Calibri"/>
      <family val="2"/>
      <scheme val="minor"/>
    </font>
    <font>
      <i/>
      <sz val="10"/>
      <name val="Calibri"/>
      <family val="2"/>
      <scheme val="minor"/>
    </font>
    <font>
      <sz val="9"/>
      <color rgb="FFFF0000"/>
      <name val="Calibri"/>
      <family val="2"/>
      <scheme val="minor"/>
    </font>
    <font>
      <b/>
      <sz val="11"/>
      <color rgb="FF000000"/>
      <name val="Calibri"/>
      <family val="2"/>
    </font>
    <font>
      <sz val="11"/>
      <color rgb="FF000000"/>
      <name val="Calibri"/>
      <family val="2"/>
    </font>
    <font>
      <sz val="10"/>
      <name val="Arial"/>
      <family val="2"/>
    </font>
    <font>
      <b/>
      <sz val="14"/>
      <name val="Calibri"/>
      <family val="2"/>
      <scheme val="minor"/>
    </font>
    <font>
      <b/>
      <sz val="11"/>
      <name val="Calibri"/>
      <family val="2"/>
      <scheme val="minor"/>
    </font>
    <font>
      <sz val="11"/>
      <color rgb="FF244062"/>
      <name val="Calibri"/>
      <family val="2"/>
      <scheme val="minor"/>
    </font>
    <font>
      <u/>
      <sz val="11"/>
      <color theme="10"/>
      <name val="Calibri"/>
      <family val="2"/>
      <scheme val="minor"/>
    </font>
    <font>
      <sz val="10"/>
      <color rgb="FF244062"/>
      <name val="Arial"/>
      <family val="2"/>
    </font>
    <font>
      <b/>
      <sz val="9"/>
      <color rgb="FFFFFFFF"/>
      <name val="Arial"/>
      <family val="2"/>
    </font>
    <font>
      <b/>
      <sz val="10"/>
      <color rgb="FFFFFFFF"/>
      <name val="Arial"/>
      <family val="2"/>
    </font>
    <font>
      <b/>
      <sz val="11"/>
      <color rgb="FF000080"/>
      <name val="Arial"/>
      <family val="2"/>
    </font>
    <font>
      <b/>
      <sz val="11"/>
      <color indexed="18"/>
      <name val="Arial"/>
      <family val="2"/>
    </font>
    <font>
      <sz val="8"/>
      <color indexed="16"/>
      <name val="Arial Narrow"/>
      <family val="2"/>
    </font>
    <font>
      <sz val="8"/>
      <name val="Arial Narrow"/>
      <family val="2"/>
    </font>
    <font>
      <i/>
      <sz val="8"/>
      <name val="Arial Narrow"/>
      <family val="2"/>
    </font>
    <font>
      <b/>
      <sz val="11"/>
      <name val="Arial"/>
      <family val="2"/>
    </font>
    <font>
      <sz val="8"/>
      <color rgb="FFFF0000"/>
      <name val="Arial Narrow"/>
      <family val="2"/>
    </font>
    <font>
      <b/>
      <sz val="8"/>
      <color theme="0"/>
      <name val="Arial Narrow"/>
      <family val="2"/>
    </font>
    <font>
      <b/>
      <sz val="11"/>
      <color theme="1"/>
      <name val="Arial"/>
      <family val="2"/>
    </font>
    <font>
      <sz val="8"/>
      <color theme="1"/>
      <name val="Arial Narrow"/>
      <family val="2"/>
    </font>
    <font>
      <b/>
      <sz val="8"/>
      <color theme="1"/>
      <name val="Arial Narrow"/>
      <family val="2"/>
    </font>
    <font>
      <sz val="10"/>
      <color rgb="FF000000"/>
      <name val="Calibri"/>
      <family val="2"/>
    </font>
    <font>
      <sz val="10"/>
      <color rgb="FF000000"/>
      <name val="Cambria"/>
      <family val="1"/>
    </font>
    <font>
      <b/>
      <sz val="12"/>
      <color rgb="FFFFFFFF"/>
      <name val="Cambria"/>
      <family val="1"/>
    </font>
    <font>
      <b/>
      <sz val="10"/>
      <color rgb="FFFF0000"/>
      <name val="Calibri"/>
      <family val="2"/>
    </font>
    <font>
      <sz val="12"/>
      <color rgb="FF000000"/>
      <name val="Cambria"/>
      <family val="1"/>
    </font>
    <font>
      <b/>
      <sz val="12"/>
      <color rgb="FF000000"/>
      <name val="Cambria"/>
      <family val="1"/>
    </font>
    <font>
      <b/>
      <sz val="9"/>
      <color indexed="81"/>
      <name val="Tahoma"/>
      <family val="2"/>
    </font>
    <font>
      <b/>
      <sz val="10"/>
      <name val="Arial"/>
      <family val="2"/>
    </font>
    <font>
      <sz val="12"/>
      <color rgb="FF000000"/>
      <name val="Cambria"/>
      <family val="1"/>
      <scheme val="major"/>
    </font>
    <font>
      <b/>
      <sz val="12"/>
      <color theme="0"/>
      <name val="Cambria"/>
      <family val="1"/>
    </font>
    <font>
      <b/>
      <sz val="12"/>
      <color theme="0"/>
      <name val="Cambria"/>
      <family val="1"/>
      <scheme val="major"/>
    </font>
    <font>
      <b/>
      <i/>
      <sz val="8"/>
      <name val="Arial Narrow"/>
      <family val="2"/>
    </font>
    <font>
      <b/>
      <sz val="8"/>
      <name val="Arial Narrow"/>
      <family val="2"/>
    </font>
    <font>
      <sz val="12"/>
      <name val="Calibri"/>
      <family val="2"/>
      <scheme val="minor"/>
    </font>
    <font>
      <b/>
      <sz val="10"/>
      <color rgb="FF000000"/>
      <name val="Calibri"/>
      <family val="2"/>
    </font>
    <font>
      <sz val="8"/>
      <color rgb="FF000000"/>
      <name val="Calibri"/>
      <family val="2"/>
    </font>
    <font>
      <b/>
      <sz val="14"/>
      <color rgb="FFC00000"/>
      <name val="Calibri"/>
      <family val="2"/>
    </font>
    <font>
      <b/>
      <sz val="14"/>
      <color rgb="FF000000"/>
      <name val="Calibri"/>
      <family val="2"/>
    </font>
    <font>
      <b/>
      <sz val="12"/>
      <color rgb="FF000000"/>
      <name val="Calibri"/>
      <family val="2"/>
    </font>
    <font>
      <i/>
      <sz val="11"/>
      <name val="Calibri"/>
      <family val="2"/>
      <scheme val="minor"/>
    </font>
    <font>
      <i/>
      <sz val="10"/>
      <color rgb="FF000000"/>
      <name val="Calibri"/>
      <family val="2"/>
    </font>
    <font>
      <b/>
      <sz val="12"/>
      <name val="Arial"/>
      <family val="2"/>
    </font>
  </fonts>
  <fills count="52">
    <fill>
      <patternFill patternType="none"/>
    </fill>
    <fill>
      <patternFill patternType="gray125"/>
    </fill>
    <fill>
      <patternFill patternType="solid">
        <fgColor theme="0" tint="-0.34998626667073579"/>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9A7266"/>
        <bgColor indexed="64"/>
      </patternFill>
    </fill>
    <fill>
      <patternFill patternType="solid">
        <fgColor theme="2"/>
        <bgColor indexed="64"/>
      </patternFill>
    </fill>
    <fill>
      <patternFill patternType="solid">
        <fgColor theme="4"/>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8" tint="0.39997558519241921"/>
        <bgColor indexed="38"/>
      </patternFill>
    </fill>
    <fill>
      <patternFill patternType="solid">
        <fgColor theme="0" tint="-4.9989318521683403E-2"/>
        <bgColor indexed="38"/>
      </patternFill>
    </fill>
    <fill>
      <patternFill patternType="solid">
        <fgColor rgb="FFFFFFFF"/>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indexed="31"/>
        <bgColor indexed="64"/>
      </patternFill>
    </fill>
    <fill>
      <patternFill patternType="solid">
        <fgColor indexed="30"/>
        <bgColor indexed="64"/>
      </patternFill>
    </fill>
    <fill>
      <patternFill patternType="solid">
        <fgColor indexed="26"/>
        <bgColor indexed="64"/>
      </patternFill>
    </fill>
    <fill>
      <patternFill patternType="solid">
        <fgColor rgb="FFFFFFCC"/>
        <bgColor indexed="64"/>
      </patternFill>
    </fill>
    <fill>
      <patternFill patternType="solid">
        <fgColor rgb="FF4472C4"/>
        <bgColor rgb="FF000000"/>
      </patternFill>
    </fill>
    <fill>
      <patternFill patternType="solid">
        <fgColor rgb="FF548235"/>
        <bgColor rgb="FF000000"/>
      </patternFill>
    </fill>
    <fill>
      <patternFill patternType="solid">
        <fgColor rgb="FFFFFFFF"/>
        <bgColor rgb="FF000000"/>
      </patternFill>
    </fill>
    <fill>
      <patternFill patternType="solid">
        <fgColor theme="5" tint="0.39997558519241921"/>
        <bgColor indexed="64"/>
      </patternFill>
    </fill>
    <fill>
      <patternFill patternType="solid">
        <fgColor theme="4" tint="0.39997558519241921"/>
        <bgColor indexed="64"/>
      </patternFill>
    </fill>
    <fill>
      <patternFill patternType="solid">
        <fgColor theme="3"/>
        <bgColor indexed="64"/>
      </patternFill>
    </fill>
    <fill>
      <patternFill patternType="solid">
        <fgColor theme="2" tint="-0.249977111117893"/>
        <bgColor indexed="64"/>
      </patternFill>
    </fill>
    <fill>
      <patternFill patternType="solid">
        <fgColor rgb="FFFFC000"/>
        <bgColor indexed="64"/>
      </patternFill>
    </fill>
    <fill>
      <patternFill patternType="solid">
        <fgColor rgb="FFB7DEE8"/>
        <bgColor rgb="FF000000"/>
      </patternFill>
    </fill>
    <fill>
      <patternFill patternType="solid">
        <fgColor theme="0"/>
        <bgColor rgb="FF000000"/>
      </patternFill>
    </fill>
    <fill>
      <patternFill patternType="solid">
        <fgColor rgb="FFF2F2F2"/>
        <bgColor rgb="FF000000"/>
      </patternFill>
    </fill>
    <fill>
      <patternFill patternType="solid">
        <fgColor rgb="FF8DB4E2"/>
        <bgColor rgb="FF000000"/>
      </patternFill>
    </fill>
    <fill>
      <patternFill patternType="solid">
        <fgColor rgb="FF92D050"/>
        <bgColor rgb="FF000000"/>
      </patternFill>
    </fill>
    <fill>
      <patternFill patternType="solid">
        <fgColor rgb="FFFFFF00"/>
        <bgColor rgb="FF000000"/>
      </patternFill>
    </fill>
    <fill>
      <patternFill patternType="solid">
        <fgColor rgb="FFFFC000"/>
        <bgColor rgb="FF000000"/>
      </patternFill>
    </fill>
    <fill>
      <patternFill patternType="solid">
        <fgColor theme="0" tint="-0.14999847407452621"/>
        <bgColor indexed="64"/>
      </patternFill>
    </fill>
    <fill>
      <patternFill patternType="solid">
        <fgColor theme="9"/>
        <bgColor indexed="64"/>
      </patternFill>
    </fill>
    <fill>
      <patternFill patternType="solid">
        <fgColor theme="8" tint="0.59999389629810485"/>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style="thin">
        <color indexed="64"/>
      </top>
      <bottom style="thin">
        <color theme="0" tint="-0.14999847407452621"/>
      </bottom>
      <diagonal/>
    </border>
    <border>
      <left style="thin">
        <color theme="0" tint="-0.14999847407452621"/>
      </left>
      <right style="thin">
        <color indexed="64"/>
      </right>
      <top style="thin">
        <color indexed="64"/>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diagonal/>
    </border>
    <border>
      <left style="thin">
        <color theme="0" tint="-0.14999847407452621"/>
      </left>
      <right/>
      <top style="thin">
        <color indexed="64"/>
      </top>
      <bottom style="thin">
        <color theme="0" tint="-0.14999847407452621"/>
      </bottom>
      <diagonal/>
    </border>
    <border>
      <left/>
      <right/>
      <top style="thin">
        <color indexed="64"/>
      </top>
      <bottom style="thin">
        <color theme="0" tint="-0.14999847407452621"/>
      </bottom>
      <diagonal/>
    </border>
    <border>
      <left/>
      <right style="thin">
        <color theme="0" tint="-0.14999847407452621"/>
      </right>
      <top style="thin">
        <color indexed="64"/>
      </top>
      <bottom style="thin">
        <color theme="0" tint="-0.14999847407452621"/>
      </bottom>
      <diagonal/>
    </border>
    <border>
      <left style="medium">
        <color rgb="FFD4D4D4"/>
      </left>
      <right/>
      <top style="medium">
        <color rgb="FFD4D4D4"/>
      </top>
      <bottom style="medium">
        <color rgb="FFD4D4D4"/>
      </bottom>
      <diagonal/>
    </border>
    <border>
      <left/>
      <right style="thin">
        <color rgb="FF000000"/>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right/>
      <top style="medium">
        <color rgb="FFD4D4D4"/>
      </top>
      <bottom style="medium">
        <color rgb="FFD4D4D4"/>
      </bottom>
      <diagonal/>
    </border>
    <border>
      <left style="thick">
        <color indexed="31"/>
      </left>
      <right/>
      <top style="thick">
        <color indexed="31"/>
      </top>
      <bottom/>
      <diagonal/>
    </border>
    <border>
      <left style="thin">
        <color indexed="22"/>
      </left>
      <right/>
      <top style="thick">
        <color indexed="31"/>
      </top>
      <bottom/>
      <diagonal/>
    </border>
    <border>
      <left/>
      <right style="thin">
        <color indexed="22"/>
      </right>
      <top style="thick">
        <color indexed="31"/>
      </top>
      <bottom/>
      <diagonal/>
    </border>
    <border>
      <left/>
      <right style="thick">
        <color indexed="31"/>
      </right>
      <top style="thick">
        <color indexed="3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theme="0" tint="-0.14999847407452621"/>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style="thin">
        <color indexed="55"/>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55"/>
      </bottom>
      <diagonal/>
    </border>
    <border>
      <left style="medium">
        <color indexed="64"/>
      </left>
      <right/>
      <top/>
      <bottom style="medium">
        <color indexed="31"/>
      </bottom>
      <diagonal/>
    </border>
    <border>
      <left/>
      <right style="medium">
        <color indexed="64"/>
      </right>
      <top/>
      <bottom style="medium">
        <color indexed="31"/>
      </bottom>
      <diagonal/>
    </border>
    <border>
      <left style="medium">
        <color indexed="64"/>
      </left>
      <right/>
      <top style="medium">
        <color indexed="31"/>
      </top>
      <bottom/>
      <diagonal/>
    </border>
    <border>
      <left/>
      <right style="medium">
        <color indexed="64"/>
      </right>
      <top style="medium">
        <color indexed="31"/>
      </top>
      <bottom/>
      <diagonal/>
    </border>
    <border>
      <left style="medium">
        <color indexed="64"/>
      </left>
      <right/>
      <top style="thin">
        <color indexed="55"/>
      </top>
      <bottom/>
      <diagonal/>
    </border>
    <border>
      <left/>
      <right style="medium">
        <color indexed="64"/>
      </right>
      <top style="thin">
        <color indexed="55"/>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s>
  <cellStyleXfs count="7">
    <xf numFmtId="0" fontId="0" fillId="0" borderId="0"/>
    <xf numFmtId="0" fontId="12" fillId="0" borderId="0"/>
    <xf numFmtId="0" fontId="2" fillId="0" borderId="0"/>
    <xf numFmtId="0" fontId="28" fillId="0" borderId="0" applyNumberFormat="0" applyFill="0" applyBorder="0" applyAlignment="0" applyProtection="0"/>
    <xf numFmtId="49" fontId="35" fillId="0" borderId="0" applyFill="0" applyBorder="0" applyProtection="0">
      <alignment horizontal="left" vertical="top" wrapText="1"/>
    </xf>
    <xf numFmtId="49" fontId="35" fillId="0" borderId="0" applyFill="0" applyBorder="0" applyProtection="0">
      <alignment horizontal="left" vertical="top" wrapText="1"/>
    </xf>
    <xf numFmtId="0" fontId="1" fillId="0" borderId="0"/>
  </cellStyleXfs>
  <cellXfs count="456">
    <xf numFmtId="0" fontId="0" fillId="0" borderId="0" xfId="0"/>
    <xf numFmtId="0" fontId="3" fillId="0" borderId="0" xfId="0" applyFont="1"/>
    <xf numFmtId="0" fontId="5" fillId="6"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3" fillId="0" borderId="0" xfId="0" applyFont="1" applyFill="1"/>
    <xf numFmtId="0" fontId="3" fillId="7" borderId="0" xfId="0" applyFont="1" applyFill="1" applyBorder="1" applyAlignment="1">
      <alignment horizontal="left" indent="1"/>
    </xf>
    <xf numFmtId="0" fontId="3" fillId="0" borderId="0" xfId="0" applyFont="1" applyFill="1" applyBorder="1" applyAlignment="1">
      <alignment horizontal="left" vertical="center" indent="1"/>
    </xf>
    <xf numFmtId="0" fontId="3" fillId="0" borderId="0" xfId="0" applyFont="1" applyFill="1" applyBorder="1" applyAlignment="1">
      <alignment horizontal="left" vertical="center" wrapText="1" indent="1"/>
    </xf>
    <xf numFmtId="0" fontId="3" fillId="0" borderId="0" xfId="0" applyFont="1" applyAlignment="1">
      <alignment horizontal="center"/>
    </xf>
    <xf numFmtId="0" fontId="3" fillId="0" borderId="0" xfId="0" applyFont="1" applyAlignment="1">
      <alignment horizontal="center" vertical="center"/>
    </xf>
    <xf numFmtId="0" fontId="11" fillId="0" borderId="0" xfId="0" applyFont="1" applyFill="1" applyBorder="1" applyAlignment="1">
      <alignment horizontal="left" vertical="center"/>
    </xf>
    <xf numFmtId="0" fontId="10" fillId="8" borderId="0" xfId="0" applyFont="1" applyFill="1" applyBorder="1" applyAlignment="1">
      <alignment horizontal="left" vertical="center"/>
    </xf>
    <xf numFmtId="0" fontId="3" fillId="0" borderId="0" xfId="0" applyFont="1" applyBorder="1"/>
    <xf numFmtId="0" fontId="7" fillId="8" borderId="0" xfId="0" applyFont="1" applyFill="1" applyBorder="1"/>
    <xf numFmtId="0" fontId="7" fillId="8" borderId="0" xfId="0" applyFont="1" applyFill="1" applyBorder="1" applyAlignment="1">
      <alignment horizontal="center" vertical="center"/>
    </xf>
    <xf numFmtId="0" fontId="13" fillId="23" borderId="8" xfId="1" applyFont="1" applyFill="1" applyBorder="1" applyAlignment="1">
      <alignment horizontal="center" vertical="center" wrapText="1"/>
    </xf>
    <xf numFmtId="0" fontId="14" fillId="0" borderId="0" xfId="1" applyFont="1" applyAlignment="1">
      <alignment wrapText="1"/>
    </xf>
    <xf numFmtId="0" fontId="14" fillId="0" borderId="0" xfId="1" applyFont="1" applyFill="1" applyAlignment="1">
      <alignment wrapText="1"/>
    </xf>
    <xf numFmtId="0" fontId="13" fillId="23" borderId="8" xfId="1" applyFont="1" applyFill="1" applyBorder="1" applyAlignment="1">
      <alignment horizontal="left" vertical="center" wrapText="1"/>
    </xf>
    <xf numFmtId="0" fontId="15" fillId="24" borderId="1" xfId="1" applyFont="1" applyFill="1" applyBorder="1" applyAlignment="1">
      <alignment horizontal="center" vertical="center" wrapText="1"/>
    </xf>
    <xf numFmtId="0" fontId="15" fillId="24" borderId="1" xfId="1" applyFont="1" applyFill="1" applyBorder="1" applyAlignment="1">
      <alignment horizontal="left" vertical="center" wrapText="1"/>
    </xf>
    <xf numFmtId="0" fontId="3" fillId="0" borderId="11" xfId="0" applyFont="1" applyFill="1" applyBorder="1"/>
    <xf numFmtId="0" fontId="3" fillId="0" borderId="11" xfId="0" applyFont="1" applyBorder="1"/>
    <xf numFmtId="0" fontId="3" fillId="7" borderId="0" xfId="0" applyFont="1" applyFill="1" applyBorder="1"/>
    <xf numFmtId="0" fontId="3" fillId="0" borderId="0" xfId="0" applyFont="1" applyFill="1" applyBorder="1"/>
    <xf numFmtId="0" fontId="9" fillId="0" borderId="0" xfId="0" applyFont="1" applyBorder="1" applyAlignment="1">
      <alignment horizontal="center" wrapText="1"/>
    </xf>
    <xf numFmtId="0" fontId="3" fillId="7" borderId="0" xfId="0" applyFont="1" applyFill="1" applyBorder="1" applyAlignment="1">
      <alignment horizontal="center"/>
    </xf>
    <xf numFmtId="0" fontId="9" fillId="0" borderId="0" xfId="0" applyFont="1" applyFill="1" applyBorder="1" applyAlignment="1">
      <alignment horizontal="center" wrapText="1"/>
    </xf>
    <xf numFmtId="0" fontId="9" fillId="0" borderId="0" xfId="0" applyFont="1" applyFill="1" applyBorder="1" applyAlignment="1">
      <alignment horizontal="center"/>
    </xf>
    <xf numFmtId="0" fontId="9" fillId="0" borderId="0" xfId="0" applyFont="1" applyFill="1" applyBorder="1" applyAlignment="1">
      <alignment horizontal="center" vertical="center"/>
    </xf>
    <xf numFmtId="0" fontId="6" fillId="0" borderId="0" xfId="0" applyFont="1" applyFill="1" applyBorder="1" applyAlignment="1">
      <alignment horizontal="center"/>
    </xf>
    <xf numFmtId="0" fontId="9" fillId="0" borderId="0" xfId="0" applyFont="1" applyBorder="1" applyAlignment="1">
      <alignment horizontal="center"/>
    </xf>
    <xf numFmtId="164" fontId="18" fillId="22" borderId="5" xfId="0" applyNumberFormat="1" applyFont="1" applyFill="1" applyBorder="1" applyAlignment="1">
      <alignment horizontal="center" vertical="center" textRotation="90"/>
    </xf>
    <xf numFmtId="0" fontId="4" fillId="0" borderId="10" xfId="0" applyFont="1" applyBorder="1" applyAlignment="1">
      <alignment vertical="center"/>
    </xf>
    <xf numFmtId="0" fontId="4" fillId="0" borderId="11" xfId="0" applyFont="1" applyBorder="1" applyAlignment="1">
      <alignment horizontal="center" vertical="center"/>
    </xf>
    <xf numFmtId="0" fontId="3" fillId="0" borderId="13" xfId="0" applyFont="1" applyBorder="1"/>
    <xf numFmtId="0" fontId="9" fillId="0" borderId="12" xfId="0" applyFont="1" applyBorder="1" applyAlignment="1">
      <alignment horizontal="left" wrapText="1" indent="1"/>
    </xf>
    <xf numFmtId="0" fontId="3" fillId="0" borderId="6" xfId="0" applyFont="1" applyBorder="1"/>
    <xf numFmtId="0" fontId="9" fillId="0" borderId="9" xfId="0" applyFont="1" applyBorder="1" applyAlignment="1">
      <alignment horizontal="left" wrapText="1" indent="1"/>
    </xf>
    <xf numFmtId="0" fontId="3" fillId="0" borderId="2" xfId="0" applyFont="1" applyBorder="1"/>
    <xf numFmtId="0" fontId="3" fillId="0" borderId="7" xfId="0" applyFont="1" applyBorder="1"/>
    <xf numFmtId="0" fontId="3" fillId="0" borderId="13" xfId="0" applyFont="1" applyFill="1" applyBorder="1"/>
    <xf numFmtId="0" fontId="9" fillId="0" borderId="12" xfId="0" applyFont="1" applyFill="1" applyBorder="1" applyAlignment="1">
      <alignment horizontal="left" vertical="center" wrapText="1" indent="1"/>
    </xf>
    <xf numFmtId="0" fontId="3" fillId="0" borderId="6" xfId="0" applyFont="1" applyFill="1" applyBorder="1"/>
    <xf numFmtId="0" fontId="9" fillId="0" borderId="12" xfId="0" applyFont="1" applyFill="1" applyBorder="1" applyAlignment="1">
      <alignment horizontal="left" vertical="center" indent="1"/>
    </xf>
    <xf numFmtId="0" fontId="10" fillId="8" borderId="9" xfId="0" applyFont="1" applyFill="1" applyBorder="1" applyAlignment="1">
      <alignment horizontal="left"/>
    </xf>
    <xf numFmtId="0" fontId="10" fillId="8" borderId="2" xfId="0" applyFont="1" applyFill="1" applyBorder="1" applyAlignment="1">
      <alignment horizontal="center"/>
    </xf>
    <xf numFmtId="0" fontId="3" fillId="0" borderId="2" xfId="0" applyFont="1" applyFill="1" applyBorder="1"/>
    <xf numFmtId="0" fontId="3" fillId="0" borderId="7" xfId="0" applyFont="1" applyFill="1" applyBorder="1"/>
    <xf numFmtId="0" fontId="4" fillId="0" borderId="10" xfId="0" applyFont="1" applyBorder="1" applyAlignment="1"/>
    <xf numFmtId="0" fontId="8" fillId="0" borderId="12" xfId="0" applyFont="1" applyFill="1" applyBorder="1" applyAlignment="1">
      <alignment horizontal="left" vertical="center"/>
    </xf>
    <xf numFmtId="0" fontId="9" fillId="0" borderId="2" xfId="0" applyFont="1" applyFill="1" applyBorder="1" applyAlignment="1">
      <alignment horizontal="center" vertical="center" wrapText="1"/>
    </xf>
    <xf numFmtId="0" fontId="3" fillId="16" borderId="15" xfId="0" applyFont="1" applyFill="1" applyBorder="1"/>
    <xf numFmtId="0" fontId="3" fillId="16" borderId="16" xfId="0" applyFont="1" applyFill="1" applyBorder="1"/>
    <xf numFmtId="0" fontId="3" fillId="0" borderId="14" xfId="0" applyFont="1" applyFill="1" applyBorder="1"/>
    <xf numFmtId="0" fontId="3" fillId="17" borderId="14" xfId="0" applyFont="1" applyFill="1" applyBorder="1"/>
    <xf numFmtId="0" fontId="3" fillId="9" borderId="14" xfId="0" applyFont="1" applyFill="1" applyBorder="1"/>
    <xf numFmtId="0" fontId="3" fillId="9" borderId="17" xfId="0" applyFont="1" applyFill="1" applyBorder="1"/>
    <xf numFmtId="0" fontId="3" fillId="5" borderId="17" xfId="0" applyFont="1" applyFill="1" applyBorder="1"/>
    <xf numFmtId="0" fontId="3" fillId="16" borderId="18" xfId="0" applyFont="1" applyFill="1" applyBorder="1"/>
    <xf numFmtId="0" fontId="3" fillId="10" borderId="14" xfId="0" applyFont="1" applyFill="1" applyBorder="1"/>
    <xf numFmtId="0" fontId="3" fillId="10" borderId="17" xfId="0" applyFont="1" applyFill="1" applyBorder="1"/>
    <xf numFmtId="0" fontId="3" fillId="15" borderId="14" xfId="0" applyFont="1" applyFill="1" applyBorder="1"/>
    <xf numFmtId="0" fontId="3" fillId="14" borderId="14" xfId="0" applyFont="1" applyFill="1" applyBorder="1"/>
    <xf numFmtId="0" fontId="3" fillId="11" borderId="14" xfId="0" applyFont="1" applyFill="1" applyBorder="1"/>
    <xf numFmtId="0" fontId="3" fillId="20" borderId="14" xfId="0" applyFont="1" applyFill="1" applyBorder="1"/>
    <xf numFmtId="0" fontId="3" fillId="19" borderId="14" xfId="0" applyFont="1" applyFill="1" applyBorder="1"/>
    <xf numFmtId="0" fontId="3" fillId="18" borderId="14" xfId="0" applyFont="1" applyFill="1" applyBorder="1"/>
    <xf numFmtId="0" fontId="3" fillId="13" borderId="14" xfId="0" applyFont="1" applyFill="1" applyBorder="1"/>
    <xf numFmtId="0" fontId="3" fillId="13" borderId="17" xfId="0" applyFont="1" applyFill="1" applyBorder="1"/>
    <xf numFmtId="0" fontId="3" fillId="21" borderId="14" xfId="0" applyFont="1" applyFill="1" applyBorder="1"/>
    <xf numFmtId="0" fontId="19" fillId="0" borderId="12" xfId="0" applyFont="1" applyBorder="1" applyAlignment="1">
      <alignment horizontal="left" wrapText="1" indent="1"/>
    </xf>
    <xf numFmtId="0" fontId="3" fillId="11" borderId="17" xfId="0" applyFont="1" applyFill="1" applyBorder="1"/>
    <xf numFmtId="0" fontId="3" fillId="0" borderId="17" xfId="0" applyFont="1" applyFill="1" applyBorder="1"/>
    <xf numFmtId="0" fontId="3" fillId="9" borderId="21" xfId="0" applyFont="1" applyFill="1" applyBorder="1"/>
    <xf numFmtId="0" fontId="3" fillId="0" borderId="0" xfId="0" applyFont="1" applyBorder="1" applyAlignment="1">
      <alignment horizontal="center"/>
    </xf>
    <xf numFmtId="0" fontId="9" fillId="0" borderId="2" xfId="0" applyFont="1" applyFill="1" applyBorder="1" applyAlignment="1">
      <alignment horizontal="center" wrapText="1"/>
    </xf>
    <xf numFmtId="0" fontId="3" fillId="9" borderId="22" xfId="0" applyFont="1" applyFill="1" applyBorder="1"/>
    <xf numFmtId="0" fontId="9" fillId="0" borderId="0" xfId="0" applyFont="1" applyFill="1" applyBorder="1" applyAlignment="1">
      <alignment horizontal="left" vertical="center" wrapText="1" indent="1"/>
    </xf>
    <xf numFmtId="0" fontId="4" fillId="0" borderId="11" xfId="0" applyFont="1" applyBorder="1" applyAlignment="1">
      <alignment vertical="center"/>
    </xf>
    <xf numFmtId="0" fontId="9" fillId="0" borderId="0" xfId="0" applyFont="1" applyBorder="1" applyAlignment="1">
      <alignment horizontal="left" wrapText="1" indent="1"/>
    </xf>
    <xf numFmtId="0" fontId="9" fillId="0" borderId="2" xfId="0" applyFont="1" applyBorder="1" applyAlignment="1">
      <alignment horizontal="left" wrapText="1" indent="1"/>
    </xf>
    <xf numFmtId="0" fontId="9" fillId="0" borderId="0" xfId="0" applyFont="1" applyFill="1" applyBorder="1" applyAlignment="1">
      <alignment horizontal="left" vertical="center" indent="1"/>
    </xf>
    <xf numFmtId="0" fontId="10" fillId="8" borderId="2" xfId="0" applyFont="1" applyFill="1" applyBorder="1" applyAlignment="1">
      <alignment horizontal="left"/>
    </xf>
    <xf numFmtId="0" fontId="4" fillId="0" borderId="11" xfId="0" applyFont="1" applyBorder="1" applyAlignment="1"/>
    <xf numFmtId="0" fontId="8" fillId="0" borderId="0" xfId="0" applyFont="1" applyFill="1" applyBorder="1" applyAlignment="1">
      <alignment horizontal="left" vertical="center"/>
    </xf>
    <xf numFmtId="0" fontId="19" fillId="0" borderId="0" xfId="0" applyFont="1" applyFill="1" applyBorder="1" applyAlignment="1">
      <alignment horizontal="left" vertical="center" wrapText="1" indent="1"/>
    </xf>
    <xf numFmtId="0" fontId="20" fillId="0" borderId="2" xfId="0" applyFont="1" applyBorder="1" applyAlignment="1">
      <alignment vertical="center"/>
    </xf>
    <xf numFmtId="0" fontId="21" fillId="0" borderId="12" xfId="0" applyFont="1" applyBorder="1" applyAlignment="1">
      <alignment horizontal="left" wrapText="1" indent="1"/>
    </xf>
    <xf numFmtId="0" fontId="3" fillId="11" borderId="0" xfId="0" applyFont="1" applyFill="1" applyBorder="1"/>
    <xf numFmtId="164" fontId="18" fillId="22" borderId="1" xfId="0" applyNumberFormat="1" applyFont="1" applyFill="1" applyBorder="1" applyAlignment="1">
      <alignment horizontal="center" vertical="center" textRotation="90"/>
    </xf>
    <xf numFmtId="0" fontId="4" fillId="0" borderId="0" xfId="0" applyFont="1" applyBorder="1" applyAlignment="1">
      <alignment horizontal="center" vertical="center"/>
    </xf>
    <xf numFmtId="0" fontId="3" fillId="0" borderId="0" xfId="0" applyFont="1" applyAlignment="1">
      <alignment horizontal="left"/>
    </xf>
    <xf numFmtId="0" fontId="3" fillId="0" borderId="0" xfId="0" applyFont="1" applyFill="1" applyAlignment="1">
      <alignment horizontal="left"/>
    </xf>
    <xf numFmtId="0" fontId="3" fillId="0" borderId="0" xfId="0" applyFont="1" applyAlignment="1">
      <alignment horizontal="left" indent="1"/>
    </xf>
    <xf numFmtId="0" fontId="3" fillId="0" borderId="6" xfId="0" applyFont="1" applyBorder="1" applyAlignment="1">
      <alignment horizontal="left" indent="1"/>
    </xf>
    <xf numFmtId="0" fontId="23" fillId="25" borderId="28" xfId="0" applyFont="1" applyFill="1" applyBorder="1" applyAlignment="1">
      <alignment wrapText="1"/>
    </xf>
    <xf numFmtId="0" fontId="23" fillId="25" borderId="28" xfId="0" applyFont="1" applyFill="1" applyBorder="1" applyAlignment="1">
      <alignment horizontal="left" wrapText="1"/>
    </xf>
    <xf numFmtId="0" fontId="24" fillId="0" borderId="0" xfId="0" applyFont="1"/>
    <xf numFmtId="0" fontId="22" fillId="25" borderId="26" xfId="0" applyFont="1" applyFill="1" applyBorder="1" applyAlignment="1">
      <alignment wrapText="1"/>
    </xf>
    <xf numFmtId="0" fontId="22" fillId="25" borderId="30" xfId="0" applyFont="1" applyFill="1" applyBorder="1" applyAlignment="1">
      <alignment wrapText="1"/>
    </xf>
    <xf numFmtId="0" fontId="22" fillId="25" borderId="27" xfId="0" applyFont="1" applyFill="1" applyBorder="1" applyAlignment="1">
      <alignment wrapText="1"/>
    </xf>
    <xf numFmtId="0" fontId="3" fillId="26" borderId="14"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center" wrapText="1"/>
    </xf>
    <xf numFmtId="0" fontId="3" fillId="0" borderId="6" xfId="0" applyFont="1" applyBorder="1" applyAlignment="1">
      <alignment horizontal="left"/>
    </xf>
    <xf numFmtId="0" fontId="0" fillId="0" borderId="6" xfId="0" applyBorder="1"/>
    <xf numFmtId="0" fontId="3" fillId="0" borderId="0" xfId="0" applyFont="1" applyFill="1" applyBorder="1" applyAlignment="1">
      <alignment horizontal="left" vertical="center"/>
    </xf>
    <xf numFmtId="0" fontId="3" fillId="0" borderId="0" xfId="0" applyFont="1" applyFill="1" applyBorder="1" applyAlignment="1">
      <alignment horizontal="left" vertical="center" wrapText="1"/>
    </xf>
    <xf numFmtId="0" fontId="23" fillId="25" borderId="0" xfId="0" applyFont="1" applyFill="1" applyBorder="1" applyAlignment="1">
      <alignment wrapText="1"/>
    </xf>
    <xf numFmtId="0" fontId="3" fillId="20" borderId="0" xfId="0" applyFont="1" applyFill="1" applyBorder="1"/>
    <xf numFmtId="0" fontId="23" fillId="28" borderId="29" xfId="0" applyFont="1" applyFill="1" applyBorder="1" applyAlignment="1">
      <alignment horizontal="center" wrapText="1"/>
    </xf>
    <xf numFmtId="0" fontId="23" fillId="27" borderId="29" xfId="0" applyFont="1" applyFill="1" applyBorder="1" applyAlignment="1">
      <alignment horizontal="center" wrapText="1"/>
    </xf>
    <xf numFmtId="0" fontId="23" fillId="26" borderId="29" xfId="0" applyFont="1" applyFill="1" applyBorder="1" applyAlignment="1">
      <alignment horizontal="center" wrapText="1"/>
    </xf>
    <xf numFmtId="0" fontId="3" fillId="18" borderId="0" xfId="0" applyFont="1" applyFill="1" applyBorder="1"/>
    <xf numFmtId="0" fontId="4" fillId="0" borderId="0" xfId="0" applyFont="1" applyFill="1" applyBorder="1" applyAlignment="1">
      <alignment horizontal="left" vertical="center" indent="1"/>
    </xf>
    <xf numFmtId="0" fontId="25" fillId="0" borderId="0" xfId="0" applyFont="1" applyFill="1" applyBorder="1" applyAlignment="1">
      <alignment horizontal="left" vertical="center" indent="1"/>
    </xf>
    <xf numFmtId="0" fontId="26" fillId="0" borderId="0" xfId="0" applyFont="1" applyFill="1" applyBorder="1" applyAlignment="1">
      <alignment horizontal="left" vertical="center" indent="1"/>
    </xf>
    <xf numFmtId="0" fontId="9" fillId="0" borderId="0" xfId="0" applyFont="1" applyFill="1" applyBorder="1" applyAlignment="1">
      <alignment horizontal="left" vertical="center" indent="2"/>
    </xf>
    <xf numFmtId="0" fontId="9" fillId="0" borderId="0" xfId="0" applyFont="1" applyFill="1" applyBorder="1" applyAlignment="1">
      <alignment horizontal="left" vertical="center" indent="3"/>
    </xf>
    <xf numFmtId="0" fontId="0" fillId="29" borderId="0" xfId="0" applyFill="1"/>
    <xf numFmtId="0" fontId="9" fillId="0" borderId="0" xfId="0" applyFont="1" applyFill="1" applyBorder="1" applyAlignment="1">
      <alignment horizontal="left" vertical="center" indent="4"/>
    </xf>
    <xf numFmtId="0" fontId="3" fillId="0" borderId="29" xfId="0" applyFont="1" applyFill="1" applyBorder="1" applyAlignment="1">
      <alignment vertical="center" wrapText="1"/>
    </xf>
    <xf numFmtId="0" fontId="27" fillId="0" borderId="0" xfId="2" applyFont="1"/>
    <xf numFmtId="0" fontId="2" fillId="0" borderId="0" xfId="2"/>
    <xf numFmtId="0" fontId="29" fillId="0" borderId="0" xfId="3" applyFont="1" applyAlignment="1">
      <alignment horizontal="right"/>
    </xf>
    <xf numFmtId="49" fontId="30" fillId="30" borderId="31" xfId="2" applyNumberFormat="1" applyFont="1" applyFill="1" applyBorder="1" applyAlignment="1">
      <alignment horizontal="center" shrinkToFit="1"/>
    </xf>
    <xf numFmtId="166" fontId="33" fillId="17" borderId="0" xfId="2" applyNumberFormat="1" applyFont="1" applyFill="1" applyBorder="1" applyAlignment="1">
      <alignment horizontal="center" shrinkToFit="1"/>
    </xf>
    <xf numFmtId="166" fontId="33" fillId="33" borderId="0" xfId="2" applyNumberFormat="1" applyFont="1" applyFill="1" applyBorder="1" applyAlignment="1">
      <alignment horizontal="center" shrinkToFit="1"/>
    </xf>
    <xf numFmtId="0" fontId="43" fillId="0" borderId="0" xfId="2" applyFont="1" applyFill="1" applyBorder="1" applyAlignment="1">
      <alignment horizontal="center"/>
    </xf>
    <xf numFmtId="0" fontId="43" fillId="0" borderId="0" xfId="2" applyFont="1" applyFill="1" applyBorder="1" applyAlignment="1">
      <alignment horizontal="center" vertical="center"/>
    </xf>
    <xf numFmtId="0" fontId="44" fillId="0" borderId="0" xfId="2" applyFont="1" applyFill="1" applyBorder="1" applyAlignment="1">
      <alignment horizontal="center"/>
    </xf>
    <xf numFmtId="0" fontId="45" fillId="35" borderId="36" xfId="2" applyFont="1" applyFill="1" applyBorder="1" applyAlignment="1">
      <alignment horizontal="center" vertical="center" wrapText="1"/>
    </xf>
    <xf numFmtId="0" fontId="45" fillId="35" borderId="37" xfId="2" applyFont="1" applyFill="1" applyBorder="1" applyAlignment="1">
      <alignment horizontal="center" vertical="center" wrapText="1"/>
    </xf>
    <xf numFmtId="0" fontId="45" fillId="34" borderId="35" xfId="2" applyFont="1" applyFill="1" applyBorder="1" applyAlignment="1">
      <alignment horizontal="center" vertical="center" wrapText="1"/>
    </xf>
    <xf numFmtId="16" fontId="45" fillId="35" borderId="37" xfId="2" applyNumberFormat="1" applyFont="1" applyFill="1" applyBorder="1" applyAlignment="1">
      <alignment horizontal="center" vertical="center" wrapText="1"/>
    </xf>
    <xf numFmtId="0" fontId="45" fillId="35" borderId="1" xfId="2" applyFont="1" applyFill="1" applyBorder="1" applyAlignment="1">
      <alignment horizontal="center" vertical="center"/>
    </xf>
    <xf numFmtId="0" fontId="45" fillId="35" borderId="1" xfId="2" applyFont="1" applyFill="1" applyBorder="1" applyAlignment="1">
      <alignment horizontal="center" vertical="center" wrapText="1"/>
    </xf>
    <xf numFmtId="0" fontId="45" fillId="35" borderId="38" xfId="2" applyFont="1" applyFill="1" applyBorder="1" applyAlignment="1">
      <alignment horizontal="center" vertical="center" wrapText="1"/>
    </xf>
    <xf numFmtId="0" fontId="45" fillId="34" borderId="39" xfId="2" applyFont="1" applyFill="1" applyBorder="1" applyAlignment="1">
      <alignment horizontal="center" vertical="center" wrapText="1"/>
    </xf>
    <xf numFmtId="16" fontId="45" fillId="35" borderId="40" xfId="2" applyNumberFormat="1" applyFont="1" applyFill="1" applyBorder="1" applyAlignment="1">
      <alignment horizontal="center" vertical="center" wrapText="1"/>
    </xf>
    <xf numFmtId="0" fontId="45" fillId="35" borderId="41" xfId="2" applyFont="1" applyFill="1" applyBorder="1" applyAlignment="1">
      <alignment horizontal="center" vertical="center" wrapText="1"/>
    </xf>
    <xf numFmtId="0" fontId="45" fillId="35" borderId="40" xfId="2" applyFont="1" applyFill="1" applyBorder="1" applyAlignment="1">
      <alignment horizontal="center" vertical="center" wrapText="1"/>
    </xf>
    <xf numFmtId="0" fontId="46" fillId="0" borderId="0" xfId="2" applyFont="1" applyFill="1" applyBorder="1" applyAlignment="1">
      <alignment horizontal="center"/>
    </xf>
    <xf numFmtId="0" fontId="47" fillId="0" borderId="0" xfId="2" applyFont="1" applyFill="1" applyBorder="1" applyAlignment="1">
      <alignment horizontal="center"/>
    </xf>
    <xf numFmtId="0" fontId="47" fillId="36" borderId="1" xfId="2" applyFont="1" applyFill="1" applyBorder="1" applyAlignment="1">
      <alignment horizontal="left" vertical="center" wrapText="1"/>
    </xf>
    <xf numFmtId="0" fontId="47" fillId="0" borderId="1" xfId="2" applyFont="1" applyFill="1" applyBorder="1" applyAlignment="1">
      <alignment horizontal="center" vertical="center" wrapText="1"/>
    </xf>
    <xf numFmtId="0" fontId="43" fillId="0" borderId="1" xfId="2" applyFont="1" applyFill="1" applyBorder="1" applyAlignment="1">
      <alignment horizontal="center"/>
    </xf>
    <xf numFmtId="0" fontId="45" fillId="34" borderId="1" xfId="2" applyFont="1" applyFill="1" applyBorder="1" applyAlignment="1">
      <alignment horizontal="center" vertical="center" wrapText="1"/>
    </xf>
    <xf numFmtId="0" fontId="47" fillId="0" borderId="1" xfId="2" applyFont="1" applyFill="1" applyBorder="1" applyAlignment="1">
      <alignment horizontal="center" vertical="center"/>
    </xf>
    <xf numFmtId="0" fontId="47" fillId="36" borderId="1" xfId="2" applyFont="1" applyFill="1" applyBorder="1" applyAlignment="1">
      <alignment horizontal="center" vertical="center" wrapText="1"/>
    </xf>
    <xf numFmtId="0" fontId="3" fillId="12" borderId="10" xfId="0" applyFont="1" applyFill="1" applyBorder="1" applyAlignment="1"/>
    <xf numFmtId="0" fontId="3" fillId="12" borderId="11" xfId="0" applyFont="1" applyFill="1" applyBorder="1" applyAlignment="1"/>
    <xf numFmtId="0" fontId="3" fillId="12" borderId="0" xfId="0" applyFont="1" applyFill="1" applyBorder="1" applyAlignment="1">
      <alignment horizontal="center"/>
    </xf>
    <xf numFmtId="0" fontId="3" fillId="7" borderId="13" xfId="0" applyFont="1" applyFill="1" applyBorder="1"/>
    <xf numFmtId="0" fontId="3" fillId="12" borderId="6" xfId="0" applyFont="1" applyFill="1" applyBorder="1" applyAlignment="1">
      <alignment horizontal="center"/>
    </xf>
    <xf numFmtId="0" fontId="3" fillId="12" borderId="19" xfId="0" applyFont="1" applyFill="1" applyBorder="1" applyAlignment="1"/>
    <xf numFmtId="0" fontId="3" fillId="12" borderId="20" xfId="0" applyFont="1" applyFill="1" applyBorder="1" applyAlignment="1"/>
    <xf numFmtId="0" fontId="4" fillId="0" borderId="12" xfId="0" applyFont="1" applyFill="1" applyBorder="1" applyAlignment="1">
      <alignment horizontal="left" vertical="center" indent="1"/>
    </xf>
    <xf numFmtId="0" fontId="50" fillId="0" borderId="0" xfId="0" applyFont="1"/>
    <xf numFmtId="0" fontId="26" fillId="0" borderId="0" xfId="0" applyFont="1" applyFill="1" applyBorder="1" applyAlignment="1">
      <alignment horizontal="left" vertical="center"/>
    </xf>
    <xf numFmtId="0" fontId="9" fillId="0" borderId="2" xfId="0" applyFont="1" applyFill="1" applyBorder="1" applyAlignment="1">
      <alignment horizontal="left" vertical="center" wrapText="1" indent="1"/>
    </xf>
    <xf numFmtId="0" fontId="3" fillId="7" borderId="6" xfId="0" applyFont="1" applyFill="1" applyBorder="1" applyAlignment="1">
      <alignment horizontal="left" indent="1"/>
    </xf>
    <xf numFmtId="0" fontId="3" fillId="0" borderId="6" xfId="0" applyFont="1" applyBorder="1" applyAlignment="1">
      <alignment horizontal="center"/>
    </xf>
    <xf numFmtId="0" fontId="47" fillId="36" borderId="1" xfId="2" applyFont="1" applyFill="1" applyBorder="1" applyAlignment="1">
      <alignment vertical="center" wrapText="1"/>
    </xf>
    <xf numFmtId="0" fontId="51" fillId="0" borderId="0" xfId="2" applyFont="1" applyFill="1" applyBorder="1" applyAlignment="1">
      <alignment horizontal="center"/>
    </xf>
    <xf numFmtId="0" fontId="43" fillId="0" borderId="0" xfId="2" applyFont="1" applyFill="1" applyBorder="1" applyAlignment="1">
      <alignment horizontal="center" wrapText="1"/>
    </xf>
    <xf numFmtId="166" fontId="33" fillId="38" borderId="0" xfId="2" applyNumberFormat="1" applyFont="1" applyFill="1" applyBorder="1" applyAlignment="1">
      <alignment horizontal="center" shrinkToFit="1"/>
    </xf>
    <xf numFmtId="166" fontId="33" fillId="27" borderId="0" xfId="2" applyNumberFormat="1" applyFont="1" applyFill="1" applyBorder="1" applyAlignment="1">
      <alignment horizontal="center" shrinkToFit="1"/>
    </xf>
    <xf numFmtId="166" fontId="33" fillId="40" borderId="0" xfId="2" applyNumberFormat="1" applyFont="1" applyFill="1" applyBorder="1" applyAlignment="1">
      <alignment horizontal="center" shrinkToFit="1"/>
    </xf>
    <xf numFmtId="166" fontId="33" fillId="5" borderId="44" xfId="2" applyNumberFormat="1" applyFont="1" applyFill="1" applyBorder="1" applyAlignment="1">
      <alignment horizontal="center" shrinkToFit="1"/>
    </xf>
    <xf numFmtId="0" fontId="34" fillId="5" borderId="45" xfId="2" applyNumberFormat="1" applyFont="1" applyFill="1" applyBorder="1" applyAlignment="1">
      <alignment horizontal="left"/>
    </xf>
    <xf numFmtId="166" fontId="37" fillId="5" borderId="44" xfId="2" applyNumberFormat="1" applyFont="1" applyFill="1" applyBorder="1" applyAlignment="1">
      <alignment horizontal="center" shrinkToFit="1"/>
    </xf>
    <xf numFmtId="0" fontId="38" fillId="5" borderId="45" xfId="2" applyNumberFormat="1" applyFont="1" applyFill="1" applyBorder="1" applyAlignment="1">
      <alignment horizontal="left"/>
    </xf>
    <xf numFmtId="166" fontId="33" fillId="5" borderId="50" xfId="2" applyNumberFormat="1" applyFont="1" applyFill="1" applyBorder="1" applyAlignment="1">
      <alignment horizontal="center" shrinkToFit="1"/>
    </xf>
    <xf numFmtId="166" fontId="37" fillId="5" borderId="50" xfId="2" applyNumberFormat="1" applyFont="1" applyFill="1" applyBorder="1" applyAlignment="1">
      <alignment horizontal="center" shrinkToFit="1"/>
    </xf>
    <xf numFmtId="166" fontId="33" fillId="41" borderId="44" xfId="2" applyNumberFormat="1" applyFont="1" applyFill="1" applyBorder="1" applyAlignment="1">
      <alignment horizontal="center" shrinkToFit="1"/>
    </xf>
    <xf numFmtId="0" fontId="34" fillId="41" borderId="45" xfId="2" applyNumberFormat="1" applyFont="1" applyFill="1" applyBorder="1" applyAlignment="1">
      <alignment horizontal="left"/>
    </xf>
    <xf numFmtId="166" fontId="33" fillId="41" borderId="50" xfId="2" applyNumberFormat="1" applyFont="1" applyFill="1" applyBorder="1" applyAlignment="1">
      <alignment horizontal="center" shrinkToFit="1"/>
    </xf>
    <xf numFmtId="166" fontId="33" fillId="26" borderId="44" xfId="2" applyNumberFormat="1" applyFont="1" applyFill="1" applyBorder="1" applyAlignment="1">
      <alignment horizontal="center" shrinkToFit="1"/>
    </xf>
    <xf numFmtId="0" fontId="34" fillId="26" borderId="45" xfId="2" applyNumberFormat="1" applyFont="1" applyFill="1" applyBorder="1" applyAlignment="1">
      <alignment horizontal="left"/>
    </xf>
    <xf numFmtId="166" fontId="33" fillId="26" borderId="50" xfId="2" applyNumberFormat="1" applyFont="1" applyFill="1" applyBorder="1" applyAlignment="1">
      <alignment horizontal="center" shrinkToFit="1"/>
    </xf>
    <xf numFmtId="0" fontId="34" fillId="37" borderId="45" xfId="2" applyNumberFormat="1" applyFont="1" applyFill="1" applyBorder="1" applyAlignment="1">
      <alignment horizontal="left"/>
    </xf>
    <xf numFmtId="0" fontId="34" fillId="40" borderId="47" xfId="2" applyNumberFormat="1" applyFont="1" applyFill="1" applyBorder="1" applyAlignment="1">
      <alignment horizontal="left"/>
    </xf>
    <xf numFmtId="166" fontId="33" fillId="38" borderId="46" xfId="2" applyNumberFormat="1" applyFont="1" applyFill="1" applyBorder="1" applyAlignment="1">
      <alignment horizontal="center" shrinkToFit="1"/>
    </xf>
    <xf numFmtId="166" fontId="33" fillId="27" borderId="46" xfId="2" applyNumberFormat="1" applyFont="1" applyFill="1" applyBorder="1" applyAlignment="1">
      <alignment horizontal="center" shrinkToFit="1"/>
    </xf>
    <xf numFmtId="0" fontId="34" fillId="17" borderId="47" xfId="2" applyNumberFormat="1" applyFont="1" applyFill="1" applyBorder="1" applyAlignment="1">
      <alignment horizontal="left"/>
    </xf>
    <xf numFmtId="166" fontId="33" fillId="37" borderId="44" xfId="2" applyNumberFormat="1" applyFont="1" applyFill="1" applyBorder="1" applyAlignment="1">
      <alignment horizontal="center" shrinkToFit="1"/>
    </xf>
    <xf numFmtId="0" fontId="34" fillId="27" borderId="47" xfId="2" applyNumberFormat="1" applyFont="1" applyFill="1" applyBorder="1" applyAlignment="1">
      <alignment horizontal="left"/>
    </xf>
    <xf numFmtId="166" fontId="33" fillId="40" borderId="46" xfId="2" applyNumberFormat="1" applyFont="1" applyFill="1" applyBorder="1" applyAlignment="1">
      <alignment horizontal="center" shrinkToFit="1"/>
    </xf>
    <xf numFmtId="166" fontId="33" fillId="37" borderId="50" xfId="2" applyNumberFormat="1" applyFont="1" applyFill="1" applyBorder="1" applyAlignment="1">
      <alignment horizontal="center" shrinkToFit="1"/>
    </xf>
    <xf numFmtId="0" fontId="34" fillId="38" borderId="47" xfId="2" applyNumberFormat="1" applyFont="1" applyFill="1" applyBorder="1" applyAlignment="1">
      <alignment horizontal="left"/>
    </xf>
    <xf numFmtId="0" fontId="38" fillId="27" borderId="47" xfId="2" applyNumberFormat="1" applyFont="1" applyFill="1" applyBorder="1" applyAlignment="1">
      <alignment horizontal="left"/>
    </xf>
    <xf numFmtId="166" fontId="37" fillId="27" borderId="0" xfId="2" applyNumberFormat="1" applyFont="1" applyFill="1" applyBorder="1" applyAlignment="1">
      <alignment horizontal="center" shrinkToFit="1"/>
    </xf>
    <xf numFmtId="166" fontId="33" fillId="17" borderId="44" xfId="2" applyNumberFormat="1" applyFont="1" applyFill="1" applyBorder="1" applyAlignment="1">
      <alignment horizontal="center" shrinkToFit="1"/>
    </xf>
    <xf numFmtId="166" fontId="33" fillId="17" borderId="50" xfId="2" applyNumberFormat="1" applyFont="1" applyFill="1" applyBorder="1" applyAlignment="1">
      <alignment horizontal="center" shrinkToFit="1"/>
    </xf>
    <xf numFmtId="0" fontId="34" fillId="17" borderId="45" xfId="2" applyNumberFormat="1" applyFont="1" applyFill="1" applyBorder="1" applyAlignment="1">
      <alignment horizontal="left"/>
    </xf>
    <xf numFmtId="166" fontId="33" fillId="17" borderId="46" xfId="2" applyNumberFormat="1" applyFont="1" applyFill="1" applyBorder="1" applyAlignment="1">
      <alignment horizontal="center" shrinkToFit="1"/>
    </xf>
    <xf numFmtId="0" fontId="34" fillId="33" borderId="47" xfId="2" applyNumberFormat="1" applyFont="1" applyFill="1" applyBorder="1" applyAlignment="1">
      <alignment horizontal="left"/>
    </xf>
    <xf numFmtId="166" fontId="40" fillId="33" borderId="46" xfId="2" applyNumberFormat="1" applyFont="1" applyFill="1" applyBorder="1" applyAlignment="1">
      <alignment horizontal="center" shrinkToFit="1"/>
    </xf>
    <xf numFmtId="0" fontId="41" fillId="33" borderId="47" xfId="2" applyNumberFormat="1" applyFont="1" applyFill="1" applyBorder="1" applyAlignment="1">
      <alignment horizontal="left"/>
    </xf>
    <xf numFmtId="166" fontId="40" fillId="33" borderId="0" xfId="2" applyNumberFormat="1" applyFont="1" applyFill="1" applyBorder="1" applyAlignment="1">
      <alignment horizontal="center" shrinkToFit="1"/>
    </xf>
    <xf numFmtId="166" fontId="33" fillId="32" borderId="44" xfId="2" applyNumberFormat="1" applyFont="1" applyFill="1" applyBorder="1" applyAlignment="1">
      <alignment horizontal="center" shrinkToFit="1"/>
    </xf>
    <xf numFmtId="0" fontId="34" fillId="32" borderId="45" xfId="2" applyNumberFormat="1" applyFont="1" applyFill="1" applyBorder="1" applyAlignment="1">
      <alignment horizontal="left"/>
    </xf>
    <xf numFmtId="166" fontId="33" fillId="32" borderId="58" xfId="2" applyNumberFormat="1" applyFont="1" applyFill="1" applyBorder="1" applyAlignment="1">
      <alignment horizontal="center" shrinkToFit="1"/>
    </xf>
    <xf numFmtId="0" fontId="34" fillId="32" borderId="59" xfId="2" applyNumberFormat="1" applyFont="1" applyFill="1" applyBorder="1" applyAlignment="1">
      <alignment horizontal="left"/>
    </xf>
    <xf numFmtId="166" fontId="33" fillId="32" borderId="60" xfId="2" applyNumberFormat="1" applyFont="1" applyFill="1" applyBorder="1" applyAlignment="1">
      <alignment horizontal="center" shrinkToFit="1"/>
    </xf>
    <xf numFmtId="0" fontId="34" fillId="32" borderId="61" xfId="2" applyNumberFormat="1" applyFont="1" applyFill="1" applyBorder="1" applyAlignment="1">
      <alignment horizontal="left"/>
    </xf>
    <xf numFmtId="166" fontId="33" fillId="32" borderId="62" xfId="2" applyNumberFormat="1" applyFont="1" applyFill="1" applyBorder="1" applyAlignment="1">
      <alignment horizontal="center" shrinkToFit="1"/>
    </xf>
    <xf numFmtId="0" fontId="34" fillId="32" borderId="63" xfId="2" applyNumberFormat="1" applyFont="1" applyFill="1" applyBorder="1" applyAlignment="1">
      <alignment horizontal="left"/>
    </xf>
    <xf numFmtId="0" fontId="34" fillId="32" borderId="45" xfId="2" applyFont="1" applyFill="1" applyBorder="1" applyAlignment="1">
      <alignment horizontal="left"/>
    </xf>
    <xf numFmtId="166" fontId="40" fillId="32" borderId="60" xfId="2" applyNumberFormat="1" applyFont="1" applyFill="1" applyBorder="1" applyAlignment="1">
      <alignment horizontal="center" shrinkToFit="1"/>
    </xf>
    <xf numFmtId="0" fontId="41" fillId="32" borderId="61" xfId="2" applyFont="1" applyFill="1" applyBorder="1" applyAlignment="1">
      <alignment horizontal="left"/>
    </xf>
    <xf numFmtId="166" fontId="40" fillId="32" borderId="46" xfId="2" applyNumberFormat="1" applyFont="1" applyFill="1" applyBorder="1" applyAlignment="1">
      <alignment horizontal="center" shrinkToFit="1"/>
    </xf>
    <xf numFmtId="0" fontId="41" fillId="32" borderId="47" xfId="2" applyFont="1" applyFill="1" applyBorder="1" applyAlignment="1">
      <alignment horizontal="left"/>
    </xf>
    <xf numFmtId="166" fontId="33" fillId="32" borderId="46" xfId="2" applyNumberFormat="1" applyFont="1" applyFill="1" applyBorder="1" applyAlignment="1">
      <alignment horizontal="center" shrinkToFit="1"/>
    </xf>
    <xf numFmtId="0" fontId="34" fillId="32" borderId="47" xfId="2" applyFont="1" applyFill="1" applyBorder="1" applyAlignment="1">
      <alignment horizontal="left"/>
    </xf>
    <xf numFmtId="49" fontId="35" fillId="32" borderId="46" xfId="4" applyFill="1" applyBorder="1">
      <alignment horizontal="left" vertical="top" wrapText="1"/>
    </xf>
    <xf numFmtId="49" fontId="35" fillId="32" borderId="47" xfId="4" applyFill="1" applyBorder="1">
      <alignment horizontal="left" vertical="top" wrapText="1"/>
    </xf>
    <xf numFmtId="14" fontId="4" fillId="0" borderId="0" xfId="0" applyNumberFormat="1" applyFont="1" applyBorder="1" applyAlignment="1">
      <alignment horizontal="center" vertical="center"/>
    </xf>
    <xf numFmtId="0" fontId="9" fillId="0" borderId="0" xfId="0" applyFont="1" applyFill="1" applyBorder="1" applyAlignment="1">
      <alignment horizontal="left" vertical="center" indent="5"/>
    </xf>
    <xf numFmtId="0" fontId="26" fillId="0" borderId="0" xfId="0" applyFont="1" applyFill="1" applyBorder="1" applyAlignment="1">
      <alignment horizontal="left" vertical="center" indent="4"/>
    </xf>
    <xf numFmtId="0" fontId="9" fillId="0" borderId="0" xfId="0" applyFont="1" applyFill="1" applyBorder="1" applyAlignment="1">
      <alignment horizontal="left" vertical="center" indent="6"/>
    </xf>
    <xf numFmtId="0" fontId="26" fillId="0" borderId="0" xfId="0" applyFont="1" applyFill="1" applyBorder="1" applyAlignment="1">
      <alignment horizontal="left" vertical="center" indent="5"/>
    </xf>
    <xf numFmtId="0" fontId="9" fillId="0" borderId="0" xfId="0" applyFont="1" applyFill="1" applyBorder="1" applyAlignment="1">
      <alignment horizontal="left" vertical="center" indent="7"/>
    </xf>
    <xf numFmtId="14" fontId="9" fillId="0" borderId="0" xfId="0" applyNumberFormat="1" applyFont="1" applyBorder="1" applyAlignment="1">
      <alignment horizontal="center"/>
    </xf>
    <xf numFmtId="14" fontId="6" fillId="0" borderId="0" xfId="0" applyNumberFormat="1" applyFont="1" applyFill="1" applyBorder="1" applyAlignment="1">
      <alignment horizontal="center"/>
    </xf>
    <xf numFmtId="14" fontId="9" fillId="0" borderId="0" xfId="0" applyNumberFormat="1" applyFont="1" applyBorder="1" applyAlignment="1">
      <alignment horizontal="center" wrapText="1"/>
    </xf>
    <xf numFmtId="14" fontId="9" fillId="0" borderId="0" xfId="0" applyNumberFormat="1" applyFont="1" applyFill="1" applyBorder="1" applyAlignment="1">
      <alignment horizontal="center" wrapText="1"/>
    </xf>
    <xf numFmtId="0" fontId="3" fillId="12" borderId="4" xfId="0" applyFont="1" applyFill="1" applyBorder="1" applyAlignment="1"/>
    <xf numFmtId="14" fontId="9" fillId="0" borderId="0" xfId="0" applyNumberFormat="1" applyFont="1" applyFill="1" applyBorder="1" applyAlignment="1">
      <alignment horizontal="center"/>
    </xf>
    <xf numFmtId="14" fontId="9" fillId="0" borderId="0" xfId="0" applyNumberFormat="1" applyFont="1" applyFill="1" applyBorder="1" applyAlignment="1">
      <alignment horizontal="center" vertical="center"/>
    </xf>
    <xf numFmtId="0" fontId="3" fillId="12" borderId="23" xfId="0" applyFont="1" applyFill="1" applyBorder="1" applyAlignment="1"/>
    <xf numFmtId="0" fontId="3" fillId="12" borderId="24" xfId="0" applyFont="1" applyFill="1" applyBorder="1" applyAlignment="1"/>
    <xf numFmtId="0" fontId="3" fillId="12" borderId="25" xfId="0" applyFont="1" applyFill="1" applyBorder="1" applyAlignment="1"/>
    <xf numFmtId="0" fontId="56" fillId="0" borderId="0" xfId="0" applyFont="1" applyBorder="1" applyAlignment="1">
      <alignment horizontal="center"/>
    </xf>
    <xf numFmtId="0" fontId="9" fillId="7" borderId="0" xfId="0" applyFont="1" applyFill="1" applyBorder="1" applyAlignment="1">
      <alignment horizontal="center"/>
    </xf>
    <xf numFmtId="0" fontId="9" fillId="0" borderId="0" xfId="0" applyFont="1" applyFill="1" applyBorder="1" applyAlignment="1">
      <alignment horizontal="center" vertical="center" wrapText="1"/>
    </xf>
    <xf numFmtId="0" fontId="4" fillId="0" borderId="12" xfId="0" applyFont="1" applyBorder="1" applyAlignment="1">
      <alignment vertical="center"/>
    </xf>
    <xf numFmtId="0" fontId="4" fillId="0" borderId="0" xfId="0" applyFont="1" applyBorder="1" applyAlignment="1">
      <alignment vertical="center"/>
    </xf>
    <xf numFmtId="0" fontId="57" fillId="42" borderId="64" xfId="0" applyFont="1" applyFill="1" applyBorder="1" applyAlignment="1">
      <alignment horizontal="center"/>
    </xf>
    <xf numFmtId="16" fontId="57" fillId="42" borderId="1" xfId="0" applyNumberFormat="1" applyFont="1" applyFill="1" applyBorder="1"/>
    <xf numFmtId="0" fontId="22" fillId="44" borderId="0" xfId="0" applyFont="1" applyFill="1" applyBorder="1"/>
    <xf numFmtId="0" fontId="23" fillId="43" borderId="0" xfId="0" applyFont="1" applyFill="1" applyBorder="1"/>
    <xf numFmtId="0" fontId="23" fillId="44" borderId="0" xfId="0" applyFont="1" applyFill="1" applyBorder="1"/>
    <xf numFmtId="0" fontId="43" fillId="45" borderId="1" xfId="0" applyFont="1" applyFill="1" applyBorder="1" applyAlignment="1">
      <alignment vertical="center"/>
    </xf>
    <xf numFmtId="0" fontId="43" fillId="45" borderId="1" xfId="0" applyFont="1" applyFill="1" applyBorder="1" applyAlignment="1">
      <alignment horizontal="center" vertical="center"/>
    </xf>
    <xf numFmtId="0" fontId="43" fillId="45" borderId="3" xfId="0" applyFont="1" applyFill="1" applyBorder="1" applyAlignment="1">
      <alignment horizontal="center" vertical="center"/>
    </xf>
    <xf numFmtId="0" fontId="58" fillId="46" borderId="1" xfId="0" applyFont="1" applyFill="1" applyBorder="1"/>
    <xf numFmtId="16" fontId="57" fillId="36" borderId="1" xfId="0" applyNumberFormat="1" applyFont="1" applyFill="1" applyBorder="1" applyAlignment="1">
      <alignment horizontal="center" vertical="center"/>
    </xf>
    <xf numFmtId="0" fontId="57" fillId="36" borderId="1" xfId="0" applyFont="1" applyFill="1" applyBorder="1" applyAlignment="1">
      <alignment horizontal="center" vertical="center"/>
    </xf>
    <xf numFmtId="0" fontId="43" fillId="29" borderId="1" xfId="0" applyFont="1" applyFill="1" applyBorder="1" applyAlignment="1">
      <alignment horizontal="center" vertical="center"/>
    </xf>
    <xf numFmtId="0" fontId="23" fillId="29" borderId="1" xfId="0" applyFont="1" applyFill="1" applyBorder="1"/>
    <xf numFmtId="0" fontId="23" fillId="36" borderId="0" xfId="0" applyFont="1" applyFill="1" applyBorder="1"/>
    <xf numFmtId="16" fontId="43" fillId="36" borderId="1" xfId="0" applyNumberFormat="1" applyFont="1" applyFill="1" applyBorder="1" applyAlignment="1">
      <alignment horizontal="center" vertical="center"/>
    </xf>
    <xf numFmtId="16" fontId="43" fillId="46" borderId="1" xfId="0" applyNumberFormat="1" applyFont="1" applyFill="1" applyBorder="1" applyAlignment="1">
      <alignment horizontal="center" vertical="center"/>
    </xf>
    <xf numFmtId="15" fontId="43" fillId="36" borderId="1" xfId="0" applyNumberFormat="1" applyFont="1" applyFill="1" applyBorder="1" applyAlignment="1">
      <alignment horizontal="center" vertical="center"/>
    </xf>
    <xf numFmtId="16" fontId="43" fillId="36" borderId="7" xfId="0" applyNumberFormat="1" applyFont="1" applyFill="1" applyBorder="1" applyAlignment="1">
      <alignment horizontal="center" vertical="center"/>
    </xf>
    <xf numFmtId="0" fontId="43" fillId="36" borderId="1" xfId="0" applyFont="1" applyFill="1" applyBorder="1" applyAlignment="1">
      <alignment horizontal="center" vertical="center"/>
    </xf>
    <xf numFmtId="0" fontId="57" fillId="41" borderId="1" xfId="0" applyFont="1" applyFill="1" applyBorder="1" applyAlignment="1">
      <alignment horizontal="center" vertical="center"/>
    </xf>
    <xf numFmtId="0" fontId="43" fillId="0" borderId="1" xfId="0" applyFont="1" applyFill="1" applyBorder="1" applyAlignment="1">
      <alignment horizontal="center" vertical="center"/>
    </xf>
    <xf numFmtId="0" fontId="43" fillId="0" borderId="1" xfId="0" applyFont="1" applyFill="1" applyBorder="1" applyAlignment="1">
      <alignment horizontal="left" vertical="center" indent="2"/>
    </xf>
    <xf numFmtId="16" fontId="43" fillId="36" borderId="64" xfId="0" applyNumberFormat="1" applyFont="1" applyFill="1" applyBorder="1" applyAlignment="1">
      <alignment horizontal="center" vertical="center"/>
    </xf>
    <xf numFmtId="16" fontId="43" fillId="47" borderId="1" xfId="0" applyNumberFormat="1" applyFont="1" applyFill="1" applyBorder="1" applyAlignment="1">
      <alignment horizontal="center" vertical="center"/>
    </xf>
    <xf numFmtId="0" fontId="57" fillId="12" borderId="1" xfId="0" applyFont="1" applyFill="1" applyBorder="1" applyAlignment="1">
      <alignment horizontal="center" vertical="center"/>
    </xf>
    <xf numFmtId="0" fontId="22" fillId="12" borderId="1" xfId="0" applyFont="1" applyFill="1" applyBorder="1"/>
    <xf numFmtId="15" fontId="57" fillId="36" borderId="1" xfId="0" applyNumberFormat="1" applyFont="1" applyFill="1" applyBorder="1" applyAlignment="1">
      <alignment horizontal="center" vertical="center"/>
    </xf>
    <xf numFmtId="16" fontId="57" fillId="36" borderId="64" xfId="0" applyNumberFormat="1" applyFont="1" applyFill="1" applyBorder="1" applyAlignment="1">
      <alignment horizontal="center" vertical="center"/>
    </xf>
    <xf numFmtId="16" fontId="57" fillId="48" borderId="1" xfId="0" applyNumberFormat="1" applyFont="1" applyFill="1" applyBorder="1" applyAlignment="1">
      <alignment horizontal="center" vertical="center"/>
    </xf>
    <xf numFmtId="0" fontId="22" fillId="49" borderId="1" xfId="0" applyFont="1" applyFill="1" applyBorder="1" applyAlignment="1">
      <alignment vertical="center"/>
    </xf>
    <xf numFmtId="0" fontId="23" fillId="43" borderId="1" xfId="0" applyFont="1" applyFill="1" applyBorder="1"/>
    <xf numFmtId="0" fontId="23" fillId="0" borderId="0" xfId="0" applyFont="1" applyFill="1" applyBorder="1"/>
    <xf numFmtId="0" fontId="23" fillId="29" borderId="0" xfId="0" applyFont="1" applyFill="1" applyBorder="1"/>
    <xf numFmtId="1" fontId="57" fillId="36" borderId="7" xfId="0" applyNumberFormat="1" applyFont="1" applyFill="1" applyBorder="1" applyAlignment="1">
      <alignment horizontal="center" vertical="center"/>
    </xf>
    <xf numFmtId="1" fontId="43" fillId="36" borderId="7" xfId="0" applyNumberFormat="1" applyFont="1" applyFill="1" applyBorder="1" applyAlignment="1">
      <alignment horizontal="center" vertical="center"/>
    </xf>
    <xf numFmtId="9" fontId="43" fillId="0" borderId="1" xfId="0" applyNumberFormat="1" applyFont="1" applyFill="1" applyBorder="1" applyAlignment="1">
      <alignment horizontal="center"/>
    </xf>
    <xf numFmtId="9" fontId="57" fillId="0" borderId="1" xfId="0" applyNumberFormat="1" applyFont="1" applyFill="1" applyBorder="1" applyAlignment="1">
      <alignment horizontal="center"/>
    </xf>
    <xf numFmtId="0" fontId="43" fillId="0" borderId="1" xfId="0" applyFont="1" applyFill="1" applyBorder="1" applyAlignment="1">
      <alignment horizontal="left" vertical="center" indent="3"/>
    </xf>
    <xf numFmtId="0" fontId="57" fillId="0" borderId="1" xfId="0" applyFont="1" applyFill="1" applyBorder="1" applyAlignment="1">
      <alignment horizontal="left" vertical="center" indent="2"/>
    </xf>
    <xf numFmtId="0" fontId="22" fillId="0" borderId="3" xfId="0" applyFont="1" applyFill="1" applyBorder="1" applyAlignment="1">
      <alignment horizontal="left" vertical="center" wrapText="1" indent="3"/>
    </xf>
    <xf numFmtId="0" fontId="23" fillId="0" borderId="1" xfId="0" applyFont="1" applyFill="1" applyBorder="1"/>
    <xf numFmtId="167" fontId="57" fillId="36" borderId="7" xfId="0" applyNumberFormat="1" applyFont="1" applyFill="1" applyBorder="1" applyAlignment="1">
      <alignment horizontal="center" vertical="center"/>
    </xf>
    <xf numFmtId="15" fontId="61" fillId="36" borderId="1" xfId="0" applyNumberFormat="1" applyFont="1" applyFill="1" applyBorder="1" applyAlignment="1">
      <alignment horizontal="center" vertical="center"/>
    </xf>
    <xf numFmtId="0" fontId="22" fillId="50" borderId="1" xfId="0" applyFont="1" applyFill="1" applyBorder="1" applyAlignment="1">
      <alignment vertical="center"/>
    </xf>
    <xf numFmtId="0" fontId="10" fillId="0" borderId="0" xfId="0" applyFont="1" applyFill="1" applyBorder="1" applyAlignment="1">
      <alignment horizontal="left" vertical="center" indent="1"/>
    </xf>
    <xf numFmtId="0" fontId="23" fillId="0" borderId="1" xfId="0" applyFont="1" applyFill="1" applyBorder="1" applyAlignment="1">
      <alignment horizontal="center"/>
    </xf>
    <xf numFmtId="0" fontId="22" fillId="26" borderId="1" xfId="0" applyFont="1" applyFill="1" applyBorder="1" applyAlignment="1">
      <alignment vertical="center"/>
    </xf>
    <xf numFmtId="0" fontId="47" fillId="36" borderId="3" xfId="2"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50" fillId="0" borderId="1" xfId="0" applyFont="1" applyBorder="1" applyAlignment="1">
      <alignment horizontal="center"/>
    </xf>
    <xf numFmtId="0" fontId="24" fillId="0" borderId="1" xfId="0" applyFont="1" applyBorder="1" applyAlignment="1">
      <alignment horizontal="center"/>
    </xf>
    <xf numFmtId="0" fontId="50" fillId="4" borderId="1" xfId="0" applyFont="1" applyFill="1" applyBorder="1" applyAlignment="1">
      <alignment horizontal="center"/>
    </xf>
    <xf numFmtId="0" fontId="50" fillId="4" borderId="1" xfId="0" applyFont="1" applyFill="1" applyBorder="1" applyAlignment="1">
      <alignment horizontal="center" wrapText="1"/>
    </xf>
    <xf numFmtId="0" fontId="0" fillId="0" borderId="0" xfId="0" applyAlignment="1">
      <alignment horizontal="center" wrapText="1"/>
    </xf>
    <xf numFmtId="0" fontId="24" fillId="10" borderId="1" xfId="0" applyFont="1" applyFill="1" applyBorder="1" applyAlignment="1">
      <alignment horizontal="center" vertical="center" wrapText="1"/>
    </xf>
    <xf numFmtId="0" fontId="24" fillId="14" borderId="1" xfId="0" applyFont="1" applyFill="1" applyBorder="1" applyAlignment="1">
      <alignment horizontal="center" wrapText="1"/>
    </xf>
    <xf numFmtId="0" fontId="0" fillId="14" borderId="1" xfId="0" applyFill="1" applyBorder="1" applyAlignment="1">
      <alignment horizontal="center" wrapText="1"/>
    </xf>
    <xf numFmtId="0" fontId="24" fillId="16" borderId="1" xfId="0" applyFont="1" applyFill="1" applyBorder="1" applyAlignment="1">
      <alignment horizontal="center" vertical="center" wrapText="1"/>
    </xf>
    <xf numFmtId="0" fontId="24" fillId="15" borderId="1" xfId="0" applyFont="1" applyFill="1" applyBorder="1" applyAlignment="1">
      <alignment horizontal="center" vertical="center" wrapText="1"/>
    </xf>
    <xf numFmtId="0" fontId="24" fillId="51" borderId="1" xfId="0" applyFont="1" applyFill="1" applyBorder="1" applyAlignment="1">
      <alignment horizontal="center" vertical="center" wrapText="1"/>
    </xf>
    <xf numFmtId="0" fontId="24" fillId="16" borderId="1" xfId="0" applyFont="1" applyFill="1" applyBorder="1" applyAlignment="1">
      <alignment horizontal="center" vertical="center"/>
    </xf>
    <xf numFmtId="0" fontId="24" fillId="27" borderId="1" xfId="0" applyFont="1" applyFill="1" applyBorder="1" applyAlignment="1">
      <alignment horizontal="center" vertical="center" wrapText="1"/>
    </xf>
    <xf numFmtId="0" fontId="24" fillId="49" borderId="1" xfId="0" applyFont="1" applyFill="1" applyBorder="1" applyAlignment="1">
      <alignment horizontal="center" vertical="center" wrapText="1"/>
    </xf>
    <xf numFmtId="0" fontId="24" fillId="20" borderId="1" xfId="0" applyFont="1" applyFill="1" applyBorder="1" applyAlignment="1">
      <alignment horizontal="center" vertical="center" wrapText="1"/>
    </xf>
    <xf numFmtId="0" fontId="47" fillId="0" borderId="1" xfId="2" applyFont="1" applyFill="1" applyBorder="1" applyAlignment="1">
      <alignment horizontal="center" vertical="center" wrapText="1"/>
    </xf>
    <xf numFmtId="0" fontId="22" fillId="0" borderId="3" xfId="0" applyFont="1" applyFill="1" applyBorder="1" applyAlignment="1">
      <alignment horizontal="left" vertical="center" wrapText="1" indent="3"/>
    </xf>
    <xf numFmtId="0" fontId="50" fillId="0" borderId="1" xfId="0" applyFont="1" applyBorder="1" applyAlignment="1">
      <alignment horizontal="center"/>
    </xf>
    <xf numFmtId="49" fontId="32" fillId="31" borderId="3" xfId="2" applyNumberFormat="1" applyFont="1" applyFill="1" applyBorder="1" applyAlignment="1">
      <alignment horizontal="center" vertical="center" wrapText="1"/>
    </xf>
    <xf numFmtId="49" fontId="35" fillId="37" borderId="46" xfId="5" applyFill="1" applyBorder="1" applyAlignment="1">
      <alignment horizontal="left" vertical="top" wrapText="1"/>
    </xf>
    <xf numFmtId="49" fontId="35" fillId="37" borderId="47" xfId="5" applyFill="1" applyBorder="1" applyAlignment="1">
      <alignment horizontal="left" vertical="top" wrapText="1"/>
    </xf>
    <xf numFmtId="49" fontId="55" fillId="26" borderId="0" xfId="4" applyFont="1" applyFill="1" applyBorder="1">
      <alignment horizontal="left" vertical="top" wrapText="1"/>
    </xf>
    <xf numFmtId="49" fontId="55" fillId="26" borderId="47" xfId="4" applyFont="1" applyFill="1" applyBorder="1">
      <alignment horizontal="left" vertical="top" wrapText="1"/>
    </xf>
    <xf numFmtId="49" fontId="35" fillId="26" borderId="0" xfId="4" applyFill="1" applyBorder="1">
      <alignment horizontal="left" vertical="top" wrapText="1"/>
    </xf>
    <xf numFmtId="49" fontId="35" fillId="26" borderId="47" xfId="4" applyFill="1" applyBorder="1">
      <alignment horizontal="left" vertical="top" wrapText="1"/>
    </xf>
    <xf numFmtId="49" fontId="35" fillId="26" borderId="46" xfId="4" applyFill="1" applyBorder="1">
      <alignment horizontal="left" vertical="top" wrapText="1"/>
    </xf>
    <xf numFmtId="49" fontId="35" fillId="37" borderId="0" xfId="5" applyFill="1" applyBorder="1">
      <alignment horizontal="left" vertical="top" wrapText="1"/>
    </xf>
    <xf numFmtId="49" fontId="35" fillId="37" borderId="47" xfId="5" applyFill="1" applyBorder="1">
      <alignment horizontal="left" vertical="top" wrapText="1"/>
    </xf>
    <xf numFmtId="49" fontId="32" fillId="31" borderId="3" xfId="2" applyNumberFormat="1" applyFont="1" applyFill="1" applyBorder="1" applyAlignment="1">
      <alignment horizontal="center" vertical="center"/>
    </xf>
    <xf numFmtId="49" fontId="35" fillId="5" borderId="0" xfId="4" applyFill="1" applyBorder="1">
      <alignment horizontal="left" vertical="top" wrapText="1"/>
    </xf>
    <xf numFmtId="49" fontId="35" fillId="5" borderId="47" xfId="4" applyFill="1" applyBorder="1">
      <alignment horizontal="left" vertical="top" wrapText="1"/>
    </xf>
    <xf numFmtId="49" fontId="35" fillId="41" borderId="0" xfId="4" applyFill="1" applyBorder="1">
      <alignment horizontal="left" vertical="top" wrapText="1"/>
    </xf>
    <xf numFmtId="49" fontId="35" fillId="41" borderId="47" xfId="4" applyFill="1" applyBorder="1">
      <alignment horizontal="left" vertical="top" wrapText="1"/>
    </xf>
    <xf numFmtId="49" fontId="41" fillId="32" borderId="46" xfId="4" applyFont="1" applyFill="1" applyBorder="1">
      <alignment horizontal="left" vertical="top" wrapText="1"/>
    </xf>
    <xf numFmtId="49" fontId="41" fillId="32" borderId="47" xfId="4" applyFont="1" applyFill="1" applyBorder="1">
      <alignment horizontal="left" vertical="top" wrapText="1"/>
    </xf>
    <xf numFmtId="49" fontId="35" fillId="32" borderId="48" xfId="4" applyFill="1" applyBorder="1">
      <alignment horizontal="left" vertical="top" wrapText="1"/>
    </xf>
    <xf numFmtId="49" fontId="35" fillId="32" borderId="49" xfId="4" applyFill="1" applyBorder="1">
      <alignment horizontal="left" vertical="top" wrapText="1"/>
    </xf>
    <xf numFmtId="49" fontId="41" fillId="33" borderId="48" xfId="4" applyFont="1" applyFill="1" applyBorder="1">
      <alignment horizontal="left" vertical="top" wrapText="1"/>
    </xf>
    <xf numFmtId="49" fontId="41" fillId="33" borderId="49" xfId="4" applyFont="1" applyFill="1" applyBorder="1">
      <alignment horizontal="left" vertical="top" wrapText="1"/>
    </xf>
    <xf numFmtId="49" fontId="41" fillId="33" borderId="51" xfId="4" applyFont="1" applyFill="1" applyBorder="1">
      <alignment horizontal="left" vertical="top" wrapText="1"/>
    </xf>
    <xf numFmtId="49" fontId="41" fillId="32" borderId="48" xfId="4" applyFont="1" applyFill="1" applyBorder="1">
      <alignment horizontal="left" vertical="top" wrapText="1"/>
    </xf>
    <xf numFmtId="49" fontId="41" fillId="32" borderId="49" xfId="4" applyFont="1" applyFill="1" applyBorder="1">
      <alignment horizontal="left" vertical="top" wrapText="1"/>
    </xf>
    <xf numFmtId="49" fontId="35" fillId="32" borderId="46" xfId="4" applyFill="1" applyBorder="1">
      <alignment horizontal="left" vertical="top" wrapText="1"/>
    </xf>
    <xf numFmtId="49" fontId="35" fillId="32" borderId="47" xfId="4" applyFill="1" applyBorder="1">
      <alignment horizontal="left" vertical="top" wrapText="1"/>
    </xf>
    <xf numFmtId="49" fontId="42" fillId="33" borderId="46" xfId="4" applyFont="1" applyFill="1" applyBorder="1">
      <alignment horizontal="left" vertical="top" wrapText="1"/>
    </xf>
    <xf numFmtId="49" fontId="42" fillId="33" borderId="47" xfId="4" applyFont="1" applyFill="1" applyBorder="1">
      <alignment horizontal="left" vertical="top" wrapText="1"/>
    </xf>
    <xf numFmtId="49" fontId="42" fillId="33" borderId="0" xfId="4" applyFont="1" applyFill="1" applyBorder="1">
      <alignment horizontal="left" vertical="top" wrapText="1"/>
    </xf>
    <xf numFmtId="49" fontId="35" fillId="32" borderId="52" xfId="4" applyFill="1" applyBorder="1">
      <alignment horizontal="left" vertical="top" wrapText="1"/>
    </xf>
    <xf numFmtId="49" fontId="35" fillId="32" borderId="55" xfId="4" applyFill="1" applyBorder="1">
      <alignment horizontal="left" vertical="top" wrapText="1"/>
    </xf>
    <xf numFmtId="49" fontId="39" fillId="33" borderId="0" xfId="4" applyFont="1" applyFill="1" applyBorder="1">
      <alignment horizontal="left" vertical="top" wrapText="1"/>
    </xf>
    <xf numFmtId="49" fontId="39" fillId="33" borderId="47" xfId="4" applyFont="1" applyFill="1" applyBorder="1">
      <alignment horizontal="left" vertical="top" wrapText="1"/>
    </xf>
    <xf numFmtId="49" fontId="35" fillId="17" borderId="48" xfId="5" applyFill="1" applyBorder="1">
      <alignment horizontal="left" vertical="top" wrapText="1"/>
    </xf>
    <xf numFmtId="49" fontId="35" fillId="17" borderId="49" xfId="5" applyFill="1" applyBorder="1">
      <alignment horizontal="left" vertical="top" wrapText="1"/>
    </xf>
    <xf numFmtId="49" fontId="35" fillId="17" borderId="51" xfId="5" applyFill="1" applyBorder="1">
      <alignment horizontal="left" vertical="top" wrapText="1"/>
    </xf>
    <xf numFmtId="49" fontId="35" fillId="33" borderId="51" xfId="4" applyFill="1" applyBorder="1">
      <alignment horizontal="left" vertical="top" wrapText="1"/>
    </xf>
    <xf numFmtId="49" fontId="35" fillId="33" borderId="49" xfId="4" applyFill="1" applyBorder="1">
      <alignment horizontal="left" vertical="top" wrapText="1"/>
    </xf>
    <xf numFmtId="49" fontId="35" fillId="17" borderId="0" xfId="5" applyFill="1" applyBorder="1">
      <alignment horizontal="left" vertical="top" wrapText="1"/>
    </xf>
    <xf numFmtId="49" fontId="35" fillId="17" borderId="47" xfId="5" applyFill="1" applyBorder="1">
      <alignment horizontal="left" vertical="top" wrapText="1"/>
    </xf>
    <xf numFmtId="49" fontId="35" fillId="32" borderId="54" xfId="4" applyFill="1" applyBorder="1">
      <alignment horizontal="left" vertical="top" wrapText="1"/>
    </xf>
    <xf numFmtId="49" fontId="35" fillId="32" borderId="53" xfId="4" applyFill="1" applyBorder="1">
      <alignment horizontal="left" vertical="top" wrapText="1"/>
    </xf>
    <xf numFmtId="49" fontId="35" fillId="17" borderId="46" xfId="5" applyFill="1" applyBorder="1">
      <alignment horizontal="left" vertical="top" wrapText="1"/>
    </xf>
    <xf numFmtId="49" fontId="36" fillId="27" borderId="48" xfId="4" applyFont="1" applyFill="1" applyBorder="1">
      <alignment horizontal="left" vertical="top" wrapText="1"/>
    </xf>
    <xf numFmtId="49" fontId="36" fillId="27" borderId="49" xfId="4" applyFont="1" applyFill="1" applyBorder="1">
      <alignment horizontal="left" vertical="top" wrapText="1"/>
    </xf>
    <xf numFmtId="49" fontId="36" fillId="27" borderId="51" xfId="4" applyFont="1" applyFill="1" applyBorder="1">
      <alignment horizontal="left" vertical="top" wrapText="1"/>
    </xf>
    <xf numFmtId="49" fontId="35" fillId="27" borderId="46" xfId="4" applyFill="1" applyBorder="1">
      <alignment horizontal="left" vertical="top" wrapText="1"/>
    </xf>
    <xf numFmtId="49" fontId="35" fillId="27" borderId="47" xfId="4" applyFill="1" applyBorder="1">
      <alignment horizontal="left" vertical="top" wrapText="1"/>
    </xf>
    <xf numFmtId="49" fontId="35" fillId="27" borderId="0" xfId="4" applyFill="1" applyBorder="1">
      <alignment horizontal="left" vertical="top" wrapText="1"/>
    </xf>
    <xf numFmtId="49" fontId="36" fillId="38" borderId="48" xfId="4" applyFont="1" applyFill="1" applyBorder="1">
      <alignment horizontal="left" vertical="top" wrapText="1"/>
    </xf>
    <xf numFmtId="49" fontId="36" fillId="38" borderId="49" xfId="4" applyFont="1" applyFill="1" applyBorder="1">
      <alignment horizontal="left" vertical="top" wrapText="1"/>
    </xf>
    <xf numFmtId="49" fontId="36" fillId="38" borderId="51" xfId="4" applyFont="1" applyFill="1" applyBorder="1">
      <alignment horizontal="left" vertical="top" wrapText="1"/>
    </xf>
    <xf numFmtId="49" fontId="35" fillId="38" borderId="46" xfId="4" applyFill="1" applyBorder="1">
      <alignment horizontal="left" vertical="top" wrapText="1"/>
    </xf>
    <xf numFmtId="49" fontId="35" fillId="38" borderId="47" xfId="4" applyFill="1" applyBorder="1">
      <alignment horizontal="left" vertical="top" wrapText="1"/>
    </xf>
    <xf numFmtId="49" fontId="35" fillId="38" borderId="0" xfId="4" applyFill="1" applyBorder="1">
      <alignment horizontal="left" vertical="top" wrapText="1"/>
    </xf>
    <xf numFmtId="49" fontId="35" fillId="40" borderId="48" xfId="5" applyFill="1" applyBorder="1">
      <alignment horizontal="left" vertical="top" wrapText="1"/>
    </xf>
    <xf numFmtId="49" fontId="35" fillId="40" borderId="49" xfId="5" applyFill="1" applyBorder="1">
      <alignment horizontal="left" vertical="top" wrapText="1"/>
    </xf>
    <xf numFmtId="49" fontId="35" fillId="40" borderId="51" xfId="5" applyFill="1" applyBorder="1">
      <alignment horizontal="left" vertical="top" wrapText="1"/>
    </xf>
    <xf numFmtId="49" fontId="35" fillId="40" borderId="46" xfId="5" applyFill="1" applyBorder="1" applyAlignment="1">
      <alignment horizontal="left" vertical="top" wrapText="1"/>
    </xf>
    <xf numFmtId="49" fontId="35" fillId="40" borderId="47" xfId="5" applyFill="1" applyBorder="1" applyAlignment="1">
      <alignment horizontal="left" vertical="top" wrapText="1"/>
    </xf>
    <xf numFmtId="49" fontId="35" fillId="40" borderId="46" xfId="5" applyFill="1" applyBorder="1">
      <alignment horizontal="left" vertical="top" wrapText="1"/>
    </xf>
    <xf numFmtId="49" fontId="35" fillId="40" borderId="47" xfId="5" applyFill="1" applyBorder="1">
      <alignment horizontal="left" vertical="top" wrapText="1"/>
    </xf>
    <xf numFmtId="49" fontId="35" fillId="40" borderId="0" xfId="5" applyFill="1" applyBorder="1">
      <alignment horizontal="left" vertical="top" wrapText="1"/>
    </xf>
    <xf numFmtId="49" fontId="35" fillId="37" borderId="48" xfId="5" applyFill="1" applyBorder="1">
      <alignment horizontal="left" vertical="top" wrapText="1"/>
    </xf>
    <xf numFmtId="49" fontId="35" fillId="37" borderId="49" xfId="5" applyFill="1" applyBorder="1">
      <alignment horizontal="left" vertical="top" wrapText="1"/>
    </xf>
    <xf numFmtId="49" fontId="35" fillId="37" borderId="51" xfId="5" applyFill="1" applyBorder="1">
      <alignment horizontal="left" vertical="top" wrapText="1"/>
    </xf>
    <xf numFmtId="49" fontId="35" fillId="37" borderId="46" xfId="5" applyFill="1" applyBorder="1">
      <alignment horizontal="left" vertical="top" wrapText="1"/>
    </xf>
    <xf numFmtId="49" fontId="36" fillId="5" borderId="46" xfId="4" applyFont="1" applyFill="1" applyBorder="1">
      <alignment horizontal="left" vertical="top" wrapText="1"/>
    </xf>
    <xf numFmtId="49" fontId="36" fillId="5" borderId="47" xfId="4" applyFont="1" applyFill="1" applyBorder="1">
      <alignment horizontal="left" vertical="top" wrapText="1"/>
    </xf>
    <xf numFmtId="49" fontId="36" fillId="5" borderId="0" xfId="4" applyFont="1" applyFill="1" applyBorder="1">
      <alignment horizontal="left" vertical="top" wrapText="1"/>
    </xf>
    <xf numFmtId="49" fontId="36" fillId="37" borderId="0" xfId="4" applyFont="1" applyFill="1" applyBorder="1">
      <alignment horizontal="left" vertical="top" wrapText="1"/>
    </xf>
    <xf numFmtId="49" fontId="36" fillId="37" borderId="47" xfId="4" applyFont="1" applyFill="1" applyBorder="1">
      <alignment horizontal="left" vertical="top" wrapText="1"/>
    </xf>
    <xf numFmtId="49" fontId="36" fillId="5" borderId="48" xfId="4" applyFont="1" applyFill="1" applyBorder="1">
      <alignment horizontal="left" vertical="top" wrapText="1"/>
    </xf>
    <xf numFmtId="49" fontId="36" fillId="5" borderId="49" xfId="4" applyFont="1" applyFill="1" applyBorder="1">
      <alignment horizontal="left" vertical="top" wrapText="1"/>
    </xf>
    <xf numFmtId="49" fontId="36" fillId="5" borderId="51" xfId="4" applyFont="1" applyFill="1" applyBorder="1">
      <alignment horizontal="left" vertical="top" wrapText="1"/>
    </xf>
    <xf numFmtId="49" fontId="35" fillId="5" borderId="46" xfId="4" applyFill="1" applyBorder="1">
      <alignment horizontal="left" vertical="top" wrapText="1"/>
    </xf>
    <xf numFmtId="49" fontId="36" fillId="41" borderId="48" xfId="4" applyFont="1" applyFill="1" applyBorder="1">
      <alignment horizontal="left" vertical="top" wrapText="1"/>
    </xf>
    <xf numFmtId="49" fontId="36" fillId="41" borderId="49" xfId="4" applyFont="1" applyFill="1" applyBorder="1">
      <alignment horizontal="left" vertical="top" wrapText="1"/>
    </xf>
    <xf numFmtId="49" fontId="36" fillId="41" borderId="51" xfId="4" applyFont="1" applyFill="1" applyBorder="1">
      <alignment horizontal="left" vertical="top" wrapText="1"/>
    </xf>
    <xf numFmtId="49" fontId="36" fillId="26" borderId="48" xfId="4" applyFont="1" applyFill="1" applyBorder="1">
      <alignment horizontal="left" vertical="top" wrapText="1"/>
    </xf>
    <xf numFmtId="49" fontId="36" fillId="26" borderId="49" xfId="4" applyFont="1" applyFill="1" applyBorder="1">
      <alignment horizontal="left" vertical="top" wrapText="1"/>
    </xf>
    <xf numFmtId="49" fontId="36" fillId="26" borderId="51" xfId="4" applyFont="1" applyFill="1" applyBorder="1">
      <alignment horizontal="left" vertical="top" wrapText="1"/>
    </xf>
    <xf numFmtId="49" fontId="35" fillId="41" borderId="46" xfId="4" applyFill="1" applyBorder="1">
      <alignment horizontal="left" vertical="top" wrapText="1"/>
    </xf>
    <xf numFmtId="49" fontId="31" fillId="30" borderId="32" xfId="2" applyNumberFormat="1" applyFont="1" applyFill="1" applyBorder="1" applyAlignment="1">
      <alignment horizontal="center" shrinkToFit="1"/>
    </xf>
    <xf numFmtId="165" fontId="31" fillId="30" borderId="34" xfId="2" applyNumberFormat="1" applyFont="1" applyFill="1" applyBorder="1" applyAlignment="1">
      <alignment horizontal="center" shrinkToFit="1"/>
    </xf>
    <xf numFmtId="165" fontId="31" fillId="30" borderId="33" xfId="2" applyNumberFormat="1" applyFont="1" applyFill="1" applyBorder="1" applyAlignment="1">
      <alignment horizontal="center" shrinkToFit="1"/>
    </xf>
    <xf numFmtId="49" fontId="35" fillId="32" borderId="56" xfId="4" applyFill="1" applyBorder="1">
      <alignment horizontal="left" vertical="top" wrapText="1"/>
    </xf>
    <xf numFmtId="49" fontId="35" fillId="32" borderId="57" xfId="4" applyFill="1" applyBorder="1">
      <alignment horizontal="left" vertical="top" wrapText="1"/>
    </xf>
    <xf numFmtId="49" fontId="54" fillId="26" borderId="51" xfId="4" applyFont="1" applyFill="1" applyBorder="1">
      <alignment horizontal="left" vertical="top" wrapText="1"/>
    </xf>
    <xf numFmtId="49" fontId="54" fillId="26" borderId="49" xfId="4" applyFont="1" applyFill="1" applyBorder="1">
      <alignment horizontal="left" vertical="top" wrapText="1"/>
    </xf>
    <xf numFmtId="0" fontId="48" fillId="0" borderId="5" xfId="2" applyFont="1" applyFill="1" applyBorder="1" applyAlignment="1">
      <alignment horizontal="center" vertical="center" wrapText="1"/>
    </xf>
    <xf numFmtId="0" fontId="48" fillId="0" borderId="42" xfId="2" applyFont="1" applyFill="1" applyBorder="1" applyAlignment="1">
      <alignment horizontal="center" vertical="center" wrapText="1"/>
    </xf>
    <xf numFmtId="164" fontId="47" fillId="0" borderId="1" xfId="2" applyNumberFormat="1" applyFont="1" applyFill="1" applyBorder="1" applyAlignment="1">
      <alignment horizontal="center" vertical="center" wrapText="1"/>
    </xf>
    <xf numFmtId="1" fontId="47" fillId="0" borderId="5" xfId="2" applyNumberFormat="1" applyFont="1" applyFill="1" applyBorder="1" applyAlignment="1">
      <alignment horizontal="center" vertical="center" wrapText="1"/>
    </xf>
    <xf numFmtId="1" fontId="47" fillId="0" borderId="42" xfId="2" applyNumberFormat="1" applyFont="1" applyFill="1" applyBorder="1" applyAlignment="1">
      <alignment horizontal="center" vertical="center" wrapText="1"/>
    </xf>
    <xf numFmtId="0" fontId="48" fillId="0" borderId="1" xfId="2" applyFont="1" applyFill="1" applyBorder="1" applyAlignment="1">
      <alignment horizontal="center" vertical="center" wrapText="1"/>
    </xf>
    <xf numFmtId="0" fontId="53" fillId="39" borderId="1" xfId="2" applyFont="1" applyFill="1" applyBorder="1" applyAlignment="1">
      <alignment horizontal="center" vertical="center"/>
    </xf>
    <xf numFmtId="1" fontId="47" fillId="0" borderId="1" xfId="2" applyNumberFormat="1" applyFont="1" applyFill="1" applyBorder="1" applyAlignment="1">
      <alignment horizontal="center" vertical="center" wrapText="1"/>
    </xf>
    <xf numFmtId="0" fontId="47" fillId="0" borderId="1" xfId="2" applyFont="1" applyFill="1" applyBorder="1" applyAlignment="1">
      <alignment horizontal="center" vertical="center" wrapText="1"/>
    </xf>
    <xf numFmtId="0" fontId="45" fillId="34" borderId="1" xfId="2" applyFont="1" applyFill="1" applyBorder="1" applyAlignment="1">
      <alignment horizontal="center" vertical="center" wrapText="1"/>
    </xf>
    <xf numFmtId="0" fontId="43" fillId="0" borderId="1" xfId="2" applyFont="1" applyFill="1" applyBorder="1" applyAlignment="1">
      <alignment horizontal="center" vertical="center"/>
    </xf>
    <xf numFmtId="0" fontId="52" fillId="39" borderId="1" xfId="2" applyFont="1" applyFill="1" applyBorder="1" applyAlignment="1">
      <alignment horizontal="center" vertical="center" wrapText="1"/>
    </xf>
    <xf numFmtId="0" fontId="53" fillId="39" borderId="1" xfId="2" applyFont="1" applyFill="1" applyBorder="1" applyAlignment="1">
      <alignment horizontal="center"/>
    </xf>
    <xf numFmtId="0" fontId="61" fillId="0" borderId="1" xfId="2" applyFont="1" applyFill="1" applyBorder="1" applyAlignment="1">
      <alignment horizontal="center" vertical="center"/>
    </xf>
    <xf numFmtId="0" fontId="64" fillId="17" borderId="1" xfId="0" applyFont="1" applyFill="1" applyBorder="1" applyAlignment="1">
      <alignment horizontal="center" vertical="center"/>
    </xf>
    <xf numFmtId="0" fontId="24" fillId="26" borderId="3" xfId="0" applyFont="1" applyFill="1" applyBorder="1" applyAlignment="1">
      <alignment horizontal="center" vertical="center" wrapText="1"/>
    </xf>
    <xf numFmtId="0" fontId="24" fillId="26" borderId="4" xfId="0" applyFont="1" applyFill="1" applyBorder="1" applyAlignment="1">
      <alignment horizontal="center" vertical="center" wrapText="1"/>
    </xf>
    <xf numFmtId="0" fontId="24" fillId="26" borderId="64" xfId="0" applyFont="1" applyFill="1" applyBorder="1" applyAlignment="1">
      <alignment horizontal="center" vertical="center" wrapText="1"/>
    </xf>
    <xf numFmtId="14" fontId="50" fillId="0" borderId="1" xfId="0" applyNumberFormat="1" applyFont="1" applyBorder="1" applyAlignment="1">
      <alignment horizontal="center"/>
    </xf>
    <xf numFmtId="0" fontId="50" fillId="0" borderId="1" xfId="0" applyFont="1" applyBorder="1" applyAlignment="1">
      <alignment horizontal="center"/>
    </xf>
    <xf numFmtId="14" fontId="50" fillId="0" borderId="3" xfId="0" applyNumberFormat="1" applyFont="1" applyBorder="1" applyAlignment="1">
      <alignment horizontal="center"/>
    </xf>
    <xf numFmtId="14" fontId="50" fillId="0" borderId="64" xfId="0" applyNumberFormat="1" applyFont="1" applyBorder="1" applyAlignment="1">
      <alignment horizontal="center"/>
    </xf>
    <xf numFmtId="0" fontId="22" fillId="0" borderId="3" xfId="0" applyFont="1" applyFill="1" applyBorder="1" applyAlignment="1">
      <alignment horizontal="left" vertical="center" wrapText="1" indent="3"/>
    </xf>
    <xf numFmtId="0" fontId="22" fillId="0" borderId="64" xfId="0" applyFont="1" applyFill="1" applyBorder="1" applyAlignment="1">
      <alignment horizontal="left" vertical="center" wrapText="1" indent="3"/>
    </xf>
    <xf numFmtId="16" fontId="43" fillId="26" borderId="1" xfId="0" applyNumberFormat="1" applyFont="1" applyFill="1" applyBorder="1" applyAlignment="1">
      <alignment horizontal="center" textRotation="90"/>
    </xf>
    <xf numFmtId="0" fontId="60" fillId="0" borderId="3" xfId="0" applyFont="1" applyFill="1" applyBorder="1" applyAlignment="1">
      <alignment horizontal="left" vertical="center"/>
    </xf>
    <xf numFmtId="0" fontId="60" fillId="0" borderId="64" xfId="0" applyFont="1" applyFill="1" applyBorder="1" applyAlignment="1">
      <alignment horizontal="left" vertical="center"/>
    </xf>
    <xf numFmtId="0" fontId="43" fillId="45" borderId="1" xfId="0" applyFont="1" applyFill="1" applyBorder="1" applyAlignment="1">
      <alignment horizontal="center" vertical="center"/>
    </xf>
    <xf numFmtId="0" fontId="43" fillId="45" borderId="5" xfId="0" applyFont="1" applyFill="1" applyBorder="1" applyAlignment="1">
      <alignment horizontal="center" vertical="center"/>
    </xf>
    <xf numFmtId="0" fontId="43" fillId="45" borderId="42" xfId="0" applyFont="1" applyFill="1" applyBorder="1" applyAlignment="1">
      <alignment horizontal="center" vertical="center"/>
    </xf>
    <xf numFmtId="0" fontId="57" fillId="42" borderId="1" xfId="0" applyFont="1" applyFill="1" applyBorder="1" applyAlignment="1">
      <alignment horizontal="left"/>
    </xf>
    <xf numFmtId="0" fontId="22" fillId="0" borderId="64" xfId="0" applyFont="1" applyFill="1" applyBorder="1" applyAlignment="1">
      <alignment horizontal="left" vertical="center" indent="3"/>
    </xf>
    <xf numFmtId="0" fontId="57" fillId="42" borderId="1" xfId="0" applyFont="1" applyFill="1" applyBorder="1" applyAlignment="1">
      <alignment horizontal="center"/>
    </xf>
    <xf numFmtId="0" fontId="57" fillId="42" borderId="3" xfId="0" applyFont="1" applyFill="1" applyBorder="1" applyAlignment="1">
      <alignment horizontal="center"/>
    </xf>
    <xf numFmtId="0" fontId="43" fillId="45" borderId="10" xfId="0" applyFont="1" applyFill="1" applyBorder="1" applyAlignment="1">
      <alignment horizontal="center" vertical="center" wrapText="1"/>
    </xf>
    <xf numFmtId="0" fontId="43" fillId="45" borderId="11" xfId="0" applyFont="1" applyFill="1" applyBorder="1" applyAlignment="1">
      <alignment horizontal="center" vertical="center"/>
    </xf>
    <xf numFmtId="0" fontId="59" fillId="36" borderId="3" xfId="0" applyFont="1" applyFill="1" applyBorder="1" applyAlignment="1">
      <alignment horizontal="left"/>
    </xf>
    <xf numFmtId="0" fontId="59" fillId="36" borderId="64" xfId="0" applyFont="1" applyFill="1" applyBorder="1" applyAlignment="1">
      <alignment horizontal="left"/>
    </xf>
    <xf numFmtId="0" fontId="23" fillId="49" borderId="3" xfId="0" applyFont="1" applyFill="1" applyBorder="1" applyAlignment="1">
      <alignment horizontal="center" vertical="center"/>
    </xf>
    <xf numFmtId="0" fontId="23" fillId="49" borderId="4" xfId="0" applyFont="1" applyFill="1" applyBorder="1" applyAlignment="1">
      <alignment horizontal="center" vertical="center"/>
    </xf>
    <xf numFmtId="0" fontId="22" fillId="17" borderId="3" xfId="0" applyFont="1" applyFill="1" applyBorder="1" applyAlignment="1">
      <alignment horizontal="center" vertical="center"/>
    </xf>
    <xf numFmtId="0" fontId="22" fillId="17" borderId="4" xfId="0" applyFont="1" applyFill="1" applyBorder="1" applyAlignment="1">
      <alignment horizontal="center" vertical="center"/>
    </xf>
    <xf numFmtId="0" fontId="22" fillId="17" borderId="64" xfId="0" applyFont="1" applyFill="1" applyBorder="1" applyAlignment="1">
      <alignment horizontal="center" vertical="center"/>
    </xf>
    <xf numFmtId="0" fontId="17" fillId="22" borderId="1" xfId="0" applyFont="1" applyFill="1" applyBorder="1" applyAlignment="1">
      <alignment horizontal="center" vertical="center"/>
    </xf>
    <xf numFmtId="0" fontId="3" fillId="12" borderId="43" xfId="0" applyFont="1" applyFill="1" applyBorder="1" applyAlignment="1">
      <alignment horizontal="center"/>
    </xf>
    <xf numFmtId="0" fontId="3" fillId="12" borderId="0" xfId="0" applyFont="1" applyFill="1" applyBorder="1" applyAlignment="1">
      <alignment horizontal="center"/>
    </xf>
    <xf numFmtId="0" fontId="8" fillId="22" borderId="1" xfId="0" applyFont="1" applyFill="1" applyBorder="1" applyAlignment="1">
      <alignment horizontal="center" vertical="center" wrapText="1"/>
    </xf>
    <xf numFmtId="0" fontId="8" fillId="22" borderId="1" xfId="0" applyFont="1" applyFill="1" applyBorder="1" applyAlignment="1">
      <alignment horizontal="left" vertical="center"/>
    </xf>
    <xf numFmtId="0" fontId="4" fillId="22" borderId="1" xfId="0" applyFont="1" applyFill="1" applyBorder="1" applyAlignment="1">
      <alignment horizontal="left" vertical="center"/>
    </xf>
    <xf numFmtId="0" fontId="8" fillId="22" borderId="1" xfId="0" applyFont="1" applyFill="1" applyBorder="1" applyAlignment="1">
      <alignment horizontal="center" vertical="center"/>
    </xf>
    <xf numFmtId="0" fontId="4" fillId="22" borderId="1" xfId="0" applyFont="1" applyFill="1" applyBorder="1" applyAlignment="1">
      <alignment horizontal="center" vertical="center"/>
    </xf>
    <xf numFmtId="0" fontId="4" fillId="0" borderId="0" xfId="0" applyFont="1" applyBorder="1" applyAlignment="1">
      <alignment horizontal="left" vertical="center"/>
    </xf>
    <xf numFmtId="0" fontId="5" fillId="3" borderId="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3" fillId="4" borderId="1" xfId="0" applyFont="1" applyFill="1" applyBorder="1" applyAlignment="1">
      <alignment horizontal="center" vertical="center"/>
    </xf>
  </cellXfs>
  <cellStyles count="7">
    <cellStyle name="Excel Built-in Normal 1" xfId="1" xr:uid="{00000000-0005-0000-0000-000000000000}"/>
    <cellStyle name="Hyperlink" xfId="3" builtinId="8"/>
    <cellStyle name="Normal" xfId="0" builtinId="0"/>
    <cellStyle name="Normal 2" xfId="2" xr:uid="{00000000-0005-0000-0000-000003000000}"/>
    <cellStyle name="Normal 3" xfId="6" xr:uid="{00000000-0005-0000-0000-000004000000}"/>
    <cellStyle name="WinCalendar_BlankDates_59" xfId="4" xr:uid="{00000000-0005-0000-0000-000005000000}"/>
    <cellStyle name="WinCalendar_BlankDates_63" xfId="5" xr:uid="{00000000-0005-0000-0000-000006000000}"/>
  </cellStyles>
  <dxfs count="16">
    <dxf>
      <fill>
        <patternFill>
          <bgColor rgb="FF548235"/>
        </patternFill>
      </fill>
    </dxf>
    <dxf>
      <fill>
        <patternFill>
          <bgColor rgb="FFC00000"/>
        </patternFill>
      </fill>
    </dxf>
    <dxf>
      <fill>
        <patternFill>
          <bgColor rgb="FF548235"/>
        </patternFill>
      </fill>
    </dxf>
    <dxf>
      <fill>
        <patternFill>
          <bgColor rgb="FFC00000"/>
        </patternFill>
      </fill>
    </dxf>
    <dxf>
      <fill>
        <patternFill>
          <bgColor rgb="FF548235"/>
        </patternFill>
      </fill>
    </dxf>
    <dxf>
      <fill>
        <patternFill>
          <bgColor rgb="FFC00000"/>
        </patternFill>
      </fill>
    </dxf>
    <dxf>
      <fill>
        <patternFill>
          <bgColor rgb="FF548235"/>
        </patternFill>
      </fill>
    </dxf>
    <dxf>
      <fill>
        <patternFill>
          <bgColor rgb="FFC00000"/>
        </patternFill>
      </fill>
    </dxf>
    <dxf>
      <fill>
        <patternFill>
          <bgColor rgb="FF548235"/>
        </patternFill>
      </fill>
    </dxf>
    <dxf>
      <fill>
        <patternFill>
          <bgColor rgb="FFC00000"/>
        </patternFill>
      </fill>
    </dxf>
    <dxf>
      <fill>
        <patternFill>
          <bgColor rgb="FF548235"/>
        </patternFill>
      </fill>
    </dxf>
    <dxf>
      <fill>
        <patternFill>
          <bgColor rgb="FFC00000"/>
        </patternFill>
      </fill>
    </dxf>
    <dxf>
      <fill>
        <patternFill>
          <bgColor rgb="FF548235"/>
        </patternFill>
      </fill>
    </dxf>
    <dxf>
      <fill>
        <patternFill>
          <bgColor rgb="FFC00000"/>
        </patternFill>
      </fill>
    </dxf>
    <dxf>
      <fill>
        <patternFill>
          <bgColor rgb="FF548235"/>
        </patternFill>
      </fill>
    </dxf>
    <dxf>
      <fill>
        <patternFill>
          <bgColor rgb="FFC00000"/>
        </patternFill>
      </fill>
    </dxf>
  </dxfs>
  <tableStyles count="0" defaultTableStyle="TableStyleMedium9" defaultPivotStyle="PivotStyleLight16"/>
  <colors>
    <mruColors>
      <color rgb="FFDDAA7F"/>
      <color rgb="FFCCCCFF"/>
      <color rgb="FFFFFFCC"/>
      <color rgb="FF66FF99"/>
      <color rgb="FF9A7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13</xdr:col>
      <xdr:colOff>104775</xdr:colOff>
      <xdr:row>8</xdr:row>
      <xdr:rowOff>76200</xdr:rowOff>
    </xdr:from>
    <xdr:to>
      <xdr:col>13</xdr:col>
      <xdr:colOff>114300</xdr:colOff>
      <xdr:row>44</xdr:row>
      <xdr:rowOff>85725</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flipH="1">
          <a:off x="12249150" y="1695450"/>
          <a:ext cx="9525" cy="6915150"/>
        </a:xfrm>
        <a:prstGeom prst="line">
          <a:avLst/>
        </a:prstGeom>
        <a:ln w="19050" cap="flat" cmpd="sng" algn="ctr">
          <a:solidFill>
            <a:srgbClr val="92D050"/>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11</xdr:col>
      <xdr:colOff>695325</xdr:colOff>
      <xdr:row>12</xdr:row>
      <xdr:rowOff>180975</xdr:rowOff>
    </xdr:from>
    <xdr:ext cx="850746" cy="264560"/>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1839575" y="2609850"/>
          <a:ext cx="8507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We're</a:t>
          </a:r>
          <a:r>
            <a:rPr lang="en-US" sz="1100" b="1" baseline="0"/>
            <a:t> Here</a:t>
          </a:r>
          <a:endParaRPr lang="en-US" sz="11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31</xdr:col>
      <xdr:colOff>95250</xdr:colOff>
      <xdr:row>476</xdr:row>
      <xdr:rowOff>76200</xdr:rowOff>
    </xdr:from>
    <xdr:to>
      <xdr:col>32</xdr:col>
      <xdr:colOff>114300</xdr:colOff>
      <xdr:row>477</xdr:row>
      <xdr:rowOff>133350</xdr:rowOff>
    </xdr:to>
    <xdr:sp macro="" textlink="">
      <xdr:nvSpPr>
        <xdr:cNvPr id="17" name="5-Point Star 16">
          <a:extLst>
            <a:ext uri="{FF2B5EF4-FFF2-40B4-BE49-F238E27FC236}">
              <a16:creationId xmlns:a16="http://schemas.microsoft.com/office/drawing/2014/main" id="{00000000-0008-0000-0100-000011000000}"/>
            </a:ext>
          </a:extLst>
        </xdr:cNvPr>
        <xdr:cNvSpPr/>
      </xdr:nvSpPr>
      <xdr:spPr>
        <a:xfrm>
          <a:off x="13611225"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36</xdr:col>
      <xdr:colOff>85725</xdr:colOff>
      <xdr:row>476</xdr:row>
      <xdr:rowOff>76200</xdr:rowOff>
    </xdr:from>
    <xdr:to>
      <xdr:col>37</xdr:col>
      <xdr:colOff>104775</xdr:colOff>
      <xdr:row>477</xdr:row>
      <xdr:rowOff>133350</xdr:rowOff>
    </xdr:to>
    <xdr:sp macro="" textlink="">
      <xdr:nvSpPr>
        <xdr:cNvPr id="18" name="5-Point Star 17">
          <a:extLst>
            <a:ext uri="{FF2B5EF4-FFF2-40B4-BE49-F238E27FC236}">
              <a16:creationId xmlns:a16="http://schemas.microsoft.com/office/drawing/2014/main" id="{00000000-0008-0000-0100-000012000000}"/>
            </a:ext>
          </a:extLst>
        </xdr:cNvPr>
        <xdr:cNvSpPr/>
      </xdr:nvSpPr>
      <xdr:spPr>
        <a:xfrm>
          <a:off x="14649450"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41</xdr:col>
      <xdr:colOff>95250</xdr:colOff>
      <xdr:row>476</xdr:row>
      <xdr:rowOff>76200</xdr:rowOff>
    </xdr:from>
    <xdr:to>
      <xdr:col>42</xdr:col>
      <xdr:colOff>114300</xdr:colOff>
      <xdr:row>477</xdr:row>
      <xdr:rowOff>133350</xdr:rowOff>
    </xdr:to>
    <xdr:sp macro="" textlink="">
      <xdr:nvSpPr>
        <xdr:cNvPr id="19" name="5-Point Star 18">
          <a:extLst>
            <a:ext uri="{FF2B5EF4-FFF2-40B4-BE49-F238E27FC236}">
              <a16:creationId xmlns:a16="http://schemas.microsoft.com/office/drawing/2014/main" id="{00000000-0008-0000-0100-000013000000}"/>
            </a:ext>
          </a:extLst>
        </xdr:cNvPr>
        <xdr:cNvSpPr/>
      </xdr:nvSpPr>
      <xdr:spPr>
        <a:xfrm>
          <a:off x="15706725"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46</xdr:col>
      <xdr:colOff>95250</xdr:colOff>
      <xdr:row>476</xdr:row>
      <xdr:rowOff>76200</xdr:rowOff>
    </xdr:from>
    <xdr:to>
      <xdr:col>47</xdr:col>
      <xdr:colOff>114300</xdr:colOff>
      <xdr:row>477</xdr:row>
      <xdr:rowOff>133350</xdr:rowOff>
    </xdr:to>
    <xdr:sp macro="" textlink="">
      <xdr:nvSpPr>
        <xdr:cNvPr id="20" name="5-Point Star 19">
          <a:extLst>
            <a:ext uri="{FF2B5EF4-FFF2-40B4-BE49-F238E27FC236}">
              <a16:creationId xmlns:a16="http://schemas.microsoft.com/office/drawing/2014/main" id="{00000000-0008-0000-0100-000014000000}"/>
            </a:ext>
          </a:extLst>
        </xdr:cNvPr>
        <xdr:cNvSpPr/>
      </xdr:nvSpPr>
      <xdr:spPr>
        <a:xfrm>
          <a:off x="16754475"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51</xdr:col>
      <xdr:colOff>95250</xdr:colOff>
      <xdr:row>476</xdr:row>
      <xdr:rowOff>76200</xdr:rowOff>
    </xdr:from>
    <xdr:to>
      <xdr:col>52</xdr:col>
      <xdr:colOff>114300</xdr:colOff>
      <xdr:row>477</xdr:row>
      <xdr:rowOff>133350</xdr:rowOff>
    </xdr:to>
    <xdr:sp macro="" textlink="">
      <xdr:nvSpPr>
        <xdr:cNvPr id="21" name="5-Point Star 20">
          <a:extLst>
            <a:ext uri="{FF2B5EF4-FFF2-40B4-BE49-F238E27FC236}">
              <a16:creationId xmlns:a16="http://schemas.microsoft.com/office/drawing/2014/main" id="{00000000-0008-0000-0100-000015000000}"/>
            </a:ext>
          </a:extLst>
        </xdr:cNvPr>
        <xdr:cNvSpPr/>
      </xdr:nvSpPr>
      <xdr:spPr>
        <a:xfrm>
          <a:off x="17802225"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56</xdr:col>
      <xdr:colOff>95250</xdr:colOff>
      <xdr:row>476</xdr:row>
      <xdr:rowOff>85725</xdr:rowOff>
    </xdr:from>
    <xdr:to>
      <xdr:col>57</xdr:col>
      <xdr:colOff>114300</xdr:colOff>
      <xdr:row>477</xdr:row>
      <xdr:rowOff>142875</xdr:rowOff>
    </xdr:to>
    <xdr:sp macro="" textlink="">
      <xdr:nvSpPr>
        <xdr:cNvPr id="22" name="5-Point Star 21">
          <a:extLst>
            <a:ext uri="{FF2B5EF4-FFF2-40B4-BE49-F238E27FC236}">
              <a16:creationId xmlns:a16="http://schemas.microsoft.com/office/drawing/2014/main" id="{00000000-0008-0000-0100-000016000000}"/>
            </a:ext>
          </a:extLst>
        </xdr:cNvPr>
        <xdr:cNvSpPr/>
      </xdr:nvSpPr>
      <xdr:spPr>
        <a:xfrm>
          <a:off x="18849975" y="10763250"/>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61</xdr:col>
      <xdr:colOff>85725</xdr:colOff>
      <xdr:row>476</xdr:row>
      <xdr:rowOff>76200</xdr:rowOff>
    </xdr:from>
    <xdr:to>
      <xdr:col>62</xdr:col>
      <xdr:colOff>104775</xdr:colOff>
      <xdr:row>477</xdr:row>
      <xdr:rowOff>133350</xdr:rowOff>
    </xdr:to>
    <xdr:sp macro="" textlink="">
      <xdr:nvSpPr>
        <xdr:cNvPr id="23" name="5-Point Star 22">
          <a:extLst>
            <a:ext uri="{FF2B5EF4-FFF2-40B4-BE49-F238E27FC236}">
              <a16:creationId xmlns:a16="http://schemas.microsoft.com/office/drawing/2014/main" id="{00000000-0008-0000-0100-000017000000}"/>
            </a:ext>
          </a:extLst>
        </xdr:cNvPr>
        <xdr:cNvSpPr/>
      </xdr:nvSpPr>
      <xdr:spPr>
        <a:xfrm>
          <a:off x="19888200"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66</xdr:col>
      <xdr:colOff>85725</xdr:colOff>
      <xdr:row>476</xdr:row>
      <xdr:rowOff>76200</xdr:rowOff>
    </xdr:from>
    <xdr:to>
      <xdr:col>67</xdr:col>
      <xdr:colOff>104775</xdr:colOff>
      <xdr:row>477</xdr:row>
      <xdr:rowOff>133350</xdr:rowOff>
    </xdr:to>
    <xdr:sp macro="" textlink="">
      <xdr:nvSpPr>
        <xdr:cNvPr id="24" name="5-Point Star 23">
          <a:extLst>
            <a:ext uri="{FF2B5EF4-FFF2-40B4-BE49-F238E27FC236}">
              <a16:creationId xmlns:a16="http://schemas.microsoft.com/office/drawing/2014/main" id="{00000000-0008-0000-0100-000018000000}"/>
            </a:ext>
          </a:extLst>
        </xdr:cNvPr>
        <xdr:cNvSpPr/>
      </xdr:nvSpPr>
      <xdr:spPr>
        <a:xfrm>
          <a:off x="20935950"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71</xdr:col>
      <xdr:colOff>85725</xdr:colOff>
      <xdr:row>476</xdr:row>
      <xdr:rowOff>76200</xdr:rowOff>
    </xdr:from>
    <xdr:to>
      <xdr:col>72</xdr:col>
      <xdr:colOff>104775</xdr:colOff>
      <xdr:row>477</xdr:row>
      <xdr:rowOff>133350</xdr:rowOff>
    </xdr:to>
    <xdr:sp macro="" textlink="">
      <xdr:nvSpPr>
        <xdr:cNvPr id="25" name="5-Point Star 24">
          <a:extLst>
            <a:ext uri="{FF2B5EF4-FFF2-40B4-BE49-F238E27FC236}">
              <a16:creationId xmlns:a16="http://schemas.microsoft.com/office/drawing/2014/main" id="{00000000-0008-0000-0100-000019000000}"/>
            </a:ext>
          </a:extLst>
        </xdr:cNvPr>
        <xdr:cNvSpPr/>
      </xdr:nvSpPr>
      <xdr:spPr>
        <a:xfrm>
          <a:off x="21983700" y="10753725"/>
          <a:ext cx="228600" cy="200025"/>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25</xdr:col>
      <xdr:colOff>95250</xdr:colOff>
      <xdr:row>17</xdr:row>
      <xdr:rowOff>28575</xdr:rowOff>
    </xdr:from>
    <xdr:to>
      <xdr:col>26</xdr:col>
      <xdr:colOff>114300</xdr:colOff>
      <xdr:row>19</xdr:row>
      <xdr:rowOff>76200</xdr:rowOff>
    </xdr:to>
    <xdr:sp macro="" textlink="">
      <xdr:nvSpPr>
        <xdr:cNvPr id="15" name="5-Point Star 1">
          <a:extLst>
            <a:ext uri="{FF2B5EF4-FFF2-40B4-BE49-F238E27FC236}">
              <a16:creationId xmlns:a16="http://schemas.microsoft.com/office/drawing/2014/main" id="{4CE25897-C42D-4284-B2D8-513D46EBBF76}"/>
            </a:ext>
          </a:extLst>
        </xdr:cNvPr>
        <xdr:cNvSpPr/>
      </xdr:nvSpPr>
      <xdr:spPr>
        <a:xfrm>
          <a:off x="14139333" y="3214158"/>
          <a:ext cx="230717" cy="343959"/>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76</xdr:col>
      <xdr:colOff>85725</xdr:colOff>
      <xdr:row>476</xdr:row>
      <xdr:rowOff>76200</xdr:rowOff>
    </xdr:from>
    <xdr:to>
      <xdr:col>77</xdr:col>
      <xdr:colOff>104775</xdr:colOff>
      <xdr:row>477</xdr:row>
      <xdr:rowOff>133350</xdr:rowOff>
    </xdr:to>
    <xdr:sp macro="" textlink="">
      <xdr:nvSpPr>
        <xdr:cNvPr id="16" name="5-Point Star 24">
          <a:extLst>
            <a:ext uri="{FF2B5EF4-FFF2-40B4-BE49-F238E27FC236}">
              <a16:creationId xmlns:a16="http://schemas.microsoft.com/office/drawing/2014/main" id="{C4A8E45F-F218-45E8-9221-87F54890971C}"/>
            </a:ext>
          </a:extLst>
        </xdr:cNvPr>
        <xdr:cNvSpPr/>
      </xdr:nvSpPr>
      <xdr:spPr>
        <a:xfrm>
          <a:off x="22596475" y="55310617"/>
          <a:ext cx="230717" cy="215900"/>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81</xdr:col>
      <xdr:colOff>85725</xdr:colOff>
      <xdr:row>476</xdr:row>
      <xdr:rowOff>76200</xdr:rowOff>
    </xdr:from>
    <xdr:to>
      <xdr:col>82</xdr:col>
      <xdr:colOff>104775</xdr:colOff>
      <xdr:row>477</xdr:row>
      <xdr:rowOff>133350</xdr:rowOff>
    </xdr:to>
    <xdr:sp macro="" textlink="">
      <xdr:nvSpPr>
        <xdr:cNvPr id="26" name="5-Point Star 24">
          <a:extLst>
            <a:ext uri="{FF2B5EF4-FFF2-40B4-BE49-F238E27FC236}">
              <a16:creationId xmlns:a16="http://schemas.microsoft.com/office/drawing/2014/main" id="{6982467F-D19F-4783-955F-E8F6B8CAD6FE}"/>
            </a:ext>
          </a:extLst>
        </xdr:cNvPr>
        <xdr:cNvSpPr/>
      </xdr:nvSpPr>
      <xdr:spPr>
        <a:xfrm>
          <a:off x="23654808" y="55310617"/>
          <a:ext cx="230717" cy="215900"/>
        </a:xfrm>
        <a:prstGeom prst="star5">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63</xdr:col>
      <xdr:colOff>167216</xdr:colOff>
      <xdr:row>55</xdr:row>
      <xdr:rowOff>86783</xdr:rowOff>
    </xdr:from>
    <xdr:to>
      <xdr:col>64</xdr:col>
      <xdr:colOff>138641</xdr:colOff>
      <xdr:row>56</xdr:row>
      <xdr:rowOff>82550</xdr:rowOff>
    </xdr:to>
    <xdr:sp macro="" textlink="">
      <xdr:nvSpPr>
        <xdr:cNvPr id="27" name="5-Point Star 12">
          <a:extLst>
            <a:ext uri="{FF2B5EF4-FFF2-40B4-BE49-F238E27FC236}">
              <a16:creationId xmlns:a16="http://schemas.microsoft.com/office/drawing/2014/main" id="{4AC90D34-D8F5-4CFF-A3FA-A8386703BC71}"/>
            </a:ext>
          </a:extLst>
        </xdr:cNvPr>
        <xdr:cNvSpPr/>
      </xdr:nvSpPr>
      <xdr:spPr>
        <a:xfrm>
          <a:off x="20984633" y="9601200"/>
          <a:ext cx="183091" cy="186267"/>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84</xdr:col>
      <xdr:colOff>0</xdr:colOff>
      <xdr:row>471</xdr:row>
      <xdr:rowOff>137583</xdr:rowOff>
    </xdr:from>
    <xdr:to>
      <xdr:col>85</xdr:col>
      <xdr:colOff>10583</xdr:colOff>
      <xdr:row>476</xdr:row>
      <xdr:rowOff>122765</xdr:rowOff>
    </xdr:to>
    <xdr:sp macro="" textlink="">
      <xdr:nvSpPr>
        <xdr:cNvPr id="28" name="5-Point Star 12">
          <a:extLst>
            <a:ext uri="{FF2B5EF4-FFF2-40B4-BE49-F238E27FC236}">
              <a16:creationId xmlns:a16="http://schemas.microsoft.com/office/drawing/2014/main" id="{703732A3-D110-4577-96CB-FBD330B7F965}"/>
            </a:ext>
          </a:extLst>
        </xdr:cNvPr>
        <xdr:cNvSpPr/>
      </xdr:nvSpPr>
      <xdr:spPr>
        <a:xfrm>
          <a:off x="28649083" y="7535333"/>
          <a:ext cx="222250" cy="186265"/>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69</xdr:col>
      <xdr:colOff>211664</xdr:colOff>
      <xdr:row>464</xdr:row>
      <xdr:rowOff>31749</xdr:rowOff>
    </xdr:from>
    <xdr:to>
      <xdr:col>71</xdr:col>
      <xdr:colOff>10580</xdr:colOff>
      <xdr:row>465</xdr:row>
      <xdr:rowOff>0</xdr:rowOff>
    </xdr:to>
    <xdr:sp macro="" textlink="">
      <xdr:nvSpPr>
        <xdr:cNvPr id="29" name="5-Point Star 12">
          <a:extLst>
            <a:ext uri="{FF2B5EF4-FFF2-40B4-BE49-F238E27FC236}">
              <a16:creationId xmlns:a16="http://schemas.microsoft.com/office/drawing/2014/main" id="{67A52516-2FD7-4526-BEF1-80F2673CA12B}"/>
            </a:ext>
          </a:extLst>
        </xdr:cNvPr>
        <xdr:cNvSpPr/>
      </xdr:nvSpPr>
      <xdr:spPr>
        <a:xfrm>
          <a:off x="25685747" y="7080249"/>
          <a:ext cx="222250" cy="169334"/>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81292</xdr:colOff>
      <xdr:row>2</xdr:row>
      <xdr:rowOff>0</xdr:rowOff>
    </xdr:from>
    <xdr:to>
      <xdr:col>15</xdr:col>
      <xdr:colOff>541540</xdr:colOff>
      <xdr:row>4</xdr:row>
      <xdr:rowOff>4203</xdr:rowOff>
    </xdr:to>
    <xdr:sp macro="" textlink="">
      <xdr:nvSpPr>
        <xdr:cNvPr id="2" name="Title 1">
          <a:extLst>
            <a:ext uri="{FF2B5EF4-FFF2-40B4-BE49-F238E27FC236}">
              <a16:creationId xmlns:a16="http://schemas.microsoft.com/office/drawing/2014/main" id="{00000000-0008-0000-0400-000002000000}"/>
            </a:ext>
          </a:extLst>
        </xdr:cNvPr>
        <xdr:cNvSpPr>
          <a:spLocks noGrp="1"/>
        </xdr:cNvSpPr>
      </xdr:nvSpPr>
      <xdr:spPr>
        <a:xfrm>
          <a:off x="1300492" y="323850"/>
          <a:ext cx="8385048" cy="328053"/>
        </a:xfrm>
        <a:prstGeom prst="rect">
          <a:avLst/>
        </a:prstGeom>
      </xdr:spPr>
      <xdr:txBody>
        <a:bodyPr vert="horz" wrap="square" lIns="0" tIns="0" rIns="0" bIns="0" rtlCol="0" anchor="ctr" anchorCtr="0">
          <a:normAutofit/>
        </a:bodyPr>
        <a:lstStyle>
          <a:lvl1pPr algn="l" defTabSz="914400" rtl="0" eaLnBrk="1" latinLnBrk="0" hangingPunct="1">
            <a:lnSpc>
              <a:spcPct val="90000"/>
            </a:lnSpc>
            <a:spcBef>
              <a:spcPct val="0"/>
            </a:spcBef>
            <a:buNone/>
            <a:defRPr sz="2400" kern="1200">
              <a:solidFill>
                <a:srgbClr val="0033A0"/>
              </a:solidFill>
              <a:latin typeface="Arial" panose="020B0604020202020204" pitchFamily="34" charset="0"/>
              <a:cs typeface="Arial" panose="020B0604020202020204" pitchFamily="34" charset="0"/>
            </a:defRPr>
          </a:lvl1pPr>
        </a:lstStyle>
        <a:p>
          <a:r>
            <a:rPr lang="en-US" sz="1800" b="1">
              <a:latin typeface="Calibri" panose="020F0502020204030204" pitchFamily="34" charset="0"/>
            </a:rPr>
            <a:t>Proposed Run Team Structure - GOS</a:t>
          </a:r>
          <a:endParaRPr lang="en-US" sz="1800" b="1">
            <a:solidFill>
              <a:srgbClr val="FF0000"/>
            </a:solidFill>
            <a:latin typeface="Calibri" panose="020F0502020204030204" pitchFamily="34" charset="0"/>
          </a:endParaRPr>
        </a:p>
      </xdr:txBody>
    </xdr:sp>
    <xdr:clientData/>
  </xdr:twoCellAnchor>
  <xdr:twoCellAnchor>
    <xdr:from>
      <xdr:col>2</xdr:col>
      <xdr:colOff>208001</xdr:colOff>
      <xdr:row>31</xdr:row>
      <xdr:rowOff>5600</xdr:rowOff>
    </xdr:from>
    <xdr:to>
      <xdr:col>2</xdr:col>
      <xdr:colOff>436601</xdr:colOff>
      <xdr:row>31</xdr:row>
      <xdr:rowOff>161048</xdr:rowOff>
    </xdr:to>
    <xdr:sp macro="" textlink="">
      <xdr:nvSpPr>
        <xdr:cNvPr id="3" name="Slide Number Placeholder 4">
          <a:extLst>
            <a:ext uri="{FF2B5EF4-FFF2-40B4-BE49-F238E27FC236}">
              <a16:creationId xmlns:a16="http://schemas.microsoft.com/office/drawing/2014/main" id="{00000000-0008-0000-0400-000003000000}"/>
            </a:ext>
          </a:extLst>
        </xdr:cNvPr>
        <xdr:cNvSpPr txBox="1">
          <a:spLocks/>
        </xdr:cNvSpPr>
      </xdr:nvSpPr>
      <xdr:spPr>
        <a:xfrm>
          <a:off x="1427201" y="5025275"/>
          <a:ext cx="228600" cy="155448"/>
        </a:xfrm>
        <a:prstGeom prst="rect">
          <a:avLst/>
        </a:prstGeom>
      </xdr:spPr>
      <xdr:txBody>
        <a:bodyPr vert="horz" wrap="square" lIns="0" tIns="0" rIns="0" bIns="0" rtlCol="0" anchor="ct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r>
            <a:rPr lang="en-US"/>
            <a:t>3</a:t>
          </a:r>
        </a:p>
      </xdr:txBody>
    </xdr:sp>
    <xdr:clientData/>
  </xdr:twoCellAnchor>
  <xdr:twoCellAnchor>
    <xdr:from>
      <xdr:col>3</xdr:col>
      <xdr:colOff>254091</xdr:colOff>
      <xdr:row>5</xdr:row>
      <xdr:rowOff>3593</xdr:rowOff>
    </xdr:from>
    <xdr:to>
      <xdr:col>7</xdr:col>
      <xdr:colOff>376011</xdr:colOff>
      <xdr:row>27</xdr:row>
      <xdr:rowOff>19455</xdr:rowOff>
    </xdr:to>
    <xdr:sp macro="" textlink="">
      <xdr:nvSpPr>
        <xdr:cNvPr id="4" name="Rounded Rectangle 3">
          <a:extLst>
            <a:ext uri="{FF2B5EF4-FFF2-40B4-BE49-F238E27FC236}">
              <a16:creationId xmlns:a16="http://schemas.microsoft.com/office/drawing/2014/main" id="{00000000-0008-0000-0400-000004000000}"/>
            </a:ext>
          </a:extLst>
        </xdr:cNvPr>
        <xdr:cNvSpPr/>
      </xdr:nvSpPr>
      <xdr:spPr>
        <a:xfrm>
          <a:off x="2082891" y="813218"/>
          <a:ext cx="2560320" cy="3578212"/>
        </a:xfrm>
        <a:prstGeom prst="roundRect">
          <a:avLst>
            <a:gd name="adj" fmla="val 5305"/>
          </a:avLst>
        </a:prstGeom>
        <a:gradFill>
          <a:gsLst>
            <a:gs pos="0">
              <a:sysClr val="window" lastClr="FFFFFF">
                <a:tint val="40000"/>
                <a:satMod val="350000"/>
              </a:sysClr>
            </a:gs>
            <a:gs pos="40000">
              <a:srgbClr val="FFFBEB"/>
            </a:gs>
            <a:gs pos="100000">
              <a:srgbClr val="FEF7E6"/>
            </a:gs>
          </a:gsLst>
          <a:path path="circle">
            <a:fillToRect l="50000" t="-80000" r="50000" b="180000"/>
          </a:path>
        </a:gradFill>
        <a:ln w="3175" cap="flat" cmpd="sng" algn="ctr">
          <a:solidFill>
            <a:srgbClr val="EE9F2A"/>
          </a:solidFill>
          <a:prstDash val="solid"/>
          <a:round/>
          <a:headEnd type="none" w="med" len="med"/>
          <a:tailEnd type="none" w="med" len="med"/>
        </a:ln>
        <a:effectLst>
          <a:outerShdw blurRad="50800" dist="38100" dir="2700000" algn="tl" rotWithShape="0">
            <a:prstClr val="black">
              <a:alpha val="10000"/>
            </a:prstClr>
          </a:outerShdw>
        </a:effectLst>
      </xdr:spPr>
      <xdr:txBody>
        <a:bodyPr wrap="square"/>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defTabSz="914355">
            <a:defRPr/>
          </a:pPr>
          <a:endParaRPr lang="en-IN" sz="700" kern="0">
            <a:solidFill>
              <a:sysClr val="windowText" lastClr="000000"/>
            </a:solidFill>
            <a:latin typeface="Calibri" panose="020F0502020204030204" pitchFamily="34" charset="0"/>
            <a:ea typeface="ＭＳ Ｐゴシック"/>
            <a:cs typeface="ＭＳ Ｐゴシック"/>
          </a:endParaRPr>
        </a:p>
      </xdr:txBody>
    </xdr:sp>
    <xdr:clientData/>
  </xdr:twoCellAnchor>
  <xdr:twoCellAnchor>
    <xdr:from>
      <xdr:col>7</xdr:col>
      <xdr:colOff>487028</xdr:colOff>
      <xdr:row>5</xdr:row>
      <xdr:rowOff>3593</xdr:rowOff>
    </xdr:from>
    <xdr:to>
      <xdr:col>11</xdr:col>
      <xdr:colOff>608948</xdr:colOff>
      <xdr:row>27</xdr:row>
      <xdr:rowOff>19455</xdr:rowOff>
    </xdr:to>
    <xdr:sp macro="" textlink="">
      <xdr:nvSpPr>
        <xdr:cNvPr id="5" name="Rounded Rectangle 4">
          <a:extLst>
            <a:ext uri="{FF2B5EF4-FFF2-40B4-BE49-F238E27FC236}">
              <a16:creationId xmlns:a16="http://schemas.microsoft.com/office/drawing/2014/main" id="{00000000-0008-0000-0400-000005000000}"/>
            </a:ext>
          </a:extLst>
        </xdr:cNvPr>
        <xdr:cNvSpPr/>
      </xdr:nvSpPr>
      <xdr:spPr>
        <a:xfrm>
          <a:off x="4754228" y="813218"/>
          <a:ext cx="2560320" cy="3578212"/>
        </a:xfrm>
        <a:prstGeom prst="roundRect">
          <a:avLst>
            <a:gd name="adj" fmla="val 3117"/>
          </a:avLst>
        </a:prstGeom>
        <a:gradFill rotWithShape="1">
          <a:gsLst>
            <a:gs pos="0">
              <a:sysClr val="window" lastClr="FFFFFF">
                <a:tint val="40000"/>
                <a:satMod val="350000"/>
              </a:sysClr>
            </a:gs>
            <a:gs pos="40000">
              <a:sysClr val="window" lastClr="FFFFFF">
                <a:tint val="45000"/>
                <a:shade val="99000"/>
                <a:satMod val="350000"/>
              </a:sysClr>
            </a:gs>
            <a:gs pos="100000">
              <a:srgbClr val="E9F5FB"/>
            </a:gs>
          </a:gsLst>
          <a:path path="circle">
            <a:fillToRect l="50000" t="-80000" r="50000" b="180000"/>
          </a:path>
        </a:gradFill>
        <a:ln w="3175">
          <a:solidFill>
            <a:srgbClr val="4BACC6"/>
          </a:solidFill>
          <a:miter lim="800000"/>
          <a:headEnd/>
          <a:tailEnd/>
        </a:ln>
        <a:effectLst>
          <a:outerShdw blurRad="50800" dist="38100" dir="2700000" algn="tl" rotWithShape="0">
            <a:prstClr val="black">
              <a:alpha val="10000"/>
            </a:prstClr>
          </a:outerShdw>
        </a:effectLst>
      </xdr:spPr>
      <xdr:txBody>
        <a:bodyPr wrap="square" anchor="ct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defTabSz="914355" eaLnBrk="0" hangingPunct="0">
            <a:lnSpc>
              <a:spcPct val="110000"/>
            </a:lnSpc>
            <a:defRPr/>
          </a:pPr>
          <a:endParaRPr lang="en-IN" sz="1200" kern="0">
            <a:solidFill>
              <a:srgbClr val="336699"/>
            </a:solidFill>
            <a:latin typeface="Calibri" panose="020F0502020204030204" pitchFamily="34" charset="0"/>
          </a:endParaRPr>
        </a:p>
      </xdr:txBody>
    </xdr:sp>
    <xdr:clientData/>
  </xdr:twoCellAnchor>
  <xdr:twoCellAnchor>
    <xdr:from>
      <xdr:col>12</xdr:col>
      <xdr:colOff>118176</xdr:colOff>
      <xdr:row>5</xdr:row>
      <xdr:rowOff>3593</xdr:rowOff>
    </xdr:from>
    <xdr:to>
      <xdr:col>16</xdr:col>
      <xdr:colOff>240096</xdr:colOff>
      <xdr:row>27</xdr:row>
      <xdr:rowOff>19455</xdr:rowOff>
    </xdr:to>
    <xdr:sp macro="" textlink="">
      <xdr:nvSpPr>
        <xdr:cNvPr id="6" name="Rounded Rectangle 5">
          <a:extLst>
            <a:ext uri="{FF2B5EF4-FFF2-40B4-BE49-F238E27FC236}">
              <a16:creationId xmlns:a16="http://schemas.microsoft.com/office/drawing/2014/main" id="{00000000-0008-0000-0400-000006000000}"/>
            </a:ext>
          </a:extLst>
        </xdr:cNvPr>
        <xdr:cNvSpPr/>
      </xdr:nvSpPr>
      <xdr:spPr>
        <a:xfrm>
          <a:off x="7433376" y="813218"/>
          <a:ext cx="2560320" cy="3578212"/>
        </a:xfrm>
        <a:prstGeom prst="roundRect">
          <a:avLst>
            <a:gd name="adj" fmla="val 3893"/>
          </a:avLst>
        </a:prstGeom>
        <a:gradFill rotWithShape="1">
          <a:gsLst>
            <a:gs pos="0">
              <a:sysClr val="window" lastClr="FFFFFF">
                <a:tint val="40000"/>
                <a:satMod val="350000"/>
              </a:sysClr>
            </a:gs>
            <a:gs pos="40000">
              <a:sysClr val="window" lastClr="FFFFFF">
                <a:tint val="45000"/>
                <a:shade val="99000"/>
                <a:satMod val="350000"/>
              </a:sysClr>
            </a:gs>
            <a:gs pos="100000">
              <a:srgbClr val="ECF7E1"/>
            </a:gs>
          </a:gsLst>
          <a:path path="circle">
            <a:fillToRect l="50000" t="-80000" r="50000" b="180000"/>
          </a:path>
        </a:gradFill>
        <a:ln w="3175">
          <a:solidFill>
            <a:srgbClr val="9BBB59"/>
          </a:solidFill>
          <a:miter lim="800000"/>
          <a:headEnd/>
          <a:tailEnd/>
        </a:ln>
        <a:effectLst>
          <a:outerShdw blurRad="50800" dist="38100" dir="2700000" algn="tl" rotWithShape="0">
            <a:prstClr val="black">
              <a:alpha val="10000"/>
            </a:prstClr>
          </a:outerShdw>
        </a:effectLst>
      </xdr:spPr>
      <xdr:txBody>
        <a:bodyPr wrap="square" anchor="ct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defTabSz="914355" eaLnBrk="0" hangingPunct="0">
            <a:lnSpc>
              <a:spcPct val="110000"/>
            </a:lnSpc>
            <a:defRPr/>
          </a:pPr>
          <a:endParaRPr lang="en-IN" sz="1200" kern="0">
            <a:solidFill>
              <a:srgbClr val="336699"/>
            </a:solidFill>
            <a:latin typeface="Calibri" panose="020F0502020204030204" pitchFamily="34" charset="0"/>
          </a:endParaRPr>
        </a:p>
      </xdr:txBody>
    </xdr:sp>
    <xdr:clientData/>
  </xdr:twoCellAnchor>
  <xdr:twoCellAnchor>
    <xdr:from>
      <xdr:col>2</xdr:col>
      <xdr:colOff>7478</xdr:colOff>
      <xdr:row>5</xdr:row>
      <xdr:rowOff>132992</xdr:rowOff>
    </xdr:from>
    <xdr:to>
      <xdr:col>16</xdr:col>
      <xdr:colOff>307260</xdr:colOff>
      <xdr:row>11</xdr:row>
      <xdr:rowOff>50280</xdr:rowOff>
    </xdr:to>
    <xdr:sp macro="" textlink="">
      <xdr:nvSpPr>
        <xdr:cNvPr id="7" name="Rounded Rectangle 6">
          <a:extLst>
            <a:ext uri="{FF2B5EF4-FFF2-40B4-BE49-F238E27FC236}">
              <a16:creationId xmlns:a16="http://schemas.microsoft.com/office/drawing/2014/main" id="{00000000-0008-0000-0400-000007000000}"/>
            </a:ext>
          </a:extLst>
        </xdr:cNvPr>
        <xdr:cNvSpPr/>
      </xdr:nvSpPr>
      <xdr:spPr>
        <a:xfrm>
          <a:off x="1226678" y="942617"/>
          <a:ext cx="8834182" cy="888838"/>
        </a:xfrm>
        <a:prstGeom prst="roundRect">
          <a:avLst>
            <a:gd name="adj" fmla="val 10697"/>
          </a:avLst>
        </a:prstGeom>
        <a:gradFill rotWithShape="1">
          <a:gsLst>
            <a:gs pos="0">
              <a:sysClr val="window" lastClr="FFFFFF">
                <a:tint val="40000"/>
                <a:satMod val="350000"/>
                <a:alpha val="38000"/>
              </a:sysClr>
            </a:gs>
            <a:gs pos="40000">
              <a:srgbClr val="FEFEFE">
                <a:alpha val="37000"/>
              </a:srgbClr>
            </a:gs>
            <a:gs pos="100000">
              <a:srgbClr val="E0E0E0">
                <a:alpha val="26000"/>
              </a:srgbClr>
            </a:gs>
          </a:gsLst>
          <a:path path="circle">
            <a:fillToRect l="50000" t="-80000" r="50000" b="180000"/>
          </a:path>
        </a:gradFill>
        <a:ln w="3175" algn="ctr">
          <a:solidFill>
            <a:sysClr val="window" lastClr="FFFFFF">
              <a:lumMod val="65000"/>
            </a:sysClr>
          </a:solidFill>
          <a:prstDash val="dash"/>
          <a:miter lim="800000"/>
          <a:headEnd/>
          <a:tailEnd/>
        </a:ln>
        <a:effectLst>
          <a:outerShdw blurRad="50800" dist="38100" dir="2700000" algn="tl" rotWithShape="0">
            <a:prstClr val="black">
              <a:alpha val="10000"/>
            </a:prstClr>
          </a:outerShdw>
        </a:effectLst>
      </xdr:spPr>
      <xdr:txBody>
        <a:bodyPr wrap="square" lIns="45720" tIns="91440" rIns="54864" anchor="ct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marL="169855" indent="-117469" defTabSz="914355" eaLnBrk="0" hangingPunct="0">
            <a:lnSpc>
              <a:spcPct val="110000"/>
            </a:lnSpc>
            <a:spcBef>
              <a:spcPts val="200"/>
            </a:spcBef>
            <a:buFont typeface="Wingdings" pitchFamily="2" charset="2"/>
            <a:buChar char="§"/>
            <a:defRPr/>
          </a:pPr>
          <a:endParaRPr lang="en-IN" sz="800" kern="0">
            <a:solidFill>
              <a:sysClr val="windowText" lastClr="000000"/>
            </a:solidFill>
            <a:latin typeface="Calibri" panose="020F0502020204030204" pitchFamily="34" charset="0"/>
            <a:cs typeface="Arial" pitchFamily="34" charset="0"/>
          </a:endParaRPr>
        </a:p>
      </xdr:txBody>
    </xdr:sp>
    <xdr:clientData/>
  </xdr:twoCellAnchor>
  <xdr:twoCellAnchor>
    <xdr:from>
      <xdr:col>2</xdr:col>
      <xdr:colOff>7478</xdr:colOff>
      <xdr:row>11</xdr:row>
      <xdr:rowOff>146371</xdr:rowOff>
    </xdr:from>
    <xdr:to>
      <xdr:col>16</xdr:col>
      <xdr:colOff>307260</xdr:colOff>
      <xdr:row>17</xdr:row>
      <xdr:rowOff>6422</xdr:rowOff>
    </xdr:to>
    <xdr:sp macro="" textlink="">
      <xdr:nvSpPr>
        <xdr:cNvPr id="8" name="Rounded Rectangle 7">
          <a:extLst>
            <a:ext uri="{FF2B5EF4-FFF2-40B4-BE49-F238E27FC236}">
              <a16:creationId xmlns:a16="http://schemas.microsoft.com/office/drawing/2014/main" id="{00000000-0008-0000-0400-000008000000}"/>
            </a:ext>
          </a:extLst>
        </xdr:cNvPr>
        <xdr:cNvSpPr/>
      </xdr:nvSpPr>
      <xdr:spPr>
        <a:xfrm>
          <a:off x="1226678" y="1927546"/>
          <a:ext cx="8834182" cy="831601"/>
        </a:xfrm>
        <a:prstGeom prst="roundRect">
          <a:avLst>
            <a:gd name="adj" fmla="val 5178"/>
          </a:avLst>
        </a:prstGeom>
        <a:gradFill rotWithShape="1">
          <a:gsLst>
            <a:gs pos="0">
              <a:sysClr val="window" lastClr="FFFFFF">
                <a:tint val="40000"/>
                <a:satMod val="350000"/>
                <a:alpha val="38000"/>
              </a:sysClr>
            </a:gs>
            <a:gs pos="40000">
              <a:srgbClr val="FEFEFE">
                <a:alpha val="37000"/>
              </a:srgbClr>
            </a:gs>
            <a:gs pos="100000">
              <a:srgbClr val="E0E0E0">
                <a:alpha val="26000"/>
              </a:srgbClr>
            </a:gs>
          </a:gsLst>
          <a:path path="circle">
            <a:fillToRect l="50000" t="-80000" r="50000" b="180000"/>
          </a:path>
        </a:gradFill>
        <a:ln w="3175" algn="ctr">
          <a:solidFill>
            <a:sysClr val="window" lastClr="FFFFFF">
              <a:lumMod val="65000"/>
            </a:sysClr>
          </a:solidFill>
          <a:prstDash val="dash"/>
          <a:miter lim="800000"/>
          <a:headEnd/>
          <a:tailEnd/>
        </a:ln>
        <a:effectLst>
          <a:outerShdw blurRad="50800" dist="38100" dir="2700000" algn="tl" rotWithShape="0">
            <a:prstClr val="black">
              <a:alpha val="10000"/>
            </a:prstClr>
          </a:outerShdw>
        </a:effectLst>
      </xdr:spPr>
      <xdr:txBody>
        <a:bodyPr wrap="square" lIns="45720" tIns="91440" rIns="54864" anchor="ct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marL="169855" indent="-117469" defTabSz="914355" eaLnBrk="0" hangingPunct="0">
            <a:lnSpc>
              <a:spcPct val="110000"/>
            </a:lnSpc>
            <a:spcBef>
              <a:spcPts val="200"/>
            </a:spcBef>
            <a:buFont typeface="Wingdings" pitchFamily="2" charset="2"/>
            <a:buChar char="§"/>
            <a:defRPr/>
          </a:pPr>
          <a:endParaRPr lang="en-IN" sz="800" kern="0">
            <a:solidFill>
              <a:sysClr val="windowText" lastClr="000000"/>
            </a:solidFill>
            <a:latin typeface="Calibri" panose="020F0502020204030204" pitchFamily="34" charset="0"/>
            <a:cs typeface="Arial" pitchFamily="34" charset="0"/>
          </a:endParaRPr>
        </a:p>
      </xdr:txBody>
    </xdr:sp>
    <xdr:clientData/>
  </xdr:twoCellAnchor>
  <xdr:twoCellAnchor>
    <xdr:from>
      <xdr:col>2</xdr:col>
      <xdr:colOff>7478</xdr:colOff>
      <xdr:row>17</xdr:row>
      <xdr:rowOff>77467</xdr:rowOff>
    </xdr:from>
    <xdr:to>
      <xdr:col>16</xdr:col>
      <xdr:colOff>307260</xdr:colOff>
      <xdr:row>26</xdr:row>
      <xdr:rowOff>107160</xdr:rowOff>
    </xdr:to>
    <xdr:sp macro="" textlink="">
      <xdr:nvSpPr>
        <xdr:cNvPr id="9" name="Rounded Rectangle 8">
          <a:extLst>
            <a:ext uri="{FF2B5EF4-FFF2-40B4-BE49-F238E27FC236}">
              <a16:creationId xmlns:a16="http://schemas.microsoft.com/office/drawing/2014/main" id="{00000000-0008-0000-0400-000009000000}"/>
            </a:ext>
          </a:extLst>
        </xdr:cNvPr>
        <xdr:cNvSpPr/>
      </xdr:nvSpPr>
      <xdr:spPr>
        <a:xfrm>
          <a:off x="1226678" y="2830192"/>
          <a:ext cx="8834182" cy="1487018"/>
        </a:xfrm>
        <a:prstGeom prst="roundRect">
          <a:avLst>
            <a:gd name="adj" fmla="val 5178"/>
          </a:avLst>
        </a:prstGeom>
        <a:gradFill rotWithShape="1">
          <a:gsLst>
            <a:gs pos="0">
              <a:sysClr val="window" lastClr="FFFFFF">
                <a:tint val="40000"/>
                <a:satMod val="350000"/>
                <a:alpha val="38000"/>
              </a:sysClr>
            </a:gs>
            <a:gs pos="40000">
              <a:srgbClr val="FEFEFE">
                <a:alpha val="37000"/>
              </a:srgbClr>
            </a:gs>
            <a:gs pos="100000">
              <a:srgbClr val="E0E0E0">
                <a:alpha val="26000"/>
              </a:srgbClr>
            </a:gs>
          </a:gsLst>
          <a:path path="circle">
            <a:fillToRect l="50000" t="-80000" r="50000" b="180000"/>
          </a:path>
        </a:gradFill>
        <a:ln w="3175" algn="ctr">
          <a:solidFill>
            <a:sysClr val="window" lastClr="FFFFFF">
              <a:lumMod val="65000"/>
            </a:sysClr>
          </a:solidFill>
          <a:prstDash val="dash"/>
          <a:miter lim="800000"/>
          <a:headEnd/>
          <a:tailEnd/>
        </a:ln>
        <a:effectLst>
          <a:outerShdw blurRad="50800" dist="38100" dir="2700000" algn="tl" rotWithShape="0">
            <a:prstClr val="black">
              <a:alpha val="10000"/>
            </a:prstClr>
          </a:outerShdw>
        </a:effectLst>
      </xdr:spPr>
      <xdr:txBody>
        <a:bodyPr wrap="square" lIns="45720" tIns="91440" rIns="54864" anchor="ct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marL="169855" indent="-117469" defTabSz="914355" eaLnBrk="0" hangingPunct="0">
            <a:lnSpc>
              <a:spcPct val="110000"/>
            </a:lnSpc>
            <a:spcBef>
              <a:spcPts val="200"/>
            </a:spcBef>
            <a:buFont typeface="Wingdings" pitchFamily="2" charset="2"/>
            <a:buChar char="§"/>
            <a:defRPr/>
          </a:pPr>
          <a:endParaRPr lang="en-IN" sz="900" kern="0">
            <a:solidFill>
              <a:sysClr val="windowText" lastClr="000000"/>
            </a:solidFill>
            <a:latin typeface="Calibri" panose="020F0502020204030204" pitchFamily="34" charset="0"/>
            <a:cs typeface="Arial" pitchFamily="34" charset="0"/>
          </a:endParaRPr>
        </a:p>
      </xdr:txBody>
    </xdr:sp>
    <xdr:clientData/>
  </xdr:twoCellAnchor>
  <xdr:twoCellAnchor>
    <xdr:from>
      <xdr:col>4</xdr:col>
      <xdr:colOff>367542</xdr:colOff>
      <xdr:row>9</xdr:row>
      <xdr:rowOff>59859</xdr:rowOff>
    </xdr:from>
    <xdr:to>
      <xdr:col>6</xdr:col>
      <xdr:colOff>189013</xdr:colOff>
      <xdr:row>10</xdr:row>
      <xdr:rowOff>129684</xdr:rowOff>
    </xdr:to>
    <xdr:sp macro="" textlink="">
      <xdr:nvSpPr>
        <xdr:cNvPr id="10" name="TextBox 16">
          <a:extLst>
            <a:ext uri="{FF2B5EF4-FFF2-40B4-BE49-F238E27FC236}">
              <a16:creationId xmlns:a16="http://schemas.microsoft.com/office/drawing/2014/main" id="{00000000-0008-0000-0400-00000A000000}"/>
            </a:ext>
          </a:extLst>
        </xdr:cNvPr>
        <xdr:cNvSpPr txBox="1"/>
      </xdr:nvSpPr>
      <xdr:spPr>
        <a:xfrm>
          <a:off x="2805942" y="1517184"/>
          <a:ext cx="1040671" cy="231750"/>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lnSpc>
              <a:spcPct val="80000"/>
            </a:lnSpc>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Executive Sponsor</a:t>
          </a:r>
          <a:endParaRPr lang="en-IN" sz="900" kern="0">
            <a:solidFill>
              <a:sysClr val="windowText" lastClr="000000">
                <a:lumMod val="85000"/>
                <a:lumOff val="15000"/>
              </a:sysClr>
            </a:solidFill>
            <a:latin typeface="Calibri" panose="020F0502020204030204" pitchFamily="34" charset="0"/>
            <a:cs typeface="Arial" panose="020B0604020202020204" pitchFamily="34" charset="0"/>
          </a:endParaRPr>
        </a:p>
      </xdr:txBody>
    </xdr:sp>
    <xdr:clientData/>
  </xdr:twoCellAnchor>
  <xdr:twoCellAnchor editAs="oneCell">
    <xdr:from>
      <xdr:col>5</xdr:col>
      <xdr:colOff>25073</xdr:colOff>
      <xdr:row>7</xdr:row>
      <xdr:rowOff>10240</xdr:rowOff>
    </xdr:from>
    <xdr:to>
      <xdr:col>5</xdr:col>
      <xdr:colOff>482273</xdr:colOff>
      <xdr:row>9</xdr:row>
      <xdr:rowOff>46628</xdr:rowOff>
    </xdr:to>
    <xdr:pic>
      <xdr:nvPicPr>
        <xdr:cNvPr id="11" name="Picture 10" descr="icon_people.png">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 cstate="print"/>
        <a:srcRect/>
        <a:stretch>
          <a:fillRect/>
        </a:stretch>
      </xdr:blipFill>
      <xdr:spPr bwMode="auto">
        <a:xfrm>
          <a:off x="3073073" y="1143715"/>
          <a:ext cx="457200" cy="360238"/>
        </a:xfrm>
        <a:prstGeom prst="rect">
          <a:avLst/>
        </a:prstGeom>
        <a:noFill/>
        <a:ln w="9525">
          <a:noFill/>
          <a:miter lim="800000"/>
          <a:headEnd/>
          <a:tailEnd/>
        </a:ln>
      </xdr:spPr>
    </xdr:pic>
    <xdr:clientData/>
  </xdr:twoCellAnchor>
  <xdr:twoCellAnchor>
    <xdr:from>
      <xdr:col>8</xdr:col>
      <xdr:colOff>1836</xdr:colOff>
      <xdr:row>9</xdr:row>
      <xdr:rowOff>17492</xdr:rowOff>
    </xdr:from>
    <xdr:to>
      <xdr:col>9</xdr:col>
      <xdr:colOff>430886</xdr:colOff>
      <xdr:row>11</xdr:row>
      <xdr:rowOff>24658</xdr:rowOff>
    </xdr:to>
    <xdr:sp macro="" textlink="">
      <xdr:nvSpPr>
        <xdr:cNvPr id="12" name="TextBox 18">
          <a:extLst>
            <a:ext uri="{FF2B5EF4-FFF2-40B4-BE49-F238E27FC236}">
              <a16:creationId xmlns:a16="http://schemas.microsoft.com/office/drawing/2014/main" id="{00000000-0008-0000-0400-00000C000000}"/>
            </a:ext>
          </a:extLst>
        </xdr:cNvPr>
        <xdr:cNvSpPr txBox="1"/>
      </xdr:nvSpPr>
      <xdr:spPr>
        <a:xfrm>
          <a:off x="4878636" y="1474817"/>
          <a:ext cx="1038650" cy="331016"/>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685749" eaLnBrk="0" hangingPunct="0">
            <a:defRPr/>
          </a:pPr>
          <a:r>
            <a:rPr lang="en-US" sz="900" kern="0">
              <a:solidFill>
                <a:sysClr val="windowText" lastClr="000000"/>
              </a:solidFill>
              <a:latin typeface="Calibri" panose="020F0502020204030204" pitchFamily="34" charset="0"/>
              <a:ea typeface="ＭＳ Ｐゴシック"/>
              <a:cs typeface="Arial" panose="020B0604020202020204" pitchFamily="34" charset="0"/>
            </a:rPr>
            <a:t>Client Partner</a:t>
          </a:r>
        </a:p>
        <a:p>
          <a:pPr algn="ctr" defTabSz="685749" eaLnBrk="0" hangingPunct="0">
            <a:defRPr/>
          </a:pPr>
          <a:r>
            <a:rPr lang="en-US" sz="900" b="1" kern="0">
              <a:solidFill>
                <a:srgbClr val="0033B4"/>
              </a:solidFill>
              <a:latin typeface="Calibri" panose="020F0502020204030204" pitchFamily="34" charset="0"/>
              <a:ea typeface="ＭＳ Ｐゴシック"/>
              <a:cs typeface="Arial" panose="020B0604020202020204" pitchFamily="34" charset="0"/>
            </a:rPr>
            <a:t>(Mohit Sawant)</a:t>
          </a:r>
        </a:p>
      </xdr:txBody>
    </xdr:sp>
    <xdr:clientData/>
  </xdr:twoCellAnchor>
  <xdr:twoCellAnchor editAs="oneCell">
    <xdr:from>
      <xdr:col>8</xdr:col>
      <xdr:colOff>323454</xdr:colOff>
      <xdr:row>7</xdr:row>
      <xdr:rowOff>38703</xdr:rowOff>
    </xdr:from>
    <xdr:to>
      <xdr:col>9</xdr:col>
      <xdr:colOff>171054</xdr:colOff>
      <xdr:row>9</xdr:row>
      <xdr:rowOff>76962</xdr:rowOff>
    </xdr:to>
    <xdr:pic>
      <xdr:nvPicPr>
        <xdr:cNvPr id="13" name="Picture 12" descr="icon_people2.png">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2" cstate="print"/>
        <a:srcRect/>
        <a:stretch>
          <a:fillRect/>
        </a:stretch>
      </xdr:blipFill>
      <xdr:spPr bwMode="auto">
        <a:xfrm>
          <a:off x="5200254" y="1172178"/>
          <a:ext cx="457200" cy="362109"/>
        </a:xfrm>
        <a:prstGeom prst="rect">
          <a:avLst/>
        </a:prstGeom>
        <a:noFill/>
        <a:ln w="9525">
          <a:noFill/>
          <a:miter lim="800000"/>
          <a:headEnd/>
          <a:tailEnd/>
        </a:ln>
      </xdr:spPr>
    </xdr:pic>
    <xdr:clientData/>
  </xdr:twoCellAnchor>
  <xdr:twoCellAnchor editAs="oneCell">
    <xdr:from>
      <xdr:col>13</xdr:col>
      <xdr:colOff>35486</xdr:colOff>
      <xdr:row>7</xdr:row>
      <xdr:rowOff>10435</xdr:rowOff>
    </xdr:from>
    <xdr:to>
      <xdr:col>13</xdr:col>
      <xdr:colOff>492686</xdr:colOff>
      <xdr:row>9</xdr:row>
      <xdr:rowOff>48079</xdr:rowOff>
    </xdr:to>
    <xdr:pic>
      <xdr:nvPicPr>
        <xdr:cNvPr id="14" name="Picture 13" descr="icon_people.png">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3" cstate="print"/>
        <a:srcRect/>
        <a:stretch>
          <a:fillRect/>
        </a:stretch>
      </xdr:blipFill>
      <xdr:spPr bwMode="auto">
        <a:xfrm>
          <a:off x="7960286" y="1143910"/>
          <a:ext cx="457200" cy="361494"/>
        </a:xfrm>
        <a:prstGeom prst="rect">
          <a:avLst/>
        </a:prstGeom>
        <a:noFill/>
        <a:ln w="9525">
          <a:noFill/>
          <a:miter lim="800000"/>
          <a:headEnd/>
          <a:tailEnd/>
        </a:ln>
      </xdr:spPr>
    </xdr:pic>
    <xdr:clientData/>
  </xdr:twoCellAnchor>
  <xdr:twoCellAnchor>
    <xdr:from>
      <xdr:col>12</xdr:col>
      <xdr:colOff>65028</xdr:colOff>
      <xdr:row>8</xdr:row>
      <xdr:rowOff>138805</xdr:rowOff>
    </xdr:from>
    <xdr:to>
      <xdr:col>14</xdr:col>
      <xdr:colOff>463143</xdr:colOff>
      <xdr:row>11</xdr:row>
      <xdr:rowOff>22362</xdr:rowOff>
    </xdr:to>
    <xdr:sp macro="" textlink="">
      <xdr:nvSpPr>
        <xdr:cNvPr id="15" name="TextBox 21">
          <a:extLst>
            <a:ext uri="{FF2B5EF4-FFF2-40B4-BE49-F238E27FC236}">
              <a16:creationId xmlns:a16="http://schemas.microsoft.com/office/drawing/2014/main" id="{00000000-0008-0000-0400-00000F000000}"/>
            </a:ext>
          </a:extLst>
        </xdr:cNvPr>
        <xdr:cNvSpPr txBox="1"/>
      </xdr:nvSpPr>
      <xdr:spPr>
        <a:xfrm>
          <a:off x="7380228" y="1434205"/>
          <a:ext cx="1617315" cy="3693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685749" eaLnBrk="0" hangingPunct="0">
            <a:defRPr/>
          </a:pPr>
          <a:r>
            <a:rPr lang="en-US" sz="900" kern="0">
              <a:solidFill>
                <a:sysClr val="windowText" lastClr="000000"/>
              </a:solidFill>
              <a:latin typeface="Calibri" panose="020F0502020204030204" pitchFamily="34" charset="0"/>
              <a:ea typeface="ＭＳ Ｐゴシック"/>
              <a:cs typeface="Arial" panose="020B0604020202020204" pitchFamily="34" charset="0"/>
            </a:rPr>
            <a:t>SFDC Transition Director</a:t>
          </a:r>
        </a:p>
        <a:p>
          <a:pPr algn="ctr" defTabSz="685749" eaLnBrk="0" hangingPunct="0">
            <a:defRPr/>
          </a:pPr>
          <a:r>
            <a:rPr lang="en-US" sz="900" b="1" kern="0">
              <a:solidFill>
                <a:srgbClr val="0033B4"/>
              </a:solidFill>
              <a:latin typeface="Calibri" panose="020F0502020204030204" pitchFamily="34" charset="0"/>
              <a:ea typeface="ＭＳ Ｐゴシック"/>
              <a:cs typeface="Arial" panose="020B0604020202020204" pitchFamily="34" charset="0"/>
            </a:rPr>
            <a:t>(Pallab Mukherjee)</a:t>
          </a:r>
          <a:endParaRPr lang="en-US" sz="900" kern="0">
            <a:solidFill>
              <a:sysClr val="windowText" lastClr="000000"/>
            </a:solidFill>
            <a:latin typeface="Calibri" panose="020F0502020204030204" pitchFamily="34" charset="0"/>
            <a:ea typeface="ＭＳ Ｐゴシック"/>
            <a:cs typeface="Arial" panose="020B0604020202020204" pitchFamily="34" charset="0"/>
          </a:endParaRPr>
        </a:p>
      </xdr:txBody>
    </xdr:sp>
    <xdr:clientData/>
  </xdr:twoCellAnchor>
  <xdr:twoCellAnchor>
    <xdr:from>
      <xdr:col>4</xdr:col>
      <xdr:colOff>91425</xdr:colOff>
      <xdr:row>14</xdr:row>
      <xdr:rowOff>116154</xdr:rowOff>
    </xdr:from>
    <xdr:to>
      <xdr:col>6</xdr:col>
      <xdr:colOff>435656</xdr:colOff>
      <xdr:row>16</xdr:row>
      <xdr:rowOff>55655</xdr:rowOff>
    </xdr:to>
    <xdr:sp macro="" textlink="">
      <xdr:nvSpPr>
        <xdr:cNvPr id="16" name="TextBox 22">
          <a:extLst>
            <a:ext uri="{FF2B5EF4-FFF2-40B4-BE49-F238E27FC236}">
              <a16:creationId xmlns:a16="http://schemas.microsoft.com/office/drawing/2014/main" id="{00000000-0008-0000-0400-000010000000}"/>
            </a:ext>
          </a:extLst>
        </xdr:cNvPr>
        <xdr:cNvSpPr txBox="1"/>
      </xdr:nvSpPr>
      <xdr:spPr>
        <a:xfrm>
          <a:off x="2529825" y="2383104"/>
          <a:ext cx="1563431" cy="263351"/>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Service Support Manager </a:t>
          </a:r>
        </a:p>
      </xdr:txBody>
    </xdr:sp>
    <xdr:clientData/>
  </xdr:twoCellAnchor>
  <xdr:twoCellAnchor editAs="oneCell">
    <xdr:from>
      <xdr:col>5</xdr:col>
      <xdr:colOff>34940</xdr:colOff>
      <xdr:row>12</xdr:row>
      <xdr:rowOff>92963</xdr:rowOff>
    </xdr:from>
    <xdr:to>
      <xdr:col>5</xdr:col>
      <xdr:colOff>492140</xdr:colOff>
      <xdr:row>14</xdr:row>
      <xdr:rowOff>129351</xdr:rowOff>
    </xdr:to>
    <xdr:pic>
      <xdr:nvPicPr>
        <xdr:cNvPr id="17" name="Picture 16" descr="icon_people.png">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 cstate="print"/>
        <a:srcRect/>
        <a:stretch>
          <a:fillRect/>
        </a:stretch>
      </xdr:blipFill>
      <xdr:spPr bwMode="auto">
        <a:xfrm>
          <a:off x="3082940" y="2036063"/>
          <a:ext cx="457200" cy="360238"/>
        </a:xfrm>
        <a:prstGeom prst="rect">
          <a:avLst/>
        </a:prstGeom>
        <a:noFill/>
        <a:ln w="9525">
          <a:noFill/>
          <a:miter lim="800000"/>
          <a:headEnd/>
          <a:tailEnd/>
        </a:ln>
      </xdr:spPr>
    </xdr:pic>
    <xdr:clientData/>
  </xdr:twoCellAnchor>
  <xdr:twoCellAnchor>
    <xdr:from>
      <xdr:col>5</xdr:col>
      <xdr:colOff>36814</xdr:colOff>
      <xdr:row>19</xdr:row>
      <xdr:rowOff>146720</xdr:rowOff>
    </xdr:from>
    <xdr:to>
      <xdr:col>5</xdr:col>
      <xdr:colOff>597510</xdr:colOff>
      <xdr:row>22</xdr:row>
      <xdr:rowOff>52152</xdr:rowOff>
    </xdr:to>
    <xdr:grpSp>
      <xdr:nvGrpSpPr>
        <xdr:cNvPr id="18" name="Group 17">
          <a:extLst>
            <a:ext uri="{FF2B5EF4-FFF2-40B4-BE49-F238E27FC236}">
              <a16:creationId xmlns:a16="http://schemas.microsoft.com/office/drawing/2014/main" id="{00000000-0008-0000-0400-000012000000}"/>
            </a:ext>
          </a:extLst>
        </xdr:cNvPr>
        <xdr:cNvGrpSpPr/>
      </xdr:nvGrpSpPr>
      <xdr:grpSpPr>
        <a:xfrm>
          <a:off x="3084814" y="3223295"/>
          <a:ext cx="560696" cy="391207"/>
          <a:chOff x="6858000" y="5105400"/>
          <a:chExt cx="560696" cy="457200"/>
        </a:xfrm>
      </xdr:grpSpPr>
      <xdr:pic>
        <xdr:nvPicPr>
          <xdr:cNvPr id="68" name="Picture 67" descr="D:\Krishnaraj BD\common diagrams\icons\icon1.png">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6858000" y="5105401"/>
            <a:ext cx="274320" cy="352697"/>
          </a:xfrm>
          <a:prstGeom prst="rect">
            <a:avLst/>
          </a:prstGeom>
          <a:noFill/>
        </xdr:spPr>
      </xdr:pic>
      <xdr:pic>
        <xdr:nvPicPr>
          <xdr:cNvPr id="69" name="Picture 68" descr="D:\Krishnaraj BD\common diagrams\icons\icon1.png">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7144376" y="5105401"/>
            <a:ext cx="274320" cy="352697"/>
          </a:xfrm>
          <a:prstGeom prst="rect">
            <a:avLst/>
          </a:prstGeom>
          <a:noFill/>
        </xdr:spPr>
      </xdr:pic>
      <xdr:pic>
        <xdr:nvPicPr>
          <xdr:cNvPr id="70" name="Picture 69" descr="D:\Krishnaraj BD\common diagrams\icons\icon1.png">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959600" y="5105400"/>
            <a:ext cx="355600" cy="457200"/>
          </a:xfrm>
          <a:prstGeom prst="rect">
            <a:avLst/>
          </a:prstGeom>
          <a:noFill/>
        </xdr:spPr>
      </xdr:pic>
    </xdr:grpSp>
    <xdr:clientData/>
  </xdr:twoCellAnchor>
  <xdr:twoCellAnchor>
    <xdr:from>
      <xdr:col>4</xdr:col>
      <xdr:colOff>259027</xdr:colOff>
      <xdr:row>22</xdr:row>
      <xdr:rowOff>63961</xdr:rowOff>
    </xdr:from>
    <xdr:to>
      <xdr:col>6</xdr:col>
      <xdr:colOff>322040</xdr:colOff>
      <xdr:row>24</xdr:row>
      <xdr:rowOff>161474</xdr:rowOff>
    </xdr:to>
    <xdr:sp macro="" textlink="">
      <xdr:nvSpPr>
        <xdr:cNvPr id="19" name="TextBox 28">
          <a:extLst>
            <a:ext uri="{FF2B5EF4-FFF2-40B4-BE49-F238E27FC236}">
              <a16:creationId xmlns:a16="http://schemas.microsoft.com/office/drawing/2014/main" id="{00000000-0008-0000-0400-000013000000}"/>
            </a:ext>
          </a:extLst>
        </xdr:cNvPr>
        <xdr:cNvSpPr txBox="1"/>
      </xdr:nvSpPr>
      <xdr:spPr>
        <a:xfrm>
          <a:off x="2697427" y="3626311"/>
          <a:ext cx="1282213" cy="421363"/>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Business SMEs, Application Owners</a:t>
          </a:r>
        </a:p>
      </xdr:txBody>
    </xdr:sp>
    <xdr:clientData/>
  </xdr:twoCellAnchor>
  <xdr:twoCellAnchor>
    <xdr:from>
      <xdr:col>5</xdr:col>
      <xdr:colOff>284470</xdr:colOff>
      <xdr:row>16</xdr:row>
      <xdr:rowOff>128303</xdr:rowOff>
    </xdr:from>
    <xdr:to>
      <xdr:col>5</xdr:col>
      <xdr:colOff>284470</xdr:colOff>
      <xdr:row>18</xdr:row>
      <xdr:rowOff>13097</xdr:rowOff>
    </xdr:to>
    <xdr:cxnSp macro="">
      <xdr:nvCxnSpPr>
        <xdr:cNvPr id="20" name="Straight Arrow Connector 19">
          <a:extLst>
            <a:ext uri="{FF2B5EF4-FFF2-40B4-BE49-F238E27FC236}">
              <a16:creationId xmlns:a16="http://schemas.microsoft.com/office/drawing/2014/main" id="{00000000-0008-0000-0400-000014000000}"/>
            </a:ext>
          </a:extLst>
        </xdr:cNvPr>
        <xdr:cNvCxnSpPr/>
      </xdr:nvCxnSpPr>
      <xdr:spPr bwMode="auto">
        <a:xfrm>
          <a:off x="3332470" y="2719103"/>
          <a:ext cx="0" cy="208644"/>
        </a:xfrm>
        <a:prstGeom prst="straightConnector1">
          <a:avLst/>
        </a:prstGeom>
        <a:solidFill>
          <a:srgbClr val="0033B4"/>
        </a:solidFill>
        <a:ln w="9525" cap="flat" cmpd="sng" algn="ctr">
          <a:solidFill>
            <a:srgbClr val="000000">
              <a:lumMod val="90000"/>
              <a:lumOff val="10000"/>
            </a:srgbClr>
          </a:solidFill>
          <a:prstDash val="solid"/>
          <a:round/>
          <a:headEnd type="triangle" w="med" len="med"/>
          <a:tailEnd type="none"/>
        </a:ln>
        <a:effectLst/>
      </xdr:spPr>
    </xdr:cxnSp>
    <xdr:clientData/>
  </xdr:twoCellAnchor>
  <xdr:twoCellAnchor>
    <xdr:from>
      <xdr:col>7</xdr:col>
      <xdr:colOff>288215</xdr:colOff>
      <xdr:row>20</xdr:row>
      <xdr:rowOff>144618</xdr:rowOff>
    </xdr:from>
    <xdr:to>
      <xdr:col>10</xdr:col>
      <xdr:colOff>217580</xdr:colOff>
      <xdr:row>23</xdr:row>
      <xdr:rowOff>83575</xdr:rowOff>
    </xdr:to>
    <xdr:sp macro="" textlink="">
      <xdr:nvSpPr>
        <xdr:cNvPr id="21" name="TextBox 30">
          <a:extLst>
            <a:ext uri="{FF2B5EF4-FFF2-40B4-BE49-F238E27FC236}">
              <a16:creationId xmlns:a16="http://schemas.microsoft.com/office/drawing/2014/main" id="{00000000-0008-0000-0400-000015000000}"/>
            </a:ext>
          </a:extLst>
        </xdr:cNvPr>
        <xdr:cNvSpPr txBox="1"/>
      </xdr:nvSpPr>
      <xdr:spPr>
        <a:xfrm>
          <a:off x="4555415" y="3383118"/>
          <a:ext cx="1758165" cy="4247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lnSpc>
              <a:spcPct val="80000"/>
            </a:lnSpc>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SFDC Lead BA</a:t>
          </a:r>
        </a:p>
        <a:p>
          <a:pPr algn="ctr" defTabSz="914355">
            <a:lnSpc>
              <a:spcPct val="80000"/>
            </a:lnSpc>
            <a:defRPr/>
          </a:pPr>
          <a:r>
            <a:rPr lang="en-US" sz="900" b="1" kern="0">
              <a:solidFill>
                <a:srgbClr val="F67B00"/>
              </a:solidFill>
              <a:latin typeface="Calibri" panose="020F0502020204030204" pitchFamily="34" charset="0"/>
              <a:ea typeface="ＭＳ Ｐゴシック"/>
              <a:cs typeface="Arial" panose="020B0604020202020204" pitchFamily="34" charset="0"/>
            </a:rPr>
            <a:t>( Yet to be Identified )</a:t>
          </a:r>
          <a:endParaRPr lang="en-IN" sz="900" kern="0">
            <a:solidFill>
              <a:srgbClr val="F67B00"/>
            </a:solidFill>
            <a:latin typeface="Calibri" panose="020F0502020204030204" pitchFamily="34" charset="0"/>
            <a:cs typeface="Arial" panose="020B0604020202020204" pitchFamily="34" charset="0"/>
          </a:endParaRPr>
        </a:p>
        <a:p>
          <a:pPr algn="ctr" defTabSz="914355">
            <a:lnSpc>
              <a:spcPct val="80000"/>
            </a:lnSpc>
            <a:defRPr/>
          </a:pPr>
          <a:endParaRPr lang="en-US" sz="900" kern="0">
            <a:solidFill>
              <a:srgbClr val="FF0000"/>
            </a:solidFill>
            <a:latin typeface="Calibri" panose="020F0502020204030204" pitchFamily="34" charset="0"/>
            <a:cs typeface="Arial" panose="020B0604020202020204" pitchFamily="34" charset="0"/>
          </a:endParaRPr>
        </a:p>
      </xdr:txBody>
    </xdr:sp>
    <xdr:clientData/>
  </xdr:twoCellAnchor>
  <xdr:twoCellAnchor>
    <xdr:from>
      <xdr:col>5</xdr:col>
      <xdr:colOff>284617</xdr:colOff>
      <xdr:row>10</xdr:row>
      <xdr:rowOff>131059</xdr:rowOff>
    </xdr:from>
    <xdr:to>
      <xdr:col>5</xdr:col>
      <xdr:colOff>284617</xdr:colOff>
      <xdr:row>12</xdr:row>
      <xdr:rowOff>15853</xdr:rowOff>
    </xdr:to>
    <xdr:cxnSp macro="">
      <xdr:nvCxnSpPr>
        <xdr:cNvPr id="22" name="Straight Arrow Connector 21">
          <a:extLst>
            <a:ext uri="{FF2B5EF4-FFF2-40B4-BE49-F238E27FC236}">
              <a16:creationId xmlns:a16="http://schemas.microsoft.com/office/drawing/2014/main" id="{00000000-0008-0000-0400-000016000000}"/>
            </a:ext>
          </a:extLst>
        </xdr:cNvPr>
        <xdr:cNvCxnSpPr/>
      </xdr:nvCxnSpPr>
      <xdr:spPr bwMode="auto">
        <a:xfrm>
          <a:off x="3332617" y="1750309"/>
          <a:ext cx="0" cy="208644"/>
        </a:xfrm>
        <a:prstGeom prst="straightConnector1">
          <a:avLst/>
        </a:prstGeom>
        <a:solidFill>
          <a:srgbClr val="0033B4"/>
        </a:solidFill>
        <a:ln w="9525" cap="flat" cmpd="sng" algn="ctr">
          <a:solidFill>
            <a:srgbClr val="000000">
              <a:lumMod val="90000"/>
              <a:lumOff val="10000"/>
            </a:srgbClr>
          </a:solidFill>
          <a:prstDash val="solid"/>
          <a:round/>
          <a:headEnd type="triangle" w="med" len="med"/>
          <a:tailEnd type="none"/>
        </a:ln>
        <a:effectLst/>
      </xdr:spPr>
    </xdr:cxnSp>
    <xdr:clientData/>
  </xdr:twoCellAnchor>
  <xdr:twoCellAnchor>
    <xdr:from>
      <xdr:col>7</xdr:col>
      <xdr:colOff>143232</xdr:colOff>
      <xdr:row>8</xdr:row>
      <xdr:rowOff>83850</xdr:rowOff>
    </xdr:from>
    <xdr:to>
      <xdr:col>8</xdr:col>
      <xdr:colOff>82272</xdr:colOff>
      <xdr:row>8</xdr:row>
      <xdr:rowOff>83850</xdr:rowOff>
    </xdr:to>
    <xdr:cxnSp macro="">
      <xdr:nvCxnSpPr>
        <xdr:cNvPr id="23" name="Straight Arrow Connector 22">
          <a:extLst>
            <a:ext uri="{FF2B5EF4-FFF2-40B4-BE49-F238E27FC236}">
              <a16:creationId xmlns:a16="http://schemas.microsoft.com/office/drawing/2014/main" id="{00000000-0008-0000-0400-000017000000}"/>
            </a:ext>
          </a:extLst>
        </xdr:cNvPr>
        <xdr:cNvCxnSpPr/>
      </xdr:nvCxnSpPr>
      <xdr:spPr>
        <a:xfrm>
          <a:off x="4410432" y="1379250"/>
          <a:ext cx="548640" cy="0"/>
        </a:xfrm>
        <a:prstGeom prst="straightConnector1">
          <a:avLst/>
        </a:prstGeom>
        <a:noFill/>
        <a:ln w="9525" cap="flat" cmpd="sng" algn="ctr">
          <a:solidFill>
            <a:srgbClr val="4F81BD">
              <a:shade val="95000"/>
              <a:satMod val="105000"/>
            </a:srgbClr>
          </a:solidFill>
          <a:prstDash val="solid"/>
          <a:headEnd type="triangle" w="med" len="med"/>
          <a:tailEnd type="triangle" w="med" len="med"/>
        </a:ln>
        <a:effectLst/>
      </xdr:spPr>
    </xdr:cxnSp>
    <xdr:clientData/>
  </xdr:twoCellAnchor>
  <xdr:twoCellAnchor>
    <xdr:from>
      <xdr:col>7</xdr:col>
      <xdr:colOff>133707</xdr:colOff>
      <xdr:row>20</xdr:row>
      <xdr:rowOff>103775</xdr:rowOff>
    </xdr:from>
    <xdr:to>
      <xdr:col>8</xdr:col>
      <xdr:colOff>72747</xdr:colOff>
      <xdr:row>20</xdr:row>
      <xdr:rowOff>103775</xdr:rowOff>
    </xdr:to>
    <xdr:cxnSp macro="">
      <xdr:nvCxnSpPr>
        <xdr:cNvPr id="24" name="Straight Arrow Connector 23">
          <a:extLst>
            <a:ext uri="{FF2B5EF4-FFF2-40B4-BE49-F238E27FC236}">
              <a16:creationId xmlns:a16="http://schemas.microsoft.com/office/drawing/2014/main" id="{00000000-0008-0000-0400-000018000000}"/>
            </a:ext>
          </a:extLst>
        </xdr:cNvPr>
        <xdr:cNvCxnSpPr/>
      </xdr:nvCxnSpPr>
      <xdr:spPr>
        <a:xfrm>
          <a:off x="4400907" y="3342275"/>
          <a:ext cx="548640" cy="0"/>
        </a:xfrm>
        <a:prstGeom prst="straightConnector1">
          <a:avLst/>
        </a:prstGeom>
        <a:noFill/>
        <a:ln w="9525" cap="flat" cmpd="sng" algn="ctr">
          <a:solidFill>
            <a:srgbClr val="4F81BD">
              <a:shade val="95000"/>
              <a:satMod val="105000"/>
            </a:srgbClr>
          </a:solidFill>
          <a:prstDash val="solid"/>
          <a:headEnd type="triangle" w="med" len="med"/>
          <a:tailEnd type="triangle" w="med" len="med"/>
        </a:ln>
        <a:effectLst/>
      </xdr:spPr>
    </xdr:cxnSp>
    <xdr:clientData/>
  </xdr:twoCellAnchor>
  <xdr:twoCellAnchor editAs="oneCell">
    <xdr:from>
      <xdr:col>9</xdr:col>
      <xdr:colOff>313687</xdr:colOff>
      <xdr:row>12</xdr:row>
      <xdr:rowOff>83218</xdr:rowOff>
    </xdr:from>
    <xdr:to>
      <xdr:col>10</xdr:col>
      <xdr:colOff>83672</xdr:colOff>
      <xdr:row>14</xdr:row>
      <xdr:rowOff>60004</xdr:rowOff>
    </xdr:to>
    <xdr:pic>
      <xdr:nvPicPr>
        <xdr:cNvPr id="25" name="Picture 24" descr="icon_people2.png">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2" cstate="print"/>
        <a:srcRect/>
        <a:stretch>
          <a:fillRect/>
        </a:stretch>
      </xdr:blipFill>
      <xdr:spPr bwMode="auto">
        <a:xfrm>
          <a:off x="5800087" y="2026318"/>
          <a:ext cx="379585" cy="300636"/>
        </a:xfrm>
        <a:prstGeom prst="rect">
          <a:avLst/>
        </a:prstGeom>
        <a:noFill/>
        <a:ln w="9525">
          <a:noFill/>
          <a:miter lim="800000"/>
          <a:headEnd/>
          <a:tailEnd/>
        </a:ln>
      </xdr:spPr>
    </xdr:pic>
    <xdr:clientData/>
  </xdr:twoCellAnchor>
  <xdr:twoCellAnchor editAs="oneCell">
    <xdr:from>
      <xdr:col>14</xdr:col>
      <xdr:colOff>46983</xdr:colOff>
      <xdr:row>12</xdr:row>
      <xdr:rowOff>114673</xdr:rowOff>
    </xdr:from>
    <xdr:to>
      <xdr:col>14</xdr:col>
      <xdr:colOff>459149</xdr:colOff>
      <xdr:row>14</xdr:row>
      <xdr:rowOff>116710</xdr:rowOff>
    </xdr:to>
    <xdr:pic>
      <xdr:nvPicPr>
        <xdr:cNvPr id="26" name="Picture 25" descr="icon_people.png">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3" cstate="print"/>
        <a:srcRect/>
        <a:stretch>
          <a:fillRect/>
        </a:stretch>
      </xdr:blipFill>
      <xdr:spPr bwMode="auto">
        <a:xfrm>
          <a:off x="8581383" y="2057773"/>
          <a:ext cx="412166" cy="325887"/>
        </a:xfrm>
        <a:prstGeom prst="rect">
          <a:avLst/>
        </a:prstGeom>
        <a:noFill/>
        <a:ln w="9525">
          <a:noFill/>
          <a:miter lim="800000"/>
          <a:headEnd/>
          <a:tailEnd/>
        </a:ln>
      </xdr:spPr>
    </xdr:pic>
    <xdr:clientData/>
  </xdr:twoCellAnchor>
  <xdr:twoCellAnchor>
    <xdr:from>
      <xdr:col>7</xdr:col>
      <xdr:colOff>143232</xdr:colOff>
      <xdr:row>13</xdr:row>
      <xdr:rowOff>145995</xdr:rowOff>
    </xdr:from>
    <xdr:to>
      <xdr:col>8</xdr:col>
      <xdr:colOff>82272</xdr:colOff>
      <xdr:row>13</xdr:row>
      <xdr:rowOff>145995</xdr:rowOff>
    </xdr:to>
    <xdr:cxnSp macro="">
      <xdr:nvCxnSpPr>
        <xdr:cNvPr id="27" name="Straight Arrow Connector 26">
          <a:extLst>
            <a:ext uri="{FF2B5EF4-FFF2-40B4-BE49-F238E27FC236}">
              <a16:creationId xmlns:a16="http://schemas.microsoft.com/office/drawing/2014/main" id="{00000000-0008-0000-0400-00001B000000}"/>
            </a:ext>
          </a:extLst>
        </xdr:cNvPr>
        <xdr:cNvCxnSpPr/>
      </xdr:nvCxnSpPr>
      <xdr:spPr>
        <a:xfrm>
          <a:off x="4410432" y="2251020"/>
          <a:ext cx="548640" cy="0"/>
        </a:xfrm>
        <a:prstGeom prst="straightConnector1">
          <a:avLst/>
        </a:prstGeom>
        <a:noFill/>
        <a:ln w="9525" cap="flat" cmpd="sng" algn="ctr">
          <a:solidFill>
            <a:srgbClr val="4F81BD">
              <a:shade val="95000"/>
              <a:satMod val="105000"/>
            </a:srgbClr>
          </a:solidFill>
          <a:prstDash val="solid"/>
          <a:headEnd type="triangle" w="med" len="med"/>
          <a:tailEnd type="triangle" w="med" len="med"/>
        </a:ln>
        <a:effectLst/>
      </xdr:spPr>
    </xdr:cxnSp>
    <xdr:clientData/>
  </xdr:twoCellAnchor>
  <xdr:twoCellAnchor>
    <xdr:from>
      <xdr:col>8</xdr:col>
      <xdr:colOff>290200</xdr:colOff>
      <xdr:row>14</xdr:row>
      <xdr:rowOff>51046</xdr:rowOff>
    </xdr:from>
    <xdr:to>
      <xdr:col>11</xdr:col>
      <xdr:colOff>110832</xdr:colOff>
      <xdr:row>16</xdr:row>
      <xdr:rowOff>41128</xdr:rowOff>
    </xdr:to>
    <xdr:sp macro="" textlink="">
      <xdr:nvSpPr>
        <xdr:cNvPr id="28" name="TextBox 37">
          <a:extLst>
            <a:ext uri="{FF2B5EF4-FFF2-40B4-BE49-F238E27FC236}">
              <a16:creationId xmlns:a16="http://schemas.microsoft.com/office/drawing/2014/main" id="{00000000-0008-0000-0400-00001C000000}"/>
            </a:ext>
          </a:extLst>
        </xdr:cNvPr>
        <xdr:cNvSpPr txBox="1"/>
      </xdr:nvSpPr>
      <xdr:spPr>
        <a:xfrm>
          <a:off x="5167000" y="2317996"/>
          <a:ext cx="1649432" cy="3139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lnSpc>
              <a:spcPct val="80000"/>
            </a:lnSpc>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Service Delivery Manager</a:t>
          </a:r>
        </a:p>
        <a:p>
          <a:pPr algn="ctr" defTabSz="914355">
            <a:lnSpc>
              <a:spcPct val="80000"/>
            </a:lnSpc>
            <a:defRPr/>
          </a:pPr>
          <a:r>
            <a:rPr lang="en-US" sz="900" b="1" kern="0">
              <a:solidFill>
                <a:srgbClr val="F67B00"/>
              </a:solidFill>
              <a:latin typeface="Calibri" panose="020F0502020204030204" pitchFamily="34" charset="0"/>
              <a:ea typeface="ＭＳ Ｐゴシック"/>
              <a:cs typeface="Arial" panose="020B0604020202020204" pitchFamily="34" charset="0"/>
            </a:rPr>
            <a:t>( Yet to be Identified )</a:t>
          </a:r>
          <a:endParaRPr lang="en-IN" sz="900" kern="0">
            <a:solidFill>
              <a:srgbClr val="F67B00"/>
            </a:solidFill>
            <a:latin typeface="Calibri" panose="020F0502020204030204" pitchFamily="34" charset="0"/>
            <a:cs typeface="Arial" panose="020B0604020202020204" pitchFamily="34" charset="0"/>
          </a:endParaRPr>
        </a:p>
      </xdr:txBody>
    </xdr:sp>
    <xdr:clientData/>
  </xdr:twoCellAnchor>
  <xdr:twoCellAnchor>
    <xdr:from>
      <xdr:col>13</xdr:col>
      <xdr:colOff>63691</xdr:colOff>
      <xdr:row>14</xdr:row>
      <xdr:rowOff>41926</xdr:rowOff>
    </xdr:from>
    <xdr:to>
      <xdr:col>15</xdr:col>
      <xdr:colOff>502316</xdr:colOff>
      <xdr:row>16</xdr:row>
      <xdr:rowOff>87408</xdr:rowOff>
    </xdr:to>
    <xdr:sp macro="" textlink="">
      <xdr:nvSpPr>
        <xdr:cNvPr id="29" name="TextBox 38">
          <a:extLst>
            <a:ext uri="{FF2B5EF4-FFF2-40B4-BE49-F238E27FC236}">
              <a16:creationId xmlns:a16="http://schemas.microsoft.com/office/drawing/2014/main" id="{00000000-0008-0000-0400-00001D000000}"/>
            </a:ext>
          </a:extLst>
        </xdr:cNvPr>
        <xdr:cNvSpPr txBox="1"/>
      </xdr:nvSpPr>
      <xdr:spPr>
        <a:xfrm>
          <a:off x="7988491" y="2308876"/>
          <a:ext cx="1657825" cy="3693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SFDC Lead &amp; Offshore Manager</a:t>
          </a:r>
        </a:p>
        <a:p>
          <a:pPr algn="ctr" defTabSz="685749" eaLnBrk="0" hangingPunct="0">
            <a:defRPr/>
          </a:pPr>
          <a:r>
            <a:rPr lang="en-US" sz="900" b="1" kern="0">
              <a:solidFill>
                <a:srgbClr val="0033B4"/>
              </a:solidFill>
              <a:latin typeface="Calibri" panose="020F0502020204030204" pitchFamily="34" charset="0"/>
              <a:ea typeface="ＭＳ Ｐゴシック"/>
              <a:cs typeface="Arial" panose="020B0604020202020204" pitchFamily="34" charset="0"/>
            </a:rPr>
            <a:t>( Ganesh Subbiah )</a:t>
          </a:r>
          <a:endParaRPr lang="en-IN" sz="900" b="1" kern="0">
            <a:solidFill>
              <a:srgbClr val="0033B4"/>
            </a:solidFill>
            <a:latin typeface="Calibri" panose="020F0502020204030204" pitchFamily="34" charset="0"/>
            <a:ea typeface="ＭＳ Ｐゴシック"/>
            <a:cs typeface="Arial" panose="020B0604020202020204" pitchFamily="34" charset="0"/>
          </a:endParaRPr>
        </a:p>
      </xdr:txBody>
    </xdr:sp>
    <xdr:clientData/>
  </xdr:twoCellAnchor>
  <xdr:twoCellAnchor>
    <xdr:from>
      <xdr:col>2</xdr:col>
      <xdr:colOff>127594</xdr:colOff>
      <xdr:row>6</xdr:row>
      <xdr:rowOff>144617</xdr:rowOff>
    </xdr:from>
    <xdr:to>
      <xdr:col>3</xdr:col>
      <xdr:colOff>147333</xdr:colOff>
      <xdr:row>10</xdr:row>
      <xdr:rowOff>23620</xdr:rowOff>
    </xdr:to>
    <xdr:sp macro="" textlink="">
      <xdr:nvSpPr>
        <xdr:cNvPr id="30" name="TextBox 39">
          <a:extLst>
            <a:ext uri="{FF2B5EF4-FFF2-40B4-BE49-F238E27FC236}">
              <a16:creationId xmlns:a16="http://schemas.microsoft.com/office/drawing/2014/main" id="{00000000-0008-0000-0400-00001E000000}"/>
            </a:ext>
          </a:extLst>
        </xdr:cNvPr>
        <xdr:cNvSpPr txBox="1"/>
      </xdr:nvSpPr>
      <xdr:spPr>
        <a:xfrm rot="16200000">
          <a:off x="1398112" y="1064849"/>
          <a:ext cx="526703" cy="629339"/>
        </a:xfrm>
        <a:prstGeom prst="rect">
          <a:avLst/>
        </a:prstGeom>
        <a:noFill/>
      </xdr:spPr>
      <xdr:txBody>
        <a:bodyPr vert="vert" wrap="square">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685749" eaLnBrk="0" hangingPunct="0">
            <a:defRPr/>
          </a:pPr>
          <a:r>
            <a:rPr lang="en-US" sz="900" b="1" kern="0">
              <a:solidFill>
                <a:sysClr val="windowText" lastClr="000000"/>
              </a:solidFill>
              <a:latin typeface="Calibri" panose="020F0502020204030204" pitchFamily="34" charset="0"/>
              <a:ea typeface="ＭＳ Ｐゴシック"/>
              <a:cs typeface="Arial" panose="020B0604020202020204" pitchFamily="34" charset="0"/>
            </a:rPr>
            <a:t>Steering</a:t>
          </a:r>
        </a:p>
        <a:p>
          <a:pPr algn="ctr" defTabSz="685749" eaLnBrk="0" hangingPunct="0">
            <a:defRPr/>
          </a:pPr>
          <a:r>
            <a:rPr lang="en-US" sz="900" b="1" kern="0">
              <a:solidFill>
                <a:sysClr val="windowText" lastClr="000000"/>
              </a:solidFill>
              <a:latin typeface="Calibri" panose="020F0502020204030204" pitchFamily="34" charset="0"/>
              <a:ea typeface="ＭＳ Ｐゴシック"/>
              <a:cs typeface="Arial" panose="020B0604020202020204" pitchFamily="34" charset="0"/>
            </a:rPr>
            <a:t>Committee</a:t>
          </a:r>
        </a:p>
      </xdr:txBody>
    </xdr:sp>
    <xdr:clientData/>
  </xdr:twoCellAnchor>
  <xdr:twoCellAnchor>
    <xdr:from>
      <xdr:col>2</xdr:col>
      <xdr:colOff>67002</xdr:colOff>
      <xdr:row>12</xdr:row>
      <xdr:rowOff>50171</xdr:rowOff>
    </xdr:from>
    <xdr:to>
      <xdr:col>3</xdr:col>
      <xdr:colOff>195746</xdr:colOff>
      <xdr:row>16</xdr:row>
      <xdr:rowOff>87185</xdr:rowOff>
    </xdr:to>
    <xdr:sp macro="" textlink="">
      <xdr:nvSpPr>
        <xdr:cNvPr id="31" name="TextBox 40">
          <a:extLst>
            <a:ext uri="{FF2B5EF4-FFF2-40B4-BE49-F238E27FC236}">
              <a16:creationId xmlns:a16="http://schemas.microsoft.com/office/drawing/2014/main" id="{00000000-0008-0000-0400-00001F000000}"/>
            </a:ext>
          </a:extLst>
        </xdr:cNvPr>
        <xdr:cNvSpPr txBox="1"/>
      </xdr:nvSpPr>
      <xdr:spPr>
        <a:xfrm rot="16200000">
          <a:off x="1313017" y="1966456"/>
          <a:ext cx="684714" cy="738344"/>
        </a:xfrm>
        <a:prstGeom prst="rect">
          <a:avLst/>
        </a:prstGeom>
        <a:noFill/>
      </xdr:spPr>
      <xdr:txBody>
        <a:bodyPr vert="vert" wrap="square">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685749" eaLnBrk="0" hangingPunct="0">
            <a:defRPr/>
          </a:pPr>
          <a:r>
            <a:rPr lang="en-US" sz="900" b="1" kern="0">
              <a:solidFill>
                <a:sysClr val="windowText" lastClr="000000"/>
              </a:solidFill>
              <a:latin typeface="Calibri" panose="020F0502020204030204" pitchFamily="34" charset="0"/>
              <a:ea typeface="ＭＳ Ｐゴシック"/>
              <a:cs typeface="Arial" panose="020B0604020202020204" pitchFamily="34" charset="0"/>
            </a:rPr>
            <a:t>Service</a:t>
          </a:r>
        </a:p>
        <a:p>
          <a:pPr algn="ctr" defTabSz="685749" eaLnBrk="0" hangingPunct="0">
            <a:defRPr/>
          </a:pPr>
          <a:r>
            <a:rPr lang="en-US" sz="900" b="1" kern="0">
              <a:solidFill>
                <a:sysClr val="windowText" lastClr="000000"/>
              </a:solidFill>
              <a:latin typeface="Calibri" panose="020F0502020204030204" pitchFamily="34" charset="0"/>
              <a:ea typeface="ＭＳ Ｐゴシック"/>
              <a:cs typeface="Arial" panose="020B0604020202020204" pitchFamily="34" charset="0"/>
            </a:rPr>
            <a:t>Management</a:t>
          </a:r>
        </a:p>
        <a:p>
          <a:pPr algn="ctr" defTabSz="685749" eaLnBrk="0" hangingPunct="0">
            <a:defRPr/>
          </a:pPr>
          <a:r>
            <a:rPr lang="en-US" sz="900" b="1" kern="0">
              <a:solidFill>
                <a:sysClr val="windowText" lastClr="000000"/>
              </a:solidFill>
              <a:latin typeface="Calibri" panose="020F0502020204030204" pitchFamily="34" charset="0"/>
              <a:ea typeface="ＭＳ Ｐゴシック"/>
              <a:cs typeface="Arial" panose="020B0604020202020204" pitchFamily="34" charset="0"/>
            </a:rPr>
            <a:t>Office</a:t>
          </a:r>
        </a:p>
      </xdr:txBody>
    </xdr:sp>
    <xdr:clientData/>
  </xdr:twoCellAnchor>
  <xdr:twoCellAnchor>
    <xdr:from>
      <xdr:col>2</xdr:col>
      <xdr:colOff>67882</xdr:colOff>
      <xdr:row>19</xdr:row>
      <xdr:rowOff>136803</xdr:rowOff>
    </xdr:from>
    <xdr:to>
      <xdr:col>3</xdr:col>
      <xdr:colOff>205522</xdr:colOff>
      <xdr:row>24</xdr:row>
      <xdr:rowOff>11892</xdr:rowOff>
    </xdr:to>
    <xdr:sp macro="" textlink="">
      <xdr:nvSpPr>
        <xdr:cNvPr id="32" name="TextBox 41">
          <a:extLst>
            <a:ext uri="{FF2B5EF4-FFF2-40B4-BE49-F238E27FC236}">
              <a16:creationId xmlns:a16="http://schemas.microsoft.com/office/drawing/2014/main" id="{00000000-0008-0000-0400-000020000000}"/>
            </a:ext>
          </a:extLst>
        </xdr:cNvPr>
        <xdr:cNvSpPr txBox="1"/>
      </xdr:nvSpPr>
      <xdr:spPr>
        <a:xfrm rot="16200000">
          <a:off x="1318345" y="3182115"/>
          <a:ext cx="684714" cy="747240"/>
        </a:xfrm>
        <a:prstGeom prst="rect">
          <a:avLst/>
        </a:prstGeom>
        <a:noFill/>
      </xdr:spPr>
      <xdr:txBody>
        <a:bodyPr vert="vert" wrap="square">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685749" eaLnBrk="0" hangingPunct="0">
            <a:defRPr/>
          </a:pPr>
          <a:r>
            <a:rPr lang="en-US" sz="900" b="1" kern="0">
              <a:solidFill>
                <a:sysClr val="windowText" lastClr="000000"/>
              </a:solidFill>
              <a:latin typeface="Calibri" panose="020F0502020204030204" pitchFamily="34" charset="0"/>
              <a:ea typeface="ＭＳ Ｐゴシック"/>
              <a:cs typeface="Arial" panose="020B0604020202020204" pitchFamily="34" charset="0"/>
            </a:rPr>
            <a:t>Service Support</a:t>
          </a:r>
        </a:p>
        <a:p>
          <a:pPr algn="ctr" defTabSz="685749" eaLnBrk="0" hangingPunct="0">
            <a:defRPr/>
          </a:pPr>
          <a:r>
            <a:rPr lang="en-US" sz="900" b="1" kern="0">
              <a:solidFill>
                <a:sysClr val="windowText" lastClr="000000"/>
              </a:solidFill>
              <a:latin typeface="Calibri" panose="020F0502020204030204" pitchFamily="34" charset="0"/>
              <a:ea typeface="ＭＳ Ｐゴシック"/>
              <a:cs typeface="Arial" panose="020B0604020202020204" pitchFamily="34" charset="0"/>
            </a:rPr>
            <a:t>Team</a:t>
          </a:r>
        </a:p>
      </xdr:txBody>
    </xdr:sp>
    <xdr:clientData/>
  </xdr:twoCellAnchor>
  <xdr:twoCellAnchor>
    <xdr:from>
      <xdr:col>9</xdr:col>
      <xdr:colOff>493542</xdr:colOff>
      <xdr:row>16</xdr:row>
      <xdr:rowOff>84232</xdr:rowOff>
    </xdr:from>
    <xdr:to>
      <xdr:col>9</xdr:col>
      <xdr:colOff>493542</xdr:colOff>
      <xdr:row>19</xdr:row>
      <xdr:rowOff>15745</xdr:rowOff>
    </xdr:to>
    <xdr:cxnSp macro="">
      <xdr:nvCxnSpPr>
        <xdr:cNvPr id="33" name="Straight Arrow Connector 32">
          <a:extLst>
            <a:ext uri="{FF2B5EF4-FFF2-40B4-BE49-F238E27FC236}">
              <a16:creationId xmlns:a16="http://schemas.microsoft.com/office/drawing/2014/main" id="{00000000-0008-0000-0400-000021000000}"/>
            </a:ext>
          </a:extLst>
        </xdr:cNvPr>
        <xdr:cNvCxnSpPr/>
      </xdr:nvCxnSpPr>
      <xdr:spPr bwMode="auto">
        <a:xfrm>
          <a:off x="5979942" y="2675032"/>
          <a:ext cx="0" cy="417288"/>
        </a:xfrm>
        <a:prstGeom prst="straightConnector1">
          <a:avLst/>
        </a:prstGeom>
        <a:solidFill>
          <a:srgbClr val="0033B4"/>
        </a:solidFill>
        <a:ln w="9525" cap="flat" cmpd="sng" algn="ctr">
          <a:solidFill>
            <a:srgbClr val="000000">
              <a:lumMod val="90000"/>
              <a:lumOff val="10000"/>
            </a:srgbClr>
          </a:solidFill>
          <a:prstDash val="solid"/>
          <a:round/>
          <a:headEnd type="triangle" w="med" len="med"/>
          <a:tailEnd type="none"/>
        </a:ln>
        <a:effectLst/>
      </xdr:spPr>
    </xdr:cxnSp>
    <xdr:clientData/>
  </xdr:twoCellAnchor>
  <xdr:twoCellAnchor>
    <xdr:from>
      <xdr:col>9</xdr:col>
      <xdr:colOff>493542</xdr:colOff>
      <xdr:row>10</xdr:row>
      <xdr:rowOff>131059</xdr:rowOff>
    </xdr:from>
    <xdr:to>
      <xdr:col>9</xdr:col>
      <xdr:colOff>493542</xdr:colOff>
      <xdr:row>12</xdr:row>
      <xdr:rowOff>15853</xdr:rowOff>
    </xdr:to>
    <xdr:cxnSp macro="">
      <xdr:nvCxnSpPr>
        <xdr:cNvPr id="34" name="Straight Arrow Connector 33">
          <a:extLst>
            <a:ext uri="{FF2B5EF4-FFF2-40B4-BE49-F238E27FC236}">
              <a16:creationId xmlns:a16="http://schemas.microsoft.com/office/drawing/2014/main" id="{00000000-0008-0000-0400-000022000000}"/>
            </a:ext>
          </a:extLst>
        </xdr:cNvPr>
        <xdr:cNvCxnSpPr/>
      </xdr:nvCxnSpPr>
      <xdr:spPr bwMode="auto">
        <a:xfrm>
          <a:off x="5979942" y="1750309"/>
          <a:ext cx="0" cy="208644"/>
        </a:xfrm>
        <a:prstGeom prst="straightConnector1">
          <a:avLst/>
        </a:prstGeom>
        <a:solidFill>
          <a:srgbClr val="0033B4"/>
        </a:solidFill>
        <a:ln w="9525" cap="flat" cmpd="sng" algn="ctr">
          <a:solidFill>
            <a:srgbClr val="000000">
              <a:lumMod val="90000"/>
              <a:lumOff val="10000"/>
            </a:srgbClr>
          </a:solidFill>
          <a:prstDash val="solid"/>
          <a:round/>
          <a:headEnd type="triangle" w="med" len="med"/>
          <a:tailEnd type="none"/>
        </a:ln>
        <a:effectLst/>
      </xdr:spPr>
    </xdr:cxnSp>
    <xdr:clientData/>
  </xdr:twoCellAnchor>
  <xdr:twoCellAnchor editAs="oneCell">
    <xdr:from>
      <xdr:col>8</xdr:col>
      <xdr:colOff>292561</xdr:colOff>
      <xdr:row>18</xdr:row>
      <xdr:rowOff>103995</xdr:rowOff>
    </xdr:from>
    <xdr:to>
      <xdr:col>9</xdr:col>
      <xdr:colOff>140161</xdr:colOff>
      <xdr:row>20</xdr:row>
      <xdr:rowOff>142254</xdr:rowOff>
    </xdr:to>
    <xdr:pic>
      <xdr:nvPicPr>
        <xdr:cNvPr id="35" name="Picture 34" descr="icon_people2.png">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2" cstate="print"/>
        <a:srcRect/>
        <a:stretch>
          <a:fillRect/>
        </a:stretch>
      </xdr:blipFill>
      <xdr:spPr bwMode="auto">
        <a:xfrm>
          <a:off x="5169361" y="3018645"/>
          <a:ext cx="457200" cy="362109"/>
        </a:xfrm>
        <a:prstGeom prst="rect">
          <a:avLst/>
        </a:prstGeom>
        <a:noFill/>
        <a:ln w="9525">
          <a:noFill/>
          <a:miter lim="800000"/>
          <a:headEnd/>
          <a:tailEnd/>
        </a:ln>
      </xdr:spPr>
    </xdr:pic>
    <xdr:clientData/>
  </xdr:twoCellAnchor>
  <xdr:twoCellAnchor>
    <xdr:from>
      <xdr:col>14</xdr:col>
      <xdr:colOff>253066</xdr:colOff>
      <xdr:row>16</xdr:row>
      <xdr:rowOff>11524</xdr:rowOff>
    </xdr:from>
    <xdr:to>
      <xdr:col>14</xdr:col>
      <xdr:colOff>253066</xdr:colOff>
      <xdr:row>18</xdr:row>
      <xdr:rowOff>104962</xdr:rowOff>
    </xdr:to>
    <xdr:cxnSp macro="">
      <xdr:nvCxnSpPr>
        <xdr:cNvPr id="36" name="Straight Arrow Connector 35">
          <a:extLst>
            <a:ext uri="{FF2B5EF4-FFF2-40B4-BE49-F238E27FC236}">
              <a16:creationId xmlns:a16="http://schemas.microsoft.com/office/drawing/2014/main" id="{00000000-0008-0000-0400-000024000000}"/>
            </a:ext>
          </a:extLst>
        </xdr:cNvPr>
        <xdr:cNvCxnSpPr/>
      </xdr:nvCxnSpPr>
      <xdr:spPr bwMode="auto">
        <a:xfrm>
          <a:off x="8787466" y="2602324"/>
          <a:ext cx="0" cy="417288"/>
        </a:xfrm>
        <a:prstGeom prst="straightConnector1">
          <a:avLst/>
        </a:prstGeom>
        <a:solidFill>
          <a:srgbClr val="0033B4"/>
        </a:solidFill>
        <a:ln w="9525" cap="flat" cmpd="sng" algn="ctr">
          <a:solidFill>
            <a:srgbClr val="000000">
              <a:lumMod val="90000"/>
              <a:lumOff val="10000"/>
            </a:srgbClr>
          </a:solidFill>
          <a:prstDash val="solid"/>
          <a:round/>
          <a:headEnd type="triangle" w="med" len="med"/>
          <a:tailEnd type="none"/>
        </a:ln>
        <a:effectLst/>
      </xdr:spPr>
    </xdr:cxnSp>
    <xdr:clientData/>
  </xdr:twoCellAnchor>
  <xdr:twoCellAnchor>
    <xdr:from>
      <xdr:col>11</xdr:col>
      <xdr:colOff>376499</xdr:colOff>
      <xdr:row>8</xdr:row>
      <xdr:rowOff>83850</xdr:rowOff>
    </xdr:from>
    <xdr:to>
      <xdr:col>12</xdr:col>
      <xdr:colOff>315539</xdr:colOff>
      <xdr:row>8</xdr:row>
      <xdr:rowOff>83850</xdr:rowOff>
    </xdr:to>
    <xdr:cxnSp macro="">
      <xdr:nvCxnSpPr>
        <xdr:cNvPr id="37" name="Straight Arrow Connector 36">
          <a:extLst>
            <a:ext uri="{FF2B5EF4-FFF2-40B4-BE49-F238E27FC236}">
              <a16:creationId xmlns:a16="http://schemas.microsoft.com/office/drawing/2014/main" id="{00000000-0008-0000-0400-000025000000}"/>
            </a:ext>
          </a:extLst>
        </xdr:cNvPr>
        <xdr:cNvCxnSpPr/>
      </xdr:nvCxnSpPr>
      <xdr:spPr>
        <a:xfrm>
          <a:off x="7082099" y="1379250"/>
          <a:ext cx="548640" cy="0"/>
        </a:xfrm>
        <a:prstGeom prst="straightConnector1">
          <a:avLst/>
        </a:prstGeom>
        <a:noFill/>
        <a:ln w="9525" cap="flat" cmpd="sng" algn="ctr">
          <a:solidFill>
            <a:srgbClr val="4F81BD">
              <a:shade val="95000"/>
              <a:satMod val="105000"/>
            </a:srgbClr>
          </a:solidFill>
          <a:prstDash val="solid"/>
          <a:headEnd type="triangle" w="med" len="med"/>
          <a:tailEnd type="triangle" w="med" len="med"/>
        </a:ln>
        <a:effectLst/>
      </xdr:spPr>
    </xdr:cxnSp>
    <xdr:clientData/>
  </xdr:twoCellAnchor>
  <xdr:twoCellAnchor>
    <xdr:from>
      <xdr:col>11</xdr:col>
      <xdr:colOff>386024</xdr:colOff>
      <xdr:row>20</xdr:row>
      <xdr:rowOff>118367</xdr:rowOff>
    </xdr:from>
    <xdr:to>
      <xdr:col>12</xdr:col>
      <xdr:colOff>325064</xdr:colOff>
      <xdr:row>20</xdr:row>
      <xdr:rowOff>118367</xdr:rowOff>
    </xdr:to>
    <xdr:cxnSp macro="">
      <xdr:nvCxnSpPr>
        <xdr:cNvPr id="38" name="Straight Arrow Connector 37">
          <a:extLst>
            <a:ext uri="{FF2B5EF4-FFF2-40B4-BE49-F238E27FC236}">
              <a16:creationId xmlns:a16="http://schemas.microsoft.com/office/drawing/2014/main" id="{00000000-0008-0000-0400-000026000000}"/>
            </a:ext>
          </a:extLst>
        </xdr:cNvPr>
        <xdr:cNvCxnSpPr/>
      </xdr:nvCxnSpPr>
      <xdr:spPr>
        <a:xfrm>
          <a:off x="7091624" y="3356867"/>
          <a:ext cx="548640" cy="0"/>
        </a:xfrm>
        <a:prstGeom prst="straightConnector1">
          <a:avLst/>
        </a:prstGeom>
        <a:noFill/>
        <a:ln w="9525" cap="flat" cmpd="sng" algn="ctr">
          <a:solidFill>
            <a:srgbClr val="4F81BD">
              <a:shade val="95000"/>
              <a:satMod val="105000"/>
            </a:srgbClr>
          </a:solidFill>
          <a:prstDash val="solid"/>
          <a:headEnd type="triangle" w="med" len="med"/>
          <a:tailEnd type="triangle" w="med" len="med"/>
        </a:ln>
        <a:effectLst/>
      </xdr:spPr>
    </xdr:cxnSp>
    <xdr:clientData/>
  </xdr:twoCellAnchor>
  <xdr:twoCellAnchor>
    <xdr:from>
      <xdr:col>11</xdr:col>
      <xdr:colOff>376499</xdr:colOff>
      <xdr:row>13</xdr:row>
      <xdr:rowOff>145995</xdr:rowOff>
    </xdr:from>
    <xdr:to>
      <xdr:col>12</xdr:col>
      <xdr:colOff>315539</xdr:colOff>
      <xdr:row>13</xdr:row>
      <xdr:rowOff>145995</xdr:rowOff>
    </xdr:to>
    <xdr:cxnSp macro="">
      <xdr:nvCxnSpPr>
        <xdr:cNvPr id="39" name="Straight Arrow Connector 38">
          <a:extLst>
            <a:ext uri="{FF2B5EF4-FFF2-40B4-BE49-F238E27FC236}">
              <a16:creationId xmlns:a16="http://schemas.microsoft.com/office/drawing/2014/main" id="{00000000-0008-0000-0400-000027000000}"/>
            </a:ext>
          </a:extLst>
        </xdr:cNvPr>
        <xdr:cNvCxnSpPr/>
      </xdr:nvCxnSpPr>
      <xdr:spPr>
        <a:xfrm>
          <a:off x="7082099" y="2251020"/>
          <a:ext cx="548640" cy="0"/>
        </a:xfrm>
        <a:prstGeom prst="straightConnector1">
          <a:avLst/>
        </a:prstGeom>
        <a:noFill/>
        <a:ln w="9525" cap="flat" cmpd="sng" algn="ctr">
          <a:solidFill>
            <a:srgbClr val="4F81BD">
              <a:shade val="95000"/>
              <a:satMod val="105000"/>
            </a:srgbClr>
          </a:solidFill>
          <a:prstDash val="solid"/>
          <a:headEnd type="triangle" w="med" len="med"/>
          <a:tailEnd type="triangle" w="med" len="med"/>
        </a:ln>
        <a:effectLst/>
      </xdr:spPr>
    </xdr:cxnSp>
    <xdr:clientData/>
  </xdr:twoCellAnchor>
  <xdr:twoCellAnchor>
    <xdr:from>
      <xdr:col>14</xdr:col>
      <xdr:colOff>231011</xdr:colOff>
      <xdr:row>10</xdr:row>
      <xdr:rowOff>150794</xdr:rowOff>
    </xdr:from>
    <xdr:to>
      <xdr:col>14</xdr:col>
      <xdr:colOff>231011</xdr:colOff>
      <xdr:row>12</xdr:row>
      <xdr:rowOff>35588</xdr:rowOff>
    </xdr:to>
    <xdr:cxnSp macro="">
      <xdr:nvCxnSpPr>
        <xdr:cNvPr id="40" name="Straight Arrow Connector 39">
          <a:extLst>
            <a:ext uri="{FF2B5EF4-FFF2-40B4-BE49-F238E27FC236}">
              <a16:creationId xmlns:a16="http://schemas.microsoft.com/office/drawing/2014/main" id="{00000000-0008-0000-0400-000028000000}"/>
            </a:ext>
          </a:extLst>
        </xdr:cNvPr>
        <xdr:cNvCxnSpPr/>
      </xdr:nvCxnSpPr>
      <xdr:spPr bwMode="auto">
        <a:xfrm>
          <a:off x="8765411" y="1770044"/>
          <a:ext cx="0" cy="208644"/>
        </a:xfrm>
        <a:prstGeom prst="straightConnector1">
          <a:avLst/>
        </a:prstGeom>
        <a:solidFill>
          <a:srgbClr val="0033B4"/>
        </a:solidFill>
        <a:ln w="9525" cap="flat" cmpd="sng" algn="ctr">
          <a:solidFill>
            <a:srgbClr val="000000">
              <a:lumMod val="90000"/>
              <a:lumOff val="10000"/>
            </a:srgbClr>
          </a:solidFill>
          <a:prstDash val="solid"/>
          <a:round/>
          <a:headEnd type="triangle" w="med" len="med"/>
          <a:tailEnd type="none"/>
        </a:ln>
        <a:effectLst/>
      </xdr:spPr>
    </xdr:cxnSp>
    <xdr:clientData/>
  </xdr:twoCellAnchor>
  <xdr:twoCellAnchor>
    <xdr:from>
      <xdr:col>9</xdr:col>
      <xdr:colOff>308143</xdr:colOff>
      <xdr:row>20</xdr:row>
      <xdr:rowOff>89899</xdr:rowOff>
    </xdr:from>
    <xdr:to>
      <xdr:col>11</xdr:col>
      <xdr:colOff>603962</xdr:colOff>
      <xdr:row>22</xdr:row>
      <xdr:rowOff>79981</xdr:rowOff>
    </xdr:to>
    <xdr:sp macro="" textlink="">
      <xdr:nvSpPr>
        <xdr:cNvPr id="41" name="TextBox 50">
          <a:extLst>
            <a:ext uri="{FF2B5EF4-FFF2-40B4-BE49-F238E27FC236}">
              <a16:creationId xmlns:a16="http://schemas.microsoft.com/office/drawing/2014/main" id="{00000000-0008-0000-0400-000029000000}"/>
            </a:ext>
          </a:extLst>
        </xdr:cNvPr>
        <xdr:cNvSpPr txBox="1"/>
      </xdr:nvSpPr>
      <xdr:spPr>
        <a:xfrm>
          <a:off x="5794543" y="3328399"/>
          <a:ext cx="1515019" cy="3139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lnSpc>
              <a:spcPct val="80000"/>
            </a:lnSpc>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SFDC Technical Analyst</a:t>
          </a:r>
        </a:p>
        <a:p>
          <a:pPr algn="ctr" defTabSz="914355">
            <a:lnSpc>
              <a:spcPct val="80000"/>
            </a:lnSpc>
            <a:defRPr/>
          </a:pPr>
          <a:r>
            <a:rPr lang="en-US" sz="900" b="1" kern="0">
              <a:solidFill>
                <a:srgbClr val="F67B00"/>
              </a:solidFill>
              <a:latin typeface="Calibri" panose="020F0502020204030204" pitchFamily="34" charset="0"/>
              <a:ea typeface="ＭＳ Ｐゴシック"/>
              <a:cs typeface="Arial" panose="020B0604020202020204" pitchFamily="34" charset="0"/>
            </a:rPr>
            <a:t>( Yet to be Identified )</a:t>
          </a:r>
          <a:endParaRPr lang="en-IN" sz="900" kern="0">
            <a:solidFill>
              <a:srgbClr val="F67B00"/>
            </a:solidFill>
            <a:latin typeface="Calibri" panose="020F0502020204030204" pitchFamily="34" charset="0"/>
            <a:cs typeface="Arial" panose="020B0604020202020204" pitchFamily="34" charset="0"/>
          </a:endParaRPr>
        </a:p>
      </xdr:txBody>
    </xdr:sp>
    <xdr:clientData/>
  </xdr:twoCellAnchor>
  <xdr:twoCellAnchor editAs="oneCell">
    <xdr:from>
      <xdr:col>10</xdr:col>
      <xdr:colOff>237537</xdr:colOff>
      <xdr:row>18</xdr:row>
      <xdr:rowOff>92730</xdr:rowOff>
    </xdr:from>
    <xdr:to>
      <xdr:col>11</xdr:col>
      <xdr:colOff>85137</xdr:colOff>
      <xdr:row>20</xdr:row>
      <xdr:rowOff>130989</xdr:rowOff>
    </xdr:to>
    <xdr:pic>
      <xdr:nvPicPr>
        <xdr:cNvPr id="42" name="Picture 41" descr="icon_people2.png">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2" cstate="print">
          <a:duotone>
            <a:prstClr val="black"/>
            <a:srgbClr val="BDCFFF">
              <a:tint val="45000"/>
              <a:satMod val="400000"/>
            </a:srgbClr>
          </a:duotone>
        </a:blip>
        <a:srcRect/>
        <a:stretch>
          <a:fillRect/>
        </a:stretch>
      </xdr:blipFill>
      <xdr:spPr bwMode="auto">
        <a:xfrm>
          <a:off x="6333537" y="3007380"/>
          <a:ext cx="457200" cy="362109"/>
        </a:xfrm>
        <a:prstGeom prst="rect">
          <a:avLst/>
        </a:prstGeom>
        <a:noFill/>
        <a:ln w="9525">
          <a:noFill/>
          <a:miter lim="800000"/>
          <a:headEnd/>
          <a:tailEnd/>
        </a:ln>
      </xdr:spPr>
    </xdr:pic>
    <xdr:clientData/>
  </xdr:twoCellAnchor>
  <xdr:twoCellAnchor editAs="oneCell">
    <xdr:from>
      <xdr:col>13</xdr:col>
      <xdr:colOff>127906</xdr:colOff>
      <xdr:row>18</xdr:row>
      <xdr:rowOff>130070</xdr:rowOff>
    </xdr:from>
    <xdr:to>
      <xdr:col>13</xdr:col>
      <xdr:colOff>533940</xdr:colOff>
      <xdr:row>20</xdr:row>
      <xdr:rowOff>127259</xdr:rowOff>
    </xdr:to>
    <xdr:pic>
      <xdr:nvPicPr>
        <xdr:cNvPr id="43" name="Picture 42" descr="icon_people.png">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3" cstate="print"/>
        <a:srcRect/>
        <a:stretch>
          <a:fillRect/>
        </a:stretch>
      </xdr:blipFill>
      <xdr:spPr bwMode="auto">
        <a:xfrm>
          <a:off x="8052706" y="3044720"/>
          <a:ext cx="406034" cy="321039"/>
        </a:xfrm>
        <a:prstGeom prst="rect">
          <a:avLst/>
        </a:prstGeom>
        <a:noFill/>
        <a:ln w="9525">
          <a:noFill/>
          <a:miter lim="800000"/>
          <a:headEnd/>
          <a:tailEnd/>
        </a:ln>
      </xdr:spPr>
    </xdr:pic>
    <xdr:clientData/>
  </xdr:twoCellAnchor>
  <xdr:twoCellAnchor editAs="oneCell">
    <xdr:from>
      <xdr:col>10</xdr:col>
      <xdr:colOff>244791</xdr:colOff>
      <xdr:row>7</xdr:row>
      <xdr:rowOff>30913</xdr:rowOff>
    </xdr:from>
    <xdr:to>
      <xdr:col>11</xdr:col>
      <xdr:colOff>92391</xdr:colOff>
      <xdr:row>9</xdr:row>
      <xdr:rowOff>69172</xdr:rowOff>
    </xdr:to>
    <xdr:pic>
      <xdr:nvPicPr>
        <xdr:cNvPr id="44" name="Picture 43" descr="icon_people2.png">
          <a:extLst>
            <a:ext uri="{FF2B5EF4-FFF2-40B4-BE49-F238E27FC236}">
              <a16:creationId xmlns:a16="http://schemas.microsoft.com/office/drawing/2014/main" id="{00000000-0008-0000-0400-00002C000000}"/>
            </a:ext>
          </a:extLst>
        </xdr:cNvPr>
        <xdr:cNvPicPr>
          <a:picLocks noChangeAspect="1"/>
        </xdr:cNvPicPr>
      </xdr:nvPicPr>
      <xdr:blipFill>
        <a:blip xmlns:r="http://schemas.openxmlformats.org/officeDocument/2006/relationships" r:embed="rId2" cstate="print"/>
        <a:srcRect/>
        <a:stretch>
          <a:fillRect/>
        </a:stretch>
      </xdr:blipFill>
      <xdr:spPr bwMode="auto">
        <a:xfrm>
          <a:off x="6340791" y="1164388"/>
          <a:ext cx="457200" cy="362109"/>
        </a:xfrm>
        <a:prstGeom prst="rect">
          <a:avLst/>
        </a:prstGeom>
        <a:noFill/>
        <a:ln w="9525">
          <a:noFill/>
          <a:miter lim="800000"/>
          <a:headEnd/>
          <a:tailEnd/>
        </a:ln>
      </xdr:spPr>
    </xdr:pic>
    <xdr:clientData/>
  </xdr:twoCellAnchor>
  <xdr:twoCellAnchor>
    <xdr:from>
      <xdr:col>9</xdr:col>
      <xdr:colOff>493429</xdr:colOff>
      <xdr:row>9</xdr:row>
      <xdr:rowOff>1749</xdr:rowOff>
    </xdr:from>
    <xdr:to>
      <xdr:col>11</xdr:col>
      <xdr:colOff>556373</xdr:colOff>
      <xdr:row>11</xdr:row>
      <xdr:rowOff>47231</xdr:rowOff>
    </xdr:to>
    <xdr:sp macro="" textlink="">
      <xdr:nvSpPr>
        <xdr:cNvPr id="45" name="TextBox 54">
          <a:extLst>
            <a:ext uri="{FF2B5EF4-FFF2-40B4-BE49-F238E27FC236}">
              <a16:creationId xmlns:a16="http://schemas.microsoft.com/office/drawing/2014/main" id="{00000000-0008-0000-0400-00002D000000}"/>
            </a:ext>
          </a:extLst>
        </xdr:cNvPr>
        <xdr:cNvSpPr txBox="1"/>
      </xdr:nvSpPr>
      <xdr:spPr>
        <a:xfrm>
          <a:off x="5979829" y="1459074"/>
          <a:ext cx="1282144" cy="3693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685749" eaLnBrk="0" hangingPunct="0">
            <a:defRPr/>
          </a:pPr>
          <a:r>
            <a:rPr lang="en-US" sz="900" kern="0">
              <a:solidFill>
                <a:sysClr val="windowText" lastClr="000000"/>
              </a:solidFill>
              <a:latin typeface="Calibri" panose="020F0502020204030204" pitchFamily="34" charset="0"/>
              <a:ea typeface="ＭＳ Ｐゴシック"/>
              <a:cs typeface="Arial" panose="020B0604020202020204" pitchFamily="34" charset="0"/>
            </a:rPr>
            <a:t>SFDC Practice Head</a:t>
          </a:r>
        </a:p>
        <a:p>
          <a:pPr algn="ctr" defTabSz="685749" eaLnBrk="0" hangingPunct="0">
            <a:defRPr/>
          </a:pPr>
          <a:r>
            <a:rPr lang="en-US" sz="900" b="1" kern="0">
              <a:solidFill>
                <a:srgbClr val="0033B4"/>
              </a:solidFill>
              <a:latin typeface="Calibri" panose="020F0502020204030204" pitchFamily="34" charset="0"/>
              <a:ea typeface="ＭＳ Ｐゴシック"/>
              <a:cs typeface="Arial" panose="020B0604020202020204" pitchFamily="34" charset="0"/>
            </a:rPr>
            <a:t>(Vibhor Singh)</a:t>
          </a:r>
          <a:endParaRPr lang="en-US" sz="900" kern="0">
            <a:solidFill>
              <a:sysClr val="windowText" lastClr="000000"/>
            </a:solidFill>
            <a:latin typeface="Calibri" panose="020F0502020204030204" pitchFamily="34" charset="0"/>
            <a:ea typeface="ＭＳ Ｐゴシック"/>
            <a:cs typeface="Arial" panose="020B0604020202020204" pitchFamily="34" charset="0"/>
          </a:endParaRPr>
        </a:p>
      </xdr:txBody>
    </xdr:sp>
    <xdr:clientData/>
  </xdr:twoCellAnchor>
  <xdr:twoCellAnchor>
    <xdr:from>
      <xdr:col>12</xdr:col>
      <xdr:colOff>324109</xdr:colOff>
      <xdr:row>20</xdr:row>
      <xdr:rowOff>100178</xdr:rowOff>
    </xdr:from>
    <xdr:to>
      <xdr:col>14</xdr:col>
      <xdr:colOff>399495</xdr:colOff>
      <xdr:row>26</xdr:row>
      <xdr:rowOff>122746</xdr:rowOff>
    </xdr:to>
    <xdr:sp macro="" textlink="">
      <xdr:nvSpPr>
        <xdr:cNvPr id="46" name="TextBox 55">
          <a:extLst>
            <a:ext uri="{FF2B5EF4-FFF2-40B4-BE49-F238E27FC236}">
              <a16:creationId xmlns:a16="http://schemas.microsoft.com/office/drawing/2014/main" id="{00000000-0008-0000-0400-00002E000000}"/>
            </a:ext>
          </a:extLst>
        </xdr:cNvPr>
        <xdr:cNvSpPr txBox="1"/>
      </xdr:nvSpPr>
      <xdr:spPr>
        <a:xfrm>
          <a:off x="7639309" y="3338678"/>
          <a:ext cx="1294586" cy="994118"/>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lnSpc>
              <a:spcPct val="80000"/>
            </a:lnSpc>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SFDC Support &amp; QA Analysts (3)</a:t>
          </a:r>
        </a:p>
        <a:p>
          <a:pPr algn="ctr" defTabSz="914355">
            <a:lnSpc>
              <a:spcPct val="80000"/>
            </a:lnSpc>
            <a:defRPr/>
          </a:pPr>
          <a:r>
            <a:rPr lang="en-US" sz="900" b="1" kern="0">
              <a:solidFill>
                <a:srgbClr val="0033B4"/>
              </a:solidFill>
              <a:latin typeface="Calibri" panose="020F0502020204030204" pitchFamily="34" charset="0"/>
              <a:ea typeface="ＭＳ Ｐゴシック"/>
              <a:cs typeface="Arial" panose="020B0604020202020204" pitchFamily="34" charset="0"/>
            </a:rPr>
            <a:t>(Padmanaban)</a:t>
          </a:r>
        </a:p>
        <a:p>
          <a:pPr algn="ctr" defTabSz="914355">
            <a:lnSpc>
              <a:spcPct val="80000"/>
            </a:lnSpc>
            <a:defRPr/>
          </a:pPr>
          <a:r>
            <a:rPr lang="en-US" sz="900" b="1" kern="0">
              <a:solidFill>
                <a:srgbClr val="F67B00"/>
              </a:solidFill>
              <a:latin typeface="Calibri" panose="020F0502020204030204" pitchFamily="34" charset="0"/>
              <a:ea typeface="ＭＳ Ｐゴシック"/>
              <a:cs typeface="Arial" panose="020B0604020202020204" pitchFamily="34" charset="0"/>
            </a:rPr>
            <a:t>(Yet to Identified)</a:t>
          </a:r>
        </a:p>
        <a:p>
          <a:pPr algn="ctr" defTabSz="914355">
            <a:lnSpc>
              <a:spcPct val="80000"/>
            </a:lnSpc>
            <a:defRPr/>
          </a:pPr>
          <a:r>
            <a:rPr lang="en-US" sz="900" b="1" kern="0">
              <a:solidFill>
                <a:srgbClr val="F67B00"/>
              </a:solidFill>
              <a:latin typeface="Calibri" panose="020F0502020204030204" pitchFamily="34" charset="0"/>
              <a:ea typeface="ＭＳ Ｐゴシック"/>
              <a:cs typeface="Arial" panose="020B0604020202020204" pitchFamily="34" charset="0"/>
            </a:rPr>
            <a:t>(Yet to Identified)</a:t>
          </a:r>
        </a:p>
        <a:p>
          <a:pPr algn="ctr" defTabSz="914355">
            <a:lnSpc>
              <a:spcPct val="80000"/>
            </a:lnSpc>
            <a:defRPr/>
          </a:pPr>
          <a:endParaRPr lang="en-IN" sz="900" b="1" kern="0">
            <a:solidFill>
              <a:srgbClr val="F67B00"/>
            </a:solidFill>
            <a:latin typeface="Calibri" panose="020F0502020204030204" pitchFamily="34" charset="0"/>
            <a:ea typeface="ＭＳ Ｐゴシック"/>
            <a:cs typeface="Arial" panose="020B0604020202020204" pitchFamily="34" charset="0"/>
          </a:endParaRPr>
        </a:p>
        <a:p>
          <a:pPr algn="ctr" defTabSz="914355">
            <a:lnSpc>
              <a:spcPct val="80000"/>
            </a:lnSpc>
            <a:defRPr/>
          </a:pPr>
          <a:endParaRPr lang="en-US" sz="900" kern="0">
            <a:solidFill>
              <a:sysClr val="windowText" lastClr="000000">
                <a:lumMod val="85000"/>
                <a:lumOff val="15000"/>
              </a:sysClr>
            </a:solidFill>
            <a:latin typeface="Calibri" panose="020F0502020204030204" pitchFamily="34" charset="0"/>
            <a:cs typeface="Arial" panose="020B0604020202020204" pitchFamily="34" charset="0"/>
          </a:endParaRPr>
        </a:p>
        <a:p>
          <a:pPr algn="ctr" defTabSz="914355">
            <a:lnSpc>
              <a:spcPct val="80000"/>
            </a:lnSpc>
            <a:defRPr/>
          </a:pPr>
          <a:endParaRPr lang="en-US" sz="900" kern="0">
            <a:solidFill>
              <a:sysClr val="windowText" lastClr="000000">
                <a:lumMod val="85000"/>
                <a:lumOff val="15000"/>
              </a:sysClr>
            </a:solidFill>
            <a:latin typeface="Calibri" panose="020F0502020204030204" pitchFamily="34" charset="0"/>
            <a:cs typeface="Arial" panose="020B0604020202020204" pitchFamily="34" charset="0"/>
          </a:endParaRPr>
        </a:p>
      </xdr:txBody>
    </xdr:sp>
    <xdr:clientData/>
  </xdr:twoCellAnchor>
  <xdr:twoCellAnchor>
    <xdr:from>
      <xdr:col>3</xdr:col>
      <xdr:colOff>254091</xdr:colOff>
      <xdr:row>4</xdr:row>
      <xdr:rowOff>153024</xdr:rowOff>
    </xdr:from>
    <xdr:to>
      <xdr:col>7</xdr:col>
      <xdr:colOff>368201</xdr:colOff>
      <xdr:row>6</xdr:row>
      <xdr:rowOff>142140</xdr:rowOff>
    </xdr:to>
    <xdr:sp macro="" textlink="">
      <xdr:nvSpPr>
        <xdr:cNvPr id="47" name="Round Same Side Corner Rectangle 46">
          <a:extLst>
            <a:ext uri="{FF2B5EF4-FFF2-40B4-BE49-F238E27FC236}">
              <a16:creationId xmlns:a16="http://schemas.microsoft.com/office/drawing/2014/main" id="{00000000-0008-0000-0400-00002F000000}"/>
            </a:ext>
          </a:extLst>
        </xdr:cNvPr>
        <xdr:cNvSpPr/>
      </xdr:nvSpPr>
      <xdr:spPr>
        <a:xfrm>
          <a:off x="2082891" y="800724"/>
          <a:ext cx="2552510" cy="312966"/>
        </a:xfrm>
        <a:prstGeom prst="round2SameRect">
          <a:avLst/>
        </a:prstGeom>
        <a:gradFill rotWithShape="1">
          <a:gsLst>
            <a:gs pos="0">
              <a:sysClr val="window" lastClr="FFFFFF">
                <a:tint val="40000"/>
                <a:satMod val="350000"/>
              </a:sysClr>
            </a:gs>
            <a:gs pos="40000">
              <a:srgbClr val="FFFEE2"/>
            </a:gs>
            <a:gs pos="100000">
              <a:srgbClr val="F8E284"/>
            </a:gs>
          </a:gsLst>
          <a:path path="circle">
            <a:fillToRect l="50000" t="-80000" r="50000" b="180000"/>
          </a:path>
        </a:gradFill>
        <a:ln w="3175" cap="flat" cmpd="sng" algn="ctr">
          <a:solidFill>
            <a:srgbClr val="FFC000"/>
          </a:solidFill>
          <a:prstDash val="solid"/>
          <a:round/>
          <a:headEnd type="none" w="med" len="med"/>
          <a:tailEnd type="none" w="med" len="med"/>
        </a:ln>
        <a:effectLst>
          <a:outerShdw blurRad="50800" dist="38100" dir="2700000" algn="tl" rotWithShape="0">
            <a:prstClr val="black">
              <a:alpha val="10000"/>
            </a:prstClr>
          </a:outerShdw>
        </a:effectLst>
      </xdr:spPr>
      <xdr:txBody>
        <a:bodyPr wrap="square" lIns="0" tIns="0" rIns="91440" bIns="0" anchor="ct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defRPr/>
          </a:pPr>
          <a:r>
            <a:rPr lang="en-IN" sz="1200" b="1" kern="0">
              <a:solidFill>
                <a:srgbClr val="DF7A1C">
                  <a:lumMod val="50000"/>
                </a:srgbClr>
              </a:solidFill>
              <a:latin typeface="Calibri" panose="020F0502020204030204" pitchFamily="34" charset="0"/>
              <a:cs typeface="Arial" panose="020B0604020202020204" pitchFamily="34" charset="0"/>
            </a:rPr>
            <a:t>The Global Fund</a:t>
          </a:r>
        </a:p>
      </xdr:txBody>
    </xdr:sp>
    <xdr:clientData/>
  </xdr:twoCellAnchor>
  <xdr:twoCellAnchor>
    <xdr:from>
      <xdr:col>7</xdr:col>
      <xdr:colOff>487028</xdr:colOff>
      <xdr:row>4</xdr:row>
      <xdr:rowOff>153475</xdr:rowOff>
    </xdr:from>
    <xdr:to>
      <xdr:col>11</xdr:col>
      <xdr:colOff>608948</xdr:colOff>
      <xdr:row>6</xdr:row>
      <xdr:rowOff>142591</xdr:rowOff>
    </xdr:to>
    <xdr:sp macro="" textlink="">
      <xdr:nvSpPr>
        <xdr:cNvPr id="48" name="Round Same Side Corner Rectangle 47">
          <a:extLst>
            <a:ext uri="{FF2B5EF4-FFF2-40B4-BE49-F238E27FC236}">
              <a16:creationId xmlns:a16="http://schemas.microsoft.com/office/drawing/2014/main" id="{00000000-0008-0000-0400-000030000000}"/>
            </a:ext>
          </a:extLst>
        </xdr:cNvPr>
        <xdr:cNvSpPr/>
      </xdr:nvSpPr>
      <xdr:spPr>
        <a:xfrm>
          <a:off x="4754228" y="801175"/>
          <a:ext cx="2560320" cy="312966"/>
        </a:xfrm>
        <a:prstGeom prst="round2SameRect">
          <a:avLst/>
        </a:prstGeom>
        <a:gradFill>
          <a:gsLst>
            <a:gs pos="0">
              <a:sysClr val="window" lastClr="FFFFFF">
                <a:tint val="40000"/>
                <a:satMod val="350000"/>
              </a:sysClr>
            </a:gs>
            <a:gs pos="40000">
              <a:sysClr val="window" lastClr="FFFFFF"/>
            </a:gs>
            <a:gs pos="100000">
              <a:srgbClr val="C4DCEA"/>
            </a:gs>
          </a:gsLst>
          <a:path path="circle">
            <a:fillToRect l="50000" t="-80000" r="50000" b="180000"/>
          </a:path>
        </a:gradFill>
        <a:ln w="3175" cap="flat" cmpd="sng" algn="ctr">
          <a:solidFill>
            <a:srgbClr val="8EBCD6"/>
          </a:solidFill>
          <a:prstDash val="solid"/>
          <a:round/>
          <a:headEnd type="none" w="med" len="med"/>
          <a:tailEnd type="none" w="med" len="med"/>
        </a:ln>
        <a:effectLst>
          <a:outerShdw blurRad="50800" dist="38100" dir="2700000" algn="tl" rotWithShape="0">
            <a:prstClr val="black">
              <a:alpha val="10000"/>
            </a:prstClr>
          </a:outerShdw>
        </a:effectLst>
      </xdr:spPr>
      <xdr:txBody>
        <a:bodyPr wrap="square" lIns="0" tIns="0" rIns="91440" bIns="0" anchor="ct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defRPr/>
          </a:pPr>
          <a:r>
            <a:rPr lang="en-US" sz="1200" b="1" kern="0">
              <a:solidFill>
                <a:srgbClr val="333333"/>
              </a:solidFill>
              <a:latin typeface="Calibri" panose="020F0502020204030204" pitchFamily="34" charset="0"/>
              <a:cs typeface="Arial" panose="020B0604020202020204" pitchFamily="34" charset="0"/>
            </a:rPr>
            <a:t>Cognizant Onsite (Geneva)</a:t>
          </a:r>
          <a:endParaRPr lang="en-IN" sz="1200" b="1" kern="0">
            <a:solidFill>
              <a:srgbClr val="333333"/>
            </a:solidFill>
            <a:latin typeface="Calibri" panose="020F0502020204030204" pitchFamily="34" charset="0"/>
            <a:cs typeface="Arial" panose="020B0604020202020204" pitchFamily="34" charset="0"/>
          </a:endParaRPr>
        </a:p>
      </xdr:txBody>
    </xdr:sp>
    <xdr:clientData/>
  </xdr:twoCellAnchor>
  <xdr:twoCellAnchor>
    <xdr:from>
      <xdr:col>12</xdr:col>
      <xdr:colOff>110365</xdr:colOff>
      <xdr:row>4</xdr:row>
      <xdr:rowOff>153475</xdr:rowOff>
    </xdr:from>
    <xdr:to>
      <xdr:col>16</xdr:col>
      <xdr:colOff>240096</xdr:colOff>
      <xdr:row>6</xdr:row>
      <xdr:rowOff>142591</xdr:rowOff>
    </xdr:to>
    <xdr:sp macro="" textlink="">
      <xdr:nvSpPr>
        <xdr:cNvPr id="49" name="Round Same Side Corner Rectangle 48">
          <a:extLst>
            <a:ext uri="{FF2B5EF4-FFF2-40B4-BE49-F238E27FC236}">
              <a16:creationId xmlns:a16="http://schemas.microsoft.com/office/drawing/2014/main" id="{00000000-0008-0000-0400-000031000000}"/>
            </a:ext>
          </a:extLst>
        </xdr:cNvPr>
        <xdr:cNvSpPr/>
      </xdr:nvSpPr>
      <xdr:spPr>
        <a:xfrm>
          <a:off x="7425565" y="801175"/>
          <a:ext cx="2568131" cy="312966"/>
        </a:xfrm>
        <a:prstGeom prst="round2SameRect">
          <a:avLst/>
        </a:prstGeom>
        <a:gradFill rotWithShape="1">
          <a:gsLst>
            <a:gs pos="0">
              <a:sysClr val="window" lastClr="FFFFFF">
                <a:tint val="40000"/>
                <a:satMod val="350000"/>
              </a:sysClr>
            </a:gs>
            <a:gs pos="40000">
              <a:sysClr val="window" lastClr="FFFFFF">
                <a:tint val="45000"/>
                <a:shade val="99000"/>
                <a:satMod val="350000"/>
              </a:sysClr>
            </a:gs>
            <a:gs pos="100000">
              <a:srgbClr val="CDEBAF"/>
            </a:gs>
          </a:gsLst>
          <a:path path="circle">
            <a:fillToRect l="50000" t="-80000" r="50000" b="180000"/>
          </a:path>
        </a:gradFill>
        <a:ln w="3175">
          <a:solidFill>
            <a:srgbClr val="9BBB59">
              <a:lumMod val="75000"/>
            </a:srgbClr>
          </a:solidFill>
          <a:miter lim="800000"/>
          <a:headEnd/>
          <a:tailEnd/>
        </a:ln>
        <a:effectLst>
          <a:outerShdw blurRad="50800" dist="38100" dir="2700000" algn="tl" rotWithShape="0">
            <a:prstClr val="black">
              <a:alpha val="10000"/>
            </a:prstClr>
          </a:outerShdw>
        </a:effectLst>
      </xdr:spPr>
      <xdr:txBody>
        <a:bodyPr wrap="square" lIns="0" tIns="0" rIns="91440" bIns="0" anchor="ct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defRPr/>
          </a:pPr>
          <a:r>
            <a:rPr lang="en-US" sz="1200" b="1" kern="0">
              <a:solidFill>
                <a:sysClr val="windowText" lastClr="000000"/>
              </a:solidFill>
              <a:latin typeface="Calibri" panose="020F0502020204030204" pitchFamily="34" charset="0"/>
              <a:cs typeface="Arial" panose="020B0604020202020204" pitchFamily="34" charset="0"/>
            </a:rPr>
            <a:t>   Cognizant Offshore (India - Chennai)</a:t>
          </a:r>
          <a:endParaRPr lang="en-IN" sz="1200" b="1" kern="0">
            <a:solidFill>
              <a:sysClr val="windowText" lastClr="000000"/>
            </a:solidFill>
            <a:latin typeface="Calibri" panose="020F0502020204030204" pitchFamily="34" charset="0"/>
            <a:cs typeface="Arial" panose="020B0604020202020204" pitchFamily="34" charset="0"/>
          </a:endParaRPr>
        </a:p>
      </xdr:txBody>
    </xdr:sp>
    <xdr:clientData/>
  </xdr:twoCellAnchor>
  <xdr:twoCellAnchor editAs="oneCell">
    <xdr:from>
      <xdr:col>12</xdr:col>
      <xdr:colOff>446176</xdr:colOff>
      <xdr:row>19</xdr:row>
      <xdr:rowOff>3769</xdr:rowOff>
    </xdr:from>
    <xdr:to>
      <xdr:col>13</xdr:col>
      <xdr:colOff>212095</xdr:colOff>
      <xdr:row>20</xdr:row>
      <xdr:rowOff>138756</xdr:rowOff>
    </xdr:to>
    <xdr:pic>
      <xdr:nvPicPr>
        <xdr:cNvPr id="50" name="Picture 49" descr="icon_people.png">
          <a:extLst>
            <a:ext uri="{FF2B5EF4-FFF2-40B4-BE49-F238E27FC236}">
              <a16:creationId xmlns:a16="http://schemas.microsoft.com/office/drawing/2014/main" id="{00000000-0008-0000-0400-000032000000}"/>
            </a:ext>
          </a:extLst>
        </xdr:cNvPr>
        <xdr:cNvPicPr>
          <a:picLocks noChangeAspect="1"/>
        </xdr:cNvPicPr>
      </xdr:nvPicPr>
      <xdr:blipFill>
        <a:blip xmlns:r="http://schemas.openxmlformats.org/officeDocument/2006/relationships" r:embed="rId3" cstate="print"/>
        <a:srcRect/>
        <a:stretch>
          <a:fillRect/>
        </a:stretch>
      </xdr:blipFill>
      <xdr:spPr bwMode="auto">
        <a:xfrm>
          <a:off x="7761376" y="3080344"/>
          <a:ext cx="375519" cy="296912"/>
        </a:xfrm>
        <a:prstGeom prst="rect">
          <a:avLst/>
        </a:prstGeom>
        <a:noFill/>
        <a:ln w="9525">
          <a:noFill/>
          <a:miter lim="800000"/>
          <a:headEnd/>
          <a:tailEnd/>
        </a:ln>
      </xdr:spPr>
    </xdr:pic>
    <xdr:clientData/>
  </xdr:twoCellAnchor>
  <xdr:twoCellAnchor editAs="oneCell">
    <xdr:from>
      <xdr:col>14</xdr:col>
      <xdr:colOff>497826</xdr:colOff>
      <xdr:row>18</xdr:row>
      <xdr:rowOff>62864</xdr:rowOff>
    </xdr:from>
    <xdr:to>
      <xdr:col>15</xdr:col>
      <xdr:colOff>242984</xdr:colOff>
      <xdr:row>20</xdr:row>
      <xdr:rowOff>19511</xdr:rowOff>
    </xdr:to>
    <xdr:pic>
      <xdr:nvPicPr>
        <xdr:cNvPr id="51" name="Picture 50" descr="icon_people.png">
          <a:extLst>
            <a:ext uri="{FF2B5EF4-FFF2-40B4-BE49-F238E27FC236}">
              <a16:creationId xmlns:a16="http://schemas.microsoft.com/office/drawing/2014/main" id="{00000000-0008-0000-0400-000033000000}"/>
            </a:ext>
          </a:extLst>
        </xdr:cNvPr>
        <xdr:cNvPicPr>
          <a:picLocks noChangeAspect="1"/>
        </xdr:cNvPicPr>
      </xdr:nvPicPr>
      <xdr:blipFill>
        <a:blip xmlns:r="http://schemas.openxmlformats.org/officeDocument/2006/relationships" r:embed="rId3" cstate="print"/>
        <a:srcRect/>
        <a:stretch>
          <a:fillRect/>
        </a:stretch>
      </xdr:blipFill>
      <xdr:spPr bwMode="auto">
        <a:xfrm>
          <a:off x="9032226" y="2977514"/>
          <a:ext cx="354758" cy="280497"/>
        </a:xfrm>
        <a:prstGeom prst="rect">
          <a:avLst/>
        </a:prstGeom>
        <a:noFill/>
        <a:ln w="9525">
          <a:noFill/>
          <a:miter lim="800000"/>
          <a:headEnd/>
          <a:tailEnd/>
        </a:ln>
      </xdr:spPr>
    </xdr:pic>
    <xdr:clientData/>
  </xdr:twoCellAnchor>
  <xdr:twoCellAnchor>
    <xdr:from>
      <xdr:col>14</xdr:col>
      <xdr:colOff>200651</xdr:colOff>
      <xdr:row>19</xdr:row>
      <xdr:rowOff>90359</xdr:rowOff>
    </xdr:from>
    <xdr:to>
      <xdr:col>16</xdr:col>
      <xdr:colOff>297837</xdr:colOff>
      <xdr:row>25</xdr:row>
      <xdr:rowOff>42139</xdr:rowOff>
    </xdr:to>
    <xdr:sp macro="" textlink="">
      <xdr:nvSpPr>
        <xdr:cNvPr id="52" name="TextBox 61">
          <a:extLst>
            <a:ext uri="{FF2B5EF4-FFF2-40B4-BE49-F238E27FC236}">
              <a16:creationId xmlns:a16="http://schemas.microsoft.com/office/drawing/2014/main" id="{00000000-0008-0000-0400-000034000000}"/>
            </a:ext>
          </a:extLst>
        </xdr:cNvPr>
        <xdr:cNvSpPr txBox="1"/>
      </xdr:nvSpPr>
      <xdr:spPr>
        <a:xfrm>
          <a:off x="8735051" y="3166934"/>
          <a:ext cx="1316386" cy="923330"/>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SFDC Sr.Support Analyst</a:t>
          </a:r>
        </a:p>
        <a:p>
          <a:pPr algn="ctr" defTabSz="914355">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(2)</a:t>
          </a:r>
        </a:p>
        <a:p>
          <a:pPr algn="ctr" defTabSz="914355">
            <a:defRPr/>
          </a:pPr>
          <a:r>
            <a:rPr lang="en-US" sz="900" b="1" kern="0">
              <a:solidFill>
                <a:srgbClr val="0033B4"/>
              </a:solidFill>
              <a:latin typeface="Calibri" panose="020F0502020204030204" pitchFamily="34" charset="0"/>
              <a:ea typeface="ＭＳ Ｐゴシック"/>
              <a:cs typeface="Arial" panose="020B0604020202020204" pitchFamily="34" charset="0"/>
            </a:rPr>
            <a:t>( Ragavendra )</a:t>
          </a:r>
        </a:p>
        <a:p>
          <a:pPr algn="ctr" defTabSz="914355">
            <a:defRPr/>
          </a:pPr>
          <a:r>
            <a:rPr lang="en-US" sz="900" b="1" kern="0">
              <a:solidFill>
                <a:srgbClr val="F67B00"/>
              </a:solidFill>
              <a:latin typeface="Calibri" panose="020F0502020204030204" pitchFamily="34" charset="0"/>
              <a:ea typeface="ＭＳ Ｐゴシック"/>
              <a:cs typeface="Arial" panose="020B0604020202020204" pitchFamily="34" charset="0"/>
            </a:rPr>
            <a:t>(Yet to Identified)</a:t>
          </a:r>
        </a:p>
        <a:p>
          <a:pPr algn="ctr" defTabSz="914355">
            <a:defRPr/>
          </a:pPr>
          <a:endParaRPr lang="en-IN" sz="900" b="1" kern="0">
            <a:solidFill>
              <a:srgbClr val="0033B4"/>
            </a:solidFill>
            <a:latin typeface="Calibri" panose="020F0502020204030204" pitchFamily="34" charset="0"/>
            <a:ea typeface="ＭＳ Ｐゴシック"/>
            <a:cs typeface="Arial" panose="020B0604020202020204" pitchFamily="34" charset="0"/>
          </a:endParaRPr>
        </a:p>
        <a:p>
          <a:pPr algn="ctr" defTabSz="914355">
            <a:defRPr/>
          </a:pPr>
          <a:endParaRPr lang="en-IN" sz="900" kern="0">
            <a:solidFill>
              <a:sysClr val="windowText" lastClr="000000">
                <a:lumMod val="85000"/>
                <a:lumOff val="15000"/>
              </a:sysClr>
            </a:solidFill>
            <a:latin typeface="Calibri" panose="020F0502020204030204" pitchFamily="34" charset="0"/>
            <a:cs typeface="Arial" panose="020B0604020202020204" pitchFamily="34" charset="0"/>
          </a:endParaRPr>
        </a:p>
      </xdr:txBody>
    </xdr:sp>
    <xdr:clientData/>
  </xdr:twoCellAnchor>
  <xdr:twoCellAnchor editAs="oneCell">
    <xdr:from>
      <xdr:col>15</xdr:col>
      <xdr:colOff>242984</xdr:colOff>
      <xdr:row>18</xdr:row>
      <xdr:rowOff>71078</xdr:rowOff>
    </xdr:from>
    <xdr:to>
      <xdr:col>15</xdr:col>
      <xdr:colOff>583512</xdr:colOff>
      <xdr:row>20</xdr:row>
      <xdr:rowOff>16473</xdr:rowOff>
    </xdr:to>
    <xdr:pic>
      <xdr:nvPicPr>
        <xdr:cNvPr id="53" name="Picture 52" descr="icon_people.png">
          <a:extLst>
            <a:ext uri="{FF2B5EF4-FFF2-40B4-BE49-F238E27FC236}">
              <a16:creationId xmlns:a16="http://schemas.microsoft.com/office/drawing/2014/main" id="{00000000-0008-0000-0400-000035000000}"/>
            </a:ext>
          </a:extLst>
        </xdr:cNvPr>
        <xdr:cNvPicPr>
          <a:picLocks noChangeAspect="1"/>
        </xdr:cNvPicPr>
      </xdr:nvPicPr>
      <xdr:blipFill>
        <a:blip xmlns:r="http://schemas.openxmlformats.org/officeDocument/2006/relationships" r:embed="rId3" cstate="print"/>
        <a:srcRect/>
        <a:stretch>
          <a:fillRect/>
        </a:stretch>
      </xdr:blipFill>
      <xdr:spPr bwMode="auto">
        <a:xfrm>
          <a:off x="9386984" y="2985728"/>
          <a:ext cx="340528" cy="269245"/>
        </a:xfrm>
        <a:prstGeom prst="rect">
          <a:avLst/>
        </a:prstGeom>
        <a:noFill/>
        <a:ln w="9525">
          <a:noFill/>
          <a:miter lim="800000"/>
          <a:headEnd/>
          <a:tailEnd/>
        </a:ln>
      </xdr:spPr>
    </xdr:pic>
    <xdr:clientData/>
  </xdr:twoCellAnchor>
  <xdr:twoCellAnchor>
    <xdr:from>
      <xdr:col>8</xdr:col>
      <xdr:colOff>290200</xdr:colOff>
      <xdr:row>24</xdr:row>
      <xdr:rowOff>100522</xdr:rowOff>
    </xdr:from>
    <xdr:to>
      <xdr:col>11</xdr:col>
      <xdr:colOff>129271</xdr:colOff>
      <xdr:row>26</xdr:row>
      <xdr:rowOff>90604</xdr:rowOff>
    </xdr:to>
    <xdr:sp macro="" textlink="">
      <xdr:nvSpPr>
        <xdr:cNvPr id="54" name="TextBox 63">
          <a:extLst>
            <a:ext uri="{FF2B5EF4-FFF2-40B4-BE49-F238E27FC236}">
              <a16:creationId xmlns:a16="http://schemas.microsoft.com/office/drawing/2014/main" id="{00000000-0008-0000-0400-000036000000}"/>
            </a:ext>
          </a:extLst>
        </xdr:cNvPr>
        <xdr:cNvSpPr txBox="1"/>
      </xdr:nvSpPr>
      <xdr:spPr>
        <a:xfrm>
          <a:off x="5167000" y="3986722"/>
          <a:ext cx="1667871" cy="3139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lnSpc>
              <a:spcPct val="80000"/>
            </a:lnSpc>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SFDC Sr. Salesforce Specialist</a:t>
          </a:r>
        </a:p>
        <a:p>
          <a:pPr algn="ctr" defTabSz="914355">
            <a:lnSpc>
              <a:spcPct val="80000"/>
            </a:lnSpc>
            <a:defRPr/>
          </a:pPr>
          <a:r>
            <a:rPr lang="en-US" sz="900" b="1" kern="0">
              <a:solidFill>
                <a:srgbClr val="0033B4"/>
              </a:solidFill>
              <a:latin typeface="Calibri" panose="020F0502020204030204" pitchFamily="34" charset="0"/>
              <a:ea typeface="ＭＳ Ｐゴシック"/>
              <a:cs typeface="Arial" panose="020B0604020202020204" pitchFamily="34" charset="0"/>
            </a:rPr>
            <a:t>(Kumaravel Mathivanan )</a:t>
          </a:r>
          <a:endParaRPr lang="en-US" sz="900" kern="0">
            <a:solidFill>
              <a:srgbClr val="FF0000"/>
            </a:solidFill>
            <a:latin typeface="Calibri" panose="020F0502020204030204" pitchFamily="34" charset="0"/>
            <a:cs typeface="Arial" panose="020B0604020202020204" pitchFamily="34" charset="0"/>
          </a:endParaRPr>
        </a:p>
      </xdr:txBody>
    </xdr:sp>
    <xdr:clientData/>
  </xdr:twoCellAnchor>
  <xdr:twoCellAnchor editAs="oneCell">
    <xdr:from>
      <xdr:col>9</xdr:col>
      <xdr:colOff>239623</xdr:colOff>
      <xdr:row>22</xdr:row>
      <xdr:rowOff>101225</xdr:rowOff>
    </xdr:from>
    <xdr:to>
      <xdr:col>10</xdr:col>
      <xdr:colOff>87223</xdr:colOff>
      <xdr:row>24</xdr:row>
      <xdr:rowOff>139484</xdr:rowOff>
    </xdr:to>
    <xdr:pic>
      <xdr:nvPicPr>
        <xdr:cNvPr id="55" name="Picture 54" descr="icon_people2.png">
          <a:extLst>
            <a:ext uri="{FF2B5EF4-FFF2-40B4-BE49-F238E27FC236}">
              <a16:creationId xmlns:a16="http://schemas.microsoft.com/office/drawing/2014/main" id="{00000000-0008-0000-0400-000037000000}"/>
            </a:ext>
          </a:extLst>
        </xdr:cNvPr>
        <xdr:cNvPicPr>
          <a:picLocks noChangeAspect="1"/>
        </xdr:cNvPicPr>
      </xdr:nvPicPr>
      <xdr:blipFill>
        <a:blip xmlns:r="http://schemas.openxmlformats.org/officeDocument/2006/relationships" r:embed="rId2" cstate="print">
          <a:duotone>
            <a:prstClr val="black"/>
            <a:srgbClr val="BDCFFF">
              <a:tint val="45000"/>
              <a:satMod val="400000"/>
            </a:srgbClr>
          </a:duotone>
        </a:blip>
        <a:srcRect/>
        <a:stretch>
          <a:fillRect/>
        </a:stretch>
      </xdr:blipFill>
      <xdr:spPr bwMode="auto">
        <a:xfrm>
          <a:off x="5726023" y="3663575"/>
          <a:ext cx="457200" cy="362109"/>
        </a:xfrm>
        <a:prstGeom prst="rect">
          <a:avLst/>
        </a:prstGeom>
        <a:noFill/>
        <a:ln w="9525">
          <a:noFill/>
          <a:miter lim="800000"/>
          <a:headEnd/>
          <a:tailEnd/>
        </a:ln>
      </xdr:spPr>
    </xdr:pic>
    <xdr:clientData/>
  </xdr:twoCellAnchor>
  <xdr:twoCellAnchor>
    <xdr:from>
      <xdr:col>12</xdr:col>
      <xdr:colOff>576138</xdr:colOff>
      <xdr:row>24</xdr:row>
      <xdr:rowOff>89131</xdr:rowOff>
    </xdr:from>
    <xdr:to>
      <xdr:col>16</xdr:col>
      <xdr:colOff>131344</xdr:colOff>
      <xdr:row>26</xdr:row>
      <xdr:rowOff>79213</xdr:rowOff>
    </xdr:to>
    <xdr:sp macro="" textlink="">
      <xdr:nvSpPr>
        <xdr:cNvPr id="56" name="TextBox 65">
          <a:extLst>
            <a:ext uri="{FF2B5EF4-FFF2-40B4-BE49-F238E27FC236}">
              <a16:creationId xmlns:a16="http://schemas.microsoft.com/office/drawing/2014/main" id="{00000000-0008-0000-0400-000038000000}"/>
            </a:ext>
          </a:extLst>
        </xdr:cNvPr>
        <xdr:cNvSpPr txBox="1"/>
      </xdr:nvSpPr>
      <xdr:spPr>
        <a:xfrm>
          <a:off x="7891338" y="3975331"/>
          <a:ext cx="1993606" cy="3139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914355">
            <a:lnSpc>
              <a:spcPct val="80000"/>
            </a:lnSpc>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SFDC Techno-Functional Consultant </a:t>
          </a:r>
        </a:p>
        <a:p>
          <a:pPr algn="ctr" defTabSz="914355">
            <a:lnSpc>
              <a:spcPct val="80000"/>
            </a:lnSpc>
            <a:defRPr/>
          </a:pPr>
          <a:r>
            <a:rPr lang="en-US" sz="900" kern="0">
              <a:solidFill>
                <a:sysClr val="windowText" lastClr="000000">
                  <a:lumMod val="85000"/>
                  <a:lumOff val="15000"/>
                </a:sysClr>
              </a:solidFill>
              <a:latin typeface="Calibri" panose="020F0502020204030204" pitchFamily="34" charset="0"/>
              <a:cs typeface="Arial" panose="020B0604020202020204" pitchFamily="34" charset="0"/>
            </a:rPr>
            <a:t>  </a:t>
          </a:r>
          <a:r>
            <a:rPr lang="en-US" sz="900" b="1" kern="0">
              <a:solidFill>
                <a:srgbClr val="0033B4"/>
              </a:solidFill>
              <a:latin typeface="Calibri" panose="020F0502020204030204" pitchFamily="34" charset="0"/>
              <a:ea typeface="ＭＳ Ｐゴシック"/>
              <a:cs typeface="Arial" panose="020B0604020202020204" pitchFamily="34" charset="0"/>
            </a:rPr>
            <a:t>( Uma Maheswari  )</a:t>
          </a:r>
        </a:p>
      </xdr:txBody>
    </xdr:sp>
    <xdr:clientData/>
  </xdr:twoCellAnchor>
  <xdr:twoCellAnchor editAs="oneCell">
    <xdr:from>
      <xdr:col>13</xdr:col>
      <xdr:colOff>488406</xdr:colOff>
      <xdr:row>18</xdr:row>
      <xdr:rowOff>127716</xdr:rowOff>
    </xdr:from>
    <xdr:to>
      <xdr:col>14</xdr:col>
      <xdr:colOff>284840</xdr:colOff>
      <xdr:row>20</xdr:row>
      <xdr:rowOff>124905</xdr:rowOff>
    </xdr:to>
    <xdr:pic>
      <xdr:nvPicPr>
        <xdr:cNvPr id="57" name="Picture 56" descr="icon_people.png">
          <a:extLst>
            <a:ext uri="{FF2B5EF4-FFF2-40B4-BE49-F238E27FC236}">
              <a16:creationId xmlns:a16="http://schemas.microsoft.com/office/drawing/2014/main" id="{00000000-0008-0000-0400-000039000000}"/>
            </a:ext>
          </a:extLst>
        </xdr:cNvPr>
        <xdr:cNvPicPr>
          <a:picLocks noChangeAspect="1"/>
        </xdr:cNvPicPr>
      </xdr:nvPicPr>
      <xdr:blipFill>
        <a:blip xmlns:r="http://schemas.openxmlformats.org/officeDocument/2006/relationships" r:embed="rId3" cstate="print"/>
        <a:srcRect/>
        <a:stretch>
          <a:fillRect/>
        </a:stretch>
      </xdr:blipFill>
      <xdr:spPr bwMode="auto">
        <a:xfrm>
          <a:off x="8413206" y="3042366"/>
          <a:ext cx="406034" cy="321039"/>
        </a:xfrm>
        <a:prstGeom prst="rect">
          <a:avLst/>
        </a:prstGeom>
        <a:noFill/>
        <a:ln w="9525">
          <a:noFill/>
          <a:miter lim="800000"/>
          <a:headEnd/>
          <a:tailEnd/>
        </a:ln>
      </xdr:spPr>
    </xdr:pic>
    <xdr:clientData/>
  </xdr:twoCellAnchor>
  <xdr:twoCellAnchor editAs="oneCell">
    <xdr:from>
      <xdr:col>14</xdr:col>
      <xdr:colOff>147465</xdr:colOff>
      <xdr:row>22</xdr:row>
      <xdr:rowOff>99039</xdr:rowOff>
    </xdr:from>
    <xdr:to>
      <xdr:col>14</xdr:col>
      <xdr:colOff>560017</xdr:colOff>
      <xdr:row>24</xdr:row>
      <xdr:rowOff>101382</xdr:rowOff>
    </xdr:to>
    <xdr:pic>
      <xdr:nvPicPr>
        <xdr:cNvPr id="58" name="Picture 57" descr="icon_people.png">
          <a:extLst>
            <a:ext uri="{FF2B5EF4-FFF2-40B4-BE49-F238E27FC236}">
              <a16:creationId xmlns:a16="http://schemas.microsoft.com/office/drawing/2014/main" id="{00000000-0008-0000-0400-00003A000000}"/>
            </a:ext>
          </a:extLst>
        </xdr:cNvPr>
        <xdr:cNvPicPr>
          <a:picLocks noChangeAspect="1"/>
        </xdr:cNvPicPr>
      </xdr:nvPicPr>
      <xdr:blipFill>
        <a:blip xmlns:r="http://schemas.openxmlformats.org/officeDocument/2006/relationships" r:embed="rId3" cstate="print"/>
        <a:srcRect/>
        <a:stretch>
          <a:fillRect/>
        </a:stretch>
      </xdr:blipFill>
      <xdr:spPr bwMode="auto">
        <a:xfrm>
          <a:off x="8681865" y="3661389"/>
          <a:ext cx="412552" cy="326193"/>
        </a:xfrm>
        <a:prstGeom prst="rect">
          <a:avLst/>
        </a:prstGeom>
        <a:noFill/>
        <a:ln w="9525">
          <a:noFill/>
          <a:miter lim="800000"/>
          <a:headEnd/>
          <a:tailEnd/>
        </a:ln>
      </xdr:spPr>
    </xdr:pic>
    <xdr:clientData/>
  </xdr:twoCellAnchor>
  <xdr:twoCellAnchor editAs="oneCell">
    <xdr:from>
      <xdr:col>3</xdr:col>
      <xdr:colOff>265951</xdr:colOff>
      <xdr:row>30</xdr:row>
      <xdr:rowOff>86551</xdr:rowOff>
    </xdr:from>
    <xdr:to>
      <xdr:col>4</xdr:col>
      <xdr:colOff>31997</xdr:colOff>
      <xdr:row>32</xdr:row>
      <xdr:rowOff>80096</xdr:rowOff>
    </xdr:to>
    <xdr:pic>
      <xdr:nvPicPr>
        <xdr:cNvPr id="59" name="Picture 58" descr="icon_people2.png">
          <a:extLst>
            <a:ext uri="{FF2B5EF4-FFF2-40B4-BE49-F238E27FC236}">
              <a16:creationId xmlns:a16="http://schemas.microsoft.com/office/drawing/2014/main" id="{00000000-0008-0000-0400-00003B000000}"/>
            </a:ext>
          </a:extLst>
        </xdr:cNvPr>
        <xdr:cNvPicPr>
          <a:picLocks noChangeAspect="1"/>
        </xdr:cNvPicPr>
      </xdr:nvPicPr>
      <xdr:blipFill>
        <a:blip xmlns:r="http://schemas.openxmlformats.org/officeDocument/2006/relationships" r:embed="rId2" cstate="print"/>
        <a:srcRect/>
        <a:stretch>
          <a:fillRect/>
        </a:stretch>
      </xdr:blipFill>
      <xdr:spPr bwMode="auto">
        <a:xfrm>
          <a:off x="2094751" y="4944301"/>
          <a:ext cx="375646" cy="317395"/>
        </a:xfrm>
        <a:prstGeom prst="rect">
          <a:avLst/>
        </a:prstGeom>
        <a:noFill/>
        <a:ln w="9525">
          <a:noFill/>
          <a:miter lim="800000"/>
          <a:headEnd/>
          <a:tailEnd/>
        </a:ln>
      </xdr:spPr>
    </xdr:pic>
    <xdr:clientData/>
  </xdr:twoCellAnchor>
  <xdr:twoCellAnchor>
    <xdr:from>
      <xdr:col>3</xdr:col>
      <xdr:colOff>602356</xdr:colOff>
      <xdr:row>30</xdr:row>
      <xdr:rowOff>115804</xdr:rowOff>
    </xdr:from>
    <xdr:to>
      <xdr:col>5</xdr:col>
      <xdr:colOff>606511</xdr:colOff>
      <xdr:row>32</xdr:row>
      <xdr:rowOff>22786</xdr:rowOff>
    </xdr:to>
    <xdr:sp macro="" textlink="">
      <xdr:nvSpPr>
        <xdr:cNvPr id="60" name="TextBox 69">
          <a:extLst>
            <a:ext uri="{FF2B5EF4-FFF2-40B4-BE49-F238E27FC236}">
              <a16:creationId xmlns:a16="http://schemas.microsoft.com/office/drawing/2014/main" id="{00000000-0008-0000-0400-00003C000000}"/>
            </a:ext>
          </a:extLst>
        </xdr:cNvPr>
        <xdr:cNvSpPr txBox="1"/>
      </xdr:nvSpPr>
      <xdr:spPr>
        <a:xfrm>
          <a:off x="2431156" y="4973554"/>
          <a:ext cx="1223355" cy="2308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685749" eaLnBrk="0" hangingPunct="0">
            <a:defRPr/>
          </a:pPr>
          <a:r>
            <a:rPr lang="en-US" sz="900" kern="0">
              <a:solidFill>
                <a:sysClr val="windowText" lastClr="000000"/>
              </a:solidFill>
              <a:latin typeface="Calibri" panose="020F0502020204030204" pitchFamily="34" charset="0"/>
              <a:ea typeface="ＭＳ Ｐゴシック"/>
              <a:cs typeface="Arial" panose="020B0604020202020204" pitchFamily="34" charset="0"/>
            </a:rPr>
            <a:t>Cognizant Onshore</a:t>
          </a:r>
        </a:p>
      </xdr:txBody>
    </xdr:sp>
    <xdr:clientData/>
  </xdr:twoCellAnchor>
  <xdr:twoCellAnchor editAs="oneCell">
    <xdr:from>
      <xdr:col>6</xdr:col>
      <xdr:colOff>140631</xdr:colOff>
      <xdr:row>30</xdr:row>
      <xdr:rowOff>87090</xdr:rowOff>
    </xdr:from>
    <xdr:to>
      <xdr:col>6</xdr:col>
      <xdr:colOff>493952</xdr:colOff>
      <xdr:row>32</xdr:row>
      <xdr:rowOff>80096</xdr:rowOff>
    </xdr:to>
    <xdr:pic>
      <xdr:nvPicPr>
        <xdr:cNvPr id="61" name="Picture 60" descr="icon_people.png">
          <a:extLst>
            <a:ext uri="{FF2B5EF4-FFF2-40B4-BE49-F238E27FC236}">
              <a16:creationId xmlns:a16="http://schemas.microsoft.com/office/drawing/2014/main" id="{00000000-0008-0000-0400-00003D000000}"/>
            </a:ext>
          </a:extLst>
        </xdr:cNvPr>
        <xdr:cNvPicPr>
          <a:picLocks noChangeAspect="1"/>
        </xdr:cNvPicPr>
      </xdr:nvPicPr>
      <xdr:blipFill>
        <a:blip xmlns:r="http://schemas.openxmlformats.org/officeDocument/2006/relationships" r:embed="rId3" cstate="print"/>
        <a:srcRect/>
        <a:stretch>
          <a:fillRect/>
        </a:stretch>
      </xdr:blipFill>
      <xdr:spPr bwMode="auto">
        <a:xfrm>
          <a:off x="3798231" y="4944840"/>
          <a:ext cx="353321" cy="316856"/>
        </a:xfrm>
        <a:prstGeom prst="rect">
          <a:avLst/>
        </a:prstGeom>
        <a:noFill/>
        <a:ln w="9525">
          <a:noFill/>
          <a:miter lim="800000"/>
          <a:headEnd/>
          <a:tailEnd/>
        </a:ln>
      </xdr:spPr>
    </xdr:pic>
    <xdr:clientData/>
  </xdr:twoCellAnchor>
  <xdr:twoCellAnchor>
    <xdr:from>
      <xdr:col>6</xdr:col>
      <xdr:colOff>420336</xdr:colOff>
      <xdr:row>30</xdr:row>
      <xdr:rowOff>129832</xdr:rowOff>
    </xdr:from>
    <xdr:to>
      <xdr:col>8</xdr:col>
      <xdr:colOff>424491</xdr:colOff>
      <xdr:row>32</xdr:row>
      <xdr:rowOff>36814</xdr:rowOff>
    </xdr:to>
    <xdr:sp macro="" textlink="">
      <xdr:nvSpPr>
        <xdr:cNvPr id="62" name="TextBox 71">
          <a:extLst>
            <a:ext uri="{FF2B5EF4-FFF2-40B4-BE49-F238E27FC236}">
              <a16:creationId xmlns:a16="http://schemas.microsoft.com/office/drawing/2014/main" id="{00000000-0008-0000-0400-00003E000000}"/>
            </a:ext>
          </a:extLst>
        </xdr:cNvPr>
        <xdr:cNvSpPr txBox="1"/>
      </xdr:nvSpPr>
      <xdr:spPr>
        <a:xfrm>
          <a:off x="4077936" y="4987582"/>
          <a:ext cx="1223355" cy="2308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685749" eaLnBrk="0" hangingPunct="0">
            <a:defRPr/>
          </a:pPr>
          <a:r>
            <a:rPr lang="en-US" sz="900" kern="0">
              <a:solidFill>
                <a:sysClr val="windowText" lastClr="000000"/>
              </a:solidFill>
              <a:latin typeface="Calibri" panose="020F0502020204030204" pitchFamily="34" charset="0"/>
              <a:ea typeface="ＭＳ Ｐゴシック"/>
              <a:cs typeface="Arial" panose="020B0604020202020204" pitchFamily="34" charset="0"/>
            </a:rPr>
            <a:t>Cognizant Offshore</a:t>
          </a:r>
        </a:p>
      </xdr:txBody>
    </xdr:sp>
    <xdr:clientData/>
  </xdr:twoCellAnchor>
  <xdr:twoCellAnchor editAs="oneCell">
    <xdr:from>
      <xdr:col>9</xdr:col>
      <xdr:colOff>42895</xdr:colOff>
      <xdr:row>30</xdr:row>
      <xdr:rowOff>86551</xdr:rowOff>
    </xdr:from>
    <xdr:to>
      <xdr:col>9</xdr:col>
      <xdr:colOff>454933</xdr:colOff>
      <xdr:row>32</xdr:row>
      <xdr:rowOff>80096</xdr:rowOff>
    </xdr:to>
    <xdr:pic>
      <xdr:nvPicPr>
        <xdr:cNvPr id="63" name="Picture 62" descr="icon_people2.png">
          <a:extLst>
            <a:ext uri="{FF2B5EF4-FFF2-40B4-BE49-F238E27FC236}">
              <a16:creationId xmlns:a16="http://schemas.microsoft.com/office/drawing/2014/main" id="{00000000-0008-0000-0400-00003F000000}"/>
            </a:ext>
          </a:extLst>
        </xdr:cNvPr>
        <xdr:cNvPicPr>
          <a:picLocks noChangeAspect="1"/>
        </xdr:cNvPicPr>
      </xdr:nvPicPr>
      <xdr:blipFill>
        <a:blip xmlns:r="http://schemas.openxmlformats.org/officeDocument/2006/relationships" r:embed="rId2" cstate="print">
          <a:duotone>
            <a:prstClr val="black"/>
            <a:srgbClr val="BDCFFF">
              <a:tint val="45000"/>
              <a:satMod val="400000"/>
            </a:srgbClr>
          </a:duotone>
        </a:blip>
        <a:srcRect/>
        <a:stretch>
          <a:fillRect/>
        </a:stretch>
      </xdr:blipFill>
      <xdr:spPr bwMode="auto">
        <a:xfrm>
          <a:off x="5529295" y="4944301"/>
          <a:ext cx="412038" cy="317395"/>
        </a:xfrm>
        <a:prstGeom prst="rect">
          <a:avLst/>
        </a:prstGeom>
        <a:noFill/>
        <a:ln w="9525">
          <a:noFill/>
          <a:miter lim="800000"/>
          <a:headEnd/>
          <a:tailEnd/>
        </a:ln>
      </xdr:spPr>
    </xdr:pic>
    <xdr:clientData/>
  </xdr:twoCellAnchor>
  <xdr:twoCellAnchor>
    <xdr:from>
      <xdr:col>9</xdr:col>
      <xdr:colOff>426980</xdr:colOff>
      <xdr:row>30</xdr:row>
      <xdr:rowOff>129832</xdr:rowOff>
    </xdr:from>
    <xdr:to>
      <xdr:col>12</xdr:col>
      <xdr:colOff>174538</xdr:colOff>
      <xdr:row>32</xdr:row>
      <xdr:rowOff>36814</xdr:rowOff>
    </xdr:to>
    <xdr:sp macro="" textlink="">
      <xdr:nvSpPr>
        <xdr:cNvPr id="64" name="TextBox 73">
          <a:extLst>
            <a:ext uri="{FF2B5EF4-FFF2-40B4-BE49-F238E27FC236}">
              <a16:creationId xmlns:a16="http://schemas.microsoft.com/office/drawing/2014/main" id="{00000000-0008-0000-0400-000040000000}"/>
            </a:ext>
          </a:extLst>
        </xdr:cNvPr>
        <xdr:cNvSpPr txBox="1"/>
      </xdr:nvSpPr>
      <xdr:spPr>
        <a:xfrm>
          <a:off x="5913380" y="4987582"/>
          <a:ext cx="1576358" cy="2308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685749" eaLnBrk="0" hangingPunct="0">
            <a:defRPr/>
          </a:pPr>
          <a:r>
            <a:rPr lang="en-US" sz="900" kern="0">
              <a:solidFill>
                <a:sysClr val="windowText" lastClr="000000"/>
              </a:solidFill>
              <a:latin typeface="Calibri" panose="020F0502020204030204" pitchFamily="34" charset="0"/>
              <a:ea typeface="ＭＳ Ｐゴシック"/>
              <a:cs typeface="Arial" panose="020B0604020202020204" pitchFamily="34" charset="0"/>
            </a:rPr>
            <a:t>Cognizant Onshore / Offshore</a:t>
          </a:r>
        </a:p>
      </xdr:txBody>
    </xdr:sp>
    <xdr:clientData/>
  </xdr:twoCellAnchor>
  <xdr:twoCellAnchor>
    <xdr:from>
      <xdr:col>2</xdr:col>
      <xdr:colOff>0</xdr:colOff>
      <xdr:row>27</xdr:row>
      <xdr:rowOff>146630</xdr:rowOff>
    </xdr:from>
    <xdr:to>
      <xdr:col>16</xdr:col>
      <xdr:colOff>240096</xdr:colOff>
      <xdr:row>29</xdr:row>
      <xdr:rowOff>99779</xdr:rowOff>
    </xdr:to>
    <xdr:sp macro="" textlink="">
      <xdr:nvSpPr>
        <xdr:cNvPr id="65" name="Rectangle 64">
          <a:extLst>
            <a:ext uri="{FF2B5EF4-FFF2-40B4-BE49-F238E27FC236}">
              <a16:creationId xmlns:a16="http://schemas.microsoft.com/office/drawing/2014/main" id="{00000000-0008-0000-0400-000041000000}"/>
            </a:ext>
          </a:extLst>
        </xdr:cNvPr>
        <xdr:cNvSpPr/>
      </xdr:nvSpPr>
      <xdr:spPr>
        <a:xfrm>
          <a:off x="1219200" y="4518605"/>
          <a:ext cx="8774496" cy="276999"/>
        </a:xfrm>
        <a:prstGeom prst="rect">
          <a:avLst/>
        </a:prstGeom>
      </xdr:spPr>
      <xdr:txBody>
        <a:bodyPr wrap="square">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a:r>
            <a:rPr lang="en-US" sz="1200" b="1">
              <a:latin typeface="Calibri" panose="020F0502020204030204" pitchFamily="34" charset="0"/>
              <a:cs typeface="Arial" panose="020B0604020202020204" pitchFamily="34" charset="0"/>
            </a:rPr>
            <a:t>Client Partner, SFDC Practice Partner and SFDC Delivery Director and Transition Director roles are investments by Cognizant</a:t>
          </a:r>
        </a:p>
      </xdr:txBody>
    </xdr:sp>
    <xdr:clientData/>
  </xdr:twoCellAnchor>
  <xdr:twoCellAnchor editAs="oneCell">
    <xdr:from>
      <xdr:col>14</xdr:col>
      <xdr:colOff>551680</xdr:colOff>
      <xdr:row>7</xdr:row>
      <xdr:rowOff>15349</xdr:rowOff>
    </xdr:from>
    <xdr:to>
      <xdr:col>15</xdr:col>
      <xdr:colOff>399280</xdr:colOff>
      <xdr:row>9</xdr:row>
      <xdr:rowOff>52993</xdr:rowOff>
    </xdr:to>
    <xdr:pic>
      <xdr:nvPicPr>
        <xdr:cNvPr id="66" name="Picture 65" descr="icon_people.png">
          <a:extLst>
            <a:ext uri="{FF2B5EF4-FFF2-40B4-BE49-F238E27FC236}">
              <a16:creationId xmlns:a16="http://schemas.microsoft.com/office/drawing/2014/main" id="{00000000-0008-0000-0400-000042000000}"/>
            </a:ext>
          </a:extLst>
        </xdr:cNvPr>
        <xdr:cNvPicPr>
          <a:picLocks noChangeAspect="1"/>
        </xdr:cNvPicPr>
      </xdr:nvPicPr>
      <xdr:blipFill>
        <a:blip xmlns:r="http://schemas.openxmlformats.org/officeDocument/2006/relationships" r:embed="rId3" cstate="print"/>
        <a:srcRect/>
        <a:stretch>
          <a:fillRect/>
        </a:stretch>
      </xdr:blipFill>
      <xdr:spPr bwMode="auto">
        <a:xfrm>
          <a:off x="9086080" y="1148824"/>
          <a:ext cx="457200" cy="361494"/>
        </a:xfrm>
        <a:prstGeom prst="rect">
          <a:avLst/>
        </a:prstGeom>
        <a:noFill/>
        <a:ln w="9525">
          <a:noFill/>
          <a:miter lim="800000"/>
          <a:headEnd/>
          <a:tailEnd/>
        </a:ln>
      </xdr:spPr>
    </xdr:pic>
    <xdr:clientData/>
  </xdr:twoCellAnchor>
  <xdr:twoCellAnchor>
    <xdr:from>
      <xdr:col>14</xdr:col>
      <xdr:colOff>20782</xdr:colOff>
      <xdr:row>8</xdr:row>
      <xdr:rowOff>153551</xdr:rowOff>
    </xdr:from>
    <xdr:to>
      <xdr:col>16</xdr:col>
      <xdr:colOff>418897</xdr:colOff>
      <xdr:row>11</xdr:row>
      <xdr:rowOff>37108</xdr:rowOff>
    </xdr:to>
    <xdr:sp macro="" textlink="">
      <xdr:nvSpPr>
        <xdr:cNvPr id="67" name="TextBox 76">
          <a:extLst>
            <a:ext uri="{FF2B5EF4-FFF2-40B4-BE49-F238E27FC236}">
              <a16:creationId xmlns:a16="http://schemas.microsoft.com/office/drawing/2014/main" id="{00000000-0008-0000-0400-000043000000}"/>
            </a:ext>
          </a:extLst>
        </xdr:cNvPr>
        <xdr:cNvSpPr txBox="1"/>
      </xdr:nvSpPr>
      <xdr:spPr>
        <a:xfrm>
          <a:off x="8555182" y="1448951"/>
          <a:ext cx="1617315" cy="369332"/>
        </a:xfrm>
        <a:prstGeom prst="rect">
          <a:avLst/>
        </a:prstGeom>
        <a:noFill/>
      </xdr:spPr>
      <xdr:txBody>
        <a:bodyPr wrap="square" rtlCol="0" anchor="ctr">
          <a:spAutoFit/>
        </a:bodyPr>
        <a:lstStyle>
          <a:defPPr>
            <a:defRPr lang="en-US"/>
          </a:defPPr>
          <a:lvl1pPr marL="0" algn="l" defTabSz="457200" rtl="0" eaLnBrk="1" latinLnBrk="0" hangingPunct="1">
            <a:defRPr sz="1800" kern="1200">
              <a:solidFill>
                <a:srgbClr val="0033A0"/>
              </a:solidFill>
              <a:latin typeface="Arial" panose="020B0604020202020204"/>
            </a:defRPr>
          </a:lvl1pPr>
          <a:lvl2pPr marL="457200" algn="l" defTabSz="457200" rtl="0" eaLnBrk="1" latinLnBrk="0" hangingPunct="1">
            <a:defRPr sz="1800" kern="1200">
              <a:solidFill>
                <a:srgbClr val="0033A0"/>
              </a:solidFill>
              <a:latin typeface="Arial" panose="020B0604020202020204"/>
            </a:defRPr>
          </a:lvl2pPr>
          <a:lvl3pPr marL="914400" algn="l" defTabSz="457200" rtl="0" eaLnBrk="1" latinLnBrk="0" hangingPunct="1">
            <a:defRPr sz="1800" kern="1200">
              <a:solidFill>
                <a:srgbClr val="0033A0"/>
              </a:solidFill>
              <a:latin typeface="Arial" panose="020B0604020202020204"/>
            </a:defRPr>
          </a:lvl3pPr>
          <a:lvl4pPr marL="1371600" algn="l" defTabSz="457200" rtl="0" eaLnBrk="1" latinLnBrk="0" hangingPunct="1">
            <a:defRPr sz="1800" kern="1200">
              <a:solidFill>
                <a:srgbClr val="0033A0"/>
              </a:solidFill>
              <a:latin typeface="Arial" panose="020B0604020202020204"/>
            </a:defRPr>
          </a:lvl4pPr>
          <a:lvl5pPr marL="1828800" algn="l" defTabSz="457200" rtl="0" eaLnBrk="1" latinLnBrk="0" hangingPunct="1">
            <a:defRPr sz="1800" kern="1200">
              <a:solidFill>
                <a:srgbClr val="0033A0"/>
              </a:solidFill>
              <a:latin typeface="Arial" panose="020B0604020202020204"/>
            </a:defRPr>
          </a:lvl5pPr>
          <a:lvl6pPr marL="2286000" algn="l" defTabSz="457200" rtl="0" eaLnBrk="1" latinLnBrk="0" hangingPunct="1">
            <a:defRPr sz="1800" kern="1200">
              <a:solidFill>
                <a:srgbClr val="0033A0"/>
              </a:solidFill>
              <a:latin typeface="Arial" panose="020B0604020202020204"/>
            </a:defRPr>
          </a:lvl6pPr>
          <a:lvl7pPr marL="2743200" algn="l" defTabSz="457200" rtl="0" eaLnBrk="1" latinLnBrk="0" hangingPunct="1">
            <a:defRPr sz="1800" kern="1200">
              <a:solidFill>
                <a:srgbClr val="0033A0"/>
              </a:solidFill>
              <a:latin typeface="Arial" panose="020B0604020202020204"/>
            </a:defRPr>
          </a:lvl7pPr>
          <a:lvl8pPr marL="3200400" algn="l" defTabSz="457200" rtl="0" eaLnBrk="1" latinLnBrk="0" hangingPunct="1">
            <a:defRPr sz="1800" kern="1200">
              <a:solidFill>
                <a:srgbClr val="0033A0"/>
              </a:solidFill>
              <a:latin typeface="Arial" panose="020B0604020202020204"/>
            </a:defRPr>
          </a:lvl8pPr>
          <a:lvl9pPr marL="3657600" algn="l" defTabSz="457200" rtl="0" eaLnBrk="1" latinLnBrk="0" hangingPunct="1">
            <a:defRPr sz="1800" kern="1200">
              <a:solidFill>
                <a:srgbClr val="0033A0"/>
              </a:solidFill>
              <a:latin typeface="Arial" panose="020B0604020202020204"/>
            </a:defRPr>
          </a:lvl9pPr>
        </a:lstStyle>
        <a:p>
          <a:pPr algn="ctr" defTabSz="685749" eaLnBrk="0" hangingPunct="0">
            <a:defRPr/>
          </a:pPr>
          <a:r>
            <a:rPr lang="en-US" sz="900" kern="0">
              <a:solidFill>
                <a:sysClr val="windowText" lastClr="000000"/>
              </a:solidFill>
              <a:latin typeface="Calibri" panose="020F0502020204030204" pitchFamily="34" charset="0"/>
              <a:ea typeface="ＭＳ Ｐゴシック"/>
              <a:cs typeface="Arial" panose="020B0604020202020204" pitchFamily="34" charset="0"/>
            </a:rPr>
            <a:t>SFDC Delivery Director</a:t>
          </a:r>
        </a:p>
        <a:p>
          <a:pPr algn="ctr" defTabSz="685749" eaLnBrk="0" hangingPunct="0">
            <a:defRPr/>
          </a:pPr>
          <a:r>
            <a:rPr lang="en-US" sz="900" b="1" kern="0">
              <a:solidFill>
                <a:srgbClr val="0033B4"/>
              </a:solidFill>
              <a:latin typeface="Calibri" panose="020F0502020204030204" pitchFamily="34" charset="0"/>
              <a:ea typeface="ＭＳ Ｐゴシック"/>
              <a:cs typeface="Arial" panose="020B0604020202020204" pitchFamily="34" charset="0"/>
            </a:rPr>
            <a:t>( Velumani Angappan )</a:t>
          </a:r>
          <a:endParaRPr lang="en-US" sz="900" kern="0">
            <a:solidFill>
              <a:sysClr val="windowText" lastClr="000000"/>
            </a:solidFill>
            <a:latin typeface="Calibri" panose="020F0502020204030204" pitchFamily="34" charset="0"/>
            <a:ea typeface="ＭＳ Ｐゴシック"/>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488614/AppData/Local/Microsoft/Windows/Temporary%20Internet%20Files/Content.Outlook/EU2L6D15/Cengage%20-%20Due%20Diligence%20-%20Detailed%20Questionnaire%20V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galvss\kcc\temp\sst6B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h1workspaces/Users/Maryam/Desktop/New%20Folder/Due%20Diligence%20Questionnaire_modifi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482043\AppData\Local\Microsoft\Windows\INetCache\Content.Outlook\C5VLHCI0\Backedbybayer-KT%20Plan%20and%20SME%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482043/AppData/Local/Microsoft/Windows/INetCache/Content.Outlook/C5VLHCI0/Backedbybayer-KT%20Plan%20and%20SME%20Calend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dex"/>
      <sheetName val="Service Level Questions"/>
      <sheetName val="Application Attributes"/>
      <sheetName val="Interfaces &amp; Batch Processing"/>
      <sheetName val="Technology &amp; Environments"/>
      <sheetName val="In-Flight projects &amp; Growth"/>
      <sheetName val="Documentation Availability"/>
      <sheetName val="Tickets Source"/>
      <sheetName val="Support Effort &amp; Staffing"/>
      <sheetName val="Recurring Periodic Activities"/>
      <sheetName val="Lists"/>
      <sheetName val="Support Services"/>
      <sheetName val="Shift Coverage"/>
      <sheetName val="Process Overview"/>
      <sheetName val="Change Log"/>
    </sheetNames>
    <sheetDataSet>
      <sheetData sheetId="0"/>
      <sheetData sheetId="1"/>
      <sheetData sheetId="2"/>
      <sheetData sheetId="3"/>
      <sheetData sheetId="4"/>
      <sheetData sheetId="5"/>
      <sheetData sheetId="6"/>
      <sheetData sheetId="7"/>
      <sheetData sheetId="8"/>
      <sheetData sheetId="9"/>
      <sheetData sheetId="10"/>
      <sheetData sheetId="11">
        <row r="2">
          <cell r="A2" t="str">
            <v>Yes</v>
          </cell>
          <cell r="B2" t="str">
            <v>High</v>
          </cell>
          <cell r="C2" t="str">
            <v>English</v>
          </cell>
          <cell r="D2" t="str">
            <v>Customer Confidential</v>
          </cell>
          <cell r="E2" t="str">
            <v>Contain</v>
          </cell>
          <cell r="F2" t="str">
            <v>Custom</v>
          </cell>
          <cell r="G2" t="str">
            <v>Minimal (&lt;10%)</v>
          </cell>
          <cell r="H2" t="str">
            <v>Single</v>
          </cell>
          <cell r="I2" t="str">
            <v>Minor Enhancements</v>
          </cell>
          <cell r="J2">
            <v>41061</v>
          </cell>
          <cell r="K2" t="str">
            <v>Available, Current</v>
          </cell>
          <cell r="L2" t="str">
            <v>Daily</v>
          </cell>
          <cell r="M2" t="str">
            <v>Required</v>
          </cell>
        </row>
        <row r="3">
          <cell r="A3" t="str">
            <v>No</v>
          </cell>
          <cell r="B3" t="str">
            <v>Medium</v>
          </cell>
          <cell r="C3" t="str">
            <v>French</v>
          </cell>
          <cell r="D3" t="str">
            <v>Business Confidential</v>
          </cell>
          <cell r="E3" t="str">
            <v>Migrate</v>
          </cell>
          <cell r="F3" t="str">
            <v>Package - Base</v>
          </cell>
          <cell r="G3" t="str">
            <v>Moderate (10 to 25%)</v>
          </cell>
          <cell r="H3" t="str">
            <v>Multiple</v>
          </cell>
          <cell r="I3" t="str">
            <v>Major Enhancements</v>
          </cell>
          <cell r="J3">
            <v>41091</v>
          </cell>
          <cell r="K3" t="str">
            <v>Available, Not Current</v>
          </cell>
          <cell r="L3" t="str">
            <v>Weekly</v>
          </cell>
          <cell r="M3" t="str">
            <v>Not Required</v>
          </cell>
        </row>
        <row r="4">
          <cell r="B4" t="str">
            <v>Low</v>
          </cell>
          <cell r="C4" t="str">
            <v>Spanish</v>
          </cell>
          <cell r="D4" t="str">
            <v>Controlled Distribution</v>
          </cell>
          <cell r="E4" t="str">
            <v>Invest</v>
          </cell>
          <cell r="F4" t="str">
            <v>Package - Customized</v>
          </cell>
          <cell r="G4" t="str">
            <v>Heavy (25 to 75%)</v>
          </cell>
          <cell r="I4" t="str">
            <v>Rewrite or Replacement</v>
          </cell>
          <cell r="J4">
            <v>41122</v>
          </cell>
          <cell r="K4" t="str">
            <v>Not Available</v>
          </cell>
          <cell r="L4" t="str">
            <v>Monthly</v>
          </cell>
        </row>
        <row r="5">
          <cell r="C5" t="str">
            <v>Multiple</v>
          </cell>
          <cell r="D5" t="str">
            <v>Sensitive</v>
          </cell>
          <cell r="E5" t="str">
            <v>Retire</v>
          </cell>
          <cell r="G5" t="str">
            <v>Fully Customized (&gt; 75%)</v>
          </cell>
          <cell r="J5">
            <v>41153</v>
          </cell>
          <cell r="L5" t="str">
            <v>Quarterly</v>
          </cell>
        </row>
        <row r="6">
          <cell r="D6" t="str">
            <v>None</v>
          </cell>
          <cell r="J6">
            <v>41183</v>
          </cell>
          <cell r="L6" t="str">
            <v>Semi-Annual</v>
          </cell>
        </row>
        <row r="7">
          <cell r="J7">
            <v>41214</v>
          </cell>
          <cell r="L7" t="str">
            <v>Annual</v>
          </cell>
        </row>
        <row r="8">
          <cell r="J8">
            <v>41244</v>
          </cell>
          <cell r="L8" t="str">
            <v>Ad-Hoc</v>
          </cell>
        </row>
        <row r="9">
          <cell r="J9">
            <v>41275</v>
          </cell>
        </row>
        <row r="10">
          <cell r="J10">
            <v>41306</v>
          </cell>
        </row>
        <row r="11">
          <cell r="J11">
            <v>41334</v>
          </cell>
        </row>
        <row r="12">
          <cell r="J12">
            <v>41365</v>
          </cell>
        </row>
        <row r="13">
          <cell r="J13">
            <v>41395</v>
          </cell>
        </row>
        <row r="14">
          <cell r="J14">
            <v>41426</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R Tracking"/>
      <sheetName val="CR Implementation details"/>
      <sheetName val="Change Request Guidelines-Data"/>
      <sheetName val="Change Log"/>
    </sheetNames>
    <sheetDataSet>
      <sheetData sheetId="0" refreshError="1"/>
      <sheetData sheetId="1" refreshError="1"/>
      <sheetData sheetId="2" refreshError="1"/>
      <sheetData sheetId="3">
        <row r="3">
          <cell r="B3" t="str">
            <v>Raised</v>
          </cell>
          <cell r="C3" t="str">
            <v>In Progress</v>
          </cell>
        </row>
        <row r="4">
          <cell r="B4" t="str">
            <v xml:space="preserve">Approved </v>
          </cell>
          <cell r="C4" t="str">
            <v>Completed</v>
          </cell>
        </row>
        <row r="5">
          <cell r="B5" t="str">
            <v>Rejected</v>
          </cell>
        </row>
        <row r="6">
          <cell r="B6" t="str">
            <v>Deferred</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dex"/>
      <sheetName val="Business Functionality"/>
      <sheetName val="Application Attributes"/>
      <sheetName val="Application Disposition"/>
      <sheetName val="Nature of Application"/>
      <sheetName val="In-Flight projects"/>
      <sheetName val="Documentation Availability"/>
      <sheetName val="Known Issues"/>
      <sheetName val="Growth Plan"/>
      <sheetName val="Technology &amp; Inventory"/>
      <sheetName val="Environments"/>
      <sheetName val="Interfaces"/>
      <sheetName val="Tickets Source"/>
      <sheetName val="Batch Processes &amp; Monitoring"/>
      <sheetName val="Shift Coverage"/>
      <sheetName val="Support Effort"/>
      <sheetName val="Support Staffing"/>
      <sheetName val="Recurring Periodic Activities"/>
      <sheetName val="Cross-Functional Services"/>
      <sheetName val="Ticket Data - Q1 2012"/>
      <sheetName val="Ticket Data - H2 2011"/>
      <sheetName val="Ticket Data - H1 2011"/>
      <sheetName val="Change Log"/>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2">
          <cell r="D2" t="str">
            <v>Customer Confidential</v>
          </cell>
          <cell r="E2" t="str">
            <v>Contain</v>
          </cell>
        </row>
        <row r="3">
          <cell r="D3" t="str">
            <v>Business Confidential</v>
          </cell>
          <cell r="E3" t="str">
            <v>Migrate</v>
          </cell>
        </row>
        <row r="4">
          <cell r="D4" t="str">
            <v>Controlled Distribution</v>
          </cell>
          <cell r="E4" t="str">
            <v>Invest</v>
          </cell>
        </row>
        <row r="5">
          <cell r="D5" t="str">
            <v>Sensitive</v>
          </cell>
          <cell r="E5" t="str">
            <v>Retire</v>
          </cell>
        </row>
        <row r="6">
          <cell r="D6" t="str">
            <v>None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edByBayer MobileApplication"/>
      <sheetName val="Sheet3"/>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heetViews>
  <sheetFormatPr defaultColWidth="9.140625" defaultRowHeight="15.75" x14ac:dyDescent="0.25"/>
  <cols>
    <col min="1" max="1" width="9.140625" style="18"/>
    <col min="2" max="2" width="121" style="17" customWidth="1"/>
    <col min="3" max="16384" width="9.140625" style="18"/>
  </cols>
  <sheetData>
    <row r="1" spans="1:2" s="17" customFormat="1" x14ac:dyDescent="0.25">
      <c r="A1" s="16" t="s">
        <v>112</v>
      </c>
      <c r="B1" s="19" t="s">
        <v>113</v>
      </c>
    </row>
    <row r="2" spans="1:2" s="17" customFormat="1" ht="50.25" customHeight="1" x14ac:dyDescent="0.25">
      <c r="A2" s="20">
        <v>1</v>
      </c>
      <c r="B2" s="21" t="s">
        <v>114</v>
      </c>
    </row>
    <row r="3" spans="1:2" s="17" customFormat="1" ht="54.75" customHeight="1" x14ac:dyDescent="0.25">
      <c r="A3" s="20">
        <v>2</v>
      </c>
      <c r="B3" s="21" t="s">
        <v>123</v>
      </c>
    </row>
    <row r="4" spans="1:2" ht="83.25" customHeight="1" x14ac:dyDescent="0.25">
      <c r="A4" s="20">
        <v>3</v>
      </c>
      <c r="B4" s="21" t="s">
        <v>124</v>
      </c>
    </row>
    <row r="5" spans="1:2" x14ac:dyDescent="0.25">
      <c r="A5" s="20">
        <v>4</v>
      </c>
      <c r="B5" s="21" t="s">
        <v>125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55"/>
  <sheetViews>
    <sheetView workbookViewId="0"/>
  </sheetViews>
  <sheetFormatPr defaultColWidth="9.140625" defaultRowHeight="15" x14ac:dyDescent="0.25"/>
  <cols>
    <col min="1" max="1" width="2.28515625" style="125" customWidth="1"/>
    <col min="2" max="2" width="11.7109375" style="125" customWidth="1"/>
    <col min="3" max="3" width="3.28515625" style="125" customWidth="1"/>
    <col min="4" max="4" width="8.7109375" style="125" customWidth="1"/>
    <col min="5" max="5" width="3.28515625" style="125" customWidth="1"/>
    <col min="6" max="6" width="12" style="125" customWidth="1"/>
    <col min="7" max="7" width="3.28515625" style="125" customWidth="1"/>
    <col min="8" max="8" width="12" style="125" customWidth="1"/>
    <col min="9" max="9" width="3.28515625" style="125" customWidth="1"/>
    <col min="10" max="10" width="12" style="125" customWidth="1"/>
    <col min="11" max="11" width="3.28515625" style="125" customWidth="1"/>
    <col min="12" max="12" width="13" style="125" customWidth="1"/>
    <col min="13" max="13" width="3.28515625" style="125" customWidth="1"/>
    <col min="14" max="14" width="12.140625" style="125" customWidth="1"/>
    <col min="15" max="15" width="3.28515625" style="125" customWidth="1"/>
    <col min="16" max="16" width="8.7109375" style="125" customWidth="1"/>
    <col min="17" max="17" width="2.28515625" style="125" customWidth="1"/>
    <col min="18" max="16384" width="9.140625" style="125"/>
  </cols>
  <sheetData>
    <row r="1" spans="2:17" ht="15.75" thickBot="1" x14ac:dyDescent="0.3">
      <c r="B1" s="124"/>
      <c r="P1" s="126"/>
    </row>
    <row r="2" spans="2:17" ht="14.25" customHeight="1" thickTop="1" thickBot="1" x14ac:dyDescent="0.3">
      <c r="B2" s="127"/>
      <c r="C2" s="392" t="s">
        <v>204</v>
      </c>
      <c r="D2" s="394"/>
      <c r="E2" s="392" t="s">
        <v>205</v>
      </c>
      <c r="F2" s="394"/>
      <c r="G2" s="392" t="s">
        <v>206</v>
      </c>
      <c r="H2" s="394"/>
      <c r="I2" s="392" t="s">
        <v>207</v>
      </c>
      <c r="J2" s="394"/>
      <c r="K2" s="392" t="s">
        <v>208</v>
      </c>
      <c r="L2" s="394"/>
      <c r="M2" s="392" t="s">
        <v>209</v>
      </c>
      <c r="N2" s="394"/>
      <c r="O2" s="392" t="s">
        <v>210</v>
      </c>
      <c r="P2" s="393"/>
      <c r="Q2" s="125" t="s">
        <v>211</v>
      </c>
    </row>
    <row r="3" spans="2:17" ht="15" customHeight="1" x14ac:dyDescent="0.25">
      <c r="B3" s="309" t="s">
        <v>213</v>
      </c>
      <c r="C3" s="203">
        <v>5</v>
      </c>
      <c r="D3" s="204"/>
      <c r="E3" s="180">
        <v>6</v>
      </c>
      <c r="F3" s="181"/>
      <c r="G3" s="182">
        <v>7</v>
      </c>
      <c r="H3" s="181"/>
      <c r="I3" s="182">
        <v>8</v>
      </c>
      <c r="J3" s="181"/>
      <c r="K3" s="182">
        <v>9</v>
      </c>
      <c r="L3" s="181"/>
      <c r="M3" s="182">
        <v>10</v>
      </c>
      <c r="N3" s="181"/>
      <c r="O3" s="203">
        <v>11</v>
      </c>
      <c r="P3" s="211"/>
      <c r="Q3" s="125" t="s">
        <v>211</v>
      </c>
    </row>
    <row r="4" spans="2:17" ht="24.75" customHeight="1" x14ac:dyDescent="0.25">
      <c r="B4" s="309"/>
      <c r="C4" s="333" t="s">
        <v>211</v>
      </c>
      <c r="D4" s="334"/>
      <c r="E4" s="316" t="s">
        <v>309</v>
      </c>
      <c r="F4" s="315"/>
      <c r="G4" s="314" t="s">
        <v>309</v>
      </c>
      <c r="H4" s="315"/>
      <c r="I4" s="314" t="s">
        <v>309</v>
      </c>
      <c r="J4" s="315"/>
      <c r="K4" s="314" t="s">
        <v>309</v>
      </c>
      <c r="L4" s="315"/>
      <c r="M4" s="312" t="s">
        <v>310</v>
      </c>
      <c r="N4" s="313"/>
      <c r="O4" s="333" t="s">
        <v>211</v>
      </c>
      <c r="P4" s="334"/>
      <c r="Q4" s="125" t="s">
        <v>211</v>
      </c>
    </row>
    <row r="5" spans="2:17" ht="13.5" customHeight="1" thickBot="1" x14ac:dyDescent="0.3">
      <c r="B5" s="309"/>
      <c r="C5" s="395" t="s">
        <v>211</v>
      </c>
      <c r="D5" s="396"/>
      <c r="E5" s="388" t="s">
        <v>212</v>
      </c>
      <c r="F5" s="389"/>
      <c r="G5" s="390" t="s">
        <v>212</v>
      </c>
      <c r="H5" s="389"/>
      <c r="I5" s="390" t="s">
        <v>212</v>
      </c>
      <c r="J5" s="389"/>
      <c r="K5" s="390" t="s">
        <v>212</v>
      </c>
      <c r="L5" s="389"/>
      <c r="M5" s="397"/>
      <c r="N5" s="398"/>
      <c r="O5" s="333" t="s">
        <v>211</v>
      </c>
      <c r="P5" s="334"/>
      <c r="Q5" s="125" t="s">
        <v>211</v>
      </c>
    </row>
    <row r="6" spans="2:17" ht="15" customHeight="1" x14ac:dyDescent="0.25">
      <c r="B6" s="309"/>
      <c r="C6" s="205">
        <v>12</v>
      </c>
      <c r="D6" s="206"/>
      <c r="E6" s="180">
        <v>13</v>
      </c>
      <c r="F6" s="181"/>
      <c r="G6" s="182">
        <v>14</v>
      </c>
      <c r="H6" s="181"/>
      <c r="I6" s="182">
        <v>15</v>
      </c>
      <c r="J6" s="181"/>
      <c r="K6" s="179">
        <v>16</v>
      </c>
      <c r="L6" s="178"/>
      <c r="M6" s="179">
        <v>17</v>
      </c>
      <c r="N6" s="178"/>
      <c r="O6" s="203">
        <v>18</v>
      </c>
      <c r="P6" s="211"/>
      <c r="Q6" s="125" t="s">
        <v>211</v>
      </c>
    </row>
    <row r="7" spans="2:17" ht="15" customHeight="1" x14ac:dyDescent="0.25">
      <c r="B7" s="309"/>
      <c r="C7" s="333" t="s">
        <v>211</v>
      </c>
      <c r="D7" s="334"/>
      <c r="E7" s="316" t="s">
        <v>309</v>
      </c>
      <c r="F7" s="315"/>
      <c r="G7" s="312" t="s">
        <v>310</v>
      </c>
      <c r="H7" s="313"/>
      <c r="I7" s="314" t="s">
        <v>309</v>
      </c>
      <c r="J7" s="315"/>
      <c r="K7" s="322" t="s">
        <v>311</v>
      </c>
      <c r="L7" s="323"/>
      <c r="M7" s="322" t="s">
        <v>311</v>
      </c>
      <c r="N7" s="323"/>
      <c r="O7" s="333" t="s">
        <v>211</v>
      </c>
      <c r="P7" s="334"/>
      <c r="Q7" s="125" t="s">
        <v>211</v>
      </c>
    </row>
    <row r="8" spans="2:17" ht="12.75" customHeight="1" thickBot="1" x14ac:dyDescent="0.3">
      <c r="B8" s="309"/>
      <c r="C8" s="338" t="s">
        <v>211</v>
      </c>
      <c r="D8" s="339"/>
      <c r="E8" s="388" t="s">
        <v>212</v>
      </c>
      <c r="F8" s="389"/>
      <c r="G8" s="390"/>
      <c r="H8" s="389"/>
      <c r="I8" s="390" t="s">
        <v>212</v>
      </c>
      <c r="J8" s="389"/>
      <c r="K8" s="387" t="s">
        <v>212</v>
      </c>
      <c r="L8" s="386"/>
      <c r="M8" s="387" t="s">
        <v>212</v>
      </c>
      <c r="N8" s="386"/>
      <c r="O8" s="333" t="s">
        <v>211</v>
      </c>
      <c r="P8" s="334"/>
      <c r="Q8" s="125" t="s">
        <v>211</v>
      </c>
    </row>
    <row r="9" spans="2:17" ht="15" customHeight="1" x14ac:dyDescent="0.25">
      <c r="B9" s="309"/>
      <c r="C9" s="207">
        <v>19</v>
      </c>
      <c r="D9" s="208"/>
      <c r="E9" s="177">
        <v>20</v>
      </c>
      <c r="F9" s="178"/>
      <c r="G9" s="179">
        <v>21</v>
      </c>
      <c r="H9" s="178"/>
      <c r="I9" s="179">
        <v>22</v>
      </c>
      <c r="J9" s="178"/>
      <c r="K9" s="179">
        <v>23</v>
      </c>
      <c r="L9" s="178"/>
      <c r="M9" s="175">
        <v>24</v>
      </c>
      <c r="N9" s="172"/>
      <c r="O9" s="203">
        <v>25</v>
      </c>
      <c r="P9" s="211"/>
      <c r="Q9" s="125" t="s">
        <v>211</v>
      </c>
    </row>
    <row r="10" spans="2:17" ht="24" customHeight="1" x14ac:dyDescent="0.25">
      <c r="B10" s="309"/>
      <c r="C10" s="333" t="s">
        <v>211</v>
      </c>
      <c r="D10" s="334"/>
      <c r="E10" s="391" t="s">
        <v>311</v>
      </c>
      <c r="F10" s="323"/>
      <c r="G10" s="322" t="s">
        <v>311</v>
      </c>
      <c r="H10" s="323"/>
      <c r="I10" s="322" t="s">
        <v>311</v>
      </c>
      <c r="J10" s="323"/>
      <c r="K10" s="322" t="s">
        <v>311</v>
      </c>
      <c r="L10" s="323"/>
      <c r="M10" s="320" t="s">
        <v>312</v>
      </c>
      <c r="N10" s="321"/>
      <c r="O10" s="333" t="s">
        <v>211</v>
      </c>
      <c r="P10" s="334"/>
      <c r="Q10" s="125" t="s">
        <v>211</v>
      </c>
    </row>
    <row r="11" spans="2:17" ht="12.75" customHeight="1" thickBot="1" x14ac:dyDescent="0.3">
      <c r="B11" s="309"/>
      <c r="C11" s="338" t="s">
        <v>211</v>
      </c>
      <c r="D11" s="339"/>
      <c r="E11" s="385" t="s">
        <v>212</v>
      </c>
      <c r="F11" s="386"/>
      <c r="G11" s="387" t="s">
        <v>212</v>
      </c>
      <c r="H11" s="386"/>
      <c r="I11" s="387" t="s">
        <v>212</v>
      </c>
      <c r="J11" s="386"/>
      <c r="K11" s="387" t="s">
        <v>212</v>
      </c>
      <c r="L11" s="386"/>
      <c r="M11" s="383" t="s">
        <v>212</v>
      </c>
      <c r="N11" s="382"/>
      <c r="O11" s="326" t="s">
        <v>211</v>
      </c>
      <c r="P11" s="327"/>
      <c r="Q11" s="125" t="s">
        <v>211</v>
      </c>
    </row>
    <row r="12" spans="2:17" ht="15" customHeight="1" x14ac:dyDescent="0.25">
      <c r="B12" s="309"/>
      <c r="C12" s="207">
        <v>26</v>
      </c>
      <c r="D12" s="208"/>
      <c r="E12" s="171">
        <v>27</v>
      </c>
      <c r="F12" s="172"/>
      <c r="G12" s="175">
        <v>28</v>
      </c>
      <c r="H12" s="172"/>
      <c r="I12" s="175">
        <v>29</v>
      </c>
      <c r="J12" s="172"/>
      <c r="K12" s="175">
        <v>30</v>
      </c>
      <c r="L12" s="172"/>
      <c r="M12" s="175">
        <v>1</v>
      </c>
      <c r="N12" s="172"/>
      <c r="O12" s="216">
        <v>2</v>
      </c>
      <c r="P12" s="217"/>
      <c r="Q12" s="125" t="s">
        <v>211</v>
      </c>
    </row>
    <row r="13" spans="2:17" ht="17.25" customHeight="1" x14ac:dyDescent="0.25">
      <c r="B13" s="309"/>
      <c r="C13" s="333" t="s">
        <v>211</v>
      </c>
      <c r="D13" s="334"/>
      <c r="E13" s="384" t="s">
        <v>313</v>
      </c>
      <c r="F13" s="321"/>
      <c r="G13" s="320" t="s">
        <v>313</v>
      </c>
      <c r="H13" s="321"/>
      <c r="I13" s="320" t="s">
        <v>313</v>
      </c>
      <c r="J13" s="321"/>
      <c r="K13" s="320" t="s">
        <v>313</v>
      </c>
      <c r="L13" s="321"/>
      <c r="M13" s="320" t="s">
        <v>313</v>
      </c>
      <c r="N13" s="321"/>
      <c r="O13" s="333" t="s">
        <v>211</v>
      </c>
      <c r="P13" s="334"/>
      <c r="Q13" s="125" t="s">
        <v>211</v>
      </c>
    </row>
    <row r="14" spans="2:17" ht="13.5" customHeight="1" thickBot="1" x14ac:dyDescent="0.3">
      <c r="B14" s="309"/>
      <c r="C14" s="338" t="s">
        <v>211</v>
      </c>
      <c r="D14" s="339"/>
      <c r="E14" s="381" t="s">
        <v>212</v>
      </c>
      <c r="F14" s="382"/>
      <c r="G14" s="383" t="s">
        <v>212</v>
      </c>
      <c r="H14" s="382"/>
      <c r="I14" s="383" t="s">
        <v>212</v>
      </c>
      <c r="J14" s="382"/>
      <c r="K14" s="383" t="s">
        <v>212</v>
      </c>
      <c r="L14" s="382"/>
      <c r="M14" s="383" t="s">
        <v>212</v>
      </c>
      <c r="N14" s="382"/>
      <c r="O14" s="326" t="s">
        <v>211</v>
      </c>
      <c r="P14" s="327"/>
      <c r="Q14" s="125" t="s">
        <v>211</v>
      </c>
    </row>
    <row r="15" spans="2:17" ht="15" customHeight="1" x14ac:dyDescent="0.25">
      <c r="B15" s="319" t="s">
        <v>214</v>
      </c>
      <c r="C15" s="207">
        <v>3</v>
      </c>
      <c r="D15" s="208"/>
      <c r="E15" s="171">
        <v>4</v>
      </c>
      <c r="F15" s="172"/>
      <c r="G15" s="176">
        <v>43926</v>
      </c>
      <c r="H15" s="174"/>
      <c r="I15" s="173">
        <v>6</v>
      </c>
      <c r="J15" s="174"/>
      <c r="K15" s="171">
        <v>7</v>
      </c>
      <c r="L15" s="172"/>
      <c r="M15" s="175">
        <v>8</v>
      </c>
      <c r="N15" s="172"/>
      <c r="O15" s="216">
        <v>9</v>
      </c>
      <c r="P15" s="217"/>
      <c r="Q15" s="125" t="s">
        <v>211</v>
      </c>
    </row>
    <row r="16" spans="2:17" ht="12.75" customHeight="1" x14ac:dyDescent="0.25">
      <c r="B16" s="319"/>
      <c r="C16" s="333" t="s">
        <v>211</v>
      </c>
      <c r="D16" s="334"/>
      <c r="E16" s="384" t="s">
        <v>313</v>
      </c>
      <c r="F16" s="321"/>
      <c r="G16" s="320" t="s">
        <v>313</v>
      </c>
      <c r="H16" s="321"/>
      <c r="I16" s="384" t="s">
        <v>313</v>
      </c>
      <c r="J16" s="321"/>
      <c r="K16" s="384" t="s">
        <v>313</v>
      </c>
      <c r="L16" s="321"/>
      <c r="M16" s="320" t="s">
        <v>313</v>
      </c>
      <c r="N16" s="321"/>
      <c r="O16" s="333" t="s">
        <v>211</v>
      </c>
      <c r="P16" s="334"/>
      <c r="Q16" s="125" t="s">
        <v>211</v>
      </c>
    </row>
    <row r="17" spans="2:17" ht="13.5" customHeight="1" thickBot="1" x14ac:dyDescent="0.3">
      <c r="B17" s="319"/>
      <c r="C17" s="333" t="s">
        <v>211</v>
      </c>
      <c r="D17" s="334"/>
      <c r="E17" s="381" t="s">
        <v>212</v>
      </c>
      <c r="F17" s="382"/>
      <c r="G17" s="383" t="s">
        <v>212</v>
      </c>
      <c r="H17" s="382"/>
      <c r="I17" s="381" t="s">
        <v>212</v>
      </c>
      <c r="J17" s="382"/>
      <c r="K17" s="381" t="s">
        <v>212</v>
      </c>
      <c r="L17" s="382"/>
      <c r="M17" s="383" t="s">
        <v>212</v>
      </c>
      <c r="N17" s="382"/>
      <c r="O17" s="326" t="s">
        <v>211</v>
      </c>
      <c r="P17" s="327"/>
      <c r="Q17" s="125" t="s">
        <v>211</v>
      </c>
    </row>
    <row r="18" spans="2:17" ht="15" customHeight="1" x14ac:dyDescent="0.25">
      <c r="B18" s="319"/>
      <c r="C18" s="205">
        <v>10</v>
      </c>
      <c r="D18" s="206"/>
      <c r="E18" s="171">
        <v>11</v>
      </c>
      <c r="F18" s="172"/>
      <c r="G18" s="175">
        <v>12</v>
      </c>
      <c r="H18" s="172"/>
      <c r="I18" s="191">
        <v>13</v>
      </c>
      <c r="J18" s="183"/>
      <c r="K18" s="191">
        <v>14</v>
      </c>
      <c r="L18" s="183"/>
      <c r="M18" s="191">
        <v>15</v>
      </c>
      <c r="N18" s="183"/>
      <c r="O18" s="216">
        <v>16</v>
      </c>
      <c r="P18" s="217"/>
      <c r="Q18" s="125" t="s">
        <v>211</v>
      </c>
    </row>
    <row r="19" spans="2:17" ht="12.75" customHeight="1" x14ac:dyDescent="0.25">
      <c r="B19" s="319"/>
      <c r="C19" s="333" t="s">
        <v>211</v>
      </c>
      <c r="D19" s="334"/>
      <c r="E19" s="384" t="s">
        <v>313</v>
      </c>
      <c r="F19" s="321"/>
      <c r="G19" s="320" t="s">
        <v>313</v>
      </c>
      <c r="H19" s="321"/>
      <c r="I19" s="317" t="s">
        <v>314</v>
      </c>
      <c r="J19" s="318"/>
      <c r="K19" s="317" t="s">
        <v>314</v>
      </c>
      <c r="L19" s="318"/>
      <c r="M19" s="317" t="s">
        <v>314</v>
      </c>
      <c r="N19" s="318"/>
      <c r="O19" s="333" t="s">
        <v>211</v>
      </c>
      <c r="P19" s="334"/>
      <c r="Q19" s="125" t="s">
        <v>211</v>
      </c>
    </row>
    <row r="20" spans="2:17" ht="12.75" customHeight="1" thickBot="1" x14ac:dyDescent="0.3">
      <c r="B20" s="319"/>
      <c r="C20" s="338" t="s">
        <v>211</v>
      </c>
      <c r="D20" s="339"/>
      <c r="E20" s="376" t="s">
        <v>212</v>
      </c>
      <c r="F20" s="377"/>
      <c r="G20" s="378" t="s">
        <v>212</v>
      </c>
      <c r="H20" s="377"/>
      <c r="I20" s="379" t="s">
        <v>212</v>
      </c>
      <c r="J20" s="380"/>
      <c r="K20" s="379" t="s">
        <v>212</v>
      </c>
      <c r="L20" s="380"/>
      <c r="M20" s="379" t="s">
        <v>212</v>
      </c>
      <c r="N20" s="380"/>
      <c r="O20" s="326" t="s">
        <v>211</v>
      </c>
      <c r="P20" s="327"/>
      <c r="Q20" s="125" t="s">
        <v>211</v>
      </c>
    </row>
    <row r="21" spans="2:17" ht="15" customHeight="1" x14ac:dyDescent="0.25">
      <c r="B21" s="319"/>
      <c r="C21" s="207">
        <v>17</v>
      </c>
      <c r="D21" s="208"/>
      <c r="E21" s="188">
        <v>18</v>
      </c>
      <c r="F21" s="183"/>
      <c r="G21" s="191">
        <v>19</v>
      </c>
      <c r="H21" s="183"/>
      <c r="I21" s="191">
        <v>20</v>
      </c>
      <c r="J21" s="183"/>
      <c r="K21" s="191">
        <v>21</v>
      </c>
      <c r="L21" s="183"/>
      <c r="M21" s="191">
        <v>22</v>
      </c>
      <c r="N21" s="183"/>
      <c r="O21" s="216">
        <v>23</v>
      </c>
      <c r="P21" s="217"/>
      <c r="Q21" s="125" t="s">
        <v>211</v>
      </c>
    </row>
    <row r="22" spans="2:17" ht="12.75" customHeight="1" x14ac:dyDescent="0.25">
      <c r="B22" s="319"/>
      <c r="C22" s="333" t="s">
        <v>211</v>
      </c>
      <c r="D22" s="334"/>
      <c r="E22" s="375" t="s">
        <v>314</v>
      </c>
      <c r="F22" s="318"/>
      <c r="G22" s="317" t="s">
        <v>314</v>
      </c>
      <c r="H22" s="318"/>
      <c r="I22" s="317" t="s">
        <v>314</v>
      </c>
      <c r="J22" s="318"/>
      <c r="K22" s="317" t="s">
        <v>314</v>
      </c>
      <c r="L22" s="318"/>
      <c r="M22" s="317" t="s">
        <v>314</v>
      </c>
      <c r="N22" s="318"/>
      <c r="O22" s="333" t="s">
        <v>211</v>
      </c>
      <c r="P22" s="334"/>
      <c r="Q22" s="125" t="s">
        <v>211</v>
      </c>
    </row>
    <row r="23" spans="2:17" ht="12.75" customHeight="1" x14ac:dyDescent="0.25">
      <c r="B23" s="319"/>
      <c r="C23" s="218"/>
      <c r="D23" s="219"/>
      <c r="E23" s="310" t="s">
        <v>318</v>
      </c>
      <c r="F23" s="311"/>
      <c r="G23" s="310" t="s">
        <v>318</v>
      </c>
      <c r="H23" s="311"/>
      <c r="I23" s="310" t="s">
        <v>318</v>
      </c>
      <c r="J23" s="311"/>
      <c r="K23" s="310" t="s">
        <v>318</v>
      </c>
      <c r="L23" s="311"/>
      <c r="M23" s="310" t="s">
        <v>318</v>
      </c>
      <c r="N23" s="311"/>
      <c r="O23" s="218"/>
      <c r="P23" s="219"/>
    </row>
    <row r="24" spans="2:17" ht="12.75" customHeight="1" thickBot="1" x14ac:dyDescent="0.3">
      <c r="B24" s="319"/>
      <c r="C24" s="338" t="s">
        <v>211</v>
      </c>
      <c r="D24" s="339"/>
      <c r="E24" s="372" t="s">
        <v>212</v>
      </c>
      <c r="F24" s="373"/>
      <c r="G24" s="374" t="s">
        <v>212</v>
      </c>
      <c r="H24" s="373"/>
      <c r="I24" s="374" t="s">
        <v>212</v>
      </c>
      <c r="J24" s="373"/>
      <c r="K24" s="374" t="s">
        <v>212</v>
      </c>
      <c r="L24" s="373"/>
      <c r="M24" s="374" t="s">
        <v>212</v>
      </c>
      <c r="N24" s="373"/>
      <c r="O24" s="326" t="s">
        <v>211</v>
      </c>
      <c r="P24" s="327"/>
      <c r="Q24" s="125" t="s">
        <v>211</v>
      </c>
    </row>
    <row r="25" spans="2:17" ht="15" customHeight="1" x14ac:dyDescent="0.25">
      <c r="B25" s="319"/>
      <c r="C25" s="207">
        <v>24</v>
      </c>
      <c r="D25" s="208"/>
      <c r="E25" s="190">
        <v>25</v>
      </c>
      <c r="F25" s="184"/>
      <c r="G25" s="170">
        <v>26</v>
      </c>
      <c r="H25" s="184"/>
      <c r="I25" s="170">
        <v>27</v>
      </c>
      <c r="J25" s="184"/>
      <c r="K25" s="170">
        <v>28</v>
      </c>
      <c r="L25" s="184"/>
      <c r="M25" s="170">
        <v>29</v>
      </c>
      <c r="N25" s="184"/>
      <c r="O25" s="216">
        <v>30</v>
      </c>
      <c r="P25" s="217"/>
      <c r="Q25" s="125" t="s">
        <v>211</v>
      </c>
    </row>
    <row r="26" spans="2:17" ht="12.75" customHeight="1" x14ac:dyDescent="0.25">
      <c r="B26" s="319"/>
      <c r="C26" s="333" t="s">
        <v>211</v>
      </c>
      <c r="D26" s="334"/>
      <c r="E26" s="369" t="s">
        <v>315</v>
      </c>
      <c r="F26" s="370"/>
      <c r="G26" s="371" t="s">
        <v>315</v>
      </c>
      <c r="H26" s="370"/>
      <c r="I26" s="371" t="s">
        <v>315</v>
      </c>
      <c r="J26" s="370"/>
      <c r="K26" s="371" t="s">
        <v>315</v>
      </c>
      <c r="L26" s="370"/>
      <c r="M26" s="371" t="s">
        <v>315</v>
      </c>
      <c r="N26" s="370"/>
      <c r="O26" s="333"/>
      <c r="P26" s="334"/>
      <c r="Q26" s="125" t="s">
        <v>211</v>
      </c>
    </row>
    <row r="27" spans="2:17" ht="12.75" customHeight="1" x14ac:dyDescent="0.25">
      <c r="B27" s="319"/>
      <c r="C27" s="218"/>
      <c r="D27" s="219"/>
      <c r="E27" s="367" t="s">
        <v>318</v>
      </c>
      <c r="F27" s="368"/>
      <c r="G27" s="367" t="s">
        <v>318</v>
      </c>
      <c r="H27" s="368"/>
      <c r="I27" s="367" t="s">
        <v>318</v>
      </c>
      <c r="J27" s="368"/>
      <c r="K27" s="367" t="s">
        <v>318</v>
      </c>
      <c r="L27" s="368"/>
      <c r="M27" s="367" t="s">
        <v>318</v>
      </c>
      <c r="N27" s="368"/>
      <c r="O27" s="218"/>
      <c r="P27" s="219"/>
    </row>
    <row r="28" spans="2:17" ht="12.75" customHeight="1" thickBot="1" x14ac:dyDescent="0.3">
      <c r="B28" s="319"/>
      <c r="C28" s="333" t="s">
        <v>211</v>
      </c>
      <c r="D28" s="334"/>
      <c r="E28" s="364" t="s">
        <v>212</v>
      </c>
      <c r="F28" s="365"/>
      <c r="G28" s="366" t="s">
        <v>212</v>
      </c>
      <c r="H28" s="365"/>
      <c r="I28" s="366" t="s">
        <v>212</v>
      </c>
      <c r="J28" s="365"/>
      <c r="K28" s="366" t="s">
        <v>212</v>
      </c>
      <c r="L28" s="365"/>
      <c r="M28" s="366" t="s">
        <v>212</v>
      </c>
      <c r="N28" s="365"/>
      <c r="O28" s="326" t="s">
        <v>211</v>
      </c>
      <c r="P28" s="327"/>
      <c r="Q28" s="125" t="s">
        <v>211</v>
      </c>
    </row>
    <row r="29" spans="2:17" ht="15" customHeight="1" x14ac:dyDescent="0.25">
      <c r="B29" s="319" t="s">
        <v>215</v>
      </c>
      <c r="C29" s="209">
        <v>31</v>
      </c>
      <c r="D29" s="210"/>
      <c r="E29" s="185">
        <v>1</v>
      </c>
      <c r="F29" s="192"/>
      <c r="G29" s="168">
        <v>2</v>
      </c>
      <c r="H29" s="192"/>
      <c r="I29" s="168">
        <v>3</v>
      </c>
      <c r="J29" s="192"/>
      <c r="K29" s="169">
        <v>4</v>
      </c>
      <c r="L29" s="189"/>
      <c r="M29" s="169">
        <v>5</v>
      </c>
      <c r="N29" s="189"/>
      <c r="O29" s="216">
        <v>6</v>
      </c>
      <c r="P29" s="217"/>
      <c r="Q29" s="125" t="s">
        <v>211</v>
      </c>
    </row>
    <row r="30" spans="2:17" ht="12.75" customHeight="1" x14ac:dyDescent="0.25">
      <c r="B30" s="319"/>
      <c r="C30" s="333" t="s">
        <v>211</v>
      </c>
      <c r="D30" s="334"/>
      <c r="E30" s="361" t="s">
        <v>307</v>
      </c>
      <c r="F30" s="362"/>
      <c r="G30" s="363" t="s">
        <v>307</v>
      </c>
      <c r="H30" s="362"/>
      <c r="I30" s="363" t="s">
        <v>307</v>
      </c>
      <c r="J30" s="362"/>
      <c r="K30" s="357" t="s">
        <v>316</v>
      </c>
      <c r="L30" s="356"/>
      <c r="M30" s="357" t="s">
        <v>316</v>
      </c>
      <c r="N30" s="356"/>
      <c r="O30" s="333"/>
      <c r="P30" s="334"/>
      <c r="Q30" s="125" t="s">
        <v>211</v>
      </c>
    </row>
    <row r="31" spans="2:17" ht="12.75" customHeight="1" thickBot="1" x14ac:dyDescent="0.3">
      <c r="B31" s="319"/>
      <c r="C31" s="349" t="s">
        <v>211</v>
      </c>
      <c r="D31" s="350"/>
      <c r="E31" s="358" t="s">
        <v>212</v>
      </c>
      <c r="F31" s="359"/>
      <c r="G31" s="360" t="s">
        <v>212</v>
      </c>
      <c r="H31" s="359"/>
      <c r="I31" s="360" t="s">
        <v>212</v>
      </c>
      <c r="J31" s="359"/>
      <c r="K31" s="354" t="s">
        <v>212</v>
      </c>
      <c r="L31" s="353"/>
      <c r="M31" s="354" t="s">
        <v>212</v>
      </c>
      <c r="N31" s="353"/>
      <c r="O31" s="326"/>
      <c r="P31" s="327"/>
      <c r="Q31" s="125" t="s">
        <v>211</v>
      </c>
    </row>
    <row r="32" spans="2:17" x14ac:dyDescent="0.25">
      <c r="B32" s="319"/>
      <c r="C32" s="207">
        <v>7</v>
      </c>
      <c r="D32" s="208"/>
      <c r="E32" s="186">
        <v>8</v>
      </c>
      <c r="F32" s="189"/>
      <c r="G32" s="194">
        <v>9</v>
      </c>
      <c r="H32" s="193"/>
      <c r="I32" s="194">
        <v>10</v>
      </c>
      <c r="J32" s="193"/>
      <c r="K32" s="169">
        <v>11</v>
      </c>
      <c r="L32" s="189"/>
      <c r="M32" s="169">
        <v>12</v>
      </c>
      <c r="N32" s="189"/>
      <c r="O32" s="216">
        <v>13</v>
      </c>
      <c r="P32" s="217"/>
    </row>
    <row r="33" spans="2:16" ht="15" customHeight="1" x14ac:dyDescent="0.25">
      <c r="B33" s="319"/>
      <c r="C33" s="333" t="s">
        <v>211</v>
      </c>
      <c r="D33" s="334"/>
      <c r="E33" s="355" t="s">
        <v>316</v>
      </c>
      <c r="F33" s="356"/>
      <c r="G33" s="357" t="s">
        <v>316</v>
      </c>
      <c r="H33" s="356"/>
      <c r="I33" s="357" t="s">
        <v>316</v>
      </c>
      <c r="J33" s="356"/>
      <c r="K33" s="357" t="s">
        <v>316</v>
      </c>
      <c r="L33" s="356"/>
      <c r="M33" s="357" t="s">
        <v>316</v>
      </c>
      <c r="N33" s="356"/>
      <c r="O33" s="333" t="s">
        <v>211</v>
      </c>
      <c r="P33" s="334"/>
    </row>
    <row r="34" spans="2:16" ht="15.75" customHeight="1" thickBot="1" x14ac:dyDescent="0.3">
      <c r="B34" s="319"/>
      <c r="C34" s="333" t="s">
        <v>211</v>
      </c>
      <c r="D34" s="334"/>
      <c r="E34" s="352" t="s">
        <v>212</v>
      </c>
      <c r="F34" s="353"/>
      <c r="G34" s="354" t="s">
        <v>212</v>
      </c>
      <c r="H34" s="353"/>
      <c r="I34" s="354" t="s">
        <v>212</v>
      </c>
      <c r="J34" s="353"/>
      <c r="K34" s="354" t="s">
        <v>212</v>
      </c>
      <c r="L34" s="353"/>
      <c r="M34" s="354" t="s">
        <v>212</v>
      </c>
      <c r="N34" s="353"/>
      <c r="O34" s="326" t="s">
        <v>211</v>
      </c>
      <c r="P34" s="327"/>
    </row>
    <row r="35" spans="2:16" x14ac:dyDescent="0.25">
      <c r="B35" s="319"/>
      <c r="C35" s="205">
        <v>14</v>
      </c>
      <c r="D35" s="206"/>
      <c r="E35" s="186">
        <v>15</v>
      </c>
      <c r="F35" s="189"/>
      <c r="G35" s="169">
        <v>16</v>
      </c>
      <c r="H35" s="189"/>
      <c r="I35" s="169">
        <v>17</v>
      </c>
      <c r="J35" s="189"/>
      <c r="K35" s="169">
        <v>18</v>
      </c>
      <c r="L35" s="189"/>
      <c r="M35" s="169">
        <v>19</v>
      </c>
      <c r="N35" s="189"/>
      <c r="O35" s="216">
        <v>20</v>
      </c>
      <c r="P35" s="217"/>
    </row>
    <row r="36" spans="2:16" ht="15" customHeight="1" x14ac:dyDescent="0.25">
      <c r="B36" s="319"/>
      <c r="C36" s="333" t="s">
        <v>211</v>
      </c>
      <c r="D36" s="334"/>
      <c r="E36" s="355" t="s">
        <v>316</v>
      </c>
      <c r="F36" s="356"/>
      <c r="G36" s="357" t="s">
        <v>316</v>
      </c>
      <c r="H36" s="356"/>
      <c r="I36" s="357" t="s">
        <v>316</v>
      </c>
      <c r="J36" s="356"/>
      <c r="K36" s="357" t="s">
        <v>316</v>
      </c>
      <c r="L36" s="356"/>
      <c r="M36" s="357" t="s">
        <v>316</v>
      </c>
      <c r="N36" s="356"/>
      <c r="O36" s="333" t="s">
        <v>211</v>
      </c>
      <c r="P36" s="334"/>
    </row>
    <row r="37" spans="2:16" ht="15" customHeight="1" thickBot="1" x14ac:dyDescent="0.3">
      <c r="B37" s="319"/>
      <c r="C37" s="338" t="s">
        <v>211</v>
      </c>
      <c r="D37" s="339"/>
      <c r="E37" s="352" t="s">
        <v>212</v>
      </c>
      <c r="F37" s="353"/>
      <c r="G37" s="354" t="s">
        <v>212</v>
      </c>
      <c r="H37" s="353"/>
      <c r="I37" s="354" t="s">
        <v>212</v>
      </c>
      <c r="J37" s="353"/>
      <c r="K37" s="354" t="s">
        <v>212</v>
      </c>
      <c r="L37" s="353"/>
      <c r="M37" s="354" t="s">
        <v>212</v>
      </c>
      <c r="N37" s="353"/>
      <c r="O37" s="326" t="s">
        <v>211</v>
      </c>
      <c r="P37" s="327"/>
    </row>
    <row r="38" spans="2:16" x14ac:dyDescent="0.25">
      <c r="B38" s="319"/>
      <c r="C38" s="207">
        <v>21</v>
      </c>
      <c r="D38" s="208"/>
      <c r="E38" s="186">
        <v>22</v>
      </c>
      <c r="F38" s="189"/>
      <c r="G38" s="169">
        <v>23</v>
      </c>
      <c r="H38" s="189"/>
      <c r="I38" s="169">
        <v>24</v>
      </c>
      <c r="J38" s="189"/>
      <c r="K38" s="128">
        <v>25</v>
      </c>
      <c r="L38" s="187"/>
      <c r="M38" s="128">
        <v>26</v>
      </c>
      <c r="N38" s="187"/>
      <c r="O38" s="216">
        <v>27</v>
      </c>
      <c r="P38" s="217"/>
    </row>
    <row r="39" spans="2:16" ht="15" customHeight="1" x14ac:dyDescent="0.25">
      <c r="B39" s="319"/>
      <c r="C39" s="333" t="s">
        <v>211</v>
      </c>
      <c r="D39" s="334"/>
      <c r="E39" s="355" t="s">
        <v>316</v>
      </c>
      <c r="F39" s="356"/>
      <c r="G39" s="357" t="s">
        <v>316</v>
      </c>
      <c r="H39" s="356"/>
      <c r="I39" s="357" t="s">
        <v>316</v>
      </c>
      <c r="J39" s="356"/>
      <c r="K39" s="347" t="s">
        <v>317</v>
      </c>
      <c r="L39" s="348"/>
      <c r="M39" s="347" t="s">
        <v>317</v>
      </c>
      <c r="N39" s="348"/>
      <c r="O39" s="333" t="s">
        <v>211</v>
      </c>
      <c r="P39" s="334"/>
    </row>
    <row r="40" spans="2:16" ht="15" customHeight="1" thickBot="1" x14ac:dyDescent="0.3">
      <c r="B40" s="319"/>
      <c r="C40" s="338" t="s">
        <v>211</v>
      </c>
      <c r="D40" s="339"/>
      <c r="E40" s="352" t="s">
        <v>212</v>
      </c>
      <c r="F40" s="353"/>
      <c r="G40" s="354" t="s">
        <v>212</v>
      </c>
      <c r="H40" s="353"/>
      <c r="I40" s="354" t="s">
        <v>212</v>
      </c>
      <c r="J40" s="353"/>
      <c r="K40" s="344" t="s">
        <v>212</v>
      </c>
      <c r="L40" s="343"/>
      <c r="M40" s="344" t="s">
        <v>212</v>
      </c>
      <c r="N40" s="343"/>
      <c r="O40" s="326" t="s">
        <v>211</v>
      </c>
      <c r="P40" s="327"/>
    </row>
    <row r="41" spans="2:16" x14ac:dyDescent="0.25">
      <c r="B41" s="319"/>
      <c r="C41" s="207">
        <v>28</v>
      </c>
      <c r="D41" s="208"/>
      <c r="E41" s="195">
        <v>29</v>
      </c>
      <c r="F41" s="197"/>
      <c r="G41" s="196">
        <v>30</v>
      </c>
      <c r="H41" s="197"/>
      <c r="I41" s="196">
        <v>1</v>
      </c>
      <c r="J41" s="197"/>
      <c r="K41" s="196">
        <v>2</v>
      </c>
      <c r="L41" s="197"/>
      <c r="M41" s="196">
        <v>3</v>
      </c>
      <c r="N41" s="197"/>
      <c r="O41" s="216">
        <v>4</v>
      </c>
      <c r="P41" s="217"/>
    </row>
    <row r="42" spans="2:16" ht="15" customHeight="1" x14ac:dyDescent="0.25">
      <c r="B42" s="319"/>
      <c r="C42" s="333" t="s">
        <v>211</v>
      </c>
      <c r="D42" s="334"/>
      <c r="E42" s="351" t="s">
        <v>317</v>
      </c>
      <c r="F42" s="348"/>
      <c r="G42" s="347" t="s">
        <v>317</v>
      </c>
      <c r="H42" s="348"/>
      <c r="I42" s="347" t="s">
        <v>317</v>
      </c>
      <c r="J42" s="348"/>
      <c r="K42" s="347" t="s">
        <v>317</v>
      </c>
      <c r="L42" s="348"/>
      <c r="M42" s="347" t="s">
        <v>317</v>
      </c>
      <c r="N42" s="348"/>
      <c r="O42" s="333"/>
      <c r="P42" s="334"/>
    </row>
    <row r="43" spans="2:16" ht="15.75" thickBot="1" x14ac:dyDescent="0.3">
      <c r="B43" s="319"/>
      <c r="C43" s="333" t="s">
        <v>211</v>
      </c>
      <c r="D43" s="334"/>
      <c r="E43" s="342" t="s">
        <v>212</v>
      </c>
      <c r="F43" s="343"/>
      <c r="G43" s="344" t="s">
        <v>212</v>
      </c>
      <c r="H43" s="343"/>
      <c r="I43" s="344" t="s">
        <v>212</v>
      </c>
      <c r="J43" s="343"/>
      <c r="K43" s="344" t="s">
        <v>212</v>
      </c>
      <c r="L43" s="343"/>
      <c r="M43" s="344" t="s">
        <v>212</v>
      </c>
      <c r="N43" s="343"/>
      <c r="O43" s="326" t="s">
        <v>211</v>
      </c>
      <c r="P43" s="327"/>
    </row>
    <row r="44" spans="2:16" x14ac:dyDescent="0.25">
      <c r="B44" s="319" t="s">
        <v>308</v>
      </c>
      <c r="C44" s="209">
        <v>5</v>
      </c>
      <c r="D44" s="210"/>
      <c r="E44" s="198">
        <v>6</v>
      </c>
      <c r="F44" s="187"/>
      <c r="G44" s="128">
        <v>7</v>
      </c>
      <c r="H44" s="187"/>
      <c r="I44" s="128">
        <v>8</v>
      </c>
      <c r="J44" s="187"/>
      <c r="K44" s="128">
        <v>9</v>
      </c>
      <c r="L44" s="187"/>
      <c r="M44" s="128">
        <v>10</v>
      </c>
      <c r="N44" s="187"/>
      <c r="O44" s="216">
        <v>11</v>
      </c>
      <c r="P44" s="217"/>
    </row>
    <row r="45" spans="2:16" ht="15" customHeight="1" x14ac:dyDescent="0.25">
      <c r="B45" s="319"/>
      <c r="C45" s="333" t="s">
        <v>211</v>
      </c>
      <c r="D45" s="334"/>
      <c r="E45" s="351" t="s">
        <v>317</v>
      </c>
      <c r="F45" s="348"/>
      <c r="G45" s="347" t="s">
        <v>317</v>
      </c>
      <c r="H45" s="348"/>
      <c r="I45" s="347" t="s">
        <v>317</v>
      </c>
      <c r="J45" s="348"/>
      <c r="K45" s="347" t="s">
        <v>317</v>
      </c>
      <c r="L45" s="348"/>
      <c r="M45" s="347" t="s">
        <v>317</v>
      </c>
      <c r="N45" s="348"/>
      <c r="O45" s="333"/>
      <c r="P45" s="334"/>
    </row>
    <row r="46" spans="2:16" ht="15.75" thickBot="1" x14ac:dyDescent="0.3">
      <c r="B46" s="319"/>
      <c r="C46" s="349" t="s">
        <v>211</v>
      </c>
      <c r="D46" s="350"/>
      <c r="E46" s="342" t="s">
        <v>212</v>
      </c>
      <c r="F46" s="343"/>
      <c r="G46" s="344" t="s">
        <v>212</v>
      </c>
      <c r="H46" s="343"/>
      <c r="I46" s="344" t="s">
        <v>212</v>
      </c>
      <c r="J46" s="343"/>
      <c r="K46" s="344" t="s">
        <v>212</v>
      </c>
      <c r="L46" s="343"/>
      <c r="M46" s="344" t="s">
        <v>212</v>
      </c>
      <c r="N46" s="343"/>
      <c r="O46" s="326" t="s">
        <v>211</v>
      </c>
      <c r="P46" s="327"/>
    </row>
    <row r="47" spans="2:16" x14ac:dyDescent="0.25">
      <c r="B47" s="319"/>
      <c r="C47" s="207">
        <v>12</v>
      </c>
      <c r="D47" s="208"/>
      <c r="E47" s="198">
        <v>13</v>
      </c>
      <c r="F47" s="187"/>
      <c r="G47" s="128">
        <v>14</v>
      </c>
      <c r="H47" s="187"/>
      <c r="I47" s="128">
        <v>15</v>
      </c>
      <c r="J47" s="187"/>
      <c r="K47" s="129">
        <v>16</v>
      </c>
      <c r="L47" s="199"/>
      <c r="M47" s="129">
        <v>17</v>
      </c>
      <c r="N47" s="199"/>
      <c r="O47" s="216">
        <v>18</v>
      </c>
      <c r="P47" s="217"/>
    </row>
    <row r="48" spans="2:16" ht="15" customHeight="1" x14ac:dyDescent="0.25">
      <c r="B48" s="319"/>
      <c r="C48" s="333" t="s">
        <v>211</v>
      </c>
      <c r="D48" s="334"/>
      <c r="E48" s="351" t="s">
        <v>317</v>
      </c>
      <c r="F48" s="348"/>
      <c r="G48" s="347" t="s">
        <v>317</v>
      </c>
      <c r="H48" s="348"/>
      <c r="I48" s="347" t="s">
        <v>317</v>
      </c>
      <c r="J48" s="348"/>
      <c r="K48" s="340"/>
      <c r="L48" s="341"/>
      <c r="M48" s="340"/>
      <c r="N48" s="341"/>
      <c r="O48" s="333"/>
      <c r="P48" s="334"/>
    </row>
    <row r="49" spans="2:16" ht="15.75" customHeight="1" thickBot="1" x14ac:dyDescent="0.3">
      <c r="B49" s="319"/>
      <c r="C49" s="333" t="s">
        <v>211</v>
      </c>
      <c r="D49" s="334"/>
      <c r="E49" s="342" t="s">
        <v>212</v>
      </c>
      <c r="F49" s="343"/>
      <c r="G49" s="344" t="s">
        <v>212</v>
      </c>
      <c r="H49" s="343"/>
      <c r="I49" s="344" t="s">
        <v>212</v>
      </c>
      <c r="J49" s="343"/>
      <c r="K49" s="345"/>
      <c r="L49" s="346"/>
      <c r="M49" s="345"/>
      <c r="N49" s="346"/>
      <c r="O49" s="333" t="s">
        <v>211</v>
      </c>
      <c r="P49" s="334"/>
    </row>
    <row r="50" spans="2:16" x14ac:dyDescent="0.25">
      <c r="B50" s="319"/>
      <c r="C50" s="205">
        <v>19</v>
      </c>
      <c r="D50" s="206"/>
      <c r="E50" s="200">
        <v>20</v>
      </c>
      <c r="F50" s="201"/>
      <c r="G50" s="202">
        <v>21</v>
      </c>
      <c r="H50" s="201"/>
      <c r="I50" s="202">
        <v>22</v>
      </c>
      <c r="J50" s="201"/>
      <c r="K50" s="202">
        <v>23</v>
      </c>
      <c r="L50" s="201"/>
      <c r="M50" s="202">
        <v>24</v>
      </c>
      <c r="N50" s="201"/>
      <c r="O50" s="212">
        <v>25</v>
      </c>
      <c r="P50" s="213"/>
    </row>
    <row r="51" spans="2:16" ht="15" customHeight="1" x14ac:dyDescent="0.25">
      <c r="B51" s="319"/>
      <c r="C51" s="333" t="s">
        <v>211</v>
      </c>
      <c r="D51" s="334"/>
      <c r="E51" s="335"/>
      <c r="F51" s="336"/>
      <c r="G51" s="337"/>
      <c r="H51" s="336"/>
      <c r="I51" s="337"/>
      <c r="J51" s="336"/>
      <c r="K51" s="337"/>
      <c r="L51" s="336"/>
      <c r="M51" s="337"/>
      <c r="N51" s="336"/>
      <c r="O51" s="324" t="s">
        <v>211</v>
      </c>
      <c r="P51" s="325"/>
    </row>
    <row r="52" spans="2:16" ht="15" customHeight="1" thickBot="1" x14ac:dyDescent="0.3">
      <c r="B52" s="319"/>
      <c r="C52" s="338" t="s">
        <v>211</v>
      </c>
      <c r="D52" s="339"/>
      <c r="E52" s="328"/>
      <c r="F52" s="329"/>
      <c r="G52" s="330"/>
      <c r="H52" s="329"/>
      <c r="I52" s="330"/>
      <c r="J52" s="329"/>
      <c r="K52" s="330"/>
      <c r="L52" s="329"/>
      <c r="M52" s="330"/>
      <c r="N52" s="329"/>
      <c r="O52" s="331" t="s">
        <v>211</v>
      </c>
      <c r="P52" s="332"/>
    </row>
    <row r="53" spans="2:16" x14ac:dyDescent="0.25">
      <c r="B53" s="319"/>
      <c r="C53" s="207">
        <v>26</v>
      </c>
      <c r="D53" s="208"/>
      <c r="E53" s="200">
        <v>27</v>
      </c>
      <c r="F53" s="201"/>
      <c r="G53" s="202">
        <v>28</v>
      </c>
      <c r="H53" s="201"/>
      <c r="I53" s="202">
        <v>29</v>
      </c>
      <c r="J53" s="201"/>
      <c r="K53" s="202">
        <v>30</v>
      </c>
      <c r="L53" s="201"/>
      <c r="M53" s="202">
        <v>1</v>
      </c>
      <c r="N53" s="201"/>
      <c r="O53" s="214">
        <v>2</v>
      </c>
      <c r="P53" s="215"/>
    </row>
    <row r="54" spans="2:16" ht="15" customHeight="1" x14ac:dyDescent="0.25">
      <c r="B54" s="319"/>
      <c r="C54" s="333" t="s">
        <v>211</v>
      </c>
      <c r="D54" s="334"/>
      <c r="E54" s="335"/>
      <c r="F54" s="336"/>
      <c r="G54" s="337"/>
      <c r="H54" s="336"/>
      <c r="I54" s="337"/>
      <c r="J54" s="336"/>
      <c r="K54" s="337"/>
      <c r="L54" s="336"/>
      <c r="M54" s="337"/>
      <c r="N54" s="336"/>
      <c r="O54" s="324" t="s">
        <v>211</v>
      </c>
      <c r="P54" s="325"/>
    </row>
    <row r="55" spans="2:16" ht="15" customHeight="1" thickBot="1" x14ac:dyDescent="0.3">
      <c r="B55" s="319"/>
      <c r="C55" s="326" t="s">
        <v>211</v>
      </c>
      <c r="D55" s="327"/>
      <c r="E55" s="328"/>
      <c r="F55" s="329"/>
      <c r="G55" s="330"/>
      <c r="H55" s="329"/>
      <c r="I55" s="330"/>
      <c r="J55" s="329"/>
      <c r="K55" s="330"/>
      <c r="L55" s="329"/>
      <c r="M55" s="330"/>
      <c r="N55" s="329"/>
      <c r="O55" s="331" t="s">
        <v>211</v>
      </c>
      <c r="P55" s="332"/>
    </row>
  </sheetData>
  <mergeCells count="259">
    <mergeCell ref="O2:P2"/>
    <mergeCell ref="C2:D2"/>
    <mergeCell ref="E2:F2"/>
    <mergeCell ref="G2:H2"/>
    <mergeCell ref="I2:J2"/>
    <mergeCell ref="K2:L2"/>
    <mergeCell ref="M2:N2"/>
    <mergeCell ref="O4:P4"/>
    <mergeCell ref="C5:D5"/>
    <mergeCell ref="E5:F5"/>
    <mergeCell ref="G5:H5"/>
    <mergeCell ref="I5:J5"/>
    <mergeCell ref="K5:L5"/>
    <mergeCell ref="M5:N5"/>
    <mergeCell ref="O5:P5"/>
    <mergeCell ref="C4:D4"/>
    <mergeCell ref="O10:P10"/>
    <mergeCell ref="C11:D11"/>
    <mergeCell ref="E11:F11"/>
    <mergeCell ref="G11:H11"/>
    <mergeCell ref="I11:J11"/>
    <mergeCell ref="K11:L11"/>
    <mergeCell ref="M11:N11"/>
    <mergeCell ref="O11:P11"/>
    <mergeCell ref="M7:N7"/>
    <mergeCell ref="O7:P7"/>
    <mergeCell ref="C8:D8"/>
    <mergeCell ref="E8:F8"/>
    <mergeCell ref="G8:H8"/>
    <mergeCell ref="I8:J8"/>
    <mergeCell ref="K8:L8"/>
    <mergeCell ref="M8:N8"/>
    <mergeCell ref="O8:P8"/>
    <mergeCell ref="C7:D7"/>
    <mergeCell ref="E7:F7"/>
    <mergeCell ref="G7:H7"/>
    <mergeCell ref="I7:J7"/>
    <mergeCell ref="K7:L7"/>
    <mergeCell ref="C10:D10"/>
    <mergeCell ref="E10:F10"/>
    <mergeCell ref="O13:P13"/>
    <mergeCell ref="C14:D14"/>
    <mergeCell ref="E14:F14"/>
    <mergeCell ref="G14:H14"/>
    <mergeCell ref="I14:J14"/>
    <mergeCell ref="K14:L14"/>
    <mergeCell ref="M14:N14"/>
    <mergeCell ref="O14:P14"/>
    <mergeCell ref="C13:D13"/>
    <mergeCell ref="E13:F13"/>
    <mergeCell ref="G13:H13"/>
    <mergeCell ref="I13:J13"/>
    <mergeCell ref="K13:L13"/>
    <mergeCell ref="M13:N13"/>
    <mergeCell ref="O19:P19"/>
    <mergeCell ref="C20:D20"/>
    <mergeCell ref="E20:F20"/>
    <mergeCell ref="G20:H20"/>
    <mergeCell ref="I20:J20"/>
    <mergeCell ref="K20:L20"/>
    <mergeCell ref="M20:N20"/>
    <mergeCell ref="O20:P20"/>
    <mergeCell ref="M16:N16"/>
    <mergeCell ref="O16:P16"/>
    <mergeCell ref="C17:D17"/>
    <mergeCell ref="E17:F17"/>
    <mergeCell ref="G17:H17"/>
    <mergeCell ref="I17:J17"/>
    <mergeCell ref="K17:L17"/>
    <mergeCell ref="M17:N17"/>
    <mergeCell ref="O17:P17"/>
    <mergeCell ref="C16:D16"/>
    <mergeCell ref="E16:F16"/>
    <mergeCell ref="G16:H16"/>
    <mergeCell ref="I16:J16"/>
    <mergeCell ref="K16:L16"/>
    <mergeCell ref="C19:D19"/>
    <mergeCell ref="E19:F19"/>
    <mergeCell ref="O22:P22"/>
    <mergeCell ref="C24:D24"/>
    <mergeCell ref="E24:F24"/>
    <mergeCell ref="G24:H24"/>
    <mergeCell ref="I24:J24"/>
    <mergeCell ref="K24:L24"/>
    <mergeCell ref="M24:N24"/>
    <mergeCell ref="O24:P24"/>
    <mergeCell ref="C22:D22"/>
    <mergeCell ref="E22:F22"/>
    <mergeCell ref="G22:H22"/>
    <mergeCell ref="I22:J22"/>
    <mergeCell ref="K22:L22"/>
    <mergeCell ref="M22:N22"/>
    <mergeCell ref="O26:P26"/>
    <mergeCell ref="C28:D28"/>
    <mergeCell ref="E28:F28"/>
    <mergeCell ref="G28:H28"/>
    <mergeCell ref="I28:J28"/>
    <mergeCell ref="K28:L28"/>
    <mergeCell ref="M28:N28"/>
    <mergeCell ref="O28:P28"/>
    <mergeCell ref="G27:H27"/>
    <mergeCell ref="I27:J27"/>
    <mergeCell ref="C26:D26"/>
    <mergeCell ref="E26:F26"/>
    <mergeCell ref="G26:H26"/>
    <mergeCell ref="I26:J26"/>
    <mergeCell ref="K26:L26"/>
    <mergeCell ref="M26:N26"/>
    <mergeCell ref="K27:L27"/>
    <mergeCell ref="M27:N27"/>
    <mergeCell ref="E27:F27"/>
    <mergeCell ref="B29:B43"/>
    <mergeCell ref="C30:D30"/>
    <mergeCell ref="E30:F30"/>
    <mergeCell ref="G30:H30"/>
    <mergeCell ref="I30:J30"/>
    <mergeCell ref="K30:L30"/>
    <mergeCell ref="C33:D33"/>
    <mergeCell ref="E33:F33"/>
    <mergeCell ref="G33:H33"/>
    <mergeCell ref="I33:J33"/>
    <mergeCell ref="K33:L33"/>
    <mergeCell ref="M30:N30"/>
    <mergeCell ref="O30:P30"/>
    <mergeCell ref="C31:D31"/>
    <mergeCell ref="E31:F31"/>
    <mergeCell ref="G31:H31"/>
    <mergeCell ref="I31:J31"/>
    <mergeCell ref="K31:L31"/>
    <mergeCell ref="M31:N31"/>
    <mergeCell ref="O31:P31"/>
    <mergeCell ref="M33:N33"/>
    <mergeCell ref="O33:P33"/>
    <mergeCell ref="C34:D34"/>
    <mergeCell ref="E34:F34"/>
    <mergeCell ref="G34:H34"/>
    <mergeCell ref="I34:J34"/>
    <mergeCell ref="K34:L34"/>
    <mergeCell ref="M34:N34"/>
    <mergeCell ref="O34:P34"/>
    <mergeCell ref="O36:P36"/>
    <mergeCell ref="C37:D37"/>
    <mergeCell ref="E37:F37"/>
    <mergeCell ref="G37:H37"/>
    <mergeCell ref="I37:J37"/>
    <mergeCell ref="K37:L37"/>
    <mergeCell ref="M37:N37"/>
    <mergeCell ref="O37:P37"/>
    <mergeCell ref="C36:D36"/>
    <mergeCell ref="E36:F36"/>
    <mergeCell ref="G36:H36"/>
    <mergeCell ref="I36:J36"/>
    <mergeCell ref="K36:L36"/>
    <mergeCell ref="M36:N36"/>
    <mergeCell ref="O39:P39"/>
    <mergeCell ref="C40:D40"/>
    <mergeCell ref="E40:F40"/>
    <mergeCell ref="G40:H40"/>
    <mergeCell ref="I40:J40"/>
    <mergeCell ref="K40:L40"/>
    <mergeCell ref="M40:N40"/>
    <mergeCell ref="O40:P40"/>
    <mergeCell ref="C39:D39"/>
    <mergeCell ref="E39:F39"/>
    <mergeCell ref="G39:H39"/>
    <mergeCell ref="I39:J39"/>
    <mergeCell ref="K39:L39"/>
    <mergeCell ref="M39:N39"/>
    <mergeCell ref="O42:P42"/>
    <mergeCell ref="C43:D43"/>
    <mergeCell ref="E43:F43"/>
    <mergeCell ref="G43:H43"/>
    <mergeCell ref="I43:J43"/>
    <mergeCell ref="K43:L43"/>
    <mergeCell ref="M43:N43"/>
    <mergeCell ref="O43:P43"/>
    <mergeCell ref="C42:D42"/>
    <mergeCell ref="E42:F42"/>
    <mergeCell ref="G42:H42"/>
    <mergeCell ref="I42:J42"/>
    <mergeCell ref="K42:L42"/>
    <mergeCell ref="M42:N42"/>
    <mergeCell ref="B44:B55"/>
    <mergeCell ref="C45:D45"/>
    <mergeCell ref="E45:F45"/>
    <mergeCell ref="G45:H45"/>
    <mergeCell ref="I45:J45"/>
    <mergeCell ref="K45:L45"/>
    <mergeCell ref="C48:D48"/>
    <mergeCell ref="E48:F48"/>
    <mergeCell ref="G48:H48"/>
    <mergeCell ref="I48:J48"/>
    <mergeCell ref="K48:L48"/>
    <mergeCell ref="M45:N45"/>
    <mergeCell ref="O45:P45"/>
    <mergeCell ref="C46:D46"/>
    <mergeCell ref="E46:F46"/>
    <mergeCell ref="G46:H46"/>
    <mergeCell ref="I46:J46"/>
    <mergeCell ref="K46:L46"/>
    <mergeCell ref="M46:N46"/>
    <mergeCell ref="O46:P46"/>
    <mergeCell ref="M48:N48"/>
    <mergeCell ref="O48:P48"/>
    <mergeCell ref="C49:D49"/>
    <mergeCell ref="E49:F49"/>
    <mergeCell ref="G49:H49"/>
    <mergeCell ref="I49:J49"/>
    <mergeCell ref="K49:L49"/>
    <mergeCell ref="M49:N49"/>
    <mergeCell ref="O49:P49"/>
    <mergeCell ref="O51:P51"/>
    <mergeCell ref="C52:D52"/>
    <mergeCell ref="E52:F52"/>
    <mergeCell ref="G52:H52"/>
    <mergeCell ref="I52:J52"/>
    <mergeCell ref="K52:L52"/>
    <mergeCell ref="M52:N52"/>
    <mergeCell ref="O52:P52"/>
    <mergeCell ref="C51:D51"/>
    <mergeCell ref="E51:F51"/>
    <mergeCell ref="G51:H51"/>
    <mergeCell ref="I51:J51"/>
    <mergeCell ref="K51:L51"/>
    <mergeCell ref="M51:N51"/>
    <mergeCell ref="O54:P54"/>
    <mergeCell ref="C55:D55"/>
    <mergeCell ref="E55:F55"/>
    <mergeCell ref="G55:H55"/>
    <mergeCell ref="I55:J55"/>
    <mergeCell ref="K55:L55"/>
    <mergeCell ref="M55:N55"/>
    <mergeCell ref="O55:P55"/>
    <mergeCell ref="C54:D54"/>
    <mergeCell ref="E54:F54"/>
    <mergeCell ref="G54:H54"/>
    <mergeCell ref="I54:J54"/>
    <mergeCell ref="K54:L54"/>
    <mergeCell ref="M54:N54"/>
    <mergeCell ref="B3:B14"/>
    <mergeCell ref="E23:F23"/>
    <mergeCell ref="G23:H23"/>
    <mergeCell ref="I23:J23"/>
    <mergeCell ref="K23:L23"/>
    <mergeCell ref="M23:N23"/>
    <mergeCell ref="M4:N4"/>
    <mergeCell ref="K4:L4"/>
    <mergeCell ref="I4:J4"/>
    <mergeCell ref="G4:H4"/>
    <mergeCell ref="E4:F4"/>
    <mergeCell ref="K19:L19"/>
    <mergeCell ref="M19:N19"/>
    <mergeCell ref="B15:B28"/>
    <mergeCell ref="G19:H19"/>
    <mergeCell ref="I19:J19"/>
    <mergeCell ref="K10:L10"/>
    <mergeCell ref="M10:N10"/>
    <mergeCell ref="G10:H10"/>
    <mergeCell ref="I10:J10"/>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6"/>
  <sheetViews>
    <sheetView zoomScale="80" zoomScaleNormal="80" workbookViewId="0"/>
  </sheetViews>
  <sheetFormatPr defaultColWidth="8.7109375" defaultRowHeight="12.75" x14ac:dyDescent="0.2"/>
  <cols>
    <col min="1" max="1" width="1.42578125" style="130" customWidth="1"/>
    <col min="2" max="2" width="9" style="130" customWidth="1"/>
    <col min="3" max="3" width="25.42578125" style="131" customWidth="1"/>
    <col min="4" max="4" width="56" style="130" customWidth="1"/>
    <col min="5" max="5" width="32.85546875" style="130" bestFit="1" customWidth="1"/>
    <col min="6" max="6" width="30.42578125" style="130" bestFit="1" customWidth="1"/>
    <col min="7" max="7" width="15.7109375" style="130" customWidth="1"/>
    <col min="8" max="9" width="17.42578125" style="130" customWidth="1"/>
    <col min="10" max="10" width="11.28515625" style="130" bestFit="1" customWidth="1"/>
    <col min="11" max="11" width="15" style="130" customWidth="1"/>
    <col min="12" max="12" width="42.140625" style="130" customWidth="1"/>
    <col min="13" max="16384" width="8.7109375" style="130"/>
  </cols>
  <sheetData>
    <row r="1" spans="1:12" ht="13.5" thickBot="1" x14ac:dyDescent="0.25">
      <c r="H1" s="132"/>
      <c r="I1" s="132"/>
    </row>
    <row r="2" spans="1:12" ht="23.25" customHeight="1" x14ac:dyDescent="0.2">
      <c r="B2" s="408" t="s">
        <v>216</v>
      </c>
      <c r="C2" s="408"/>
      <c r="D2" s="138" t="s">
        <v>238</v>
      </c>
      <c r="E2" s="133"/>
      <c r="F2" s="134" t="s">
        <v>232</v>
      </c>
      <c r="H2" s="135" t="s">
        <v>217</v>
      </c>
      <c r="I2" s="136">
        <v>43927</v>
      </c>
    </row>
    <row r="3" spans="1:12" ht="16.5" thickBot="1" x14ac:dyDescent="0.25">
      <c r="B3" s="408" t="s">
        <v>231</v>
      </c>
      <c r="C3" s="408"/>
      <c r="D3" s="137"/>
      <c r="E3" s="138"/>
      <c r="F3" s="139"/>
      <c r="H3" s="140" t="s">
        <v>218</v>
      </c>
      <c r="I3" s="141">
        <v>43997</v>
      </c>
    </row>
    <row r="4" spans="1:12" ht="16.5" thickBot="1" x14ac:dyDescent="0.25">
      <c r="B4" s="408" t="s">
        <v>219</v>
      </c>
      <c r="C4" s="408"/>
      <c r="D4" s="138"/>
      <c r="E4" s="142"/>
      <c r="F4" s="143"/>
      <c r="K4" s="144"/>
    </row>
    <row r="6" spans="1:12" ht="47.25" x14ac:dyDescent="0.25">
      <c r="A6" s="145"/>
      <c r="B6" s="149" t="s">
        <v>220</v>
      </c>
      <c r="C6" s="149" t="s">
        <v>221</v>
      </c>
      <c r="D6" s="149" t="s">
        <v>222</v>
      </c>
      <c r="E6" s="149" t="s">
        <v>231</v>
      </c>
      <c r="F6" s="149" t="s">
        <v>223</v>
      </c>
      <c r="G6" s="149" t="s">
        <v>224</v>
      </c>
      <c r="H6" s="149" t="s">
        <v>225</v>
      </c>
      <c r="I6" s="149" t="s">
        <v>239</v>
      </c>
      <c r="J6" s="149" t="s">
        <v>226</v>
      </c>
      <c r="K6" s="149" t="s">
        <v>227</v>
      </c>
      <c r="L6" s="149" t="s">
        <v>228</v>
      </c>
    </row>
    <row r="7" spans="1:12" ht="35.25" customHeight="1" x14ac:dyDescent="0.25">
      <c r="A7" s="145"/>
      <c r="B7" s="147">
        <v>1</v>
      </c>
      <c r="C7" s="404" t="s">
        <v>234</v>
      </c>
      <c r="D7" s="146" t="s">
        <v>83</v>
      </c>
      <c r="E7" s="147"/>
      <c r="F7" s="147"/>
      <c r="G7" s="401">
        <v>43927</v>
      </c>
      <c r="H7" s="401">
        <v>43936</v>
      </c>
      <c r="I7" s="406">
        <v>6</v>
      </c>
      <c r="J7" s="147" t="s">
        <v>229</v>
      </c>
      <c r="K7" s="147" t="s">
        <v>229</v>
      </c>
      <c r="L7" s="407"/>
    </row>
    <row r="8" spans="1:12" ht="53.25" customHeight="1" x14ac:dyDescent="0.25">
      <c r="A8" s="145"/>
      <c r="B8" s="147">
        <v>2</v>
      </c>
      <c r="C8" s="404"/>
      <c r="D8" s="146" t="s">
        <v>240</v>
      </c>
      <c r="E8" s="147"/>
      <c r="F8" s="147"/>
      <c r="G8" s="401"/>
      <c r="H8" s="401"/>
      <c r="I8" s="406"/>
      <c r="J8" s="147" t="s">
        <v>229</v>
      </c>
      <c r="K8" s="147" t="s">
        <v>229</v>
      </c>
      <c r="L8" s="407"/>
    </row>
    <row r="9" spans="1:12" ht="54" customHeight="1" x14ac:dyDescent="0.25">
      <c r="A9" s="145" t="s">
        <v>211</v>
      </c>
      <c r="B9" s="147">
        <v>3</v>
      </c>
      <c r="C9" s="404" t="s">
        <v>82</v>
      </c>
      <c r="D9" s="146" t="s">
        <v>67</v>
      </c>
      <c r="E9" s="147"/>
      <c r="F9" s="147"/>
      <c r="G9" s="401">
        <v>43937</v>
      </c>
      <c r="H9" s="401">
        <v>43944</v>
      </c>
      <c r="I9" s="406">
        <v>6</v>
      </c>
      <c r="J9" s="147" t="s">
        <v>229</v>
      </c>
      <c r="K9" s="147" t="s">
        <v>229</v>
      </c>
      <c r="L9" s="150"/>
    </row>
    <row r="10" spans="1:12" ht="52.5" customHeight="1" x14ac:dyDescent="0.25">
      <c r="A10" s="145"/>
      <c r="B10" s="147">
        <v>4</v>
      </c>
      <c r="C10" s="404"/>
      <c r="D10" s="146" t="s">
        <v>241</v>
      </c>
      <c r="E10" s="147"/>
      <c r="F10" s="147"/>
      <c r="G10" s="401"/>
      <c r="H10" s="401"/>
      <c r="I10" s="406"/>
      <c r="J10" s="147" t="s">
        <v>229</v>
      </c>
      <c r="K10" s="147" t="s">
        <v>229</v>
      </c>
      <c r="L10" s="150"/>
    </row>
    <row r="11" spans="1:12" ht="42.75" customHeight="1" x14ac:dyDescent="0.25">
      <c r="A11" s="145"/>
      <c r="B11" s="147">
        <v>5</v>
      </c>
      <c r="C11" s="404" t="s">
        <v>270</v>
      </c>
      <c r="D11" s="146" t="s">
        <v>242</v>
      </c>
      <c r="E11" s="147"/>
      <c r="F11" s="147"/>
      <c r="G11" s="401">
        <v>43945</v>
      </c>
      <c r="H11" s="401">
        <v>43963</v>
      </c>
      <c r="I11" s="406">
        <v>13</v>
      </c>
      <c r="J11" s="147" t="s">
        <v>229</v>
      </c>
      <c r="K11" s="147" t="s">
        <v>229</v>
      </c>
      <c r="L11" s="150"/>
    </row>
    <row r="12" spans="1:12" ht="42" customHeight="1" x14ac:dyDescent="0.25">
      <c r="A12" s="145"/>
      <c r="B12" s="147">
        <v>6</v>
      </c>
      <c r="C12" s="404"/>
      <c r="D12" s="146" t="s">
        <v>243</v>
      </c>
      <c r="E12" s="147"/>
      <c r="F12" s="147"/>
      <c r="G12" s="401"/>
      <c r="H12" s="401"/>
      <c r="I12" s="406"/>
      <c r="J12" s="147" t="s">
        <v>229</v>
      </c>
      <c r="K12" s="147" t="s">
        <v>229</v>
      </c>
      <c r="L12" s="407"/>
    </row>
    <row r="13" spans="1:12" ht="39.75" customHeight="1" x14ac:dyDescent="0.25">
      <c r="A13" s="145"/>
      <c r="B13" s="147">
        <v>7</v>
      </c>
      <c r="C13" s="404"/>
      <c r="D13" s="146" t="s">
        <v>244</v>
      </c>
      <c r="E13" s="147"/>
      <c r="F13" s="147"/>
      <c r="G13" s="401"/>
      <c r="H13" s="401"/>
      <c r="I13" s="406"/>
      <c r="J13" s="147"/>
      <c r="K13" s="147"/>
      <c r="L13" s="407"/>
    </row>
    <row r="14" spans="1:12" ht="45.75" customHeight="1" x14ac:dyDescent="0.25">
      <c r="A14" s="145"/>
      <c r="B14" s="147">
        <v>8</v>
      </c>
      <c r="C14" s="404" t="s">
        <v>271</v>
      </c>
      <c r="D14" s="146" t="s">
        <v>247</v>
      </c>
      <c r="E14" s="147"/>
      <c r="F14" s="147"/>
      <c r="G14" s="401">
        <v>43964</v>
      </c>
      <c r="H14" s="401">
        <v>43973</v>
      </c>
      <c r="I14" s="406">
        <v>8</v>
      </c>
      <c r="J14" s="147" t="s">
        <v>229</v>
      </c>
      <c r="K14" s="147" t="s">
        <v>229</v>
      </c>
      <c r="L14" s="150"/>
    </row>
    <row r="15" spans="1:12" ht="45.75" customHeight="1" x14ac:dyDescent="0.25">
      <c r="A15" s="145"/>
      <c r="B15" s="147"/>
      <c r="C15" s="404"/>
      <c r="D15" s="146" t="s">
        <v>245</v>
      </c>
      <c r="E15" s="147"/>
      <c r="F15" s="147"/>
      <c r="G15" s="401"/>
      <c r="H15" s="401"/>
      <c r="I15" s="406"/>
      <c r="J15" s="147"/>
      <c r="K15" s="147"/>
      <c r="L15" s="150"/>
    </row>
    <row r="16" spans="1:12" ht="46.5" customHeight="1" x14ac:dyDescent="0.2">
      <c r="B16" s="147">
        <v>9</v>
      </c>
      <c r="C16" s="404"/>
      <c r="D16" s="146" t="s">
        <v>246</v>
      </c>
      <c r="E16" s="147"/>
      <c r="F16" s="147"/>
      <c r="G16" s="401"/>
      <c r="H16" s="401"/>
      <c r="I16" s="406"/>
      <c r="J16" s="147" t="s">
        <v>229</v>
      </c>
      <c r="K16" s="147" t="s">
        <v>229</v>
      </c>
      <c r="L16" s="150"/>
    </row>
    <row r="17" spans="2:12" ht="34.5" customHeight="1" x14ac:dyDescent="0.2">
      <c r="B17" s="147">
        <v>10</v>
      </c>
      <c r="C17" s="404" t="s">
        <v>272</v>
      </c>
      <c r="D17" s="146" t="s">
        <v>248</v>
      </c>
      <c r="E17" s="147"/>
      <c r="F17" s="147"/>
      <c r="G17" s="401">
        <v>43976</v>
      </c>
      <c r="H17" s="401">
        <v>43980</v>
      </c>
      <c r="I17" s="406">
        <v>5</v>
      </c>
      <c r="J17" s="147" t="s">
        <v>229</v>
      </c>
      <c r="K17" s="147" t="s">
        <v>229</v>
      </c>
      <c r="L17" s="150"/>
    </row>
    <row r="18" spans="2:12" ht="37.5" customHeight="1" x14ac:dyDescent="0.2">
      <c r="B18" s="147"/>
      <c r="C18" s="404"/>
      <c r="D18" s="146" t="s">
        <v>249</v>
      </c>
      <c r="E18" s="147"/>
      <c r="F18" s="147"/>
      <c r="G18" s="401"/>
      <c r="H18" s="401"/>
      <c r="I18" s="406"/>
      <c r="J18" s="147"/>
      <c r="K18" s="147"/>
      <c r="L18" s="150"/>
    </row>
    <row r="19" spans="2:12" ht="23.25" customHeight="1" x14ac:dyDescent="0.2">
      <c r="B19" s="147">
        <v>17</v>
      </c>
      <c r="C19" s="404"/>
      <c r="D19" s="146" t="s">
        <v>250</v>
      </c>
      <c r="E19" s="147"/>
      <c r="F19" s="147"/>
      <c r="G19" s="401"/>
      <c r="H19" s="401"/>
      <c r="I19" s="406"/>
      <c r="J19" s="147" t="s">
        <v>229</v>
      </c>
      <c r="K19" s="147" t="s">
        <v>229</v>
      </c>
      <c r="L19" s="150"/>
    </row>
    <row r="20" spans="2:12" ht="31.5" customHeight="1" x14ac:dyDescent="0.2">
      <c r="B20" s="147">
        <v>23</v>
      </c>
      <c r="C20" s="399" t="s">
        <v>235</v>
      </c>
      <c r="D20" s="146" t="s">
        <v>43</v>
      </c>
      <c r="E20" s="147"/>
      <c r="F20" s="147"/>
      <c r="G20" s="401">
        <v>43969</v>
      </c>
      <c r="H20" s="401">
        <v>43980</v>
      </c>
      <c r="I20" s="402">
        <v>10</v>
      </c>
      <c r="J20" s="147" t="s">
        <v>229</v>
      </c>
      <c r="K20" s="147" t="s">
        <v>229</v>
      </c>
      <c r="L20" s="150"/>
    </row>
    <row r="21" spans="2:12" ht="31.5" customHeight="1" x14ac:dyDescent="0.2">
      <c r="B21" s="147">
        <v>19</v>
      </c>
      <c r="C21" s="400"/>
      <c r="D21" s="146" t="s">
        <v>45</v>
      </c>
      <c r="E21" s="147"/>
      <c r="F21" s="147"/>
      <c r="G21" s="401"/>
      <c r="H21" s="401"/>
      <c r="I21" s="403"/>
      <c r="J21" s="147" t="s">
        <v>229</v>
      </c>
      <c r="K21" s="147" t="s">
        <v>229</v>
      </c>
      <c r="L21" s="150"/>
    </row>
    <row r="22" spans="2:12" ht="31.5" customHeight="1" x14ac:dyDescent="0.2">
      <c r="B22" s="306">
        <v>23</v>
      </c>
      <c r="C22" s="399" t="s">
        <v>462</v>
      </c>
      <c r="D22" s="146" t="s">
        <v>463</v>
      </c>
      <c r="E22" s="306"/>
      <c r="F22" s="306"/>
      <c r="G22" s="401">
        <v>43969</v>
      </c>
      <c r="H22" s="401">
        <v>43980</v>
      </c>
      <c r="I22" s="402">
        <v>10</v>
      </c>
      <c r="J22" s="306" t="s">
        <v>229</v>
      </c>
      <c r="K22" s="306" t="s">
        <v>229</v>
      </c>
      <c r="L22" s="150"/>
    </row>
    <row r="23" spans="2:12" ht="31.5" customHeight="1" x14ac:dyDescent="0.2">
      <c r="B23" s="306">
        <v>19</v>
      </c>
      <c r="C23" s="400"/>
      <c r="D23" s="146" t="s">
        <v>464</v>
      </c>
      <c r="E23" s="306"/>
      <c r="F23" s="306"/>
      <c r="G23" s="401"/>
      <c r="H23" s="401"/>
      <c r="I23" s="403"/>
      <c r="J23" s="306" t="s">
        <v>229</v>
      </c>
      <c r="K23" s="306" t="s">
        <v>229</v>
      </c>
      <c r="L23" s="150"/>
    </row>
    <row r="24" spans="2:12" ht="31.5" customHeight="1" x14ac:dyDescent="0.2">
      <c r="B24" s="147">
        <v>19</v>
      </c>
      <c r="C24" s="404" t="s">
        <v>230</v>
      </c>
      <c r="D24" s="146" t="s">
        <v>252</v>
      </c>
      <c r="E24" s="147"/>
      <c r="F24" s="147"/>
      <c r="G24" s="401">
        <v>43983</v>
      </c>
      <c r="H24" s="401">
        <v>43985</v>
      </c>
      <c r="I24" s="406">
        <v>3</v>
      </c>
      <c r="J24" s="147" t="s">
        <v>229</v>
      </c>
      <c r="K24" s="147" t="s">
        <v>229</v>
      </c>
      <c r="L24" s="150"/>
    </row>
    <row r="25" spans="2:12" ht="31.5" customHeight="1" x14ac:dyDescent="0.2">
      <c r="B25" s="147">
        <v>21</v>
      </c>
      <c r="C25" s="404"/>
      <c r="D25" s="146" t="s">
        <v>251</v>
      </c>
      <c r="E25" s="147"/>
      <c r="F25" s="147"/>
      <c r="G25" s="401"/>
      <c r="H25" s="401"/>
      <c r="I25" s="406"/>
      <c r="J25" s="147" t="s">
        <v>229</v>
      </c>
      <c r="K25" s="147" t="s">
        <v>229</v>
      </c>
      <c r="L25" s="150"/>
    </row>
    <row r="26" spans="2:12" ht="31.5" customHeight="1" x14ac:dyDescent="0.2">
      <c r="B26" s="147">
        <v>19</v>
      </c>
      <c r="C26" s="404" t="s">
        <v>236</v>
      </c>
      <c r="D26" s="146" t="s">
        <v>103</v>
      </c>
      <c r="E26" s="147"/>
      <c r="F26" s="147"/>
      <c r="G26" s="401">
        <v>43986</v>
      </c>
      <c r="H26" s="401">
        <v>44006</v>
      </c>
      <c r="I26" s="406">
        <v>15</v>
      </c>
      <c r="J26" s="147" t="s">
        <v>229</v>
      </c>
      <c r="K26" s="147" t="s">
        <v>229</v>
      </c>
      <c r="L26" s="150"/>
    </row>
    <row r="27" spans="2:12" ht="31.5" customHeight="1" x14ac:dyDescent="0.2">
      <c r="B27" s="147">
        <v>20</v>
      </c>
      <c r="C27" s="404"/>
      <c r="D27" s="146" t="s">
        <v>88</v>
      </c>
      <c r="E27" s="147"/>
      <c r="F27" s="147"/>
      <c r="G27" s="401"/>
      <c r="H27" s="401"/>
      <c r="I27" s="406"/>
      <c r="J27" s="147" t="s">
        <v>229</v>
      </c>
      <c r="K27" s="147" t="s">
        <v>229</v>
      </c>
      <c r="L27" s="150"/>
    </row>
    <row r="28" spans="2:12" ht="31.5" customHeight="1" x14ac:dyDescent="0.2">
      <c r="B28" s="147">
        <v>19</v>
      </c>
      <c r="C28" s="404" t="s">
        <v>237</v>
      </c>
      <c r="D28" s="146" t="s">
        <v>90</v>
      </c>
      <c r="E28" s="147"/>
      <c r="F28" s="147"/>
      <c r="G28" s="401">
        <v>44007</v>
      </c>
      <c r="H28" s="401">
        <v>44027</v>
      </c>
      <c r="I28" s="406">
        <v>15</v>
      </c>
      <c r="J28" s="147" t="s">
        <v>229</v>
      </c>
      <c r="K28" s="147" t="s">
        <v>229</v>
      </c>
      <c r="L28" s="150"/>
    </row>
    <row r="29" spans="2:12" ht="31.5" customHeight="1" x14ac:dyDescent="0.2">
      <c r="B29" s="147">
        <v>20</v>
      </c>
      <c r="C29" s="404"/>
      <c r="D29" s="146" t="s">
        <v>91</v>
      </c>
      <c r="E29" s="147"/>
      <c r="F29" s="147"/>
      <c r="G29" s="401"/>
      <c r="H29" s="401"/>
      <c r="I29" s="406"/>
      <c r="J29" s="147" t="s">
        <v>229</v>
      </c>
      <c r="K29" s="147" t="s">
        <v>229</v>
      </c>
      <c r="L29" s="150"/>
    </row>
    <row r="34" spans="2:6" ht="12.75" customHeight="1" x14ac:dyDescent="0.2">
      <c r="C34" s="410" t="s">
        <v>253</v>
      </c>
      <c r="D34" s="410"/>
      <c r="E34" s="405" t="s">
        <v>301</v>
      </c>
      <c r="F34" s="405" t="s">
        <v>428</v>
      </c>
    </row>
    <row r="35" spans="2:6" ht="12.75" customHeight="1" x14ac:dyDescent="0.2">
      <c r="C35" s="410"/>
      <c r="D35" s="410"/>
      <c r="E35" s="405"/>
      <c r="F35" s="405"/>
    </row>
    <row r="36" spans="2:6" ht="31.5" x14ac:dyDescent="0.2">
      <c r="B36" s="167" t="s">
        <v>305</v>
      </c>
      <c r="C36" s="146" t="s">
        <v>152</v>
      </c>
      <c r="D36" s="146" t="s">
        <v>256</v>
      </c>
      <c r="E36" s="151">
        <v>4</v>
      </c>
      <c r="F36" s="412">
        <v>7</v>
      </c>
    </row>
    <row r="37" spans="2:6" ht="31.5" x14ac:dyDescent="0.2">
      <c r="C37" s="146" t="s">
        <v>257</v>
      </c>
      <c r="D37" s="146" t="s">
        <v>258</v>
      </c>
      <c r="E37" s="151">
        <v>4</v>
      </c>
      <c r="F37" s="412"/>
    </row>
    <row r="38" spans="2:6" ht="47.25" x14ac:dyDescent="0.2">
      <c r="C38" s="146" t="s">
        <v>259</v>
      </c>
      <c r="D38" s="146" t="s">
        <v>260</v>
      </c>
      <c r="E38" s="151">
        <v>4</v>
      </c>
      <c r="F38" s="412"/>
    </row>
    <row r="39" spans="2:6" ht="15.75" x14ac:dyDescent="0.25">
      <c r="D39" s="130" t="s">
        <v>302</v>
      </c>
      <c r="E39" s="166">
        <v>12</v>
      </c>
    </row>
    <row r="42" spans="2:6" ht="12.75" customHeight="1" x14ac:dyDescent="0.2">
      <c r="C42" s="410" t="s">
        <v>254</v>
      </c>
      <c r="D42" s="410"/>
      <c r="E42" s="411" t="s">
        <v>301</v>
      </c>
      <c r="F42" s="405" t="s">
        <v>428</v>
      </c>
    </row>
    <row r="43" spans="2:6" ht="12.75" customHeight="1" x14ac:dyDescent="0.2">
      <c r="C43" s="410"/>
      <c r="D43" s="410"/>
      <c r="E43" s="411"/>
      <c r="F43" s="405"/>
    </row>
    <row r="44" spans="2:6" ht="25.5" x14ac:dyDescent="0.2">
      <c r="B44" s="167" t="s">
        <v>305</v>
      </c>
      <c r="C44" s="165" t="s">
        <v>151</v>
      </c>
      <c r="D44" s="165" t="s">
        <v>261</v>
      </c>
      <c r="E44" s="288">
        <v>2</v>
      </c>
      <c r="F44" s="412">
        <v>4</v>
      </c>
    </row>
    <row r="45" spans="2:6" ht="15.75" customHeight="1" x14ac:dyDescent="0.2">
      <c r="C45" s="165" t="s">
        <v>148</v>
      </c>
      <c r="D45" s="165" t="s">
        <v>262</v>
      </c>
      <c r="E45" s="288">
        <v>2</v>
      </c>
      <c r="F45" s="412"/>
    </row>
    <row r="46" spans="2:6" ht="15.75" customHeight="1" x14ac:dyDescent="0.2">
      <c r="C46" s="165" t="s">
        <v>263</v>
      </c>
      <c r="D46" s="165" t="s">
        <v>416</v>
      </c>
      <c r="E46" s="288">
        <v>2</v>
      </c>
      <c r="F46" s="412"/>
    </row>
    <row r="47" spans="2:6" ht="15.75" customHeight="1" x14ac:dyDescent="0.2">
      <c r="C47" s="165" t="s">
        <v>264</v>
      </c>
      <c r="D47" s="165" t="s">
        <v>417</v>
      </c>
      <c r="E47" s="288">
        <v>2</v>
      </c>
      <c r="F47" s="412"/>
    </row>
    <row r="48" spans="2:6" ht="15.75" x14ac:dyDescent="0.25">
      <c r="D48" s="130" t="s">
        <v>303</v>
      </c>
      <c r="E48" s="166">
        <v>8</v>
      </c>
      <c r="F48" s="412"/>
    </row>
    <row r="49" spans="2:6" ht="15.75" customHeight="1" x14ac:dyDescent="0.2">
      <c r="D49" s="131"/>
    </row>
    <row r="50" spans="2:6" ht="15.75" customHeight="1" x14ac:dyDescent="0.2">
      <c r="C50" s="410" t="s">
        <v>255</v>
      </c>
      <c r="D50" s="410"/>
      <c r="E50" s="411" t="s">
        <v>301</v>
      </c>
      <c r="F50" s="405" t="s">
        <v>413</v>
      </c>
    </row>
    <row r="51" spans="2:6" x14ac:dyDescent="0.2">
      <c r="C51" s="410"/>
      <c r="D51" s="410"/>
      <c r="E51" s="411"/>
      <c r="F51" s="405"/>
    </row>
    <row r="52" spans="2:6" ht="25.5" x14ac:dyDescent="0.2">
      <c r="B52" s="167" t="s">
        <v>305</v>
      </c>
      <c r="C52" s="165" t="s">
        <v>269</v>
      </c>
      <c r="D52" s="165" t="s">
        <v>265</v>
      </c>
      <c r="E52" s="151">
        <v>2</v>
      </c>
      <c r="F52" s="409">
        <v>3</v>
      </c>
    </row>
    <row r="53" spans="2:6" ht="15.75" customHeight="1" x14ac:dyDescent="0.2">
      <c r="C53" s="165" t="s">
        <v>266</v>
      </c>
      <c r="D53" s="165" t="s">
        <v>267</v>
      </c>
      <c r="E53" s="151">
        <v>2</v>
      </c>
      <c r="F53" s="409"/>
    </row>
    <row r="54" spans="2:6" ht="15.75" customHeight="1" x14ac:dyDescent="0.2">
      <c r="C54" s="165" t="s">
        <v>268</v>
      </c>
      <c r="D54" s="148" t="s">
        <v>108</v>
      </c>
      <c r="E54" s="151">
        <v>1</v>
      </c>
      <c r="F54" s="409"/>
    </row>
    <row r="55" spans="2:6" ht="15.75" customHeight="1" x14ac:dyDescent="0.25">
      <c r="D55" s="130" t="s">
        <v>304</v>
      </c>
      <c r="E55" s="166">
        <v>5</v>
      </c>
    </row>
    <row r="56" spans="2:6" ht="15.75" customHeight="1" x14ac:dyDescent="0.2">
      <c r="D56" s="131"/>
    </row>
  </sheetData>
  <mergeCells count="57">
    <mergeCell ref="F50:F51"/>
    <mergeCell ref="C9:C10"/>
    <mergeCell ref="G9:G10"/>
    <mergeCell ref="H9:H10"/>
    <mergeCell ref="F52:F54"/>
    <mergeCell ref="C50:D51"/>
    <mergeCell ref="C42:D43"/>
    <mergeCell ref="E42:E43"/>
    <mergeCell ref="E50:E51"/>
    <mergeCell ref="F36:F38"/>
    <mergeCell ref="F42:F43"/>
    <mergeCell ref="F44:F48"/>
    <mergeCell ref="G11:G13"/>
    <mergeCell ref="H11:H13"/>
    <mergeCell ref="C34:D35"/>
    <mergeCell ref="E34:E35"/>
    <mergeCell ref="B2:C2"/>
    <mergeCell ref="B3:C3"/>
    <mergeCell ref="B4:C4"/>
    <mergeCell ref="C7:C8"/>
    <mergeCell ref="C11:C13"/>
    <mergeCell ref="G7:G8"/>
    <mergeCell ref="L7:L8"/>
    <mergeCell ref="I28:I29"/>
    <mergeCell ref="I26:I27"/>
    <mergeCell ref="I24:I25"/>
    <mergeCell ref="L12:L13"/>
    <mergeCell ref="I11:I13"/>
    <mergeCell ref="H7:H8"/>
    <mergeCell ref="I7:I8"/>
    <mergeCell ref="I9:I10"/>
    <mergeCell ref="F34:F35"/>
    <mergeCell ref="I20:I21"/>
    <mergeCell ref="I14:I16"/>
    <mergeCell ref="I17:I19"/>
    <mergeCell ref="C28:C29"/>
    <mergeCell ref="G28:G29"/>
    <mergeCell ref="H28:H29"/>
    <mergeCell ref="C20:C21"/>
    <mergeCell ref="G20:G21"/>
    <mergeCell ref="H20:H21"/>
    <mergeCell ref="C24:C25"/>
    <mergeCell ref="G24:G25"/>
    <mergeCell ref="H24:H25"/>
    <mergeCell ref="C26:C27"/>
    <mergeCell ref="G26:G27"/>
    <mergeCell ref="H26:H27"/>
    <mergeCell ref="C22:C23"/>
    <mergeCell ref="G22:G23"/>
    <mergeCell ref="H22:H23"/>
    <mergeCell ref="I22:I23"/>
    <mergeCell ref="C14:C16"/>
    <mergeCell ref="G14:G16"/>
    <mergeCell ref="H14:H16"/>
    <mergeCell ref="C17:C19"/>
    <mergeCell ref="G17:G19"/>
    <mergeCell ref="H17:H19"/>
  </mergeCells>
  <dataValidations count="1">
    <dataValidation type="date" allowBlank="1" showInputMessage="1" showErrorMessage="1" sqref="I7" xr:uid="{00000000-0002-0000-0200-000000000000}">
      <formula1>L$2</formula1>
      <formula2>L$3</formula2>
    </dataValidation>
  </dataValidations>
  <pageMargins left="0.7" right="0.7" top="0.75" bottom="0.75" header="0.3" footer="0.3"/>
  <pageSetup orientation="portrait" horizontalDpi="90" verticalDpi="90" r:id="rId1"/>
  <legacyDrawing r:id="rId2"/>
  <extLst>
    <ext xmlns:x14="http://schemas.microsoft.com/office/spreadsheetml/2009/9/main" uri="{78C0D931-6437-407d-A8EE-F0AAD7539E65}">
      <x14:conditionalFormattings>
        <x14:conditionalFormatting xmlns:xm="http://schemas.microsoft.com/office/excel/2006/main">
          <x14:cfRule type="cellIs" priority="21" operator="equal" id="{E32C5735-3203-41E2-8C7C-94DCD625AE91}">
            <xm:f>'D:\Users\482043\AppData\Local\Microsoft\Windows\INetCache\Content.Outlook\C5VLHCI0\[Backedbybayer-KT Plan and SME Calendar.xlsx]Sheet3'!#REF!</xm:f>
            <x14:dxf>
              <fill>
                <patternFill>
                  <bgColor rgb="FFC00000"/>
                </patternFill>
              </fill>
            </x14:dxf>
          </x14:cfRule>
          <x14:cfRule type="cellIs" priority="22" operator="equal" id="{6D5E5171-8CEB-4E4F-8C1A-6A431D71DDDE}">
            <xm:f>'D:\Users\482043\AppData\Local\Microsoft\Windows\INetCache\Content.Outlook\C5VLHCI0\[Backedbybayer-KT Plan and SME Calendar.xlsx]Sheet3'!#REF!</xm:f>
            <x14:dxf>
              <fill>
                <patternFill>
                  <bgColor rgb="FF548235"/>
                </patternFill>
              </fill>
            </x14:dxf>
          </x14:cfRule>
          <xm:sqref>J7:K10</xm:sqref>
        </x14:conditionalFormatting>
        <x14:conditionalFormatting xmlns:xm="http://schemas.microsoft.com/office/excel/2006/main">
          <x14:cfRule type="cellIs" priority="19" operator="equal" id="{27CC6DBE-46B7-4280-8A9E-7F37C12E991D}">
            <xm:f>'D:\Users\482043\AppData\Local\Microsoft\Windows\INetCache\Content.Outlook\C5VLHCI0\[Backedbybayer-KT Plan and SME Calendar.xlsx]Sheet3'!#REF!</xm:f>
            <x14:dxf>
              <fill>
                <patternFill>
                  <bgColor rgb="FFC00000"/>
                </patternFill>
              </fill>
            </x14:dxf>
          </x14:cfRule>
          <x14:cfRule type="cellIs" priority="20" operator="equal" id="{72B4BFDD-ABA2-440C-96EC-AA2BD279AE03}">
            <xm:f>'D:\Users\482043\AppData\Local\Microsoft\Windows\INetCache\Content.Outlook\C5VLHCI0\[Backedbybayer-KT Plan and SME Calendar.xlsx]Sheet3'!#REF!</xm:f>
            <x14:dxf>
              <fill>
                <patternFill>
                  <bgColor rgb="FF548235"/>
                </patternFill>
              </fill>
            </x14:dxf>
          </x14:cfRule>
          <xm:sqref>J14:K16</xm:sqref>
        </x14:conditionalFormatting>
        <x14:conditionalFormatting xmlns:xm="http://schemas.microsoft.com/office/excel/2006/main">
          <x14:cfRule type="cellIs" priority="17" operator="equal" id="{08DCA175-87ED-45B0-A783-D88A614937BA}">
            <xm:f>'D:\Users\482043\AppData\Local\Microsoft\Windows\INetCache\Content.Outlook\C5VLHCI0\[Backedbybayer-KT Plan and SME Calendar.xlsx]Sheet3'!#REF!</xm:f>
            <x14:dxf>
              <fill>
                <patternFill>
                  <bgColor rgb="FFC00000"/>
                </patternFill>
              </fill>
            </x14:dxf>
          </x14:cfRule>
          <x14:cfRule type="cellIs" priority="18" operator="equal" id="{76223BBB-7B66-4E9E-94BE-6CB79C28FE89}">
            <xm:f>'D:\Users\482043\AppData\Local\Microsoft\Windows\INetCache\Content.Outlook\C5VLHCI0\[Backedbybayer-KT Plan and SME Calendar.xlsx]Sheet3'!#REF!</xm:f>
            <x14:dxf>
              <fill>
                <patternFill>
                  <bgColor rgb="FF548235"/>
                </patternFill>
              </fill>
            </x14:dxf>
          </x14:cfRule>
          <xm:sqref>J17:K18</xm:sqref>
        </x14:conditionalFormatting>
        <x14:conditionalFormatting xmlns:xm="http://schemas.microsoft.com/office/excel/2006/main">
          <x14:cfRule type="cellIs" priority="15" operator="equal" id="{15429A14-C900-44CA-8850-F144C759AD73}">
            <xm:f>'D:\Users\482043\AppData\Local\Microsoft\Windows\INetCache\Content.Outlook\C5VLHCI0\[Backedbybayer-KT Plan and SME Calendar.xlsx]Sheet3'!#REF!</xm:f>
            <x14:dxf>
              <fill>
                <patternFill>
                  <bgColor rgb="FFC00000"/>
                </patternFill>
              </fill>
            </x14:dxf>
          </x14:cfRule>
          <x14:cfRule type="cellIs" priority="16" operator="equal" id="{19D1333A-73EA-490F-A3BC-E5F40EB06453}">
            <xm:f>'D:\Users\482043\AppData\Local\Microsoft\Windows\INetCache\Content.Outlook\C5VLHCI0\[Backedbybayer-KT Plan and SME Calendar.xlsx]Sheet3'!#REF!</xm:f>
            <x14:dxf>
              <fill>
                <patternFill>
                  <bgColor rgb="FF548235"/>
                </patternFill>
              </fill>
            </x14:dxf>
          </x14:cfRule>
          <xm:sqref>J19:K20 J24:K29</xm:sqref>
        </x14:conditionalFormatting>
        <x14:conditionalFormatting xmlns:xm="http://schemas.microsoft.com/office/excel/2006/main">
          <x14:cfRule type="cellIs" priority="11" operator="equal" id="{8C07FED0-88DC-470E-A9DE-0A736FE08680}">
            <xm:f>'D:\Users\482043\AppData\Local\Microsoft\Windows\INetCache\Content.Outlook\C5VLHCI0\[Backedbybayer-KT Plan and SME Calendar.xlsx]Sheet3'!#REF!</xm:f>
            <x14:dxf>
              <fill>
                <patternFill>
                  <bgColor rgb="FFC00000"/>
                </patternFill>
              </fill>
            </x14:dxf>
          </x14:cfRule>
          <x14:cfRule type="cellIs" priority="12" operator="equal" id="{863290CF-8C67-46B3-A18A-B8E19762A886}">
            <xm:f>'D:\Users\482043\AppData\Local\Microsoft\Windows\INetCache\Content.Outlook\C5VLHCI0\[Backedbybayer-KT Plan and SME Calendar.xlsx]Sheet3'!#REF!</xm:f>
            <x14:dxf>
              <fill>
                <patternFill>
                  <bgColor rgb="FF548235"/>
                </patternFill>
              </fill>
            </x14:dxf>
          </x14:cfRule>
          <xm:sqref>J11:K13</xm:sqref>
        </x14:conditionalFormatting>
        <x14:conditionalFormatting xmlns:xm="http://schemas.microsoft.com/office/excel/2006/main">
          <x14:cfRule type="cellIs" priority="5" operator="equal" id="{F61C47D2-146B-479D-AE43-9E77A1954FBE}">
            <xm:f>'D:\Users\482043\AppData\Local\Microsoft\Windows\INetCache\Content.Outlook\C5VLHCI0\[Backedbybayer-KT Plan and SME Calendar.xlsx]Sheet3'!#REF!</xm:f>
            <x14:dxf>
              <fill>
                <patternFill>
                  <bgColor rgb="FFC00000"/>
                </patternFill>
              </fill>
            </x14:dxf>
          </x14:cfRule>
          <x14:cfRule type="cellIs" priority="6" operator="equal" id="{ADFE3FA5-95FA-4EA8-AF9B-73EA06F11FCA}">
            <xm:f>'D:\Users\482043\AppData\Local\Microsoft\Windows\INetCache\Content.Outlook\C5VLHCI0\[Backedbybayer-KT Plan and SME Calendar.xlsx]Sheet3'!#REF!</xm:f>
            <x14:dxf>
              <fill>
                <patternFill>
                  <bgColor rgb="FF548235"/>
                </patternFill>
              </fill>
            </x14:dxf>
          </x14:cfRule>
          <xm:sqref>J21:K21</xm:sqref>
        </x14:conditionalFormatting>
        <x14:conditionalFormatting xmlns:xm="http://schemas.microsoft.com/office/excel/2006/main">
          <x14:cfRule type="cellIs" priority="3" operator="equal" id="{8C86D50A-47B6-4AB0-8CBD-1030F1325955}">
            <xm:f>'D:\Users\482043\AppData\Local\Microsoft\Windows\INetCache\Content.Outlook\C5VLHCI0\[Backedbybayer-KT Plan and SME Calendar.xlsx]Sheet3'!#REF!</xm:f>
            <x14:dxf>
              <fill>
                <patternFill>
                  <bgColor rgb="FFC00000"/>
                </patternFill>
              </fill>
            </x14:dxf>
          </x14:cfRule>
          <x14:cfRule type="cellIs" priority="4" operator="equal" id="{E62C24B4-7852-498A-A9FF-EE8F71E48FA7}">
            <xm:f>'D:\Users\482043\AppData\Local\Microsoft\Windows\INetCache\Content.Outlook\C5VLHCI0\[Backedbybayer-KT Plan and SME Calendar.xlsx]Sheet3'!#REF!</xm:f>
            <x14:dxf>
              <fill>
                <patternFill>
                  <bgColor rgb="FF548235"/>
                </patternFill>
              </fill>
            </x14:dxf>
          </x14:cfRule>
          <xm:sqref>J22:K22</xm:sqref>
        </x14:conditionalFormatting>
        <x14:conditionalFormatting xmlns:xm="http://schemas.microsoft.com/office/excel/2006/main">
          <x14:cfRule type="cellIs" priority="1" operator="equal" id="{87F91168-84E4-4211-ACC7-A311773B0701}">
            <xm:f>'D:\Users\482043\AppData\Local\Microsoft\Windows\INetCache\Content.Outlook\C5VLHCI0\[Backedbybayer-KT Plan and SME Calendar.xlsx]Sheet3'!#REF!</xm:f>
            <x14:dxf>
              <fill>
                <patternFill>
                  <bgColor rgb="FFC00000"/>
                </patternFill>
              </fill>
            </x14:dxf>
          </x14:cfRule>
          <x14:cfRule type="cellIs" priority="2" operator="equal" id="{CDD8B291-47FA-4578-80EF-52F283160B8C}">
            <xm:f>'D:\Users\482043\AppData\Local\Microsoft\Windows\INetCache\Content.Outlook\C5VLHCI0\[Backedbybayer-KT Plan and SME Calendar.xlsx]Sheet3'!#REF!</xm:f>
            <x14:dxf>
              <fill>
                <patternFill>
                  <bgColor rgb="FF548235"/>
                </patternFill>
              </fill>
            </x14:dxf>
          </x14:cfRule>
          <xm:sqref>J23:K23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error="Please enter Yes or No" xr:uid="{00000000-0002-0000-0200-000001000000}">
          <x14:formula1>
            <xm:f>'C:\Users\482043\AppData\Local\Microsoft\Windows\INetCache\Content.Outlook\C5VLHCI0\[Backedbybayer-KT Plan and SME Calendar.xlsx]Sheet3'!#REF!</xm:f>
          </x14:formula1>
          <xm:sqref>J7:K29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DB19-5034-4D8B-A4F6-F9B2EB3A22CF}">
  <dimension ref="B2:L96"/>
  <sheetViews>
    <sheetView tabSelected="1" zoomScale="90" zoomScaleNormal="90" workbookViewId="0">
      <selection activeCell="B2" sqref="B2:L2"/>
    </sheetView>
  </sheetViews>
  <sheetFormatPr defaultRowHeight="12.75" x14ac:dyDescent="0.2"/>
  <cols>
    <col min="1" max="1" width="9.140625" style="289"/>
    <col min="2" max="2" width="18.85546875" style="289" bestFit="1" customWidth="1"/>
    <col min="3" max="12" width="15.28515625" style="289" customWidth="1"/>
    <col min="13" max="13" width="3" style="289" bestFit="1" customWidth="1"/>
    <col min="14" max="16384" width="9.140625" style="289"/>
  </cols>
  <sheetData>
    <row r="2" spans="2:12" ht="27" customHeight="1" x14ac:dyDescent="0.2">
      <c r="B2" s="413" t="s">
        <v>456</v>
      </c>
      <c r="C2" s="413"/>
      <c r="D2" s="413"/>
      <c r="E2" s="413"/>
      <c r="F2" s="413"/>
      <c r="G2" s="413"/>
      <c r="H2" s="413"/>
      <c r="I2" s="413"/>
      <c r="J2" s="413"/>
      <c r="K2" s="413"/>
      <c r="L2" s="413"/>
    </row>
    <row r="3" spans="2:12" x14ac:dyDescent="0.2">
      <c r="B3" s="291" t="s">
        <v>441</v>
      </c>
      <c r="C3" s="417">
        <v>43948</v>
      </c>
      <c r="D3" s="418"/>
      <c r="E3" s="417">
        <v>43949</v>
      </c>
      <c r="F3" s="418"/>
      <c r="G3" s="417">
        <v>43950</v>
      </c>
      <c r="H3" s="418"/>
      <c r="I3" s="417">
        <v>43951</v>
      </c>
      <c r="J3" s="418"/>
      <c r="K3" s="417">
        <v>43952</v>
      </c>
      <c r="L3" s="418"/>
    </row>
    <row r="4" spans="2:12" x14ac:dyDescent="0.2">
      <c r="B4" s="291" t="s">
        <v>430</v>
      </c>
      <c r="C4" s="418">
        <v>2</v>
      </c>
      <c r="D4" s="418"/>
      <c r="E4" s="418">
        <v>3</v>
      </c>
      <c r="F4" s="418"/>
      <c r="G4" s="418">
        <v>4</v>
      </c>
      <c r="H4" s="418"/>
      <c r="I4" s="418">
        <v>5</v>
      </c>
      <c r="J4" s="418"/>
      <c r="K4" s="418">
        <v>6</v>
      </c>
      <c r="L4" s="418"/>
    </row>
    <row r="5" spans="2:12" x14ac:dyDescent="0.2">
      <c r="B5" s="291" t="s">
        <v>431</v>
      </c>
      <c r="C5" s="291" t="s">
        <v>437</v>
      </c>
      <c r="D5" s="291" t="s">
        <v>438</v>
      </c>
      <c r="E5" s="291" t="s">
        <v>437</v>
      </c>
      <c r="F5" s="291" t="s">
        <v>438</v>
      </c>
      <c r="G5" s="291" t="s">
        <v>437</v>
      </c>
      <c r="H5" s="291" t="s">
        <v>438</v>
      </c>
      <c r="I5" s="291" t="s">
        <v>437</v>
      </c>
      <c r="J5" s="291" t="s">
        <v>438</v>
      </c>
      <c r="K5" s="291" t="s">
        <v>437</v>
      </c>
      <c r="L5" s="291" t="s">
        <v>438</v>
      </c>
    </row>
    <row r="6" spans="2:12" s="295" customFormat="1" ht="25.5" x14ac:dyDescent="0.2">
      <c r="B6" s="294" t="s">
        <v>439</v>
      </c>
      <c r="C6" s="296" t="s">
        <v>152</v>
      </c>
      <c r="D6" s="296" t="s">
        <v>152</v>
      </c>
      <c r="E6" s="296" t="s">
        <v>152</v>
      </c>
      <c r="F6" s="296" t="s">
        <v>152</v>
      </c>
      <c r="G6" s="296" t="s">
        <v>152</v>
      </c>
      <c r="H6" s="296" t="s">
        <v>152</v>
      </c>
      <c r="I6" s="296" t="s">
        <v>152</v>
      </c>
      <c r="J6" s="296" t="s">
        <v>152</v>
      </c>
      <c r="K6" s="297" t="s">
        <v>257</v>
      </c>
      <c r="L6" s="297" t="s">
        <v>257</v>
      </c>
    </row>
    <row r="7" spans="2:12" x14ac:dyDescent="0.2">
      <c r="B7" s="291" t="s">
        <v>432</v>
      </c>
      <c r="C7" s="290"/>
      <c r="D7" s="290"/>
      <c r="E7" s="290"/>
      <c r="F7" s="290"/>
      <c r="G7" s="290"/>
      <c r="H7" s="290"/>
      <c r="I7" s="290"/>
      <c r="J7" s="290"/>
      <c r="K7" s="290"/>
      <c r="L7" s="290"/>
    </row>
    <row r="8" spans="2:12" x14ac:dyDescent="0.2">
      <c r="B8" s="291" t="s">
        <v>275</v>
      </c>
      <c r="C8" s="292" t="s">
        <v>444</v>
      </c>
      <c r="D8" s="292" t="s">
        <v>444</v>
      </c>
      <c r="E8" s="292" t="s">
        <v>444</v>
      </c>
      <c r="F8" s="292" t="s">
        <v>444</v>
      </c>
      <c r="G8" s="292" t="s">
        <v>444</v>
      </c>
      <c r="H8" s="292" t="s">
        <v>444</v>
      </c>
      <c r="I8" s="292" t="s">
        <v>444</v>
      </c>
      <c r="J8" s="292" t="s">
        <v>444</v>
      </c>
      <c r="K8" s="292" t="s">
        <v>444</v>
      </c>
      <c r="L8" s="292" t="s">
        <v>444</v>
      </c>
    </row>
    <row r="9" spans="2:12" x14ac:dyDescent="0.2">
      <c r="B9" s="291" t="s">
        <v>434</v>
      </c>
      <c r="C9" s="290"/>
      <c r="D9" s="290"/>
      <c r="E9" s="290"/>
      <c r="F9" s="290"/>
      <c r="G9" s="290"/>
      <c r="H9" s="290"/>
      <c r="I9" s="290"/>
      <c r="J9" s="290"/>
      <c r="K9" s="290"/>
      <c r="L9" s="290"/>
    </row>
    <row r="10" spans="2:12" x14ac:dyDescent="0.2">
      <c r="B10" s="291" t="s">
        <v>435</v>
      </c>
      <c r="C10" s="290"/>
      <c r="D10" s="290"/>
      <c r="E10" s="290"/>
      <c r="F10" s="290"/>
      <c r="G10" s="290"/>
      <c r="H10" s="290"/>
      <c r="I10" s="290"/>
      <c r="J10" s="290"/>
      <c r="K10" s="290"/>
      <c r="L10" s="290"/>
    </row>
    <row r="11" spans="2:12" x14ac:dyDescent="0.2">
      <c r="B11" s="291" t="s">
        <v>436</v>
      </c>
      <c r="C11" s="292" t="s">
        <v>325</v>
      </c>
      <c r="D11" s="292" t="s">
        <v>325</v>
      </c>
      <c r="E11" s="292" t="s">
        <v>325</v>
      </c>
      <c r="F11" s="292" t="s">
        <v>325</v>
      </c>
      <c r="G11" s="292" t="s">
        <v>325</v>
      </c>
      <c r="H11" s="292" t="s">
        <v>325</v>
      </c>
      <c r="I11" s="292" t="s">
        <v>325</v>
      </c>
      <c r="J11" s="292" t="s">
        <v>325</v>
      </c>
      <c r="K11" s="292" t="s">
        <v>325</v>
      </c>
      <c r="L11" s="292" t="s">
        <v>325</v>
      </c>
    </row>
    <row r="12" spans="2:12" ht="51" x14ac:dyDescent="0.2">
      <c r="B12" s="293" t="s">
        <v>440</v>
      </c>
      <c r="C12" s="296" t="s">
        <v>442</v>
      </c>
      <c r="D12" s="296" t="s">
        <v>442</v>
      </c>
      <c r="E12" s="296" t="s">
        <v>442</v>
      </c>
      <c r="F12" s="296" t="s">
        <v>442</v>
      </c>
      <c r="G12" s="296" t="s">
        <v>442</v>
      </c>
      <c r="H12" s="296" t="s">
        <v>442</v>
      </c>
      <c r="I12" s="296" t="s">
        <v>442</v>
      </c>
      <c r="J12" s="296" t="s">
        <v>442</v>
      </c>
      <c r="K12" s="298" t="s">
        <v>443</v>
      </c>
      <c r="L12" s="298" t="s">
        <v>443</v>
      </c>
    </row>
    <row r="13" spans="2:12" x14ac:dyDescent="0.2">
      <c r="B13" s="291" t="s">
        <v>434</v>
      </c>
      <c r="C13" s="290"/>
      <c r="D13" s="290"/>
      <c r="E13" s="290"/>
      <c r="F13" s="290"/>
      <c r="G13" s="290"/>
      <c r="H13" s="290"/>
      <c r="I13" s="290"/>
      <c r="J13" s="290"/>
      <c r="K13" s="290"/>
      <c r="L13" s="290"/>
    </row>
    <row r="14" spans="2:12" x14ac:dyDescent="0.2">
      <c r="B14" s="291" t="s">
        <v>435</v>
      </c>
      <c r="C14" s="290"/>
      <c r="D14" s="290"/>
      <c r="E14" s="290"/>
      <c r="F14" s="290"/>
      <c r="G14" s="290"/>
      <c r="H14" s="290"/>
      <c r="I14" s="290"/>
      <c r="J14" s="290"/>
      <c r="K14" s="290"/>
      <c r="L14" s="290"/>
    </row>
    <row r="15" spans="2:12" x14ac:dyDescent="0.2">
      <c r="B15" s="291" t="s">
        <v>436</v>
      </c>
      <c r="C15" s="292" t="s">
        <v>328</v>
      </c>
      <c r="D15" s="292" t="s">
        <v>328</v>
      </c>
      <c r="E15" s="292" t="s">
        <v>328</v>
      </c>
      <c r="F15" s="292" t="s">
        <v>328</v>
      </c>
      <c r="G15" s="292" t="s">
        <v>328</v>
      </c>
      <c r="H15" s="292" t="s">
        <v>328</v>
      </c>
      <c r="I15" s="292" t="s">
        <v>328</v>
      </c>
      <c r="J15" s="292" t="s">
        <v>328</v>
      </c>
      <c r="K15" s="292" t="s">
        <v>328</v>
      </c>
      <c r="L15" s="292" t="s">
        <v>328</v>
      </c>
    </row>
    <row r="16" spans="2:12" ht="27" customHeight="1" x14ac:dyDescent="0.2">
      <c r="B16" s="413" t="s">
        <v>457</v>
      </c>
      <c r="C16" s="413"/>
      <c r="D16" s="413"/>
      <c r="E16" s="413"/>
      <c r="F16" s="413"/>
      <c r="G16" s="413"/>
      <c r="H16" s="413"/>
      <c r="I16" s="413"/>
      <c r="J16" s="413"/>
      <c r="K16" s="413"/>
      <c r="L16" s="413"/>
    </row>
    <row r="17" spans="2:12" x14ac:dyDescent="0.2">
      <c r="B17" s="291" t="s">
        <v>441</v>
      </c>
      <c r="C17" s="417">
        <v>43955</v>
      </c>
      <c r="D17" s="418"/>
      <c r="E17" s="419">
        <f>C17+1</f>
        <v>43956</v>
      </c>
      <c r="F17" s="420"/>
      <c r="G17" s="419">
        <f t="shared" ref="G17" si="0">E17+1</f>
        <v>43957</v>
      </c>
      <c r="H17" s="420"/>
      <c r="I17" s="419">
        <f t="shared" ref="I17" si="1">G17+1</f>
        <v>43958</v>
      </c>
      <c r="J17" s="420"/>
      <c r="K17" s="419">
        <f t="shared" ref="K17" si="2">I17+1</f>
        <v>43959</v>
      </c>
      <c r="L17" s="420"/>
    </row>
    <row r="18" spans="2:12" x14ac:dyDescent="0.2">
      <c r="B18" s="291" t="s">
        <v>430</v>
      </c>
      <c r="C18" s="418">
        <v>7</v>
      </c>
      <c r="D18" s="418"/>
      <c r="E18" s="418">
        <v>8</v>
      </c>
      <c r="F18" s="418"/>
      <c r="G18" s="418">
        <v>9</v>
      </c>
      <c r="H18" s="418"/>
      <c r="I18" s="418">
        <v>10</v>
      </c>
      <c r="J18" s="418"/>
      <c r="K18" s="418">
        <v>11</v>
      </c>
      <c r="L18" s="418"/>
    </row>
    <row r="19" spans="2:12" x14ac:dyDescent="0.2">
      <c r="B19" s="291" t="s">
        <v>431</v>
      </c>
      <c r="C19" s="291" t="s">
        <v>437</v>
      </c>
      <c r="D19" s="291" t="s">
        <v>438</v>
      </c>
      <c r="E19" s="291" t="s">
        <v>437</v>
      </c>
      <c r="F19" s="291" t="s">
        <v>438</v>
      </c>
      <c r="G19" s="291" t="s">
        <v>437</v>
      </c>
      <c r="H19" s="291" t="s">
        <v>438</v>
      </c>
      <c r="I19" s="291" t="s">
        <v>437</v>
      </c>
      <c r="J19" s="291" t="s">
        <v>438</v>
      </c>
      <c r="K19" s="291" t="s">
        <v>437</v>
      </c>
      <c r="L19" s="291" t="s">
        <v>438</v>
      </c>
    </row>
    <row r="20" spans="2:12" x14ac:dyDescent="0.2">
      <c r="B20" s="291" t="s">
        <v>432</v>
      </c>
      <c r="C20" s="290"/>
      <c r="D20" s="290"/>
      <c r="E20" s="290"/>
      <c r="F20" s="290"/>
      <c r="G20" s="290"/>
      <c r="H20" s="290"/>
      <c r="I20" s="290"/>
      <c r="J20" s="290"/>
      <c r="K20" s="290"/>
      <c r="L20" s="290"/>
    </row>
    <row r="21" spans="2:12" ht="38.25" x14ac:dyDescent="0.2">
      <c r="B21" s="294" t="s">
        <v>439</v>
      </c>
      <c r="C21" s="297" t="s">
        <v>257</v>
      </c>
      <c r="D21" s="297" t="s">
        <v>257</v>
      </c>
      <c r="E21" s="297" t="s">
        <v>257</v>
      </c>
      <c r="F21" s="297" t="s">
        <v>257</v>
      </c>
      <c r="G21" s="297" t="s">
        <v>257</v>
      </c>
      <c r="H21" s="297" t="s">
        <v>257</v>
      </c>
      <c r="I21" s="299" t="s">
        <v>259</v>
      </c>
      <c r="J21" s="299" t="s">
        <v>259</v>
      </c>
      <c r="K21" s="299" t="s">
        <v>259</v>
      </c>
      <c r="L21" s="299" t="s">
        <v>259</v>
      </c>
    </row>
    <row r="22" spans="2:12" x14ac:dyDescent="0.2">
      <c r="B22" s="291" t="s">
        <v>275</v>
      </c>
      <c r="C22" s="292" t="s">
        <v>444</v>
      </c>
      <c r="D22" s="292" t="s">
        <v>444</v>
      </c>
      <c r="E22" s="292" t="s">
        <v>444</v>
      </c>
      <c r="F22" s="292" t="s">
        <v>444</v>
      </c>
      <c r="G22" s="292" t="s">
        <v>444</v>
      </c>
      <c r="H22" s="292" t="s">
        <v>444</v>
      </c>
      <c r="I22" s="292" t="s">
        <v>444</v>
      </c>
      <c r="J22" s="292" t="s">
        <v>444</v>
      </c>
      <c r="K22" s="292" t="s">
        <v>444</v>
      </c>
      <c r="L22" s="292" t="s">
        <v>444</v>
      </c>
    </row>
    <row r="23" spans="2:12" x14ac:dyDescent="0.2">
      <c r="B23" s="291" t="s">
        <v>434</v>
      </c>
      <c r="C23" s="290"/>
      <c r="D23" s="290"/>
      <c r="E23" s="290"/>
      <c r="F23" s="290"/>
      <c r="G23" s="290"/>
      <c r="H23" s="290"/>
      <c r="I23" s="290"/>
      <c r="J23" s="290"/>
      <c r="K23" s="290"/>
      <c r="L23" s="290"/>
    </row>
    <row r="24" spans="2:12" x14ac:dyDescent="0.2">
      <c r="B24" s="291" t="s">
        <v>435</v>
      </c>
      <c r="C24" s="290"/>
      <c r="D24" s="290"/>
      <c r="E24" s="290"/>
      <c r="F24" s="290"/>
      <c r="G24" s="290"/>
      <c r="H24" s="290"/>
      <c r="I24" s="290"/>
      <c r="J24" s="290"/>
      <c r="K24" s="290"/>
      <c r="L24" s="290"/>
    </row>
    <row r="25" spans="2:12" x14ac:dyDescent="0.2">
      <c r="B25" s="291" t="s">
        <v>436</v>
      </c>
      <c r="C25" s="292" t="s">
        <v>325</v>
      </c>
      <c r="D25" s="292" t="s">
        <v>325</v>
      </c>
      <c r="E25" s="292" t="s">
        <v>325</v>
      </c>
      <c r="F25" s="292" t="s">
        <v>325</v>
      </c>
      <c r="G25" s="292" t="s">
        <v>325</v>
      </c>
      <c r="H25" s="292" t="s">
        <v>325</v>
      </c>
      <c r="I25" s="292" t="s">
        <v>325</v>
      </c>
      <c r="J25" s="292" t="s">
        <v>325</v>
      </c>
      <c r="K25" s="292" t="s">
        <v>325</v>
      </c>
      <c r="L25" s="292" t="s">
        <v>325</v>
      </c>
    </row>
    <row r="26" spans="2:12" ht="51" x14ac:dyDescent="0.2">
      <c r="B26" s="293" t="s">
        <v>440</v>
      </c>
      <c r="C26" s="298" t="s">
        <v>443</v>
      </c>
      <c r="D26" s="298" t="s">
        <v>443</v>
      </c>
      <c r="E26" s="298" t="s">
        <v>443</v>
      </c>
      <c r="F26" s="298" t="s">
        <v>443</v>
      </c>
      <c r="G26" s="298" t="s">
        <v>443</v>
      </c>
      <c r="H26" s="298" t="s">
        <v>443</v>
      </c>
      <c r="I26" s="299" t="s">
        <v>260</v>
      </c>
      <c r="J26" s="299" t="s">
        <v>260</v>
      </c>
      <c r="K26" s="299" t="s">
        <v>260</v>
      </c>
      <c r="L26" s="299" t="s">
        <v>260</v>
      </c>
    </row>
    <row r="27" spans="2:12" x14ac:dyDescent="0.2">
      <c r="B27" s="291" t="s">
        <v>434</v>
      </c>
      <c r="C27" s="290"/>
      <c r="D27" s="290"/>
      <c r="E27" s="290"/>
      <c r="F27" s="290"/>
      <c r="G27" s="290"/>
      <c r="H27" s="290"/>
      <c r="I27" s="290"/>
      <c r="J27" s="290"/>
      <c r="K27" s="290"/>
      <c r="L27" s="290"/>
    </row>
    <row r="28" spans="2:12" x14ac:dyDescent="0.2">
      <c r="B28" s="291" t="s">
        <v>435</v>
      </c>
      <c r="C28" s="290"/>
      <c r="D28" s="290"/>
      <c r="E28" s="290"/>
      <c r="F28" s="290"/>
      <c r="G28" s="290"/>
      <c r="H28" s="290"/>
      <c r="I28" s="290"/>
      <c r="J28" s="290"/>
      <c r="K28" s="290"/>
      <c r="L28" s="290"/>
    </row>
    <row r="29" spans="2:12" x14ac:dyDescent="0.2">
      <c r="B29" s="291" t="s">
        <v>436</v>
      </c>
      <c r="C29" s="292" t="s">
        <v>328</v>
      </c>
      <c r="D29" s="292" t="s">
        <v>328</v>
      </c>
      <c r="E29" s="292" t="s">
        <v>328</v>
      </c>
      <c r="F29" s="292" t="s">
        <v>328</v>
      </c>
      <c r="G29" s="292" t="s">
        <v>328</v>
      </c>
      <c r="H29" s="292" t="s">
        <v>328</v>
      </c>
      <c r="I29" s="292" t="s">
        <v>328</v>
      </c>
      <c r="J29" s="292" t="s">
        <v>328</v>
      </c>
      <c r="K29" s="292" t="s">
        <v>328</v>
      </c>
      <c r="L29" s="292" t="s">
        <v>328</v>
      </c>
    </row>
    <row r="30" spans="2:12" ht="27" customHeight="1" x14ac:dyDescent="0.2">
      <c r="B30" s="413" t="s">
        <v>458</v>
      </c>
      <c r="C30" s="413"/>
      <c r="D30" s="413"/>
      <c r="E30" s="413"/>
      <c r="F30" s="413"/>
      <c r="G30" s="413"/>
      <c r="H30" s="413"/>
      <c r="I30" s="413"/>
      <c r="J30" s="413"/>
      <c r="K30" s="413"/>
      <c r="L30" s="413"/>
    </row>
    <row r="31" spans="2:12" x14ac:dyDescent="0.2">
      <c r="B31" s="291" t="s">
        <v>441</v>
      </c>
      <c r="C31" s="417">
        <v>43962</v>
      </c>
      <c r="D31" s="418"/>
      <c r="E31" s="419">
        <f>C31+1</f>
        <v>43963</v>
      </c>
      <c r="F31" s="420"/>
      <c r="G31" s="419">
        <f t="shared" ref="G31" si="3">E31+1</f>
        <v>43964</v>
      </c>
      <c r="H31" s="420"/>
      <c r="I31" s="419">
        <f t="shared" ref="I31" si="4">G31+1</f>
        <v>43965</v>
      </c>
      <c r="J31" s="420"/>
      <c r="K31" s="419">
        <f t="shared" ref="K31" si="5">I31+1</f>
        <v>43966</v>
      </c>
      <c r="L31" s="420"/>
    </row>
    <row r="32" spans="2:12" x14ac:dyDescent="0.2">
      <c r="B32" s="291" t="s">
        <v>430</v>
      </c>
      <c r="C32" s="418">
        <v>12</v>
      </c>
      <c r="D32" s="418"/>
      <c r="E32" s="418">
        <v>13</v>
      </c>
      <c r="F32" s="418"/>
      <c r="G32" s="418">
        <v>14</v>
      </c>
      <c r="H32" s="418"/>
      <c r="I32" s="418">
        <v>15</v>
      </c>
      <c r="J32" s="418"/>
      <c r="K32" s="418">
        <v>16</v>
      </c>
      <c r="L32" s="418"/>
    </row>
    <row r="33" spans="2:12" x14ac:dyDescent="0.2">
      <c r="B33" s="291" t="s">
        <v>431</v>
      </c>
      <c r="C33" s="291" t="s">
        <v>437</v>
      </c>
      <c r="D33" s="291" t="s">
        <v>438</v>
      </c>
      <c r="E33" s="291" t="s">
        <v>437</v>
      </c>
      <c r="F33" s="291" t="s">
        <v>438</v>
      </c>
      <c r="G33" s="291" t="s">
        <v>437</v>
      </c>
      <c r="H33" s="291" t="s">
        <v>438</v>
      </c>
      <c r="I33" s="291" t="s">
        <v>437</v>
      </c>
      <c r="J33" s="291" t="s">
        <v>438</v>
      </c>
      <c r="K33" s="291" t="s">
        <v>437</v>
      </c>
      <c r="L33" s="291" t="s">
        <v>438</v>
      </c>
    </row>
    <row r="34" spans="2:12" x14ac:dyDescent="0.2">
      <c r="B34" s="291" t="s">
        <v>432</v>
      </c>
      <c r="C34" s="290"/>
      <c r="D34" s="290"/>
      <c r="E34" s="290"/>
      <c r="F34" s="290"/>
      <c r="G34" s="290"/>
      <c r="H34" s="290"/>
      <c r="I34" s="290"/>
      <c r="J34" s="290"/>
      <c r="K34" s="290"/>
      <c r="L34" s="290"/>
    </row>
    <row r="35" spans="2:12" ht="89.25" x14ac:dyDescent="0.2">
      <c r="B35" s="294" t="s">
        <v>439</v>
      </c>
      <c r="C35" s="299" t="s">
        <v>259</v>
      </c>
      <c r="D35" s="299" t="s">
        <v>259</v>
      </c>
      <c r="E35" s="299" t="s">
        <v>259</v>
      </c>
      <c r="F35" s="299" t="s">
        <v>259</v>
      </c>
      <c r="G35" s="301" t="s">
        <v>151</v>
      </c>
      <c r="H35" s="301" t="s">
        <v>151</v>
      </c>
      <c r="I35" s="301" t="s">
        <v>151</v>
      </c>
      <c r="J35" s="301" t="s">
        <v>151</v>
      </c>
      <c r="K35" s="303" t="s">
        <v>448</v>
      </c>
      <c r="L35" s="303" t="s">
        <v>448</v>
      </c>
    </row>
    <row r="36" spans="2:12" x14ac:dyDescent="0.2">
      <c r="B36" s="291" t="s">
        <v>275</v>
      </c>
      <c r="C36" s="292" t="s">
        <v>444</v>
      </c>
      <c r="D36" s="292" t="s">
        <v>444</v>
      </c>
      <c r="E36" s="292" t="s">
        <v>444</v>
      </c>
      <c r="F36" s="292" t="s">
        <v>444</v>
      </c>
      <c r="G36" s="292" t="s">
        <v>455</v>
      </c>
      <c r="H36" s="292" t="s">
        <v>455</v>
      </c>
      <c r="I36" s="292" t="s">
        <v>455</v>
      </c>
      <c r="J36" s="292" t="s">
        <v>455</v>
      </c>
      <c r="K36" s="292" t="s">
        <v>455</v>
      </c>
      <c r="L36" s="292" t="s">
        <v>455</v>
      </c>
    </row>
    <row r="37" spans="2:12" x14ac:dyDescent="0.2">
      <c r="B37" s="291" t="s">
        <v>434</v>
      </c>
      <c r="C37" s="290"/>
      <c r="D37" s="290"/>
      <c r="E37" s="290"/>
      <c r="F37" s="290"/>
      <c r="G37" s="290"/>
      <c r="H37" s="290"/>
      <c r="I37" s="290"/>
      <c r="J37" s="290"/>
      <c r="K37" s="290"/>
      <c r="L37" s="290"/>
    </row>
    <row r="38" spans="2:12" x14ac:dyDescent="0.2">
      <c r="B38" s="291" t="s">
        <v>435</v>
      </c>
      <c r="C38" s="290"/>
      <c r="D38" s="290"/>
      <c r="E38" s="290"/>
      <c r="F38" s="290"/>
      <c r="G38" s="290"/>
      <c r="H38" s="290"/>
      <c r="I38" s="290"/>
      <c r="J38" s="290"/>
      <c r="K38" s="290"/>
      <c r="L38" s="290"/>
    </row>
    <row r="39" spans="2:12" x14ac:dyDescent="0.2">
      <c r="B39" s="291" t="s">
        <v>436</v>
      </c>
      <c r="C39" s="292" t="s">
        <v>325</v>
      </c>
      <c r="D39" s="292" t="s">
        <v>325</v>
      </c>
      <c r="E39" s="292" t="s">
        <v>325</v>
      </c>
      <c r="F39" s="292" t="s">
        <v>325</v>
      </c>
      <c r="G39" s="292" t="s">
        <v>325</v>
      </c>
      <c r="H39" s="292" t="s">
        <v>325</v>
      </c>
      <c r="I39" s="292" t="s">
        <v>325</v>
      </c>
      <c r="J39" s="292" t="s">
        <v>325</v>
      </c>
      <c r="K39" s="292" t="s">
        <v>325</v>
      </c>
      <c r="L39" s="292" t="s">
        <v>325</v>
      </c>
    </row>
    <row r="40" spans="2:12" ht="51" x14ac:dyDescent="0.2">
      <c r="B40" s="293" t="s">
        <v>440</v>
      </c>
      <c r="C40" s="302" t="s">
        <v>260</v>
      </c>
      <c r="D40" s="302" t="s">
        <v>260</v>
      </c>
      <c r="E40" s="302" t="s">
        <v>260</v>
      </c>
      <c r="F40" s="302" t="s">
        <v>260</v>
      </c>
      <c r="G40" s="301" t="s">
        <v>445</v>
      </c>
      <c r="H40" s="301" t="s">
        <v>445</v>
      </c>
      <c r="I40" s="301" t="s">
        <v>445</v>
      </c>
      <c r="J40" s="301" t="s">
        <v>445</v>
      </c>
      <c r="K40" s="303" t="s">
        <v>299</v>
      </c>
      <c r="L40" s="303" t="s">
        <v>299</v>
      </c>
    </row>
    <row r="41" spans="2:12" x14ac:dyDescent="0.2">
      <c r="B41" s="291" t="s">
        <v>434</v>
      </c>
      <c r="C41" s="290"/>
      <c r="D41" s="290"/>
      <c r="E41" s="290"/>
      <c r="F41" s="290"/>
      <c r="G41" s="290"/>
      <c r="H41" s="290"/>
      <c r="I41" s="290"/>
      <c r="J41" s="290"/>
      <c r="K41" s="290"/>
      <c r="L41" s="290"/>
    </row>
    <row r="42" spans="2:12" x14ac:dyDescent="0.2">
      <c r="B42" s="291" t="s">
        <v>435</v>
      </c>
      <c r="C42" s="290"/>
      <c r="D42" s="290"/>
      <c r="E42" s="290"/>
      <c r="F42" s="290"/>
      <c r="G42" s="290"/>
      <c r="H42" s="290"/>
      <c r="I42" s="290"/>
      <c r="J42" s="290"/>
      <c r="K42" s="290"/>
      <c r="L42" s="290"/>
    </row>
    <row r="43" spans="2:12" x14ac:dyDescent="0.2">
      <c r="B43" s="291" t="s">
        <v>436</v>
      </c>
      <c r="C43" s="292" t="s">
        <v>328</v>
      </c>
      <c r="D43" s="292" t="s">
        <v>328</v>
      </c>
      <c r="E43" s="292" t="s">
        <v>328</v>
      </c>
      <c r="F43" s="292" t="s">
        <v>328</v>
      </c>
      <c r="G43" s="292" t="s">
        <v>328</v>
      </c>
      <c r="H43" s="292" t="s">
        <v>328</v>
      </c>
      <c r="I43" s="292" t="s">
        <v>328</v>
      </c>
      <c r="J43" s="292" t="s">
        <v>328</v>
      </c>
      <c r="K43" s="292" t="s">
        <v>328</v>
      </c>
      <c r="L43" s="292" t="s">
        <v>328</v>
      </c>
    </row>
    <row r="44" spans="2:12" ht="27" customHeight="1" x14ac:dyDescent="0.2">
      <c r="B44" s="413" t="s">
        <v>459</v>
      </c>
      <c r="C44" s="413"/>
      <c r="D44" s="413"/>
      <c r="E44" s="413"/>
      <c r="F44" s="413"/>
      <c r="G44" s="413"/>
      <c r="H44" s="413"/>
      <c r="I44" s="413"/>
      <c r="J44" s="413"/>
      <c r="K44" s="413"/>
      <c r="L44" s="413"/>
    </row>
    <row r="45" spans="2:12" x14ac:dyDescent="0.2">
      <c r="B45" s="291" t="s">
        <v>441</v>
      </c>
      <c r="C45" s="417">
        <v>43969</v>
      </c>
      <c r="D45" s="418"/>
      <c r="E45" s="419">
        <f>C45+1</f>
        <v>43970</v>
      </c>
      <c r="F45" s="420"/>
      <c r="G45" s="419">
        <f t="shared" ref="G45" si="6">E45+1</f>
        <v>43971</v>
      </c>
      <c r="H45" s="420"/>
      <c r="I45" s="419">
        <f t="shared" ref="I45" si="7">G45+1</f>
        <v>43972</v>
      </c>
      <c r="J45" s="420"/>
      <c r="K45" s="419">
        <f t="shared" ref="K45" si="8">I45+1</f>
        <v>43973</v>
      </c>
      <c r="L45" s="420"/>
    </row>
    <row r="46" spans="2:12" x14ac:dyDescent="0.2">
      <c r="B46" s="291" t="s">
        <v>430</v>
      </c>
      <c r="C46" s="418">
        <v>17</v>
      </c>
      <c r="D46" s="418"/>
      <c r="E46" s="418">
        <v>18</v>
      </c>
      <c r="F46" s="418"/>
      <c r="G46" s="418">
        <v>19</v>
      </c>
      <c r="H46" s="418"/>
      <c r="I46" s="418">
        <v>20</v>
      </c>
      <c r="J46" s="418"/>
      <c r="K46" s="418">
        <v>21</v>
      </c>
      <c r="L46" s="418"/>
    </row>
    <row r="47" spans="2:12" x14ac:dyDescent="0.2">
      <c r="B47" s="291" t="s">
        <v>431</v>
      </c>
      <c r="C47" s="291" t="s">
        <v>437</v>
      </c>
      <c r="D47" s="291" t="s">
        <v>438</v>
      </c>
      <c r="E47" s="291" t="s">
        <v>437</v>
      </c>
      <c r="F47" s="291" t="s">
        <v>438</v>
      </c>
      <c r="G47" s="291" t="s">
        <v>437</v>
      </c>
      <c r="H47" s="291" t="s">
        <v>438</v>
      </c>
      <c r="I47" s="291" t="s">
        <v>437</v>
      </c>
      <c r="J47" s="291" t="s">
        <v>438</v>
      </c>
      <c r="K47" s="291" t="s">
        <v>437</v>
      </c>
      <c r="L47" s="291" t="s">
        <v>438</v>
      </c>
    </row>
    <row r="48" spans="2:12" x14ac:dyDescent="0.2">
      <c r="B48" s="291" t="s">
        <v>432</v>
      </c>
      <c r="C48" s="290"/>
      <c r="D48" s="290"/>
      <c r="E48" s="290"/>
      <c r="F48" s="290"/>
      <c r="G48" s="290"/>
      <c r="H48" s="290"/>
      <c r="I48" s="290"/>
      <c r="J48" s="290"/>
      <c r="K48" s="290"/>
      <c r="L48" s="290"/>
    </row>
    <row r="49" spans="2:12" ht="89.25" x14ac:dyDescent="0.2">
      <c r="B49" s="294" t="s">
        <v>439</v>
      </c>
      <c r="C49" s="303" t="s">
        <v>448</v>
      </c>
      <c r="D49" s="303" t="s">
        <v>448</v>
      </c>
      <c r="E49" s="300" t="s">
        <v>263</v>
      </c>
      <c r="F49" s="300" t="s">
        <v>263</v>
      </c>
      <c r="G49" s="300" t="s">
        <v>263</v>
      </c>
      <c r="H49" s="300" t="s">
        <v>263</v>
      </c>
      <c r="I49" s="304" t="s">
        <v>264</v>
      </c>
      <c r="J49" s="304" t="s">
        <v>264</v>
      </c>
      <c r="K49" s="304" t="s">
        <v>264</v>
      </c>
      <c r="L49" s="304" t="s">
        <v>264</v>
      </c>
    </row>
    <row r="50" spans="2:12" x14ac:dyDescent="0.2">
      <c r="B50" s="291" t="s">
        <v>275</v>
      </c>
      <c r="C50" s="292" t="s">
        <v>455</v>
      </c>
      <c r="D50" s="292" t="s">
        <v>455</v>
      </c>
      <c r="E50" s="292" t="s">
        <v>455</v>
      </c>
      <c r="F50" s="292" t="s">
        <v>455</v>
      </c>
      <c r="G50" s="292" t="s">
        <v>455</v>
      </c>
      <c r="H50" s="292" t="s">
        <v>455</v>
      </c>
      <c r="I50" s="292" t="s">
        <v>455</v>
      </c>
      <c r="J50" s="292" t="s">
        <v>455</v>
      </c>
      <c r="K50" s="292" t="s">
        <v>455</v>
      </c>
      <c r="L50" s="292" t="s">
        <v>455</v>
      </c>
    </row>
    <row r="51" spans="2:12" x14ac:dyDescent="0.2">
      <c r="B51" s="291" t="s">
        <v>434</v>
      </c>
      <c r="C51" s="290"/>
      <c r="D51" s="290"/>
      <c r="E51" s="290"/>
      <c r="F51" s="290"/>
      <c r="G51" s="290"/>
      <c r="H51" s="290"/>
      <c r="I51" s="290"/>
      <c r="J51" s="290"/>
      <c r="K51" s="290"/>
      <c r="L51" s="290"/>
    </row>
    <row r="52" spans="2:12" x14ac:dyDescent="0.2">
      <c r="B52" s="291" t="s">
        <v>435</v>
      </c>
      <c r="C52" s="290"/>
      <c r="D52" s="290"/>
      <c r="E52" s="290"/>
      <c r="F52" s="290"/>
      <c r="G52" s="290"/>
      <c r="H52" s="290"/>
      <c r="I52" s="290"/>
      <c r="J52" s="290"/>
      <c r="K52" s="290"/>
      <c r="L52" s="290"/>
    </row>
    <row r="53" spans="2:12" x14ac:dyDescent="0.2">
      <c r="B53" s="291" t="s">
        <v>436</v>
      </c>
      <c r="C53" s="292" t="s">
        <v>325</v>
      </c>
      <c r="D53" s="292" t="s">
        <v>325</v>
      </c>
      <c r="E53" s="292" t="s">
        <v>325</v>
      </c>
      <c r="F53" s="292" t="s">
        <v>325</v>
      </c>
      <c r="G53" s="292" t="s">
        <v>325</v>
      </c>
      <c r="H53" s="292" t="s">
        <v>325</v>
      </c>
      <c r="I53" s="292" t="s">
        <v>325</v>
      </c>
      <c r="J53" s="292" t="s">
        <v>325</v>
      </c>
      <c r="K53" s="292" t="s">
        <v>325</v>
      </c>
      <c r="L53" s="292" t="s">
        <v>325</v>
      </c>
    </row>
    <row r="54" spans="2:12" ht="153" x14ac:dyDescent="0.2">
      <c r="B54" s="293" t="s">
        <v>440</v>
      </c>
      <c r="C54" s="303" t="s">
        <v>299</v>
      </c>
      <c r="D54" s="303" t="s">
        <v>299</v>
      </c>
      <c r="E54" s="300" t="s">
        <v>446</v>
      </c>
      <c r="F54" s="300" t="s">
        <v>446</v>
      </c>
      <c r="G54" s="300" t="s">
        <v>446</v>
      </c>
      <c r="H54" s="300" t="s">
        <v>446</v>
      </c>
      <c r="I54" s="304" t="s">
        <v>447</v>
      </c>
      <c r="J54" s="304" t="s">
        <v>447</v>
      </c>
      <c r="K54" s="304" t="s">
        <v>447</v>
      </c>
      <c r="L54" s="304" t="s">
        <v>447</v>
      </c>
    </row>
    <row r="55" spans="2:12" x14ac:dyDescent="0.2">
      <c r="B55" s="291" t="s">
        <v>434</v>
      </c>
      <c r="C55" s="290"/>
      <c r="D55" s="290"/>
      <c r="E55" s="290"/>
      <c r="F55" s="290"/>
      <c r="G55" s="290"/>
      <c r="H55" s="290"/>
      <c r="I55" s="290"/>
      <c r="J55" s="290"/>
      <c r="K55" s="290"/>
      <c r="L55" s="290"/>
    </row>
    <row r="56" spans="2:12" x14ac:dyDescent="0.2">
      <c r="B56" s="291" t="s">
        <v>435</v>
      </c>
      <c r="C56" s="290"/>
      <c r="D56" s="290"/>
      <c r="E56" s="290"/>
      <c r="F56" s="290"/>
      <c r="G56" s="290"/>
      <c r="H56" s="290"/>
      <c r="I56" s="290"/>
      <c r="J56" s="290"/>
      <c r="K56" s="290"/>
      <c r="L56" s="290"/>
    </row>
    <row r="57" spans="2:12" x14ac:dyDescent="0.2">
      <c r="B57" s="291" t="s">
        <v>436</v>
      </c>
      <c r="C57" s="292" t="s">
        <v>328</v>
      </c>
      <c r="D57" s="292" t="s">
        <v>328</v>
      </c>
      <c r="E57" s="292" t="s">
        <v>328</v>
      </c>
      <c r="F57" s="292" t="s">
        <v>328</v>
      </c>
      <c r="G57" s="292" t="s">
        <v>328</v>
      </c>
      <c r="H57" s="292" t="s">
        <v>328</v>
      </c>
      <c r="I57" s="292" t="s">
        <v>328</v>
      </c>
      <c r="J57" s="292" t="s">
        <v>328</v>
      </c>
      <c r="K57" s="292" t="s">
        <v>328</v>
      </c>
      <c r="L57" s="292" t="s">
        <v>328</v>
      </c>
    </row>
    <row r="58" spans="2:12" ht="51.75" customHeight="1" x14ac:dyDescent="0.2">
      <c r="B58" s="293" t="s">
        <v>471</v>
      </c>
      <c r="C58" s="303" t="s">
        <v>474</v>
      </c>
      <c r="D58" s="303" t="s">
        <v>43</v>
      </c>
      <c r="E58" s="300" t="s">
        <v>474</v>
      </c>
      <c r="F58" s="300" t="s">
        <v>44</v>
      </c>
      <c r="G58" s="300" t="s">
        <v>474</v>
      </c>
      <c r="H58" s="300" t="s">
        <v>44</v>
      </c>
      <c r="I58" s="300" t="s">
        <v>474</v>
      </c>
      <c r="J58" s="300" t="s">
        <v>44</v>
      </c>
      <c r="K58" s="300" t="s">
        <v>474</v>
      </c>
      <c r="L58" s="300" t="s">
        <v>44</v>
      </c>
    </row>
    <row r="59" spans="2:12" x14ac:dyDescent="0.2">
      <c r="B59" s="308" t="s">
        <v>434</v>
      </c>
      <c r="C59" s="290"/>
      <c r="D59" s="290"/>
      <c r="E59" s="290"/>
      <c r="F59" s="290"/>
      <c r="G59" s="290"/>
      <c r="H59" s="290"/>
      <c r="I59" s="290"/>
      <c r="J59" s="290"/>
      <c r="K59" s="290"/>
      <c r="L59" s="290"/>
    </row>
    <row r="60" spans="2:12" x14ac:dyDescent="0.2">
      <c r="B60" s="308" t="s">
        <v>435</v>
      </c>
      <c r="C60" s="290"/>
      <c r="D60" s="290"/>
      <c r="E60" s="290"/>
      <c r="F60" s="290"/>
      <c r="G60" s="290"/>
      <c r="H60" s="290"/>
      <c r="I60" s="290"/>
      <c r="J60" s="290"/>
      <c r="K60" s="290"/>
      <c r="L60" s="290"/>
    </row>
    <row r="61" spans="2:12" x14ac:dyDescent="0.2">
      <c r="B61" s="308" t="s">
        <v>436</v>
      </c>
      <c r="C61" s="292" t="s">
        <v>329</v>
      </c>
      <c r="D61" s="292" t="s">
        <v>329</v>
      </c>
      <c r="E61" s="292" t="s">
        <v>329</v>
      </c>
      <c r="F61" s="292" t="s">
        <v>329</v>
      </c>
      <c r="G61" s="292" t="s">
        <v>329</v>
      </c>
      <c r="H61" s="292" t="s">
        <v>329</v>
      </c>
      <c r="I61" s="292" t="s">
        <v>329</v>
      </c>
      <c r="J61" s="292" t="s">
        <v>329</v>
      </c>
      <c r="K61" s="292" t="s">
        <v>329</v>
      </c>
      <c r="L61" s="292" t="s">
        <v>329</v>
      </c>
    </row>
    <row r="62" spans="2:12" ht="89.25" x14ac:dyDescent="0.2">
      <c r="B62" s="293" t="s">
        <v>472</v>
      </c>
      <c r="C62" s="303" t="s">
        <v>474</v>
      </c>
      <c r="D62" s="303" t="s">
        <v>475</v>
      </c>
      <c r="E62" s="300" t="s">
        <v>474</v>
      </c>
      <c r="F62" s="300" t="s">
        <v>468</v>
      </c>
      <c r="G62" s="300" t="s">
        <v>474</v>
      </c>
      <c r="H62" s="300" t="s">
        <v>468</v>
      </c>
      <c r="I62" s="300" t="s">
        <v>474</v>
      </c>
      <c r="J62" s="300" t="s">
        <v>468</v>
      </c>
      <c r="K62" s="300" t="s">
        <v>474</v>
      </c>
      <c r="L62" s="300" t="s">
        <v>468</v>
      </c>
    </row>
    <row r="63" spans="2:12" x14ac:dyDescent="0.2">
      <c r="B63" s="308" t="s">
        <v>434</v>
      </c>
      <c r="C63" s="290"/>
      <c r="D63" s="290"/>
      <c r="E63" s="290"/>
      <c r="F63" s="290"/>
      <c r="G63" s="290"/>
      <c r="H63" s="290"/>
      <c r="I63" s="290"/>
      <c r="J63" s="290"/>
      <c r="K63" s="290"/>
      <c r="L63" s="290"/>
    </row>
    <row r="64" spans="2:12" x14ac:dyDescent="0.2">
      <c r="B64" s="308" t="s">
        <v>435</v>
      </c>
      <c r="C64" s="290"/>
      <c r="D64" s="290"/>
      <c r="E64" s="290"/>
      <c r="F64" s="290"/>
      <c r="G64" s="290"/>
      <c r="H64" s="290"/>
      <c r="I64" s="290"/>
      <c r="J64" s="290"/>
      <c r="K64" s="290"/>
      <c r="L64" s="290"/>
    </row>
    <row r="65" spans="2:12" x14ac:dyDescent="0.2">
      <c r="B65" s="308" t="s">
        <v>436</v>
      </c>
      <c r="C65" s="292" t="s">
        <v>473</v>
      </c>
      <c r="D65" s="292" t="s">
        <v>473</v>
      </c>
      <c r="E65" s="292" t="s">
        <v>473</v>
      </c>
      <c r="F65" s="292" t="s">
        <v>473</v>
      </c>
      <c r="G65" s="292" t="s">
        <v>473</v>
      </c>
      <c r="H65" s="292" t="s">
        <v>473</v>
      </c>
      <c r="I65" s="292" t="s">
        <v>473</v>
      </c>
      <c r="J65" s="292" t="s">
        <v>473</v>
      </c>
      <c r="K65" s="292" t="s">
        <v>473</v>
      </c>
      <c r="L65" s="292" t="s">
        <v>473</v>
      </c>
    </row>
    <row r="66" spans="2:12" ht="27" customHeight="1" x14ac:dyDescent="0.2">
      <c r="B66" s="413" t="s">
        <v>460</v>
      </c>
      <c r="C66" s="413"/>
      <c r="D66" s="413"/>
      <c r="E66" s="413"/>
      <c r="F66" s="413"/>
      <c r="G66" s="413"/>
      <c r="H66" s="413"/>
      <c r="I66" s="413"/>
      <c r="J66" s="413"/>
      <c r="K66" s="413"/>
      <c r="L66" s="413"/>
    </row>
    <row r="67" spans="2:12" x14ac:dyDescent="0.2">
      <c r="B67" s="291" t="s">
        <v>441</v>
      </c>
      <c r="C67" s="417">
        <v>43976</v>
      </c>
      <c r="D67" s="418"/>
      <c r="E67" s="419">
        <f>C67+1</f>
        <v>43977</v>
      </c>
      <c r="F67" s="420"/>
      <c r="G67" s="419">
        <f t="shared" ref="G67" si="9">E67+1</f>
        <v>43978</v>
      </c>
      <c r="H67" s="420"/>
      <c r="I67" s="419">
        <f t="shared" ref="I67" si="10">G67+1</f>
        <v>43979</v>
      </c>
      <c r="J67" s="420"/>
      <c r="K67" s="419">
        <f t="shared" ref="K67" si="11">I67+1</f>
        <v>43980</v>
      </c>
      <c r="L67" s="420"/>
    </row>
    <row r="68" spans="2:12" x14ac:dyDescent="0.2">
      <c r="B68" s="291" t="s">
        <v>430</v>
      </c>
      <c r="C68" s="418">
        <v>22</v>
      </c>
      <c r="D68" s="418"/>
      <c r="E68" s="418">
        <v>23</v>
      </c>
      <c r="F68" s="418"/>
      <c r="G68" s="418">
        <v>24</v>
      </c>
      <c r="H68" s="418"/>
      <c r="I68" s="418">
        <v>25</v>
      </c>
      <c r="J68" s="418"/>
      <c r="K68" s="418">
        <v>26</v>
      </c>
      <c r="L68" s="418"/>
    </row>
    <row r="69" spans="2:12" x14ac:dyDescent="0.2">
      <c r="B69" s="291" t="s">
        <v>431</v>
      </c>
      <c r="C69" s="291" t="s">
        <v>437</v>
      </c>
      <c r="D69" s="291" t="s">
        <v>438</v>
      </c>
      <c r="E69" s="291" t="s">
        <v>437</v>
      </c>
      <c r="F69" s="291" t="s">
        <v>438</v>
      </c>
      <c r="G69" s="291" t="s">
        <v>437</v>
      </c>
      <c r="H69" s="291" t="s">
        <v>438</v>
      </c>
      <c r="I69" s="291" t="s">
        <v>437</v>
      </c>
      <c r="J69" s="291" t="s">
        <v>438</v>
      </c>
      <c r="K69" s="291" t="s">
        <v>437</v>
      </c>
      <c r="L69" s="291" t="s">
        <v>438</v>
      </c>
    </row>
    <row r="70" spans="2:12" x14ac:dyDescent="0.2">
      <c r="B70" s="291" t="s">
        <v>432</v>
      </c>
      <c r="C70" s="290"/>
      <c r="D70" s="290"/>
      <c r="E70" s="290"/>
      <c r="F70" s="290"/>
      <c r="G70" s="290"/>
      <c r="H70" s="290"/>
      <c r="I70" s="290"/>
      <c r="J70" s="290"/>
      <c r="K70" s="290"/>
      <c r="L70" s="290"/>
    </row>
    <row r="71" spans="2:12" ht="102" x14ac:dyDescent="0.2">
      <c r="B71" s="294" t="s">
        <v>439</v>
      </c>
      <c r="C71" s="299" t="s">
        <v>449</v>
      </c>
      <c r="D71" s="299" t="s">
        <v>449</v>
      </c>
      <c r="E71" s="299" t="s">
        <v>449</v>
      </c>
      <c r="F71" s="299" t="s">
        <v>449</v>
      </c>
      <c r="G71" s="297" t="s">
        <v>451</v>
      </c>
      <c r="H71" s="297" t="s">
        <v>451</v>
      </c>
      <c r="I71" s="297" t="s">
        <v>451</v>
      </c>
      <c r="J71" s="297" t="s">
        <v>451</v>
      </c>
      <c r="K71" s="305" t="s">
        <v>453</v>
      </c>
      <c r="L71" s="305" t="s">
        <v>453</v>
      </c>
    </row>
    <row r="72" spans="2:12" x14ac:dyDescent="0.2">
      <c r="B72" s="291" t="s">
        <v>275</v>
      </c>
      <c r="C72" s="292" t="s">
        <v>454</v>
      </c>
      <c r="D72" s="292" t="s">
        <v>454</v>
      </c>
      <c r="E72" s="292" t="s">
        <v>454</v>
      </c>
      <c r="F72" s="292" t="s">
        <v>454</v>
      </c>
      <c r="G72" s="292" t="s">
        <v>454</v>
      </c>
      <c r="H72" s="292" t="s">
        <v>454</v>
      </c>
      <c r="I72" s="292" t="s">
        <v>454</v>
      </c>
      <c r="J72" s="292" t="s">
        <v>454</v>
      </c>
      <c r="K72" s="292" t="s">
        <v>454</v>
      </c>
      <c r="L72" s="292" t="s">
        <v>454</v>
      </c>
    </row>
    <row r="73" spans="2:12" x14ac:dyDescent="0.2">
      <c r="B73" s="291" t="s">
        <v>434</v>
      </c>
      <c r="C73" s="290"/>
      <c r="D73" s="290"/>
      <c r="E73" s="290"/>
      <c r="F73" s="290"/>
      <c r="G73" s="290"/>
      <c r="H73" s="290"/>
      <c r="I73" s="290"/>
      <c r="J73" s="290"/>
      <c r="K73" s="290"/>
      <c r="L73" s="290"/>
    </row>
    <row r="74" spans="2:12" x14ac:dyDescent="0.2">
      <c r="B74" s="291" t="s">
        <v>435</v>
      </c>
      <c r="C74" s="290"/>
      <c r="D74" s="290"/>
      <c r="E74" s="290"/>
      <c r="F74" s="290"/>
      <c r="G74" s="290"/>
      <c r="H74" s="290"/>
      <c r="I74" s="290"/>
      <c r="J74" s="290"/>
      <c r="K74" s="290"/>
      <c r="L74" s="290"/>
    </row>
    <row r="75" spans="2:12" x14ac:dyDescent="0.2">
      <c r="B75" s="291" t="s">
        <v>436</v>
      </c>
      <c r="C75" s="292" t="s">
        <v>325</v>
      </c>
      <c r="D75" s="292" t="s">
        <v>325</v>
      </c>
      <c r="E75" s="292" t="s">
        <v>325</v>
      </c>
      <c r="F75" s="292" t="s">
        <v>325</v>
      </c>
      <c r="G75" s="292" t="s">
        <v>325</v>
      </c>
      <c r="H75" s="292" t="s">
        <v>325</v>
      </c>
      <c r="I75" s="292" t="s">
        <v>325</v>
      </c>
      <c r="J75" s="292" t="s">
        <v>325</v>
      </c>
      <c r="K75" s="292" t="s">
        <v>324</v>
      </c>
      <c r="L75" s="292" t="s">
        <v>324</v>
      </c>
    </row>
    <row r="76" spans="2:12" ht="63.75" x14ac:dyDescent="0.2">
      <c r="B76" s="293" t="s">
        <v>440</v>
      </c>
      <c r="C76" s="299" t="s">
        <v>450</v>
      </c>
      <c r="D76" s="299" t="s">
        <v>450</v>
      </c>
      <c r="E76" s="299" t="s">
        <v>450</v>
      </c>
      <c r="F76" s="299" t="s">
        <v>450</v>
      </c>
      <c r="G76" s="297" t="s">
        <v>452</v>
      </c>
      <c r="H76" s="297" t="s">
        <v>452</v>
      </c>
      <c r="I76" s="297" t="s">
        <v>452</v>
      </c>
      <c r="J76" s="297" t="s">
        <v>452</v>
      </c>
      <c r="K76" s="305"/>
      <c r="L76" s="305"/>
    </row>
    <row r="77" spans="2:12" x14ac:dyDescent="0.2">
      <c r="B77" s="291" t="s">
        <v>434</v>
      </c>
      <c r="C77" s="290"/>
      <c r="D77" s="290"/>
      <c r="E77" s="290"/>
      <c r="F77" s="290"/>
      <c r="G77" s="290"/>
      <c r="H77" s="290"/>
      <c r="I77" s="290"/>
      <c r="J77" s="290"/>
      <c r="K77" s="290"/>
      <c r="L77" s="290"/>
    </row>
    <row r="78" spans="2:12" x14ac:dyDescent="0.2">
      <c r="B78" s="291" t="s">
        <v>435</v>
      </c>
      <c r="C78" s="290"/>
      <c r="D78" s="290"/>
      <c r="E78" s="290"/>
      <c r="F78" s="290"/>
      <c r="G78" s="290"/>
      <c r="H78" s="290"/>
      <c r="I78" s="290"/>
      <c r="J78" s="290"/>
      <c r="K78" s="290"/>
      <c r="L78" s="290"/>
    </row>
    <row r="79" spans="2:12" x14ac:dyDescent="0.2">
      <c r="B79" s="291" t="s">
        <v>436</v>
      </c>
      <c r="C79" s="292" t="s">
        <v>328</v>
      </c>
      <c r="D79" s="292" t="s">
        <v>328</v>
      </c>
      <c r="E79" s="292" t="s">
        <v>328</v>
      </c>
      <c r="F79" s="292" t="s">
        <v>328</v>
      </c>
      <c r="G79" s="292" t="s">
        <v>328</v>
      </c>
      <c r="H79" s="292" t="s">
        <v>328</v>
      </c>
      <c r="I79" s="292" t="s">
        <v>328</v>
      </c>
      <c r="J79" s="292" t="s">
        <v>328</v>
      </c>
      <c r="K79" s="292"/>
      <c r="L79" s="292"/>
    </row>
    <row r="80" spans="2:12" ht="51.75" customHeight="1" x14ac:dyDescent="0.2">
      <c r="B80" s="293" t="s">
        <v>471</v>
      </c>
      <c r="C80" s="303" t="s">
        <v>474</v>
      </c>
      <c r="D80" s="303" t="s">
        <v>45</v>
      </c>
      <c r="E80" s="303" t="s">
        <v>474</v>
      </c>
      <c r="F80" s="303" t="s">
        <v>45</v>
      </c>
      <c r="G80" s="303" t="s">
        <v>474</v>
      </c>
      <c r="H80" s="303" t="s">
        <v>45</v>
      </c>
      <c r="I80" s="303" t="s">
        <v>474</v>
      </c>
      <c r="J80" s="303" t="s">
        <v>49</v>
      </c>
      <c r="K80" s="303" t="s">
        <v>474</v>
      </c>
      <c r="L80" s="303" t="s">
        <v>49</v>
      </c>
    </row>
    <row r="81" spans="2:12" x14ac:dyDescent="0.2">
      <c r="B81" s="308" t="s">
        <v>434</v>
      </c>
      <c r="C81" s="290"/>
      <c r="D81" s="290"/>
      <c r="E81" s="290"/>
      <c r="F81" s="290"/>
      <c r="G81" s="290"/>
      <c r="H81" s="290"/>
      <c r="I81" s="290"/>
      <c r="J81" s="290"/>
      <c r="K81" s="290"/>
      <c r="L81" s="290"/>
    </row>
    <row r="82" spans="2:12" x14ac:dyDescent="0.2">
      <c r="B82" s="308" t="s">
        <v>435</v>
      </c>
      <c r="C82" s="290"/>
      <c r="D82" s="290"/>
      <c r="E82" s="290"/>
      <c r="F82" s="290"/>
      <c r="G82" s="290"/>
      <c r="H82" s="290"/>
      <c r="I82" s="290"/>
      <c r="J82" s="290"/>
      <c r="K82" s="290"/>
      <c r="L82" s="290"/>
    </row>
    <row r="83" spans="2:12" x14ac:dyDescent="0.2">
      <c r="B83" s="308" t="s">
        <v>436</v>
      </c>
      <c r="C83" s="292" t="s">
        <v>329</v>
      </c>
      <c r="D83" s="292" t="s">
        <v>329</v>
      </c>
      <c r="E83" s="292" t="s">
        <v>329</v>
      </c>
      <c r="F83" s="292" t="s">
        <v>329</v>
      </c>
      <c r="G83" s="292" t="s">
        <v>329</v>
      </c>
      <c r="H83" s="292" t="s">
        <v>329</v>
      </c>
      <c r="I83" s="292" t="s">
        <v>329</v>
      </c>
      <c r="J83" s="292" t="s">
        <v>329</v>
      </c>
      <c r="K83" s="292" t="s">
        <v>329</v>
      </c>
      <c r="L83" s="292" t="s">
        <v>329</v>
      </c>
    </row>
    <row r="84" spans="2:12" ht="51" x14ac:dyDescent="0.2">
      <c r="B84" s="293" t="s">
        <v>472</v>
      </c>
      <c r="C84" s="303" t="s">
        <v>474</v>
      </c>
      <c r="D84" s="303" t="s">
        <v>469</v>
      </c>
      <c r="E84" s="303" t="s">
        <v>474</v>
      </c>
      <c r="F84" s="303" t="s">
        <v>469</v>
      </c>
      <c r="G84" s="303" t="s">
        <v>474</v>
      </c>
      <c r="H84" s="303" t="s">
        <v>469</v>
      </c>
      <c r="I84" s="303" t="s">
        <v>474</v>
      </c>
      <c r="J84" s="303" t="s">
        <v>469</v>
      </c>
      <c r="K84" s="303" t="s">
        <v>470</v>
      </c>
      <c r="L84" s="303" t="s">
        <v>470</v>
      </c>
    </row>
    <row r="85" spans="2:12" x14ac:dyDescent="0.2">
      <c r="B85" s="308" t="s">
        <v>434</v>
      </c>
      <c r="C85" s="290"/>
      <c r="D85" s="290"/>
      <c r="E85" s="290"/>
      <c r="F85" s="290"/>
      <c r="G85" s="290"/>
      <c r="H85" s="290"/>
      <c r="I85" s="290"/>
      <c r="J85" s="290"/>
      <c r="K85" s="290"/>
      <c r="L85" s="290"/>
    </row>
    <row r="86" spans="2:12" x14ac:dyDescent="0.2">
      <c r="B86" s="308" t="s">
        <v>435</v>
      </c>
      <c r="C86" s="290"/>
      <c r="D86" s="290"/>
      <c r="E86" s="290"/>
      <c r="F86" s="290"/>
      <c r="G86" s="290"/>
      <c r="H86" s="290"/>
      <c r="I86" s="290"/>
      <c r="J86" s="290"/>
      <c r="K86" s="290"/>
      <c r="L86" s="290"/>
    </row>
    <row r="87" spans="2:12" x14ac:dyDescent="0.2">
      <c r="B87" s="308" t="s">
        <v>436</v>
      </c>
      <c r="C87" s="292" t="s">
        <v>473</v>
      </c>
      <c r="D87" s="292" t="s">
        <v>473</v>
      </c>
      <c r="E87" s="292" t="s">
        <v>473</v>
      </c>
      <c r="F87" s="292" t="s">
        <v>473</v>
      </c>
      <c r="G87" s="292" t="s">
        <v>473</v>
      </c>
      <c r="H87" s="292" t="s">
        <v>473</v>
      </c>
      <c r="I87" s="292" t="s">
        <v>473</v>
      </c>
      <c r="J87" s="292" t="s">
        <v>473</v>
      </c>
      <c r="K87" s="292" t="s">
        <v>473</v>
      </c>
      <c r="L87" s="292" t="s">
        <v>473</v>
      </c>
    </row>
    <row r="88" spans="2:12" ht="27" customHeight="1" x14ac:dyDescent="0.2">
      <c r="B88" s="413" t="s">
        <v>461</v>
      </c>
      <c r="C88" s="413"/>
      <c r="D88" s="413"/>
      <c r="E88" s="413"/>
      <c r="F88" s="413"/>
      <c r="G88" s="413"/>
      <c r="H88" s="413"/>
      <c r="I88" s="413"/>
      <c r="J88" s="413"/>
      <c r="K88" s="413"/>
      <c r="L88" s="413"/>
    </row>
    <row r="89" spans="2:12" x14ac:dyDescent="0.2">
      <c r="B89" s="291" t="s">
        <v>441</v>
      </c>
      <c r="C89" s="417">
        <v>43983</v>
      </c>
      <c r="D89" s="418"/>
      <c r="E89" s="419">
        <f>C89+1</f>
        <v>43984</v>
      </c>
      <c r="F89" s="420"/>
    </row>
    <row r="90" spans="2:12" x14ac:dyDescent="0.2">
      <c r="B90" s="291" t="s">
        <v>430</v>
      </c>
      <c r="C90" s="418">
        <v>27</v>
      </c>
      <c r="D90" s="418"/>
      <c r="E90" s="418">
        <v>28</v>
      </c>
      <c r="F90" s="418"/>
    </row>
    <row r="91" spans="2:12" x14ac:dyDescent="0.2">
      <c r="B91" s="291" t="s">
        <v>431</v>
      </c>
      <c r="C91" s="291" t="s">
        <v>437</v>
      </c>
      <c r="D91" s="291" t="s">
        <v>438</v>
      </c>
      <c r="E91" s="291" t="s">
        <v>437</v>
      </c>
      <c r="F91" s="291" t="s">
        <v>438</v>
      </c>
    </row>
    <row r="92" spans="2:12" x14ac:dyDescent="0.2">
      <c r="B92" s="291" t="s">
        <v>432</v>
      </c>
      <c r="C92" s="290"/>
      <c r="D92" s="290"/>
      <c r="E92" s="290"/>
      <c r="F92" s="290"/>
    </row>
    <row r="93" spans="2:12" ht="38.25" customHeight="1" x14ac:dyDescent="0.2">
      <c r="B93" s="294" t="s">
        <v>433</v>
      </c>
      <c r="C93" s="414" t="s">
        <v>109</v>
      </c>
      <c r="D93" s="415"/>
      <c r="E93" s="415"/>
      <c r="F93" s="416"/>
    </row>
    <row r="94" spans="2:12" x14ac:dyDescent="0.2">
      <c r="B94" s="291" t="s">
        <v>434</v>
      </c>
      <c r="C94" s="290"/>
      <c r="D94" s="290"/>
      <c r="E94" s="290"/>
      <c r="F94" s="290"/>
    </row>
    <row r="95" spans="2:12" x14ac:dyDescent="0.2">
      <c r="B95" s="291" t="s">
        <v>435</v>
      </c>
      <c r="C95" s="290"/>
      <c r="D95" s="290"/>
      <c r="E95" s="290"/>
      <c r="F95" s="290"/>
    </row>
    <row r="96" spans="2:12" x14ac:dyDescent="0.2">
      <c r="B96" s="291" t="s">
        <v>436</v>
      </c>
      <c r="C96" s="292" t="s">
        <v>324</v>
      </c>
      <c r="D96" s="292" t="s">
        <v>324</v>
      </c>
      <c r="E96" s="292" t="s">
        <v>324</v>
      </c>
      <c r="F96" s="292" t="s">
        <v>324</v>
      </c>
    </row>
  </sheetData>
  <mergeCells count="61">
    <mergeCell ref="I17:J17"/>
    <mergeCell ref="K17:L17"/>
    <mergeCell ref="C3:D3"/>
    <mergeCell ref="E3:F3"/>
    <mergeCell ref="G3:H3"/>
    <mergeCell ref="I3:J3"/>
    <mergeCell ref="K3:L3"/>
    <mergeCell ref="C4:D4"/>
    <mergeCell ref="E4:F4"/>
    <mergeCell ref="G4:H4"/>
    <mergeCell ref="I4:J4"/>
    <mergeCell ref="K4:L4"/>
    <mergeCell ref="B44:L44"/>
    <mergeCell ref="B16:L16"/>
    <mergeCell ref="B30:L30"/>
    <mergeCell ref="C31:D31"/>
    <mergeCell ref="E31:F31"/>
    <mergeCell ref="G31:H31"/>
    <mergeCell ref="I31:J31"/>
    <mergeCell ref="K31:L31"/>
    <mergeCell ref="C18:D18"/>
    <mergeCell ref="E18:F18"/>
    <mergeCell ref="G18:H18"/>
    <mergeCell ref="I18:J18"/>
    <mergeCell ref="K18:L18"/>
    <mergeCell ref="C17:D17"/>
    <mergeCell ref="E17:F17"/>
    <mergeCell ref="G17:H17"/>
    <mergeCell ref="C32:D32"/>
    <mergeCell ref="E32:F32"/>
    <mergeCell ref="G32:H32"/>
    <mergeCell ref="I32:J32"/>
    <mergeCell ref="K32:L32"/>
    <mergeCell ref="I67:J67"/>
    <mergeCell ref="K67:L67"/>
    <mergeCell ref="C45:D45"/>
    <mergeCell ref="E45:F45"/>
    <mergeCell ref="G45:H45"/>
    <mergeCell ref="I45:J45"/>
    <mergeCell ref="K45:L45"/>
    <mergeCell ref="C46:D46"/>
    <mergeCell ref="E46:F46"/>
    <mergeCell ref="G46:H46"/>
    <mergeCell ref="I46:J46"/>
    <mergeCell ref="K46:L46"/>
    <mergeCell ref="B2:L2"/>
    <mergeCell ref="C93:F93"/>
    <mergeCell ref="C89:D89"/>
    <mergeCell ref="E89:F89"/>
    <mergeCell ref="C90:D90"/>
    <mergeCell ref="E90:F90"/>
    <mergeCell ref="C68:D68"/>
    <mergeCell ref="E68:F68"/>
    <mergeCell ref="G68:H68"/>
    <mergeCell ref="I68:J68"/>
    <mergeCell ref="K68:L68"/>
    <mergeCell ref="B88:L88"/>
    <mergeCell ref="B66:L66"/>
    <mergeCell ref="C67:D67"/>
    <mergeCell ref="E67:F67"/>
    <mergeCell ref="G67:H6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52"/>
  <sheetViews>
    <sheetView workbookViewId="0">
      <selection activeCell="H101" sqref="H101"/>
    </sheetView>
  </sheetViews>
  <sheetFormatPr defaultRowHeight="15" outlineLevelRow="2" x14ac:dyDescent="0.25"/>
  <cols>
    <col min="1" max="1" width="5" style="245" customWidth="1"/>
    <col min="2" max="2" width="60.7109375" style="245" bestFit="1" customWidth="1"/>
    <col min="3" max="3" width="8" style="245" bestFit="1" customWidth="1"/>
    <col min="4" max="4" width="11.42578125" style="245" customWidth="1"/>
    <col min="5" max="5" width="9.85546875" style="245" bestFit="1" customWidth="1"/>
    <col min="6" max="7" width="11" style="245" bestFit="1" customWidth="1"/>
    <col min="8" max="8" width="11.140625" style="245" bestFit="1" customWidth="1"/>
    <col min="9" max="9" width="25.140625" style="245" bestFit="1" customWidth="1"/>
    <col min="10" max="10" width="7.42578125" style="245" customWidth="1"/>
    <col min="11" max="11" width="6.42578125" style="245" bestFit="1" customWidth="1"/>
    <col min="12" max="12" width="11.7109375" style="245" bestFit="1" customWidth="1"/>
    <col min="13" max="23" width="3.28515625" style="244" bestFit="1" customWidth="1"/>
    <col min="24" max="26" width="3.28515625" style="245" bestFit="1" customWidth="1"/>
    <col min="27" max="27" width="4.140625" style="245" bestFit="1" customWidth="1"/>
    <col min="28" max="16384" width="9.140625" style="245"/>
  </cols>
  <sheetData>
    <row r="1" spans="1:27" s="243" customFormat="1" ht="15" customHeight="1" x14ac:dyDescent="0.25">
      <c r="A1" s="429"/>
      <c r="B1" s="429"/>
      <c r="C1" s="241"/>
      <c r="D1" s="241"/>
      <c r="E1" s="241"/>
      <c r="F1" s="242"/>
      <c r="G1" s="242"/>
      <c r="H1" s="242"/>
      <c r="I1" s="242"/>
      <c r="J1" s="431"/>
      <c r="K1" s="431"/>
      <c r="L1" s="432"/>
      <c r="M1" s="423">
        <v>43927</v>
      </c>
      <c r="N1" s="423">
        <f>M1+7</f>
        <v>43934</v>
      </c>
      <c r="O1" s="423">
        <f t="shared" ref="O1:AA1" si="0">N1+7</f>
        <v>43941</v>
      </c>
      <c r="P1" s="423">
        <f t="shared" si="0"/>
        <v>43948</v>
      </c>
      <c r="Q1" s="423">
        <f t="shared" si="0"/>
        <v>43955</v>
      </c>
      <c r="R1" s="423">
        <f t="shared" si="0"/>
        <v>43962</v>
      </c>
      <c r="S1" s="423">
        <f t="shared" si="0"/>
        <v>43969</v>
      </c>
      <c r="T1" s="423">
        <f t="shared" si="0"/>
        <v>43976</v>
      </c>
      <c r="U1" s="423">
        <f t="shared" si="0"/>
        <v>43983</v>
      </c>
      <c r="V1" s="423">
        <f t="shared" si="0"/>
        <v>43990</v>
      </c>
      <c r="W1" s="423">
        <f t="shared" si="0"/>
        <v>43997</v>
      </c>
      <c r="X1" s="423">
        <f t="shared" si="0"/>
        <v>44004</v>
      </c>
      <c r="Y1" s="423">
        <f t="shared" si="0"/>
        <v>44011</v>
      </c>
      <c r="Z1" s="423">
        <f t="shared" si="0"/>
        <v>44018</v>
      </c>
      <c r="AA1" s="423">
        <f t="shared" si="0"/>
        <v>44025</v>
      </c>
    </row>
    <row r="2" spans="1:27" ht="23.25" customHeight="1" x14ac:dyDescent="0.25">
      <c r="A2" s="426" t="s">
        <v>331</v>
      </c>
      <c r="B2" s="426" t="s">
        <v>332</v>
      </c>
      <c r="C2" s="427" t="s">
        <v>333</v>
      </c>
      <c r="D2" s="427" t="s">
        <v>126</v>
      </c>
      <c r="E2" s="427" t="s">
        <v>127</v>
      </c>
      <c r="F2" s="427" t="s">
        <v>319</v>
      </c>
      <c r="G2" s="427" t="s">
        <v>320</v>
      </c>
      <c r="H2" s="427" t="s">
        <v>321</v>
      </c>
      <c r="I2" s="427" t="s">
        <v>322</v>
      </c>
      <c r="J2" s="433" t="s">
        <v>376</v>
      </c>
      <c r="K2" s="434"/>
      <c r="L2" s="434"/>
      <c r="M2" s="423"/>
      <c r="N2" s="423"/>
      <c r="O2" s="423"/>
      <c r="P2" s="423"/>
      <c r="Q2" s="423"/>
      <c r="R2" s="423"/>
      <c r="S2" s="423"/>
      <c r="T2" s="423"/>
      <c r="U2" s="423"/>
      <c r="V2" s="423"/>
      <c r="W2" s="423"/>
      <c r="X2" s="423"/>
      <c r="Y2" s="423"/>
      <c r="Z2" s="423"/>
      <c r="AA2" s="423"/>
    </row>
    <row r="3" spans="1:27" x14ac:dyDescent="0.25">
      <c r="A3" s="426"/>
      <c r="B3" s="426"/>
      <c r="C3" s="428"/>
      <c r="D3" s="428"/>
      <c r="E3" s="428"/>
      <c r="F3" s="428"/>
      <c r="G3" s="428"/>
      <c r="H3" s="428"/>
      <c r="I3" s="428"/>
      <c r="J3" s="246" t="s">
        <v>334</v>
      </c>
      <c r="K3" s="247" t="s">
        <v>335</v>
      </c>
      <c r="L3" s="248" t="s">
        <v>336</v>
      </c>
      <c r="M3" s="249" t="s">
        <v>337</v>
      </c>
      <c r="N3" s="249" t="s">
        <v>338</v>
      </c>
      <c r="O3" s="249" t="s">
        <v>339</v>
      </c>
      <c r="P3" s="249" t="s">
        <v>340</v>
      </c>
      <c r="Q3" s="249" t="s">
        <v>341</v>
      </c>
      <c r="R3" s="249" t="s">
        <v>341</v>
      </c>
      <c r="S3" s="249" t="s">
        <v>342</v>
      </c>
      <c r="T3" s="249" t="s">
        <v>343</v>
      </c>
      <c r="U3" s="249" t="s">
        <v>344</v>
      </c>
      <c r="V3" s="249" t="s">
        <v>345</v>
      </c>
      <c r="W3" s="249" t="s">
        <v>346</v>
      </c>
      <c r="X3" s="249" t="s">
        <v>347</v>
      </c>
      <c r="Y3" s="249" t="s">
        <v>348</v>
      </c>
      <c r="Z3" s="249" t="s">
        <v>349</v>
      </c>
      <c r="AA3" s="249" t="s">
        <v>350</v>
      </c>
    </row>
    <row r="4" spans="1:27" s="254" customFormat="1" ht="15.75" customHeight="1" x14ac:dyDescent="0.3">
      <c r="A4" s="435" t="s">
        <v>351</v>
      </c>
      <c r="B4" s="436"/>
      <c r="C4" s="250"/>
      <c r="D4" s="250"/>
      <c r="E4" s="250"/>
      <c r="F4" s="250"/>
      <c r="G4" s="250"/>
      <c r="H4" s="250"/>
      <c r="I4" s="250"/>
      <c r="J4" s="251"/>
      <c r="K4" s="251"/>
      <c r="L4" s="251"/>
      <c r="M4" s="252"/>
      <c r="N4" s="252"/>
      <c r="O4" s="253"/>
      <c r="P4" s="253"/>
      <c r="Q4" s="253"/>
      <c r="R4" s="252"/>
      <c r="S4" s="252"/>
      <c r="T4" s="253"/>
      <c r="U4" s="253"/>
      <c r="V4" s="253"/>
      <c r="W4" s="253"/>
      <c r="X4" s="253"/>
      <c r="Y4" s="253"/>
      <c r="Z4" s="253"/>
      <c r="AA4" s="253"/>
    </row>
    <row r="5" spans="1:27" ht="15" customHeight="1" x14ac:dyDescent="0.25">
      <c r="A5" s="424" t="s">
        <v>352</v>
      </c>
      <c r="B5" s="425"/>
      <c r="C5" s="255" t="s">
        <v>353</v>
      </c>
      <c r="D5" s="255" t="s">
        <v>354</v>
      </c>
      <c r="E5" s="256" t="s">
        <v>355</v>
      </c>
      <c r="F5" s="257">
        <v>43927</v>
      </c>
      <c r="G5" s="257">
        <v>43936</v>
      </c>
      <c r="H5" s="258" t="s">
        <v>356</v>
      </c>
      <c r="I5" s="258" t="s">
        <v>356</v>
      </c>
      <c r="J5" s="259" t="s">
        <v>356</v>
      </c>
      <c r="K5" s="259" t="s">
        <v>356</v>
      </c>
      <c r="L5" s="259" t="s">
        <v>356</v>
      </c>
      <c r="M5" s="260" t="s">
        <v>357</v>
      </c>
      <c r="N5" s="260" t="s">
        <v>357</v>
      </c>
      <c r="O5" s="253"/>
      <c r="P5" s="253"/>
      <c r="Q5" s="253"/>
      <c r="R5" s="252"/>
      <c r="S5" s="252"/>
      <c r="T5" s="253"/>
      <c r="U5" s="253"/>
      <c r="V5" s="253"/>
      <c r="W5" s="253"/>
      <c r="X5" s="253"/>
      <c r="Y5" s="253"/>
      <c r="Z5" s="253"/>
      <c r="AA5" s="253"/>
    </row>
    <row r="6" spans="1:27" x14ac:dyDescent="0.25">
      <c r="A6" s="261">
        <v>1</v>
      </c>
      <c r="B6" s="262" t="s">
        <v>358</v>
      </c>
      <c r="C6" s="255"/>
      <c r="D6" s="255"/>
      <c r="E6" s="255"/>
      <c r="F6" s="257"/>
      <c r="G6" s="257"/>
      <c r="H6" s="263"/>
      <c r="I6" s="263"/>
      <c r="J6" s="259" t="s">
        <v>356</v>
      </c>
      <c r="K6" s="259" t="s">
        <v>356</v>
      </c>
      <c r="L6" s="259" t="s">
        <v>356</v>
      </c>
      <c r="M6" s="252"/>
      <c r="N6" s="252"/>
      <c r="O6" s="253"/>
      <c r="P6" s="253"/>
      <c r="Q6" s="253"/>
      <c r="R6" s="252"/>
      <c r="S6" s="252"/>
      <c r="T6" s="253"/>
      <c r="U6" s="253"/>
      <c r="V6" s="253"/>
      <c r="W6" s="253"/>
      <c r="X6" s="253"/>
      <c r="Y6" s="253"/>
      <c r="Z6" s="253"/>
      <c r="AA6" s="253"/>
    </row>
    <row r="7" spans="1:27" ht="13.5" customHeight="1" x14ac:dyDescent="0.25">
      <c r="A7" s="424" t="s">
        <v>82</v>
      </c>
      <c r="B7" s="425"/>
      <c r="C7" s="255" t="s">
        <v>353</v>
      </c>
      <c r="D7" s="255" t="s">
        <v>354</v>
      </c>
      <c r="E7" s="264" t="s">
        <v>133</v>
      </c>
      <c r="F7" s="257">
        <v>43937</v>
      </c>
      <c r="G7" s="257">
        <v>43944</v>
      </c>
      <c r="H7" s="263" t="s">
        <v>356</v>
      </c>
      <c r="I7" s="263" t="s">
        <v>356</v>
      </c>
      <c r="J7" s="259" t="s">
        <v>356</v>
      </c>
      <c r="K7" s="259" t="s">
        <v>356</v>
      </c>
      <c r="L7" s="259" t="s">
        <v>356</v>
      </c>
      <c r="M7" s="252"/>
      <c r="N7" s="265" t="s">
        <v>359</v>
      </c>
      <c r="O7" s="266" t="s">
        <v>359</v>
      </c>
      <c r="P7" s="253"/>
      <c r="Q7" s="253"/>
      <c r="R7" s="252"/>
      <c r="S7" s="252"/>
      <c r="T7" s="253"/>
      <c r="U7" s="253"/>
      <c r="V7" s="253"/>
      <c r="W7" s="253"/>
      <c r="X7" s="253"/>
      <c r="Y7" s="253"/>
      <c r="Z7" s="253"/>
      <c r="AA7" s="253"/>
    </row>
    <row r="8" spans="1:27" ht="15" customHeight="1" x14ac:dyDescent="0.25">
      <c r="A8" s="261">
        <v>2</v>
      </c>
      <c r="B8" s="262" t="s">
        <v>67</v>
      </c>
      <c r="C8" s="250"/>
      <c r="D8" s="250"/>
      <c r="E8" s="250"/>
      <c r="F8" s="267"/>
      <c r="G8" s="267"/>
      <c r="H8" s="268"/>
      <c r="I8" s="268"/>
      <c r="J8" s="259" t="s">
        <v>356</v>
      </c>
      <c r="K8" s="259" t="s">
        <v>356</v>
      </c>
      <c r="L8" s="259" t="s">
        <v>356</v>
      </c>
      <c r="M8" s="252"/>
      <c r="N8" s="252"/>
      <c r="O8" s="253"/>
      <c r="P8" s="253"/>
      <c r="Q8" s="253"/>
      <c r="R8" s="252"/>
      <c r="S8" s="252"/>
      <c r="T8" s="253"/>
      <c r="U8" s="253"/>
      <c r="V8" s="253"/>
      <c r="W8" s="253"/>
      <c r="X8" s="253"/>
      <c r="Y8" s="253"/>
      <c r="Z8" s="253"/>
      <c r="AA8" s="253"/>
    </row>
    <row r="9" spans="1:27" x14ac:dyDescent="0.25">
      <c r="A9" s="261">
        <v>3</v>
      </c>
      <c r="B9" s="262" t="s">
        <v>241</v>
      </c>
      <c r="C9" s="250"/>
      <c r="D9" s="250"/>
      <c r="E9" s="250"/>
      <c r="F9" s="267"/>
      <c r="G9" s="267"/>
      <c r="H9" s="268"/>
      <c r="I9" s="268"/>
      <c r="J9" s="259" t="s">
        <v>356</v>
      </c>
      <c r="K9" s="259" t="s">
        <v>356</v>
      </c>
      <c r="L9" s="259" t="s">
        <v>356</v>
      </c>
      <c r="M9" s="252"/>
      <c r="N9" s="252"/>
      <c r="O9" s="253"/>
      <c r="P9" s="253"/>
      <c r="Q9" s="253"/>
      <c r="R9" s="252"/>
      <c r="S9" s="252"/>
      <c r="T9" s="253"/>
      <c r="U9" s="253"/>
      <c r="V9" s="253"/>
      <c r="W9" s="253"/>
      <c r="X9" s="253"/>
      <c r="Y9" s="253"/>
      <c r="Z9" s="253"/>
      <c r="AA9" s="253"/>
    </row>
    <row r="10" spans="1:27" ht="18.75" x14ac:dyDescent="0.25">
      <c r="A10" s="424" t="s">
        <v>394</v>
      </c>
      <c r="B10" s="425"/>
      <c r="C10" s="250" t="s">
        <v>365</v>
      </c>
      <c r="D10" s="255" t="s">
        <v>360</v>
      </c>
      <c r="E10" s="269" t="s">
        <v>361</v>
      </c>
      <c r="F10" s="283">
        <v>43945</v>
      </c>
      <c r="G10" s="283">
        <v>43985</v>
      </c>
      <c r="H10" s="258" t="s">
        <v>360</v>
      </c>
      <c r="I10" s="258" t="s">
        <v>362</v>
      </c>
      <c r="J10" s="274">
        <v>101</v>
      </c>
      <c r="K10" s="274">
        <v>0</v>
      </c>
      <c r="L10" s="277">
        <f t="shared" ref="L10:L11" si="1">K10/J10</f>
        <v>0</v>
      </c>
      <c r="M10" s="252"/>
      <c r="N10" s="252"/>
      <c r="O10" s="253"/>
      <c r="P10" s="270" t="s">
        <v>363</v>
      </c>
      <c r="Q10" s="270" t="s">
        <v>363</v>
      </c>
      <c r="R10" s="270" t="s">
        <v>363</v>
      </c>
      <c r="S10" s="270" t="s">
        <v>363</v>
      </c>
      <c r="T10" s="270" t="s">
        <v>363</v>
      </c>
      <c r="U10" s="270" t="s">
        <v>363</v>
      </c>
      <c r="V10" s="253"/>
      <c r="W10" s="253"/>
      <c r="X10" s="253"/>
      <c r="Y10" s="253"/>
      <c r="Z10" s="253"/>
      <c r="AA10" s="253"/>
    </row>
    <row r="11" spans="1:27" x14ac:dyDescent="0.25">
      <c r="A11" s="261">
        <v>4</v>
      </c>
      <c r="B11" s="262" t="s">
        <v>161</v>
      </c>
      <c r="C11" s="250" t="s">
        <v>381</v>
      </c>
      <c r="D11" s="255" t="s">
        <v>368</v>
      </c>
      <c r="E11" s="269" t="s">
        <v>361</v>
      </c>
      <c r="F11" s="267">
        <v>43945</v>
      </c>
      <c r="G11" s="267">
        <v>43945</v>
      </c>
      <c r="H11" s="258" t="s">
        <v>368</v>
      </c>
      <c r="I11" s="258" t="s">
        <v>362</v>
      </c>
      <c r="J11" s="274">
        <v>1</v>
      </c>
      <c r="K11" s="274">
        <v>0</v>
      </c>
      <c r="L11" s="277">
        <f t="shared" si="1"/>
        <v>0</v>
      </c>
      <c r="M11" s="252"/>
      <c r="N11" s="252"/>
      <c r="O11" s="253"/>
      <c r="P11" s="253"/>
      <c r="Q11" s="253"/>
      <c r="R11" s="253"/>
      <c r="S11" s="253"/>
      <c r="T11" s="253"/>
      <c r="U11" s="253"/>
      <c r="V11" s="253"/>
      <c r="W11" s="253"/>
      <c r="X11" s="253"/>
      <c r="Y11" s="253"/>
      <c r="Z11" s="253"/>
      <c r="AA11" s="253"/>
    </row>
    <row r="12" spans="1:27" x14ac:dyDescent="0.25">
      <c r="A12" s="261">
        <v>5</v>
      </c>
      <c r="B12" s="262" t="s">
        <v>202</v>
      </c>
      <c r="C12" s="250" t="s">
        <v>381</v>
      </c>
      <c r="D12" s="255" t="s">
        <v>369</v>
      </c>
      <c r="E12" s="269" t="s">
        <v>361</v>
      </c>
      <c r="F12" s="267">
        <v>43945</v>
      </c>
      <c r="G12" s="267">
        <v>43945</v>
      </c>
      <c r="H12" s="258" t="s">
        <v>369</v>
      </c>
      <c r="I12" s="258" t="s">
        <v>362</v>
      </c>
      <c r="J12" s="274">
        <v>1</v>
      </c>
      <c r="K12" s="274">
        <v>0</v>
      </c>
      <c r="L12" s="277">
        <f t="shared" ref="L12:L14" si="2">K12/J12</f>
        <v>0</v>
      </c>
      <c r="M12" s="252"/>
      <c r="N12" s="252"/>
      <c r="O12" s="253"/>
      <c r="P12" s="253"/>
      <c r="Q12" s="253"/>
      <c r="R12" s="253"/>
      <c r="S12" s="253"/>
      <c r="T12" s="253"/>
      <c r="U12" s="253"/>
      <c r="V12" s="253"/>
      <c r="W12" s="253"/>
      <c r="X12" s="253"/>
      <c r="Y12" s="253"/>
      <c r="Z12" s="253"/>
      <c r="AA12" s="253"/>
    </row>
    <row r="13" spans="1:27" x14ac:dyDescent="0.25">
      <c r="A13" s="421" t="s">
        <v>364</v>
      </c>
      <c r="B13" s="430"/>
      <c r="C13" s="250" t="s">
        <v>366</v>
      </c>
      <c r="D13" s="255" t="s">
        <v>360</v>
      </c>
      <c r="E13" s="269" t="s">
        <v>361</v>
      </c>
      <c r="F13" s="267">
        <v>43948</v>
      </c>
      <c r="G13" s="267">
        <v>43963</v>
      </c>
      <c r="H13" s="258" t="s">
        <v>360</v>
      </c>
      <c r="I13" s="258" t="s">
        <v>362</v>
      </c>
      <c r="J13" s="274">
        <v>42</v>
      </c>
      <c r="K13" s="274">
        <v>0</v>
      </c>
      <c r="L13" s="277">
        <f t="shared" si="2"/>
        <v>0</v>
      </c>
      <c r="M13" s="252"/>
      <c r="N13" s="252"/>
      <c r="O13" s="253"/>
      <c r="P13" s="253"/>
      <c r="Q13" s="253"/>
      <c r="R13" s="252"/>
      <c r="S13" s="252"/>
      <c r="T13" s="253"/>
      <c r="U13" s="253"/>
      <c r="V13" s="253"/>
      <c r="W13" s="253"/>
      <c r="X13" s="253"/>
      <c r="Y13" s="253"/>
      <c r="Z13" s="253"/>
      <c r="AA13" s="253"/>
    </row>
    <row r="14" spans="1:27" hidden="1" outlineLevel="1" x14ac:dyDescent="0.25">
      <c r="A14" s="261">
        <v>6</v>
      </c>
      <c r="B14" s="279" t="s">
        <v>152</v>
      </c>
      <c r="C14" s="250" t="s">
        <v>370</v>
      </c>
      <c r="D14" s="255" t="s">
        <v>360</v>
      </c>
      <c r="E14" s="269" t="s">
        <v>361</v>
      </c>
      <c r="F14" s="267">
        <v>43948</v>
      </c>
      <c r="G14" s="267">
        <v>43951</v>
      </c>
      <c r="H14" s="258" t="s">
        <v>360</v>
      </c>
      <c r="I14" s="258" t="s">
        <v>371</v>
      </c>
      <c r="J14" s="274">
        <v>7</v>
      </c>
      <c r="K14" s="274">
        <v>0</v>
      </c>
      <c r="L14" s="277">
        <f t="shared" si="2"/>
        <v>0</v>
      </c>
      <c r="M14" s="252"/>
      <c r="N14" s="252"/>
      <c r="O14" s="253"/>
      <c r="P14" s="253"/>
      <c r="Q14" s="253"/>
      <c r="R14" s="252"/>
      <c r="S14" s="252"/>
      <c r="T14" s="253"/>
      <c r="U14" s="253"/>
      <c r="V14" s="253"/>
      <c r="W14" s="253"/>
      <c r="X14" s="253"/>
      <c r="Y14" s="253"/>
      <c r="Z14" s="253"/>
      <c r="AA14" s="253"/>
    </row>
    <row r="15" spans="1:27" hidden="1" outlineLevel="1" x14ac:dyDescent="0.25">
      <c r="A15" s="261">
        <v>6.1</v>
      </c>
      <c r="B15" s="278" t="s">
        <v>167</v>
      </c>
      <c r="C15" s="250" t="s">
        <v>374</v>
      </c>
      <c r="D15" s="255" t="s">
        <v>368</v>
      </c>
      <c r="E15" s="257"/>
      <c r="F15" s="257">
        <v>43948</v>
      </c>
      <c r="G15" s="257">
        <v>43949</v>
      </c>
      <c r="H15" s="255" t="s">
        <v>368</v>
      </c>
      <c r="I15" s="258" t="s">
        <v>371</v>
      </c>
      <c r="J15" s="274">
        <v>3</v>
      </c>
      <c r="K15" s="274">
        <v>0</v>
      </c>
      <c r="L15" s="277">
        <f t="shared" ref="L15" si="3">K15/J15</f>
        <v>0</v>
      </c>
      <c r="M15" s="252"/>
      <c r="N15" s="252"/>
      <c r="O15" s="253"/>
      <c r="P15" s="253"/>
      <c r="Q15" s="253"/>
      <c r="R15" s="252"/>
      <c r="S15" s="252"/>
      <c r="T15" s="253"/>
      <c r="U15" s="253"/>
      <c r="V15" s="253"/>
      <c r="W15" s="253"/>
      <c r="X15" s="253"/>
      <c r="Y15" s="253"/>
      <c r="Z15" s="253"/>
      <c r="AA15" s="253"/>
    </row>
    <row r="16" spans="1:27" hidden="1" outlineLevel="1" x14ac:dyDescent="0.25">
      <c r="A16" s="261">
        <v>6.2</v>
      </c>
      <c r="B16" s="278" t="s">
        <v>372</v>
      </c>
      <c r="C16" s="250" t="s">
        <v>374</v>
      </c>
      <c r="D16" s="255" t="s">
        <v>369</v>
      </c>
      <c r="E16" s="257"/>
      <c r="F16" s="257">
        <v>43949</v>
      </c>
      <c r="G16" s="257">
        <v>43950</v>
      </c>
      <c r="H16" s="258" t="s">
        <v>369</v>
      </c>
      <c r="I16" s="258" t="s">
        <v>371</v>
      </c>
      <c r="J16" s="274">
        <v>3</v>
      </c>
      <c r="K16" s="274">
        <v>0</v>
      </c>
      <c r="L16" s="277">
        <f t="shared" ref="L16:L19" si="4">K16/J16</f>
        <v>0</v>
      </c>
      <c r="M16" s="252"/>
      <c r="N16" s="252"/>
      <c r="O16" s="253"/>
      <c r="P16" s="253"/>
      <c r="Q16" s="253"/>
      <c r="R16" s="252"/>
      <c r="S16" s="252"/>
      <c r="T16" s="253"/>
      <c r="U16" s="253"/>
      <c r="V16" s="253"/>
      <c r="W16" s="253"/>
      <c r="X16" s="253"/>
      <c r="Y16" s="253"/>
      <c r="Z16" s="253"/>
      <c r="AA16" s="253"/>
    </row>
    <row r="17" spans="1:27" hidden="1" outlineLevel="1" x14ac:dyDescent="0.25">
      <c r="A17" s="261">
        <v>6.3</v>
      </c>
      <c r="B17" s="278" t="s">
        <v>373</v>
      </c>
      <c r="C17" s="250" t="s">
        <v>381</v>
      </c>
      <c r="D17" s="255" t="s">
        <v>360</v>
      </c>
      <c r="E17" s="257"/>
      <c r="F17" s="257">
        <v>43951</v>
      </c>
      <c r="G17" s="257">
        <v>43951</v>
      </c>
      <c r="H17" s="258" t="s">
        <v>360</v>
      </c>
      <c r="I17" s="258" t="s">
        <v>371</v>
      </c>
      <c r="J17" s="274">
        <v>1</v>
      </c>
      <c r="K17" s="274">
        <v>0</v>
      </c>
      <c r="L17" s="277">
        <f t="shared" si="4"/>
        <v>0</v>
      </c>
      <c r="M17" s="252"/>
      <c r="N17" s="252"/>
      <c r="O17" s="253"/>
      <c r="P17" s="253"/>
      <c r="Q17" s="253"/>
      <c r="R17" s="252"/>
      <c r="S17" s="252"/>
      <c r="T17" s="253"/>
      <c r="U17" s="253"/>
      <c r="V17" s="253"/>
      <c r="W17" s="253"/>
      <c r="X17" s="253"/>
      <c r="Y17" s="253"/>
      <c r="Z17" s="253"/>
      <c r="AA17" s="253"/>
    </row>
    <row r="18" spans="1:27" hidden="1" outlineLevel="1" x14ac:dyDescent="0.25">
      <c r="A18" s="261">
        <v>7</v>
      </c>
      <c r="B18" s="279" t="s">
        <v>427</v>
      </c>
      <c r="C18" s="250" t="s">
        <v>370</v>
      </c>
      <c r="D18" s="255" t="s">
        <v>360</v>
      </c>
      <c r="E18" s="269" t="s">
        <v>361</v>
      </c>
      <c r="F18" s="267">
        <v>43948</v>
      </c>
      <c r="G18" s="267">
        <v>43951</v>
      </c>
      <c r="H18" s="258" t="s">
        <v>360</v>
      </c>
      <c r="I18" s="258" t="s">
        <v>375</v>
      </c>
      <c r="J18" s="274">
        <v>7</v>
      </c>
      <c r="K18" s="274">
        <v>0</v>
      </c>
      <c r="L18" s="277">
        <f t="shared" si="4"/>
        <v>0</v>
      </c>
      <c r="M18" s="253"/>
      <c r="N18" s="253"/>
      <c r="O18" s="253"/>
      <c r="P18" s="253"/>
      <c r="Q18" s="271"/>
      <c r="R18" s="253"/>
      <c r="S18" s="253"/>
      <c r="T18" s="253"/>
      <c r="U18" s="253"/>
      <c r="V18" s="271"/>
      <c r="W18" s="271"/>
      <c r="X18" s="271"/>
      <c r="Y18" s="271"/>
      <c r="Z18" s="271"/>
      <c r="AA18" s="271"/>
    </row>
    <row r="19" spans="1:27" hidden="1" outlineLevel="1" x14ac:dyDescent="0.25">
      <c r="A19" s="261">
        <v>7.1</v>
      </c>
      <c r="B19" s="278" t="s">
        <v>167</v>
      </c>
      <c r="C19" s="250" t="s">
        <v>374</v>
      </c>
      <c r="D19" s="255" t="s">
        <v>368</v>
      </c>
      <c r="E19" s="257"/>
      <c r="F19" s="257">
        <v>43948</v>
      </c>
      <c r="G19" s="257">
        <v>43949</v>
      </c>
      <c r="H19" s="255" t="s">
        <v>368</v>
      </c>
      <c r="I19" s="258" t="s">
        <v>375</v>
      </c>
      <c r="J19" s="274">
        <v>3</v>
      </c>
      <c r="K19" s="274">
        <v>0</v>
      </c>
      <c r="L19" s="277">
        <f t="shared" si="4"/>
        <v>0</v>
      </c>
      <c r="M19" s="253"/>
      <c r="N19" s="253"/>
      <c r="O19" s="253"/>
      <c r="P19" s="253"/>
      <c r="Q19" s="271"/>
      <c r="R19" s="253"/>
      <c r="S19" s="253"/>
      <c r="T19" s="253"/>
      <c r="U19" s="253"/>
      <c r="V19" s="271"/>
      <c r="W19" s="271"/>
      <c r="X19" s="271"/>
      <c r="Y19" s="271"/>
      <c r="Z19" s="271"/>
      <c r="AA19" s="271"/>
    </row>
    <row r="20" spans="1:27" hidden="1" outlineLevel="1" x14ac:dyDescent="0.25">
      <c r="A20" s="261">
        <v>7.2</v>
      </c>
      <c r="B20" s="278" t="s">
        <v>372</v>
      </c>
      <c r="C20" s="250" t="s">
        <v>374</v>
      </c>
      <c r="D20" s="255" t="s">
        <v>369</v>
      </c>
      <c r="E20" s="257"/>
      <c r="F20" s="257">
        <v>43949</v>
      </c>
      <c r="G20" s="257">
        <v>43950</v>
      </c>
      <c r="H20" s="258" t="s">
        <v>369</v>
      </c>
      <c r="I20" s="258" t="s">
        <v>375</v>
      </c>
      <c r="J20" s="274">
        <v>3</v>
      </c>
      <c r="K20" s="274">
        <v>0</v>
      </c>
      <c r="L20" s="277">
        <f t="shared" ref="L20:L23" si="5">K20/J20</f>
        <v>0</v>
      </c>
      <c r="M20" s="253"/>
      <c r="N20" s="253"/>
      <c r="O20" s="253"/>
      <c r="P20" s="253"/>
      <c r="Q20" s="271"/>
      <c r="R20" s="253"/>
      <c r="S20" s="253"/>
      <c r="T20" s="253"/>
      <c r="U20" s="253"/>
      <c r="V20" s="271"/>
      <c r="W20" s="271"/>
      <c r="X20" s="271"/>
      <c r="Y20" s="271"/>
      <c r="Z20" s="271"/>
      <c r="AA20" s="271"/>
    </row>
    <row r="21" spans="1:27" hidden="1" outlineLevel="1" x14ac:dyDescent="0.25">
      <c r="A21" s="261">
        <v>7.3</v>
      </c>
      <c r="B21" s="278" t="s">
        <v>373</v>
      </c>
      <c r="C21" s="250" t="s">
        <v>381</v>
      </c>
      <c r="D21" s="255" t="s">
        <v>360</v>
      </c>
      <c r="E21" s="257"/>
      <c r="F21" s="257">
        <v>43951</v>
      </c>
      <c r="G21" s="257">
        <v>43951</v>
      </c>
      <c r="H21" s="258" t="s">
        <v>360</v>
      </c>
      <c r="I21" s="258" t="s">
        <v>375</v>
      </c>
      <c r="J21" s="274">
        <v>1</v>
      </c>
      <c r="K21" s="274">
        <v>0</v>
      </c>
      <c r="L21" s="277">
        <f t="shared" si="5"/>
        <v>0</v>
      </c>
      <c r="M21" s="253"/>
      <c r="N21" s="253"/>
      <c r="O21" s="253"/>
      <c r="P21" s="253"/>
      <c r="Q21" s="271"/>
      <c r="R21" s="253"/>
      <c r="S21" s="253"/>
      <c r="T21" s="253"/>
      <c r="U21" s="253"/>
      <c r="V21" s="271"/>
      <c r="W21" s="271"/>
      <c r="X21" s="271"/>
      <c r="Y21" s="271"/>
      <c r="Z21" s="271"/>
      <c r="AA21" s="271"/>
    </row>
    <row r="22" spans="1:27" hidden="1" outlineLevel="1" x14ac:dyDescent="0.25">
      <c r="A22" s="261">
        <v>8</v>
      </c>
      <c r="B22" s="279" t="s">
        <v>257</v>
      </c>
      <c r="C22" s="250" t="s">
        <v>370</v>
      </c>
      <c r="D22" s="255" t="s">
        <v>360</v>
      </c>
      <c r="E22" s="269" t="s">
        <v>361</v>
      </c>
      <c r="F22" s="267">
        <v>43952</v>
      </c>
      <c r="G22" s="267">
        <v>43957</v>
      </c>
      <c r="H22" s="258" t="s">
        <v>360</v>
      </c>
      <c r="I22" s="258" t="s">
        <v>371</v>
      </c>
      <c r="J22" s="274">
        <v>7</v>
      </c>
      <c r="K22" s="274">
        <v>0</v>
      </c>
      <c r="L22" s="277">
        <f t="shared" si="5"/>
        <v>0</v>
      </c>
      <c r="M22" s="253"/>
      <c r="N22" s="253"/>
      <c r="O22" s="253"/>
      <c r="P22" s="253"/>
      <c r="Q22" s="271"/>
      <c r="R22" s="253"/>
      <c r="S22" s="253"/>
      <c r="T22" s="253"/>
      <c r="U22" s="253"/>
      <c r="V22" s="271"/>
      <c r="W22" s="271"/>
      <c r="X22" s="271"/>
      <c r="Y22" s="271"/>
      <c r="Z22" s="271"/>
      <c r="AA22" s="271"/>
    </row>
    <row r="23" spans="1:27" hidden="1" outlineLevel="1" x14ac:dyDescent="0.25">
      <c r="A23" s="261">
        <v>8.1</v>
      </c>
      <c r="B23" s="278" t="s">
        <v>167</v>
      </c>
      <c r="C23" s="250" t="s">
        <v>374</v>
      </c>
      <c r="D23" s="255" t="s">
        <v>368</v>
      </c>
      <c r="E23" s="257"/>
      <c r="F23" s="257">
        <v>43952</v>
      </c>
      <c r="G23" s="257">
        <v>43955</v>
      </c>
      <c r="H23" s="255" t="s">
        <v>368</v>
      </c>
      <c r="I23" s="258" t="s">
        <v>371</v>
      </c>
      <c r="J23" s="274">
        <v>3</v>
      </c>
      <c r="K23" s="274">
        <v>0</v>
      </c>
      <c r="L23" s="277">
        <f t="shared" si="5"/>
        <v>0</v>
      </c>
      <c r="M23" s="253"/>
      <c r="N23" s="253"/>
      <c r="O23" s="253"/>
      <c r="P23" s="253"/>
      <c r="Q23" s="271"/>
      <c r="R23" s="253"/>
      <c r="S23" s="253"/>
      <c r="T23" s="253"/>
      <c r="U23" s="253"/>
      <c r="V23" s="271"/>
      <c r="W23" s="271"/>
      <c r="X23" s="271"/>
      <c r="Y23" s="271"/>
      <c r="Z23" s="271"/>
      <c r="AA23" s="271"/>
    </row>
    <row r="24" spans="1:27" hidden="1" outlineLevel="1" x14ac:dyDescent="0.25">
      <c r="A24" s="261">
        <v>8.1999999999999993</v>
      </c>
      <c r="B24" s="278" t="s">
        <v>372</v>
      </c>
      <c r="C24" s="250" t="s">
        <v>374</v>
      </c>
      <c r="D24" s="255" t="s">
        <v>369</v>
      </c>
      <c r="E24" s="257"/>
      <c r="F24" s="257">
        <v>43955</v>
      </c>
      <c r="G24" s="257">
        <v>43956</v>
      </c>
      <c r="H24" s="258" t="s">
        <v>369</v>
      </c>
      <c r="I24" s="258" t="s">
        <v>371</v>
      </c>
      <c r="J24" s="274">
        <v>3</v>
      </c>
      <c r="K24" s="274">
        <v>0</v>
      </c>
      <c r="L24" s="277">
        <f t="shared" ref="L24:L27" si="6">K24/J24</f>
        <v>0</v>
      </c>
      <c r="M24" s="253"/>
      <c r="N24" s="253"/>
      <c r="O24" s="253"/>
      <c r="P24" s="253"/>
      <c r="Q24" s="271"/>
      <c r="R24" s="253"/>
      <c r="S24" s="253"/>
      <c r="T24" s="253"/>
      <c r="U24" s="253"/>
      <c r="V24" s="271"/>
      <c r="W24" s="271"/>
      <c r="X24" s="271"/>
      <c r="Y24" s="271"/>
      <c r="Z24" s="271"/>
      <c r="AA24" s="271"/>
    </row>
    <row r="25" spans="1:27" hidden="1" outlineLevel="1" x14ac:dyDescent="0.25">
      <c r="A25" s="261">
        <v>8.3000000000000007</v>
      </c>
      <c r="B25" s="278" t="s">
        <v>373</v>
      </c>
      <c r="C25" s="250" t="s">
        <v>381</v>
      </c>
      <c r="D25" s="255" t="s">
        <v>360</v>
      </c>
      <c r="E25" s="257"/>
      <c r="F25" s="257">
        <v>43957</v>
      </c>
      <c r="G25" s="257">
        <v>43957</v>
      </c>
      <c r="H25" s="258" t="s">
        <v>360</v>
      </c>
      <c r="I25" s="258" t="s">
        <v>371</v>
      </c>
      <c r="J25" s="274">
        <v>1</v>
      </c>
      <c r="K25" s="274">
        <v>0</v>
      </c>
      <c r="L25" s="277">
        <f t="shared" si="6"/>
        <v>0</v>
      </c>
      <c r="M25" s="253"/>
      <c r="N25" s="253"/>
      <c r="O25" s="253"/>
      <c r="P25" s="253"/>
      <c r="Q25" s="271"/>
      <c r="R25" s="253"/>
      <c r="S25" s="253"/>
      <c r="T25" s="253"/>
      <c r="U25" s="253"/>
      <c r="V25" s="271"/>
      <c r="W25" s="271"/>
      <c r="X25" s="271"/>
      <c r="Y25" s="271"/>
      <c r="Z25" s="271"/>
      <c r="AA25" s="271"/>
    </row>
    <row r="26" spans="1:27" hidden="1" outlineLevel="1" x14ac:dyDescent="0.25">
      <c r="A26" s="261">
        <v>9</v>
      </c>
      <c r="B26" s="279" t="s">
        <v>425</v>
      </c>
      <c r="C26" s="250" t="s">
        <v>370</v>
      </c>
      <c r="D26" s="255" t="s">
        <v>360</v>
      </c>
      <c r="E26" s="269" t="s">
        <v>361</v>
      </c>
      <c r="F26" s="267">
        <v>43952</v>
      </c>
      <c r="G26" s="267">
        <v>43957</v>
      </c>
      <c r="H26" s="258" t="s">
        <v>360</v>
      </c>
      <c r="I26" s="258" t="s">
        <v>375</v>
      </c>
      <c r="J26" s="274">
        <v>7</v>
      </c>
      <c r="K26" s="274">
        <v>0</v>
      </c>
      <c r="L26" s="277">
        <f t="shared" si="6"/>
        <v>0</v>
      </c>
      <c r="M26" s="253"/>
      <c r="N26" s="253"/>
      <c r="O26" s="253"/>
      <c r="P26" s="253"/>
      <c r="Q26" s="271"/>
      <c r="R26" s="253"/>
      <c r="S26" s="253"/>
      <c r="T26" s="253"/>
      <c r="U26" s="253"/>
      <c r="V26" s="271"/>
      <c r="W26" s="271"/>
      <c r="X26" s="271"/>
      <c r="Y26" s="271"/>
      <c r="Z26" s="271"/>
      <c r="AA26" s="271"/>
    </row>
    <row r="27" spans="1:27" hidden="1" outlineLevel="1" x14ac:dyDescent="0.25">
      <c r="A27" s="261">
        <v>9.1</v>
      </c>
      <c r="B27" s="278" t="s">
        <v>167</v>
      </c>
      <c r="C27" s="250" t="s">
        <v>374</v>
      </c>
      <c r="D27" s="255" t="s">
        <v>368</v>
      </c>
      <c r="E27" s="257"/>
      <c r="F27" s="257">
        <v>43952</v>
      </c>
      <c r="G27" s="257">
        <v>43955</v>
      </c>
      <c r="H27" s="255" t="s">
        <v>368</v>
      </c>
      <c r="I27" s="258" t="s">
        <v>375</v>
      </c>
      <c r="J27" s="274">
        <v>3</v>
      </c>
      <c r="K27" s="274">
        <v>0</v>
      </c>
      <c r="L27" s="277">
        <f t="shared" si="6"/>
        <v>0</v>
      </c>
      <c r="M27" s="253"/>
      <c r="N27" s="253"/>
      <c r="O27" s="253"/>
      <c r="P27" s="253"/>
      <c r="Q27" s="271"/>
      <c r="R27" s="253"/>
      <c r="S27" s="253"/>
      <c r="T27" s="253"/>
      <c r="U27" s="253"/>
      <c r="V27" s="271"/>
      <c r="W27" s="271"/>
      <c r="X27" s="271"/>
      <c r="Y27" s="271"/>
      <c r="Z27" s="271"/>
      <c r="AA27" s="271"/>
    </row>
    <row r="28" spans="1:27" hidden="1" outlineLevel="1" x14ac:dyDescent="0.25">
      <c r="A28" s="261">
        <v>9.1999999999999993</v>
      </c>
      <c r="B28" s="278" t="s">
        <v>372</v>
      </c>
      <c r="C28" s="250" t="s">
        <v>374</v>
      </c>
      <c r="D28" s="255" t="s">
        <v>369</v>
      </c>
      <c r="E28" s="257"/>
      <c r="F28" s="257">
        <v>43955</v>
      </c>
      <c r="G28" s="257">
        <v>43956</v>
      </c>
      <c r="H28" s="258" t="s">
        <v>369</v>
      </c>
      <c r="I28" s="258" t="s">
        <v>375</v>
      </c>
      <c r="J28" s="274">
        <v>3</v>
      </c>
      <c r="K28" s="274">
        <v>0</v>
      </c>
      <c r="L28" s="277">
        <f t="shared" ref="L28:L31" si="7">K28/J28</f>
        <v>0</v>
      </c>
      <c r="M28" s="253"/>
      <c r="N28" s="253"/>
      <c r="O28" s="253"/>
      <c r="P28" s="253"/>
      <c r="Q28" s="271"/>
      <c r="R28" s="253"/>
      <c r="S28" s="253"/>
      <c r="T28" s="253"/>
      <c r="U28" s="253"/>
      <c r="V28" s="271"/>
      <c r="W28" s="271"/>
      <c r="X28" s="271"/>
      <c r="Y28" s="271"/>
      <c r="Z28" s="271"/>
      <c r="AA28" s="271"/>
    </row>
    <row r="29" spans="1:27" hidden="1" outlineLevel="1" x14ac:dyDescent="0.25">
      <c r="A29" s="261">
        <v>9.3000000000000007</v>
      </c>
      <c r="B29" s="278" t="s">
        <v>373</v>
      </c>
      <c r="C29" s="250" t="s">
        <v>381</v>
      </c>
      <c r="D29" s="255" t="s">
        <v>360</v>
      </c>
      <c r="E29" s="257"/>
      <c r="F29" s="257">
        <v>43957</v>
      </c>
      <c r="G29" s="257">
        <v>43957</v>
      </c>
      <c r="H29" s="258" t="s">
        <v>360</v>
      </c>
      <c r="I29" s="258" t="s">
        <v>375</v>
      </c>
      <c r="J29" s="274">
        <v>1</v>
      </c>
      <c r="K29" s="274">
        <v>0</v>
      </c>
      <c r="L29" s="277">
        <f t="shared" si="7"/>
        <v>0</v>
      </c>
      <c r="M29" s="253"/>
      <c r="N29" s="253"/>
      <c r="O29" s="253"/>
      <c r="P29" s="253"/>
      <c r="Q29" s="271"/>
      <c r="R29" s="253"/>
      <c r="S29" s="253"/>
      <c r="T29" s="253"/>
      <c r="U29" s="253"/>
      <c r="V29" s="271"/>
      <c r="W29" s="271"/>
      <c r="X29" s="271"/>
      <c r="Y29" s="271"/>
      <c r="Z29" s="271"/>
      <c r="AA29" s="271"/>
    </row>
    <row r="30" spans="1:27" hidden="1" outlineLevel="1" x14ac:dyDescent="0.25">
      <c r="A30" s="261">
        <v>10</v>
      </c>
      <c r="B30" s="279" t="s">
        <v>259</v>
      </c>
      <c r="C30" s="250" t="s">
        <v>370</v>
      </c>
      <c r="D30" s="255" t="s">
        <v>360</v>
      </c>
      <c r="E30" s="269" t="s">
        <v>361</v>
      </c>
      <c r="F30" s="267">
        <v>43958</v>
      </c>
      <c r="G30" s="267">
        <v>43963</v>
      </c>
      <c r="H30" s="258" t="s">
        <v>360</v>
      </c>
      <c r="I30" s="258" t="s">
        <v>371</v>
      </c>
      <c r="J30" s="274">
        <v>7</v>
      </c>
      <c r="K30" s="274">
        <v>0</v>
      </c>
      <c r="L30" s="277">
        <f t="shared" si="7"/>
        <v>0</v>
      </c>
      <c r="M30" s="253"/>
      <c r="N30" s="253"/>
      <c r="O30" s="253"/>
      <c r="P30" s="253"/>
      <c r="Q30" s="271"/>
      <c r="R30" s="253"/>
      <c r="S30" s="253"/>
      <c r="T30" s="253"/>
      <c r="U30" s="253"/>
      <c r="V30" s="271"/>
      <c r="W30" s="271"/>
      <c r="X30" s="271"/>
      <c r="Y30" s="271"/>
      <c r="Z30" s="271"/>
      <c r="AA30" s="271"/>
    </row>
    <row r="31" spans="1:27" hidden="1" outlineLevel="1" x14ac:dyDescent="0.25">
      <c r="A31" s="261">
        <v>10.1</v>
      </c>
      <c r="B31" s="278" t="s">
        <v>167</v>
      </c>
      <c r="C31" s="250" t="s">
        <v>374</v>
      </c>
      <c r="D31" s="255" t="s">
        <v>368</v>
      </c>
      <c r="E31" s="257"/>
      <c r="F31" s="257">
        <v>43958</v>
      </c>
      <c r="G31" s="257">
        <v>43959</v>
      </c>
      <c r="H31" s="255" t="s">
        <v>368</v>
      </c>
      <c r="I31" s="258" t="s">
        <v>371</v>
      </c>
      <c r="J31" s="274">
        <v>3</v>
      </c>
      <c r="K31" s="274">
        <v>0</v>
      </c>
      <c r="L31" s="277">
        <f t="shared" si="7"/>
        <v>0</v>
      </c>
      <c r="M31" s="253"/>
      <c r="N31" s="253"/>
      <c r="O31" s="253"/>
      <c r="P31" s="253"/>
      <c r="Q31" s="271"/>
      <c r="R31" s="253"/>
      <c r="S31" s="253"/>
      <c r="T31" s="253"/>
      <c r="U31" s="253"/>
      <c r="V31" s="271"/>
      <c r="W31" s="271"/>
      <c r="X31" s="271"/>
      <c r="Y31" s="271"/>
      <c r="Z31" s="271"/>
      <c r="AA31" s="271"/>
    </row>
    <row r="32" spans="1:27" hidden="1" outlineLevel="1" x14ac:dyDescent="0.25">
      <c r="A32" s="261">
        <v>10.199999999999999</v>
      </c>
      <c r="B32" s="278" t="s">
        <v>372</v>
      </c>
      <c r="C32" s="250" t="s">
        <v>374</v>
      </c>
      <c r="D32" s="255" t="s">
        <v>369</v>
      </c>
      <c r="E32" s="257"/>
      <c r="F32" s="257">
        <v>43959</v>
      </c>
      <c r="G32" s="257">
        <v>43962</v>
      </c>
      <c r="H32" s="258" t="s">
        <v>369</v>
      </c>
      <c r="I32" s="258" t="s">
        <v>371</v>
      </c>
      <c r="J32" s="274">
        <v>3</v>
      </c>
      <c r="K32" s="274">
        <v>0</v>
      </c>
      <c r="L32" s="277">
        <f t="shared" ref="L32:L35" si="8">K32/J32</f>
        <v>0</v>
      </c>
      <c r="M32" s="253"/>
      <c r="N32" s="253"/>
      <c r="O32" s="253"/>
      <c r="P32" s="253"/>
      <c r="Q32" s="271"/>
      <c r="R32" s="253"/>
      <c r="S32" s="253"/>
      <c r="T32" s="253"/>
      <c r="U32" s="253"/>
      <c r="V32" s="271"/>
      <c r="W32" s="271"/>
      <c r="X32" s="271"/>
      <c r="Y32" s="271"/>
      <c r="Z32" s="271"/>
      <c r="AA32" s="271"/>
    </row>
    <row r="33" spans="1:27" hidden="1" outlineLevel="1" x14ac:dyDescent="0.25">
      <c r="A33" s="261">
        <v>10.3</v>
      </c>
      <c r="B33" s="278" t="s">
        <v>373</v>
      </c>
      <c r="C33" s="250" t="s">
        <v>381</v>
      </c>
      <c r="D33" s="255" t="s">
        <v>360</v>
      </c>
      <c r="E33" s="257"/>
      <c r="F33" s="257">
        <v>43963</v>
      </c>
      <c r="G33" s="257">
        <v>43963</v>
      </c>
      <c r="H33" s="258" t="s">
        <v>360</v>
      </c>
      <c r="I33" s="258" t="s">
        <v>371</v>
      </c>
      <c r="J33" s="274">
        <v>1</v>
      </c>
      <c r="K33" s="274">
        <v>0</v>
      </c>
      <c r="L33" s="277">
        <f t="shared" si="8"/>
        <v>0</v>
      </c>
      <c r="M33" s="253"/>
      <c r="N33" s="253"/>
      <c r="O33" s="253"/>
      <c r="P33" s="253"/>
      <c r="Q33" s="271"/>
      <c r="R33" s="253"/>
      <c r="S33" s="253"/>
      <c r="T33" s="253"/>
      <c r="U33" s="253"/>
      <c r="V33" s="271"/>
      <c r="W33" s="271"/>
      <c r="X33" s="271"/>
      <c r="Y33" s="271"/>
      <c r="Z33" s="271"/>
      <c r="AA33" s="271"/>
    </row>
    <row r="34" spans="1:27" hidden="1" outlineLevel="1" x14ac:dyDescent="0.25">
      <c r="A34" s="261">
        <v>11</v>
      </c>
      <c r="B34" s="279" t="s">
        <v>260</v>
      </c>
      <c r="C34" s="250" t="s">
        <v>370</v>
      </c>
      <c r="D34" s="255" t="s">
        <v>360</v>
      </c>
      <c r="E34" s="269" t="s">
        <v>361</v>
      </c>
      <c r="F34" s="267">
        <v>43958</v>
      </c>
      <c r="G34" s="267">
        <v>43963</v>
      </c>
      <c r="H34" s="258" t="s">
        <v>360</v>
      </c>
      <c r="I34" s="258" t="s">
        <v>375</v>
      </c>
      <c r="J34" s="274">
        <v>7</v>
      </c>
      <c r="K34" s="274">
        <v>0</v>
      </c>
      <c r="L34" s="277">
        <f t="shared" si="8"/>
        <v>0</v>
      </c>
      <c r="M34" s="253"/>
      <c r="N34" s="253"/>
      <c r="O34" s="253"/>
      <c r="P34" s="253"/>
      <c r="Q34" s="271"/>
      <c r="R34" s="253"/>
      <c r="S34" s="253"/>
      <c r="T34" s="253"/>
      <c r="U34" s="253"/>
      <c r="V34" s="271"/>
      <c r="W34" s="271"/>
      <c r="X34" s="271"/>
      <c r="Y34" s="271"/>
      <c r="Z34" s="271"/>
      <c r="AA34" s="271"/>
    </row>
    <row r="35" spans="1:27" hidden="1" outlineLevel="1" x14ac:dyDescent="0.25">
      <c r="A35" s="261">
        <v>11.1</v>
      </c>
      <c r="B35" s="278" t="s">
        <v>167</v>
      </c>
      <c r="C35" s="250" t="s">
        <v>374</v>
      </c>
      <c r="D35" s="255" t="s">
        <v>368</v>
      </c>
      <c r="E35" s="257"/>
      <c r="F35" s="257">
        <v>43958</v>
      </c>
      <c r="G35" s="257">
        <v>43959</v>
      </c>
      <c r="H35" s="255" t="s">
        <v>368</v>
      </c>
      <c r="I35" s="258" t="s">
        <v>375</v>
      </c>
      <c r="J35" s="274">
        <v>3</v>
      </c>
      <c r="K35" s="274">
        <v>0</v>
      </c>
      <c r="L35" s="277">
        <f t="shared" si="8"/>
        <v>0</v>
      </c>
      <c r="M35" s="253"/>
      <c r="N35" s="253"/>
      <c r="O35" s="253"/>
      <c r="P35" s="253"/>
      <c r="Q35" s="271"/>
      <c r="R35" s="253"/>
      <c r="S35" s="253"/>
      <c r="T35" s="253"/>
      <c r="U35" s="253"/>
      <c r="V35" s="271"/>
      <c r="W35" s="271"/>
      <c r="X35" s="271"/>
      <c r="Y35" s="271"/>
      <c r="Z35" s="271"/>
      <c r="AA35" s="271"/>
    </row>
    <row r="36" spans="1:27" hidden="1" outlineLevel="1" x14ac:dyDescent="0.25">
      <c r="A36" s="261">
        <v>11.2</v>
      </c>
      <c r="B36" s="278" t="s">
        <v>372</v>
      </c>
      <c r="C36" s="250" t="s">
        <v>374</v>
      </c>
      <c r="D36" s="255" t="s">
        <v>369</v>
      </c>
      <c r="E36" s="257"/>
      <c r="F36" s="257">
        <v>43959</v>
      </c>
      <c r="G36" s="257">
        <v>43962</v>
      </c>
      <c r="H36" s="258" t="s">
        <v>369</v>
      </c>
      <c r="I36" s="258" t="s">
        <v>375</v>
      </c>
      <c r="J36" s="274">
        <v>3</v>
      </c>
      <c r="K36" s="274">
        <v>0</v>
      </c>
      <c r="L36" s="277">
        <f t="shared" ref="L36:L38" si="9">K36/J36</f>
        <v>0</v>
      </c>
      <c r="M36" s="253"/>
      <c r="N36" s="253"/>
      <c r="O36" s="253"/>
      <c r="P36" s="253"/>
      <c r="Q36" s="271"/>
      <c r="R36" s="253"/>
      <c r="S36" s="253"/>
      <c r="T36" s="253"/>
      <c r="U36" s="253"/>
      <c r="V36" s="271"/>
      <c r="W36" s="271"/>
      <c r="X36" s="271"/>
      <c r="Y36" s="271"/>
      <c r="Z36" s="271"/>
      <c r="AA36" s="271"/>
    </row>
    <row r="37" spans="1:27" hidden="1" outlineLevel="1" x14ac:dyDescent="0.25">
      <c r="A37" s="261">
        <v>11.3</v>
      </c>
      <c r="B37" s="278" t="s">
        <v>373</v>
      </c>
      <c r="C37" s="250" t="s">
        <v>381</v>
      </c>
      <c r="D37" s="255" t="s">
        <v>360</v>
      </c>
      <c r="E37" s="257"/>
      <c r="F37" s="257">
        <v>43963</v>
      </c>
      <c r="G37" s="257">
        <v>43963</v>
      </c>
      <c r="H37" s="258" t="s">
        <v>360</v>
      </c>
      <c r="I37" s="258" t="s">
        <v>375</v>
      </c>
      <c r="J37" s="274">
        <v>1</v>
      </c>
      <c r="K37" s="274">
        <v>0</v>
      </c>
      <c r="L37" s="277">
        <f t="shared" si="9"/>
        <v>0</v>
      </c>
      <c r="M37" s="253"/>
      <c r="N37" s="253"/>
      <c r="O37" s="253"/>
      <c r="P37" s="253"/>
      <c r="Q37" s="271"/>
      <c r="R37" s="253"/>
      <c r="S37" s="253"/>
      <c r="T37" s="253"/>
      <c r="U37" s="253"/>
      <c r="V37" s="271"/>
      <c r="W37" s="271"/>
      <c r="X37" s="271"/>
      <c r="Y37" s="271"/>
      <c r="Z37" s="271"/>
      <c r="AA37" s="271"/>
    </row>
    <row r="38" spans="1:27" ht="15" customHeight="1" collapsed="1" x14ac:dyDescent="0.25">
      <c r="A38" s="421" t="s">
        <v>292</v>
      </c>
      <c r="B38" s="422"/>
      <c r="C38" s="250" t="s">
        <v>377</v>
      </c>
      <c r="D38" s="255" t="s">
        <v>360</v>
      </c>
      <c r="E38" s="269" t="s">
        <v>361</v>
      </c>
      <c r="F38" s="267">
        <v>43964</v>
      </c>
      <c r="G38" s="267">
        <v>43973</v>
      </c>
      <c r="H38" s="258" t="s">
        <v>360</v>
      </c>
      <c r="I38" s="258" t="s">
        <v>362</v>
      </c>
      <c r="J38" s="274">
        <v>32</v>
      </c>
      <c r="K38" s="274">
        <v>0</v>
      </c>
      <c r="L38" s="277">
        <f t="shared" si="9"/>
        <v>0</v>
      </c>
      <c r="M38" s="253"/>
      <c r="N38" s="253"/>
      <c r="O38" s="253"/>
      <c r="P38" s="253"/>
      <c r="Q38" s="271"/>
      <c r="R38" s="253"/>
      <c r="S38" s="253"/>
      <c r="T38" s="253"/>
      <c r="U38" s="253"/>
      <c r="V38" s="271"/>
      <c r="W38" s="271"/>
      <c r="X38" s="271"/>
      <c r="Y38" s="271"/>
      <c r="Z38" s="271"/>
      <c r="AA38" s="271"/>
    </row>
    <row r="39" spans="1:27" hidden="1" outlineLevel="1" x14ac:dyDescent="0.25">
      <c r="A39" s="261"/>
      <c r="B39" s="279" t="s">
        <v>151</v>
      </c>
      <c r="C39" s="250" t="s">
        <v>378</v>
      </c>
      <c r="D39" s="255" t="s">
        <v>360</v>
      </c>
      <c r="E39" s="269" t="s">
        <v>361</v>
      </c>
      <c r="F39" s="267">
        <v>43964</v>
      </c>
      <c r="G39" s="267">
        <v>43965</v>
      </c>
      <c r="H39" s="258" t="s">
        <v>360</v>
      </c>
      <c r="I39" s="258" t="s">
        <v>371</v>
      </c>
      <c r="J39" s="274">
        <v>4</v>
      </c>
      <c r="K39" s="274">
        <v>0</v>
      </c>
      <c r="L39" s="277">
        <f t="shared" ref="L39" si="10">K39/J39</f>
        <v>0</v>
      </c>
      <c r="M39" s="253"/>
      <c r="N39" s="253"/>
      <c r="O39" s="253"/>
      <c r="P39" s="253"/>
      <c r="Q39" s="271"/>
      <c r="R39" s="253"/>
      <c r="S39" s="253"/>
      <c r="T39" s="253"/>
      <c r="U39" s="253"/>
      <c r="V39" s="271"/>
      <c r="W39" s="271"/>
      <c r="X39" s="271"/>
      <c r="Y39" s="271"/>
      <c r="Z39" s="271"/>
      <c r="AA39" s="271"/>
    </row>
    <row r="40" spans="1:27" hidden="1" outlineLevel="1" x14ac:dyDescent="0.25">
      <c r="A40" s="261"/>
      <c r="B40" s="278" t="s">
        <v>167</v>
      </c>
      <c r="C40" s="250" t="s">
        <v>381</v>
      </c>
      <c r="D40" s="255" t="s">
        <v>368</v>
      </c>
      <c r="E40" s="257"/>
      <c r="F40" s="257">
        <v>43964</v>
      </c>
      <c r="G40" s="257">
        <v>43964</v>
      </c>
      <c r="H40" s="255" t="s">
        <v>368</v>
      </c>
      <c r="I40" s="258" t="s">
        <v>371</v>
      </c>
      <c r="J40" s="274">
        <v>2</v>
      </c>
      <c r="K40" s="274">
        <v>0</v>
      </c>
      <c r="L40" s="277">
        <f t="shared" ref="L40:L43" si="11">K40/J40</f>
        <v>0</v>
      </c>
      <c r="M40" s="253"/>
      <c r="N40" s="253"/>
      <c r="O40" s="253"/>
      <c r="P40" s="253"/>
      <c r="Q40" s="271"/>
      <c r="R40" s="253"/>
      <c r="S40" s="253"/>
      <c r="T40" s="253"/>
      <c r="U40" s="253"/>
      <c r="V40" s="271"/>
      <c r="W40" s="271"/>
      <c r="X40" s="271"/>
      <c r="Y40" s="271"/>
      <c r="Z40" s="271"/>
      <c r="AA40" s="271"/>
    </row>
    <row r="41" spans="1:27" hidden="1" outlineLevel="1" x14ac:dyDescent="0.25">
      <c r="A41" s="261"/>
      <c r="B41" s="278" t="s">
        <v>372</v>
      </c>
      <c r="C41" s="250" t="s">
        <v>381</v>
      </c>
      <c r="D41" s="255" t="s">
        <v>369</v>
      </c>
      <c r="E41" s="257"/>
      <c r="F41" s="257">
        <v>43965</v>
      </c>
      <c r="G41" s="257">
        <v>43965</v>
      </c>
      <c r="H41" s="258" t="s">
        <v>369</v>
      </c>
      <c r="I41" s="258" t="s">
        <v>371</v>
      </c>
      <c r="J41" s="274">
        <v>1</v>
      </c>
      <c r="K41" s="274">
        <v>0</v>
      </c>
      <c r="L41" s="277">
        <f t="shared" si="11"/>
        <v>0</v>
      </c>
      <c r="M41" s="253"/>
      <c r="N41" s="253"/>
      <c r="O41" s="253"/>
      <c r="P41" s="253"/>
      <c r="Q41" s="271"/>
      <c r="R41" s="253"/>
      <c r="S41" s="253"/>
      <c r="T41" s="253"/>
      <c r="U41" s="253"/>
      <c r="V41" s="271"/>
      <c r="W41" s="271"/>
      <c r="X41" s="271"/>
      <c r="Y41" s="271"/>
      <c r="Z41" s="271"/>
      <c r="AA41" s="271"/>
    </row>
    <row r="42" spans="1:27" hidden="1" outlineLevel="1" x14ac:dyDescent="0.25">
      <c r="A42" s="261"/>
      <c r="B42" s="278" t="s">
        <v>373</v>
      </c>
      <c r="C42" s="250" t="s">
        <v>381</v>
      </c>
      <c r="D42" s="255" t="s">
        <v>360</v>
      </c>
      <c r="E42" s="257"/>
      <c r="F42" s="257">
        <v>43965</v>
      </c>
      <c r="G42" s="257">
        <v>43965</v>
      </c>
      <c r="H42" s="258" t="s">
        <v>360</v>
      </c>
      <c r="I42" s="258" t="s">
        <v>371</v>
      </c>
      <c r="J42" s="274">
        <v>1</v>
      </c>
      <c r="K42" s="274">
        <v>0</v>
      </c>
      <c r="L42" s="277">
        <f t="shared" si="11"/>
        <v>0</v>
      </c>
      <c r="M42" s="253"/>
      <c r="N42" s="253"/>
      <c r="O42" s="253"/>
      <c r="P42" s="253"/>
      <c r="Q42" s="271"/>
      <c r="R42" s="253"/>
      <c r="S42" s="253"/>
      <c r="T42" s="253"/>
      <c r="U42" s="253"/>
      <c r="V42" s="271"/>
      <c r="W42" s="271"/>
      <c r="X42" s="271"/>
      <c r="Y42" s="271"/>
      <c r="Z42" s="271"/>
      <c r="AA42" s="271"/>
    </row>
    <row r="43" spans="1:27" hidden="1" outlineLevel="1" x14ac:dyDescent="0.25">
      <c r="A43" s="261"/>
      <c r="B43" s="279" t="s">
        <v>419</v>
      </c>
      <c r="C43" s="250" t="s">
        <v>378</v>
      </c>
      <c r="D43" s="255" t="s">
        <v>360</v>
      </c>
      <c r="E43" s="269" t="s">
        <v>361</v>
      </c>
      <c r="F43" s="267">
        <v>43964</v>
      </c>
      <c r="G43" s="267">
        <v>43965</v>
      </c>
      <c r="H43" s="258" t="s">
        <v>360</v>
      </c>
      <c r="I43" s="258" t="s">
        <v>375</v>
      </c>
      <c r="J43" s="274">
        <v>4</v>
      </c>
      <c r="K43" s="274">
        <v>0</v>
      </c>
      <c r="L43" s="277">
        <f t="shared" si="11"/>
        <v>0</v>
      </c>
      <c r="M43" s="253"/>
      <c r="N43" s="253"/>
      <c r="O43" s="253"/>
      <c r="P43" s="253"/>
      <c r="Q43" s="271"/>
      <c r="R43" s="253"/>
      <c r="S43" s="253"/>
      <c r="T43" s="253"/>
      <c r="U43" s="253"/>
      <c r="V43" s="271"/>
      <c r="W43" s="271"/>
      <c r="X43" s="271"/>
      <c r="Y43" s="271"/>
      <c r="Z43" s="271"/>
      <c r="AA43" s="271"/>
    </row>
    <row r="44" spans="1:27" hidden="1" outlineLevel="1" x14ac:dyDescent="0.25">
      <c r="A44" s="261"/>
      <c r="B44" s="278" t="s">
        <v>167</v>
      </c>
      <c r="C44" s="250" t="s">
        <v>381</v>
      </c>
      <c r="D44" s="255" t="s">
        <v>368</v>
      </c>
      <c r="E44" s="257"/>
      <c r="F44" s="257">
        <v>43964</v>
      </c>
      <c r="G44" s="257">
        <v>43964</v>
      </c>
      <c r="H44" s="255" t="s">
        <v>368</v>
      </c>
      <c r="I44" s="258" t="s">
        <v>375</v>
      </c>
      <c r="J44" s="274">
        <v>2</v>
      </c>
      <c r="K44" s="274">
        <v>0</v>
      </c>
      <c r="L44" s="277">
        <f t="shared" ref="L44:L47" si="12">K44/J44</f>
        <v>0</v>
      </c>
      <c r="M44" s="253"/>
      <c r="N44" s="253"/>
      <c r="O44" s="253"/>
      <c r="P44" s="253"/>
      <c r="Q44" s="271"/>
      <c r="R44" s="253"/>
      <c r="S44" s="253"/>
      <c r="T44" s="253"/>
      <c r="U44" s="253"/>
      <c r="V44" s="271"/>
      <c r="W44" s="271"/>
      <c r="X44" s="271"/>
      <c r="Y44" s="271"/>
      <c r="Z44" s="271"/>
      <c r="AA44" s="271"/>
    </row>
    <row r="45" spans="1:27" hidden="1" outlineLevel="1" x14ac:dyDescent="0.25">
      <c r="A45" s="261"/>
      <c r="B45" s="278" t="s">
        <v>372</v>
      </c>
      <c r="C45" s="250" t="s">
        <v>381</v>
      </c>
      <c r="D45" s="255" t="s">
        <v>369</v>
      </c>
      <c r="E45" s="257"/>
      <c r="F45" s="257">
        <v>43965</v>
      </c>
      <c r="G45" s="257">
        <v>43965</v>
      </c>
      <c r="H45" s="258" t="s">
        <v>369</v>
      </c>
      <c r="I45" s="258" t="s">
        <v>375</v>
      </c>
      <c r="J45" s="274">
        <v>1</v>
      </c>
      <c r="K45" s="274">
        <v>0</v>
      </c>
      <c r="L45" s="277">
        <f t="shared" si="12"/>
        <v>0</v>
      </c>
      <c r="M45" s="253"/>
      <c r="N45" s="253"/>
      <c r="O45" s="253"/>
      <c r="P45" s="253"/>
      <c r="Q45" s="271"/>
      <c r="R45" s="253"/>
      <c r="S45" s="253"/>
      <c r="T45" s="253"/>
      <c r="U45" s="253"/>
      <c r="V45" s="271"/>
      <c r="W45" s="271"/>
      <c r="X45" s="271"/>
      <c r="Y45" s="271"/>
      <c r="Z45" s="271"/>
      <c r="AA45" s="271"/>
    </row>
    <row r="46" spans="1:27" hidden="1" outlineLevel="1" x14ac:dyDescent="0.25">
      <c r="A46" s="261"/>
      <c r="B46" s="278" t="s">
        <v>373</v>
      </c>
      <c r="C46" s="250" t="s">
        <v>381</v>
      </c>
      <c r="D46" s="255" t="s">
        <v>360</v>
      </c>
      <c r="E46" s="257"/>
      <c r="F46" s="257">
        <v>43965</v>
      </c>
      <c r="G46" s="257">
        <v>43965</v>
      </c>
      <c r="H46" s="258" t="s">
        <v>360</v>
      </c>
      <c r="I46" s="258" t="s">
        <v>375</v>
      </c>
      <c r="J46" s="274">
        <v>1</v>
      </c>
      <c r="K46" s="274">
        <v>0</v>
      </c>
      <c r="L46" s="277">
        <f t="shared" si="12"/>
        <v>0</v>
      </c>
      <c r="M46" s="253"/>
      <c r="N46" s="253"/>
      <c r="O46" s="253"/>
      <c r="P46" s="253"/>
      <c r="Q46" s="271"/>
      <c r="R46" s="253"/>
      <c r="S46" s="253"/>
      <c r="T46" s="253"/>
      <c r="U46" s="253"/>
      <c r="V46" s="271"/>
      <c r="W46" s="271"/>
      <c r="X46" s="271"/>
      <c r="Y46" s="271"/>
      <c r="Z46" s="271"/>
      <c r="AA46" s="271"/>
    </row>
    <row r="47" spans="1:27" hidden="1" outlineLevel="1" x14ac:dyDescent="0.25">
      <c r="A47" s="261"/>
      <c r="B47" s="279" t="s">
        <v>424</v>
      </c>
      <c r="C47" s="250" t="s">
        <v>378</v>
      </c>
      <c r="D47" s="255" t="s">
        <v>360</v>
      </c>
      <c r="E47" s="269" t="s">
        <v>361</v>
      </c>
      <c r="F47" s="267">
        <v>43966</v>
      </c>
      <c r="G47" s="267">
        <v>43969</v>
      </c>
      <c r="H47" s="258" t="s">
        <v>360</v>
      </c>
      <c r="I47" s="258" t="s">
        <v>371</v>
      </c>
      <c r="J47" s="274">
        <v>4</v>
      </c>
      <c r="K47" s="274">
        <v>0</v>
      </c>
      <c r="L47" s="277">
        <f t="shared" si="12"/>
        <v>0</v>
      </c>
      <c r="M47" s="253"/>
      <c r="N47" s="253"/>
      <c r="O47" s="253"/>
      <c r="P47" s="253"/>
      <c r="Q47" s="271"/>
      <c r="R47" s="253"/>
      <c r="S47" s="253"/>
      <c r="T47" s="253"/>
      <c r="U47" s="253"/>
      <c r="V47" s="271"/>
      <c r="W47" s="271"/>
      <c r="X47" s="271"/>
      <c r="Y47" s="271"/>
      <c r="Z47" s="271"/>
      <c r="AA47" s="271"/>
    </row>
    <row r="48" spans="1:27" hidden="1" outlineLevel="1" x14ac:dyDescent="0.25">
      <c r="A48" s="261"/>
      <c r="B48" s="278" t="s">
        <v>167</v>
      </c>
      <c r="C48" s="250" t="s">
        <v>381</v>
      </c>
      <c r="D48" s="255" t="s">
        <v>368</v>
      </c>
      <c r="E48" s="257"/>
      <c r="F48" s="257">
        <v>43966</v>
      </c>
      <c r="G48" s="257">
        <v>43966</v>
      </c>
      <c r="H48" s="255" t="s">
        <v>368</v>
      </c>
      <c r="I48" s="258" t="s">
        <v>371</v>
      </c>
      <c r="J48" s="274">
        <v>2</v>
      </c>
      <c r="K48" s="274">
        <v>0</v>
      </c>
      <c r="L48" s="277">
        <f t="shared" ref="L48:L51" si="13">K48/J48</f>
        <v>0</v>
      </c>
      <c r="M48" s="253"/>
      <c r="N48" s="253"/>
      <c r="O48" s="253"/>
      <c r="P48" s="253"/>
      <c r="Q48" s="271"/>
      <c r="R48" s="253"/>
      <c r="S48" s="253"/>
      <c r="T48" s="253"/>
      <c r="U48" s="253"/>
      <c r="V48" s="271"/>
      <c r="W48" s="271"/>
      <c r="X48" s="271"/>
      <c r="Y48" s="271"/>
      <c r="Z48" s="271"/>
      <c r="AA48" s="271"/>
    </row>
    <row r="49" spans="1:27" hidden="1" outlineLevel="1" x14ac:dyDescent="0.25">
      <c r="A49" s="261"/>
      <c r="B49" s="278" t="s">
        <v>372</v>
      </c>
      <c r="C49" s="250" t="s">
        <v>381</v>
      </c>
      <c r="D49" s="255" t="s">
        <v>369</v>
      </c>
      <c r="E49" s="257"/>
      <c r="F49" s="257">
        <v>43969</v>
      </c>
      <c r="G49" s="257">
        <v>43969</v>
      </c>
      <c r="H49" s="258" t="s">
        <v>369</v>
      </c>
      <c r="I49" s="258" t="s">
        <v>371</v>
      </c>
      <c r="J49" s="274">
        <v>1</v>
      </c>
      <c r="K49" s="274">
        <v>0</v>
      </c>
      <c r="L49" s="277">
        <f t="shared" si="13"/>
        <v>0</v>
      </c>
      <c r="M49" s="253"/>
      <c r="N49" s="253"/>
      <c r="O49" s="253"/>
      <c r="P49" s="253"/>
      <c r="Q49" s="271"/>
      <c r="R49" s="253"/>
      <c r="S49" s="253"/>
      <c r="T49" s="253"/>
      <c r="U49" s="253"/>
      <c r="V49" s="271"/>
      <c r="W49" s="271"/>
      <c r="X49" s="271"/>
      <c r="Y49" s="271"/>
      <c r="Z49" s="271"/>
      <c r="AA49" s="271"/>
    </row>
    <row r="50" spans="1:27" hidden="1" outlineLevel="1" x14ac:dyDescent="0.25">
      <c r="A50" s="261"/>
      <c r="B50" s="278" t="s">
        <v>373</v>
      </c>
      <c r="C50" s="250" t="s">
        <v>381</v>
      </c>
      <c r="D50" s="255" t="s">
        <v>360</v>
      </c>
      <c r="E50" s="257"/>
      <c r="F50" s="257">
        <v>43969</v>
      </c>
      <c r="G50" s="257">
        <v>43969</v>
      </c>
      <c r="H50" s="258" t="s">
        <v>360</v>
      </c>
      <c r="I50" s="258" t="s">
        <v>371</v>
      </c>
      <c r="J50" s="274">
        <v>1</v>
      </c>
      <c r="K50" s="274">
        <v>0</v>
      </c>
      <c r="L50" s="277">
        <f t="shared" si="13"/>
        <v>0</v>
      </c>
      <c r="M50" s="253"/>
      <c r="N50" s="253"/>
      <c r="O50" s="253"/>
      <c r="P50" s="253"/>
      <c r="Q50" s="271"/>
      <c r="R50" s="253"/>
      <c r="S50" s="253"/>
      <c r="T50" s="253"/>
      <c r="U50" s="253"/>
      <c r="V50" s="271"/>
      <c r="W50" s="271"/>
      <c r="X50" s="271"/>
      <c r="Y50" s="271"/>
      <c r="Z50" s="271"/>
      <c r="AA50" s="271"/>
    </row>
    <row r="51" spans="1:27" hidden="1" outlineLevel="1" x14ac:dyDescent="0.25">
      <c r="A51" s="261"/>
      <c r="B51" s="279" t="s">
        <v>262</v>
      </c>
      <c r="C51" s="250" t="s">
        <v>378</v>
      </c>
      <c r="D51" s="255" t="s">
        <v>360</v>
      </c>
      <c r="E51" s="269" t="s">
        <v>361</v>
      </c>
      <c r="F51" s="267">
        <v>43966</v>
      </c>
      <c r="G51" s="267">
        <v>43969</v>
      </c>
      <c r="H51" s="258" t="s">
        <v>360</v>
      </c>
      <c r="I51" s="258" t="s">
        <v>375</v>
      </c>
      <c r="J51" s="274">
        <v>4</v>
      </c>
      <c r="K51" s="274">
        <v>0</v>
      </c>
      <c r="L51" s="277">
        <f t="shared" si="13"/>
        <v>0</v>
      </c>
      <c r="M51" s="253"/>
      <c r="N51" s="253"/>
      <c r="O51" s="253"/>
      <c r="P51" s="253"/>
      <c r="Q51" s="271"/>
      <c r="R51" s="253"/>
      <c r="S51" s="253"/>
      <c r="T51" s="253"/>
      <c r="U51" s="253"/>
      <c r="V51" s="271"/>
      <c r="W51" s="271"/>
      <c r="X51" s="271"/>
      <c r="Y51" s="271"/>
      <c r="Z51" s="271"/>
      <c r="AA51" s="271"/>
    </row>
    <row r="52" spans="1:27" hidden="1" outlineLevel="1" x14ac:dyDescent="0.25">
      <c r="A52" s="261"/>
      <c r="B52" s="278" t="s">
        <v>167</v>
      </c>
      <c r="C52" s="250" t="s">
        <v>381</v>
      </c>
      <c r="D52" s="255" t="s">
        <v>368</v>
      </c>
      <c r="E52" s="257"/>
      <c r="F52" s="257">
        <v>43966</v>
      </c>
      <c r="G52" s="257">
        <v>43966</v>
      </c>
      <c r="H52" s="255" t="s">
        <v>368</v>
      </c>
      <c r="I52" s="258" t="s">
        <v>375</v>
      </c>
      <c r="J52" s="274">
        <v>2</v>
      </c>
      <c r="K52" s="274">
        <v>0</v>
      </c>
      <c r="L52" s="277">
        <f t="shared" ref="L52:L55" si="14">K52/J52</f>
        <v>0</v>
      </c>
      <c r="M52" s="253"/>
      <c r="N52" s="253"/>
      <c r="O52" s="253"/>
      <c r="P52" s="253"/>
      <c r="Q52" s="271"/>
      <c r="R52" s="253"/>
      <c r="S52" s="253"/>
      <c r="T52" s="253"/>
      <c r="U52" s="253"/>
      <c r="V52" s="271"/>
      <c r="W52" s="271"/>
      <c r="X52" s="271"/>
      <c r="Y52" s="271"/>
      <c r="Z52" s="271"/>
      <c r="AA52" s="271"/>
    </row>
    <row r="53" spans="1:27" hidden="1" outlineLevel="1" x14ac:dyDescent="0.25">
      <c r="A53" s="261"/>
      <c r="B53" s="278" t="s">
        <v>372</v>
      </c>
      <c r="C53" s="250" t="s">
        <v>381</v>
      </c>
      <c r="D53" s="255" t="s">
        <v>369</v>
      </c>
      <c r="E53" s="257"/>
      <c r="F53" s="257">
        <v>43969</v>
      </c>
      <c r="G53" s="257">
        <v>43969</v>
      </c>
      <c r="H53" s="258" t="s">
        <v>369</v>
      </c>
      <c r="I53" s="258" t="s">
        <v>375</v>
      </c>
      <c r="J53" s="274">
        <v>1</v>
      </c>
      <c r="K53" s="274">
        <v>0</v>
      </c>
      <c r="L53" s="277">
        <f t="shared" si="14"/>
        <v>0</v>
      </c>
      <c r="M53" s="253"/>
      <c r="N53" s="253"/>
      <c r="O53" s="253"/>
      <c r="P53" s="253"/>
      <c r="Q53" s="271"/>
      <c r="R53" s="253"/>
      <c r="S53" s="253"/>
      <c r="T53" s="253"/>
      <c r="U53" s="253"/>
      <c r="V53" s="271"/>
      <c r="W53" s="271"/>
      <c r="X53" s="271"/>
      <c r="Y53" s="271"/>
      <c r="Z53" s="271"/>
      <c r="AA53" s="271"/>
    </row>
    <row r="54" spans="1:27" hidden="1" outlineLevel="1" x14ac:dyDescent="0.25">
      <c r="A54" s="261"/>
      <c r="B54" s="278" t="s">
        <v>373</v>
      </c>
      <c r="C54" s="250" t="s">
        <v>381</v>
      </c>
      <c r="D54" s="255" t="s">
        <v>360</v>
      </c>
      <c r="E54" s="257"/>
      <c r="F54" s="257">
        <v>43969</v>
      </c>
      <c r="G54" s="257">
        <v>43969</v>
      </c>
      <c r="H54" s="258" t="s">
        <v>360</v>
      </c>
      <c r="I54" s="258" t="s">
        <v>375</v>
      </c>
      <c r="J54" s="274">
        <v>1</v>
      </c>
      <c r="K54" s="274">
        <v>0</v>
      </c>
      <c r="L54" s="277">
        <f t="shared" si="14"/>
        <v>0</v>
      </c>
      <c r="M54" s="253"/>
      <c r="N54" s="253"/>
      <c r="O54" s="253"/>
      <c r="P54" s="253"/>
      <c r="Q54" s="271"/>
      <c r="R54" s="253"/>
      <c r="S54" s="253"/>
      <c r="T54" s="253"/>
      <c r="U54" s="253"/>
      <c r="V54" s="271"/>
      <c r="W54" s="271"/>
      <c r="X54" s="271"/>
      <c r="Y54" s="271"/>
      <c r="Z54" s="271"/>
      <c r="AA54" s="271"/>
    </row>
    <row r="55" spans="1:27" hidden="1" outlineLevel="1" x14ac:dyDescent="0.25">
      <c r="A55" s="261"/>
      <c r="B55" s="279" t="s">
        <v>263</v>
      </c>
      <c r="C55" s="250" t="s">
        <v>379</v>
      </c>
      <c r="D55" s="255" t="s">
        <v>360</v>
      </c>
      <c r="E55" s="269" t="s">
        <v>361</v>
      </c>
      <c r="F55" s="267">
        <v>43970</v>
      </c>
      <c r="G55" s="267">
        <v>43971</v>
      </c>
      <c r="H55" s="258" t="s">
        <v>360</v>
      </c>
      <c r="I55" s="258" t="s">
        <v>371</v>
      </c>
      <c r="J55" s="274">
        <v>4</v>
      </c>
      <c r="K55" s="274">
        <v>0</v>
      </c>
      <c r="L55" s="277">
        <f t="shared" si="14"/>
        <v>0</v>
      </c>
      <c r="M55" s="253"/>
      <c r="N55" s="253"/>
      <c r="O55" s="253"/>
      <c r="P55" s="253"/>
      <c r="Q55" s="271"/>
      <c r="R55" s="253"/>
      <c r="S55" s="253"/>
      <c r="T55" s="253"/>
      <c r="U55" s="253"/>
      <c r="V55" s="271"/>
      <c r="W55" s="271"/>
      <c r="X55" s="271"/>
      <c r="Y55" s="271"/>
      <c r="Z55" s="271"/>
      <c r="AA55" s="271"/>
    </row>
    <row r="56" spans="1:27" hidden="1" outlineLevel="1" x14ac:dyDescent="0.25">
      <c r="A56" s="261"/>
      <c r="B56" s="278" t="s">
        <v>167</v>
      </c>
      <c r="C56" s="250" t="s">
        <v>381</v>
      </c>
      <c r="D56" s="255" t="s">
        <v>368</v>
      </c>
      <c r="E56" s="257"/>
      <c r="F56" s="257">
        <v>43970</v>
      </c>
      <c r="G56" s="257">
        <v>43970</v>
      </c>
      <c r="H56" s="255" t="s">
        <v>368</v>
      </c>
      <c r="I56" s="258" t="s">
        <v>371</v>
      </c>
      <c r="J56" s="274">
        <v>2</v>
      </c>
      <c r="K56" s="274">
        <v>0</v>
      </c>
      <c r="L56" s="277">
        <f t="shared" ref="L56:L63" si="15">K56/J56</f>
        <v>0</v>
      </c>
      <c r="M56" s="253"/>
      <c r="N56" s="253"/>
      <c r="O56" s="253"/>
      <c r="P56" s="253"/>
      <c r="Q56" s="271"/>
      <c r="R56" s="253"/>
      <c r="S56" s="253"/>
      <c r="T56" s="253"/>
      <c r="U56" s="253"/>
      <c r="V56" s="271"/>
      <c r="W56" s="271"/>
      <c r="X56" s="271"/>
      <c r="Y56" s="271"/>
      <c r="Z56" s="271"/>
      <c r="AA56" s="271"/>
    </row>
    <row r="57" spans="1:27" hidden="1" outlineLevel="1" x14ac:dyDescent="0.25">
      <c r="A57" s="261"/>
      <c r="B57" s="278" t="s">
        <v>372</v>
      </c>
      <c r="C57" s="250" t="s">
        <v>380</v>
      </c>
      <c r="D57" s="255" t="s">
        <v>369</v>
      </c>
      <c r="E57" s="257"/>
      <c r="F57" s="257">
        <v>43971</v>
      </c>
      <c r="G57" s="257">
        <v>43971</v>
      </c>
      <c r="H57" s="258" t="s">
        <v>369</v>
      </c>
      <c r="I57" s="258" t="s">
        <v>371</v>
      </c>
      <c r="J57" s="274">
        <v>1</v>
      </c>
      <c r="K57" s="274">
        <v>0</v>
      </c>
      <c r="L57" s="277">
        <f t="shared" si="15"/>
        <v>0</v>
      </c>
      <c r="M57" s="253"/>
      <c r="N57" s="253"/>
      <c r="O57" s="253"/>
      <c r="P57" s="253"/>
      <c r="Q57" s="271"/>
      <c r="R57" s="253"/>
      <c r="S57" s="253"/>
      <c r="T57" s="253"/>
      <c r="U57" s="253"/>
      <c r="V57" s="271"/>
      <c r="W57" s="271"/>
      <c r="X57" s="271"/>
      <c r="Y57" s="271"/>
      <c r="Z57" s="271"/>
      <c r="AA57" s="271"/>
    </row>
    <row r="58" spans="1:27" hidden="1" outlineLevel="1" x14ac:dyDescent="0.25">
      <c r="A58" s="261"/>
      <c r="B58" s="278" t="s">
        <v>373</v>
      </c>
      <c r="C58" s="250" t="s">
        <v>380</v>
      </c>
      <c r="D58" s="255" t="s">
        <v>360</v>
      </c>
      <c r="E58" s="257"/>
      <c r="F58" s="257">
        <v>43971</v>
      </c>
      <c r="G58" s="257">
        <v>43971</v>
      </c>
      <c r="H58" s="258" t="s">
        <v>360</v>
      </c>
      <c r="I58" s="258" t="s">
        <v>371</v>
      </c>
      <c r="J58" s="274">
        <v>1</v>
      </c>
      <c r="K58" s="274">
        <v>0</v>
      </c>
      <c r="L58" s="277">
        <f t="shared" si="15"/>
        <v>0</v>
      </c>
      <c r="M58" s="253"/>
      <c r="N58" s="253"/>
      <c r="O58" s="253"/>
      <c r="P58" s="253"/>
      <c r="Q58" s="271"/>
      <c r="R58" s="253"/>
      <c r="S58" s="253"/>
      <c r="T58" s="253"/>
      <c r="U58" s="253"/>
      <c r="V58" s="271"/>
      <c r="W58" s="271"/>
      <c r="X58" s="271"/>
      <c r="Y58" s="271"/>
      <c r="Z58" s="271"/>
      <c r="AA58" s="271"/>
    </row>
    <row r="59" spans="1:27" hidden="1" outlineLevel="1" x14ac:dyDescent="0.25">
      <c r="A59" s="261"/>
      <c r="B59" s="279" t="s">
        <v>426</v>
      </c>
      <c r="C59" s="250" t="s">
        <v>379</v>
      </c>
      <c r="D59" s="255" t="s">
        <v>360</v>
      </c>
      <c r="E59" s="269" t="s">
        <v>361</v>
      </c>
      <c r="F59" s="267">
        <v>43970</v>
      </c>
      <c r="G59" s="267">
        <v>43971</v>
      </c>
      <c r="H59" s="258" t="s">
        <v>360</v>
      </c>
      <c r="I59" s="258" t="s">
        <v>371</v>
      </c>
      <c r="J59" s="274">
        <v>4</v>
      </c>
      <c r="K59" s="274">
        <v>0</v>
      </c>
      <c r="L59" s="277">
        <f t="shared" si="15"/>
        <v>0</v>
      </c>
      <c r="M59" s="253"/>
      <c r="N59" s="253"/>
      <c r="O59" s="253"/>
      <c r="P59" s="253"/>
      <c r="Q59" s="271"/>
      <c r="R59" s="253"/>
      <c r="S59" s="253"/>
      <c r="T59" s="253"/>
      <c r="U59" s="253"/>
      <c r="V59" s="271"/>
      <c r="W59" s="271"/>
      <c r="X59" s="271"/>
      <c r="Y59" s="271"/>
      <c r="Z59" s="271"/>
      <c r="AA59" s="271"/>
    </row>
    <row r="60" spans="1:27" hidden="1" outlineLevel="1" x14ac:dyDescent="0.25">
      <c r="A60" s="261"/>
      <c r="B60" s="278" t="s">
        <v>167</v>
      </c>
      <c r="C60" s="250" t="s">
        <v>381</v>
      </c>
      <c r="D60" s="255" t="s">
        <v>368</v>
      </c>
      <c r="E60" s="257"/>
      <c r="F60" s="257">
        <v>43970</v>
      </c>
      <c r="G60" s="257">
        <v>43970</v>
      </c>
      <c r="H60" s="255" t="s">
        <v>368</v>
      </c>
      <c r="I60" s="258" t="s">
        <v>371</v>
      </c>
      <c r="J60" s="274">
        <v>2</v>
      </c>
      <c r="K60" s="274">
        <v>0</v>
      </c>
      <c r="L60" s="277">
        <f t="shared" ref="L60:L62" si="16">K60/J60</f>
        <v>0</v>
      </c>
      <c r="M60" s="253"/>
      <c r="N60" s="253"/>
      <c r="O60" s="253"/>
      <c r="P60" s="253"/>
      <c r="Q60" s="271"/>
      <c r="R60" s="253"/>
      <c r="S60" s="253"/>
      <c r="T60" s="253"/>
      <c r="U60" s="253"/>
      <c r="V60" s="271"/>
      <c r="W60" s="271"/>
      <c r="X60" s="271"/>
      <c r="Y60" s="271"/>
      <c r="Z60" s="271"/>
      <c r="AA60" s="271"/>
    </row>
    <row r="61" spans="1:27" hidden="1" outlineLevel="1" x14ac:dyDescent="0.25">
      <c r="A61" s="261"/>
      <c r="B61" s="278" t="s">
        <v>372</v>
      </c>
      <c r="C61" s="250" t="s">
        <v>380</v>
      </c>
      <c r="D61" s="255" t="s">
        <v>369</v>
      </c>
      <c r="E61" s="257"/>
      <c r="F61" s="257">
        <v>43971</v>
      </c>
      <c r="G61" s="257">
        <v>43971</v>
      </c>
      <c r="H61" s="258" t="s">
        <v>369</v>
      </c>
      <c r="I61" s="258" t="s">
        <v>371</v>
      </c>
      <c r="J61" s="274">
        <v>1</v>
      </c>
      <c r="K61" s="274">
        <v>0</v>
      </c>
      <c r="L61" s="277">
        <f t="shared" si="16"/>
        <v>0</v>
      </c>
      <c r="M61" s="253"/>
      <c r="N61" s="253"/>
      <c r="O61" s="253"/>
      <c r="P61" s="253"/>
      <c r="Q61" s="271"/>
      <c r="R61" s="253"/>
      <c r="S61" s="253"/>
      <c r="T61" s="253"/>
      <c r="U61" s="253"/>
      <c r="V61" s="271"/>
      <c r="W61" s="271"/>
      <c r="X61" s="271"/>
      <c r="Y61" s="271"/>
      <c r="Z61" s="271"/>
      <c r="AA61" s="271"/>
    </row>
    <row r="62" spans="1:27" hidden="1" outlineLevel="1" x14ac:dyDescent="0.25">
      <c r="A62" s="261"/>
      <c r="B62" s="278" t="s">
        <v>373</v>
      </c>
      <c r="C62" s="250" t="s">
        <v>380</v>
      </c>
      <c r="D62" s="255" t="s">
        <v>360</v>
      </c>
      <c r="E62" s="257"/>
      <c r="F62" s="257">
        <v>43971</v>
      </c>
      <c r="G62" s="257">
        <v>43971</v>
      </c>
      <c r="H62" s="258" t="s">
        <v>360</v>
      </c>
      <c r="I62" s="258" t="s">
        <v>371</v>
      </c>
      <c r="J62" s="274">
        <v>1</v>
      </c>
      <c r="K62" s="274">
        <v>0</v>
      </c>
      <c r="L62" s="277">
        <f t="shared" si="16"/>
        <v>0</v>
      </c>
      <c r="M62" s="253"/>
      <c r="N62" s="253"/>
      <c r="O62" s="253"/>
      <c r="P62" s="253"/>
      <c r="Q62" s="271"/>
      <c r="R62" s="253"/>
      <c r="S62" s="253"/>
      <c r="T62" s="253"/>
      <c r="U62" s="253"/>
      <c r="V62" s="271"/>
      <c r="W62" s="271"/>
      <c r="X62" s="271"/>
      <c r="Y62" s="271"/>
      <c r="Z62" s="271"/>
      <c r="AA62" s="271"/>
    </row>
    <row r="63" spans="1:27" hidden="1" outlineLevel="1" x14ac:dyDescent="0.25">
      <c r="A63" s="261"/>
      <c r="B63" s="279" t="s">
        <v>264</v>
      </c>
      <c r="C63" s="250" t="s">
        <v>379</v>
      </c>
      <c r="D63" s="255" t="s">
        <v>360</v>
      </c>
      <c r="E63" s="269" t="s">
        <v>361</v>
      </c>
      <c r="F63" s="267">
        <v>43972</v>
      </c>
      <c r="G63" s="267">
        <v>43973</v>
      </c>
      <c r="H63" s="258" t="s">
        <v>360</v>
      </c>
      <c r="I63" s="258" t="s">
        <v>375</v>
      </c>
      <c r="J63" s="274">
        <v>4</v>
      </c>
      <c r="K63" s="274">
        <v>0</v>
      </c>
      <c r="L63" s="277">
        <f t="shared" si="15"/>
        <v>0</v>
      </c>
      <c r="M63" s="253"/>
      <c r="N63" s="253"/>
      <c r="O63" s="253"/>
      <c r="P63" s="253"/>
      <c r="Q63" s="271"/>
      <c r="R63" s="253"/>
      <c r="S63" s="253"/>
      <c r="T63" s="253"/>
      <c r="U63" s="253"/>
      <c r="V63" s="271"/>
      <c r="W63" s="271"/>
      <c r="X63" s="271"/>
      <c r="Y63" s="271"/>
      <c r="Z63" s="271"/>
      <c r="AA63" s="271"/>
    </row>
    <row r="64" spans="1:27" hidden="1" outlineLevel="1" x14ac:dyDescent="0.25">
      <c r="A64" s="261"/>
      <c r="B64" s="278" t="s">
        <v>167</v>
      </c>
      <c r="C64" s="250" t="s">
        <v>381</v>
      </c>
      <c r="D64" s="255" t="s">
        <v>368</v>
      </c>
      <c r="E64" s="257"/>
      <c r="F64" s="257">
        <v>43972</v>
      </c>
      <c r="G64" s="257">
        <v>43972</v>
      </c>
      <c r="H64" s="255" t="s">
        <v>368</v>
      </c>
      <c r="I64" s="258" t="s">
        <v>375</v>
      </c>
      <c r="J64" s="274">
        <v>2</v>
      </c>
      <c r="K64" s="274">
        <v>0</v>
      </c>
      <c r="L64" s="277">
        <f t="shared" ref="L64:L72" si="17">K64/J64</f>
        <v>0</v>
      </c>
      <c r="M64" s="253"/>
      <c r="N64" s="253"/>
      <c r="O64" s="253"/>
      <c r="P64" s="253"/>
      <c r="Q64" s="271"/>
      <c r="R64" s="253"/>
      <c r="S64" s="253"/>
      <c r="T64" s="253"/>
      <c r="U64" s="253"/>
      <c r="V64" s="271"/>
      <c r="W64" s="271"/>
      <c r="X64" s="271"/>
      <c r="Y64" s="271"/>
      <c r="Z64" s="271"/>
      <c r="AA64" s="271"/>
    </row>
    <row r="65" spans="1:27" hidden="1" outlineLevel="1" x14ac:dyDescent="0.25">
      <c r="A65" s="261"/>
      <c r="B65" s="278" t="s">
        <v>372</v>
      </c>
      <c r="C65" s="250" t="s">
        <v>380</v>
      </c>
      <c r="D65" s="255" t="s">
        <v>369</v>
      </c>
      <c r="E65" s="257"/>
      <c r="F65" s="257">
        <v>43973</v>
      </c>
      <c r="G65" s="257">
        <v>43973</v>
      </c>
      <c r="H65" s="258" t="s">
        <v>369</v>
      </c>
      <c r="I65" s="258" t="s">
        <v>375</v>
      </c>
      <c r="J65" s="274">
        <v>1</v>
      </c>
      <c r="K65" s="274">
        <v>0</v>
      </c>
      <c r="L65" s="277">
        <f t="shared" si="17"/>
        <v>0</v>
      </c>
      <c r="M65" s="253"/>
      <c r="N65" s="253"/>
      <c r="O65" s="253"/>
      <c r="P65" s="253"/>
      <c r="Q65" s="271"/>
      <c r="R65" s="253"/>
      <c r="S65" s="253"/>
      <c r="T65" s="253"/>
      <c r="U65" s="253"/>
      <c r="V65" s="271"/>
      <c r="W65" s="271"/>
      <c r="X65" s="271"/>
      <c r="Y65" s="271"/>
      <c r="Z65" s="271"/>
      <c r="AA65" s="271"/>
    </row>
    <row r="66" spans="1:27" hidden="1" outlineLevel="1" x14ac:dyDescent="0.25">
      <c r="A66" s="261"/>
      <c r="B66" s="278" t="s">
        <v>373</v>
      </c>
      <c r="C66" s="250" t="s">
        <v>380</v>
      </c>
      <c r="D66" s="255" t="s">
        <v>360</v>
      </c>
      <c r="E66" s="257"/>
      <c r="F66" s="257">
        <v>43973</v>
      </c>
      <c r="G66" s="257">
        <v>43973</v>
      </c>
      <c r="H66" s="258" t="s">
        <v>360</v>
      </c>
      <c r="I66" s="258" t="s">
        <v>375</v>
      </c>
      <c r="J66" s="274">
        <v>1</v>
      </c>
      <c r="K66" s="274">
        <v>0</v>
      </c>
      <c r="L66" s="277">
        <f t="shared" si="17"/>
        <v>0</v>
      </c>
      <c r="M66" s="253"/>
      <c r="N66" s="253"/>
      <c r="O66" s="253"/>
      <c r="P66" s="253"/>
      <c r="Q66" s="271"/>
      <c r="R66" s="253"/>
      <c r="S66" s="253"/>
      <c r="T66" s="253"/>
      <c r="U66" s="253"/>
      <c r="V66" s="271"/>
      <c r="W66" s="271"/>
      <c r="X66" s="271"/>
      <c r="Y66" s="271"/>
      <c r="Z66" s="271"/>
      <c r="AA66" s="271"/>
    </row>
    <row r="67" spans="1:27" hidden="1" outlineLevel="1" x14ac:dyDescent="0.25">
      <c r="A67" s="261"/>
      <c r="B67" s="279" t="s">
        <v>423</v>
      </c>
      <c r="C67" s="250" t="s">
        <v>379</v>
      </c>
      <c r="D67" s="255" t="s">
        <v>360</v>
      </c>
      <c r="E67" s="269" t="s">
        <v>361</v>
      </c>
      <c r="F67" s="267">
        <v>43972</v>
      </c>
      <c r="G67" s="267">
        <v>43973</v>
      </c>
      <c r="H67" s="258" t="s">
        <v>360</v>
      </c>
      <c r="I67" s="258" t="s">
        <v>375</v>
      </c>
      <c r="J67" s="274">
        <v>4</v>
      </c>
      <c r="K67" s="274">
        <v>0</v>
      </c>
      <c r="L67" s="277">
        <f t="shared" si="17"/>
        <v>0</v>
      </c>
      <c r="M67" s="253"/>
      <c r="N67" s="253"/>
      <c r="O67" s="253"/>
      <c r="P67" s="253"/>
      <c r="Q67" s="271"/>
      <c r="R67" s="253"/>
      <c r="S67" s="253"/>
      <c r="T67" s="253"/>
      <c r="U67" s="253"/>
      <c r="V67" s="271"/>
      <c r="W67" s="271"/>
      <c r="X67" s="271"/>
      <c r="Y67" s="271"/>
      <c r="Z67" s="271"/>
      <c r="AA67" s="271"/>
    </row>
    <row r="68" spans="1:27" hidden="1" outlineLevel="1" x14ac:dyDescent="0.25">
      <c r="A68" s="261"/>
      <c r="B68" s="278" t="s">
        <v>167</v>
      </c>
      <c r="C68" s="250" t="s">
        <v>381</v>
      </c>
      <c r="D68" s="255" t="s">
        <v>368</v>
      </c>
      <c r="E68" s="257"/>
      <c r="F68" s="257">
        <v>43972</v>
      </c>
      <c r="G68" s="257">
        <v>43972</v>
      </c>
      <c r="H68" s="255" t="s">
        <v>368</v>
      </c>
      <c r="I68" s="258" t="s">
        <v>375</v>
      </c>
      <c r="J68" s="274">
        <v>2</v>
      </c>
      <c r="K68" s="274">
        <v>0</v>
      </c>
      <c r="L68" s="277">
        <f t="shared" ref="L68:L70" si="18">K68/J68</f>
        <v>0</v>
      </c>
      <c r="M68" s="253"/>
      <c r="N68" s="253"/>
      <c r="O68" s="253"/>
      <c r="P68" s="253"/>
      <c r="Q68" s="271"/>
      <c r="R68" s="253"/>
      <c r="S68" s="253"/>
      <c r="T68" s="253"/>
      <c r="U68" s="253"/>
      <c r="V68" s="271"/>
      <c r="W68" s="271"/>
      <c r="X68" s="271"/>
      <c r="Y68" s="271"/>
      <c r="Z68" s="271"/>
      <c r="AA68" s="271"/>
    </row>
    <row r="69" spans="1:27" hidden="1" outlineLevel="1" x14ac:dyDescent="0.25">
      <c r="A69" s="261"/>
      <c r="B69" s="278" t="s">
        <v>372</v>
      </c>
      <c r="C69" s="250" t="s">
        <v>380</v>
      </c>
      <c r="D69" s="255" t="s">
        <v>369</v>
      </c>
      <c r="E69" s="257"/>
      <c r="F69" s="257">
        <v>43973</v>
      </c>
      <c r="G69" s="257">
        <v>43973</v>
      </c>
      <c r="H69" s="258" t="s">
        <v>369</v>
      </c>
      <c r="I69" s="258" t="s">
        <v>375</v>
      </c>
      <c r="J69" s="274">
        <v>1</v>
      </c>
      <c r="K69" s="274">
        <v>0</v>
      </c>
      <c r="L69" s="277">
        <f t="shared" si="18"/>
        <v>0</v>
      </c>
      <c r="M69" s="253"/>
      <c r="N69" s="253"/>
      <c r="O69" s="253"/>
      <c r="P69" s="253"/>
      <c r="Q69" s="271"/>
      <c r="R69" s="253"/>
      <c r="S69" s="253"/>
      <c r="T69" s="253"/>
      <c r="U69" s="253"/>
      <c r="V69" s="271"/>
      <c r="W69" s="271"/>
      <c r="X69" s="271"/>
      <c r="Y69" s="271"/>
      <c r="Z69" s="271"/>
      <c r="AA69" s="271"/>
    </row>
    <row r="70" spans="1:27" hidden="1" outlineLevel="1" x14ac:dyDescent="0.25">
      <c r="A70" s="261"/>
      <c r="B70" s="278" t="s">
        <v>373</v>
      </c>
      <c r="C70" s="250" t="s">
        <v>380</v>
      </c>
      <c r="D70" s="255" t="s">
        <v>360</v>
      </c>
      <c r="E70" s="257"/>
      <c r="F70" s="257">
        <v>43973</v>
      </c>
      <c r="G70" s="257">
        <v>43973</v>
      </c>
      <c r="H70" s="258" t="s">
        <v>360</v>
      </c>
      <c r="I70" s="258" t="s">
        <v>375</v>
      </c>
      <c r="J70" s="274">
        <v>1</v>
      </c>
      <c r="K70" s="274">
        <v>0</v>
      </c>
      <c r="L70" s="277">
        <f t="shared" si="18"/>
        <v>0</v>
      </c>
      <c r="M70" s="253"/>
      <c r="N70" s="253"/>
      <c r="O70" s="253"/>
      <c r="P70" s="253"/>
      <c r="Q70" s="271"/>
      <c r="R70" s="253"/>
      <c r="S70" s="253"/>
      <c r="T70" s="253"/>
      <c r="U70" s="253"/>
      <c r="V70" s="271"/>
      <c r="W70" s="271"/>
      <c r="X70" s="271"/>
      <c r="Y70" s="271"/>
      <c r="Z70" s="271"/>
      <c r="AA70" s="271"/>
    </row>
    <row r="71" spans="1:27" collapsed="1" x14ac:dyDescent="0.25">
      <c r="A71" s="421" t="s">
        <v>298</v>
      </c>
      <c r="B71" s="422"/>
      <c r="C71" s="250" t="s">
        <v>429</v>
      </c>
      <c r="D71" s="255" t="s">
        <v>360</v>
      </c>
      <c r="E71" s="269" t="s">
        <v>361</v>
      </c>
      <c r="F71" s="267">
        <v>43976</v>
      </c>
      <c r="G71" s="267">
        <v>43980</v>
      </c>
      <c r="H71" s="258" t="s">
        <v>360</v>
      </c>
      <c r="I71" s="258" t="s">
        <v>362</v>
      </c>
      <c r="J71" s="274">
        <v>14</v>
      </c>
      <c r="K71" s="274">
        <v>0</v>
      </c>
      <c r="L71" s="277">
        <f t="shared" si="17"/>
        <v>0</v>
      </c>
      <c r="M71" s="253"/>
      <c r="N71" s="253"/>
      <c r="O71" s="253"/>
      <c r="P71" s="253"/>
      <c r="Q71" s="271"/>
      <c r="R71" s="253"/>
      <c r="S71" s="253"/>
      <c r="T71" s="253"/>
      <c r="U71" s="253"/>
      <c r="V71" s="271"/>
      <c r="W71" s="271"/>
      <c r="X71" s="271"/>
      <c r="Y71" s="271"/>
      <c r="Z71" s="271"/>
      <c r="AA71" s="271"/>
    </row>
    <row r="72" spans="1:27" hidden="1" outlineLevel="2" x14ac:dyDescent="0.25">
      <c r="A72" s="261"/>
      <c r="B72" s="279" t="s">
        <v>420</v>
      </c>
      <c r="C72" s="250" t="s">
        <v>379</v>
      </c>
      <c r="D72" s="255" t="s">
        <v>360</v>
      </c>
      <c r="E72" s="269" t="s">
        <v>361</v>
      </c>
      <c r="F72" s="267">
        <v>43976</v>
      </c>
      <c r="G72" s="267">
        <v>43977</v>
      </c>
      <c r="H72" s="258" t="s">
        <v>360</v>
      </c>
      <c r="I72" s="258" t="s">
        <v>371</v>
      </c>
      <c r="J72" s="274">
        <v>3</v>
      </c>
      <c r="K72" s="274">
        <v>0</v>
      </c>
      <c r="L72" s="277">
        <f t="shared" si="17"/>
        <v>0</v>
      </c>
      <c r="M72" s="253"/>
      <c r="N72" s="253"/>
      <c r="O72" s="253"/>
      <c r="P72" s="253"/>
      <c r="Q72" s="271"/>
      <c r="R72" s="253"/>
      <c r="S72" s="253"/>
      <c r="T72" s="253"/>
      <c r="U72" s="253"/>
      <c r="V72" s="271"/>
      <c r="W72" s="271"/>
      <c r="X72" s="271"/>
      <c r="Y72" s="271"/>
      <c r="Z72" s="271"/>
      <c r="AA72" s="271"/>
    </row>
    <row r="73" spans="1:27" hidden="1" outlineLevel="2" x14ac:dyDescent="0.25">
      <c r="A73" s="261"/>
      <c r="B73" s="278" t="s">
        <v>167</v>
      </c>
      <c r="C73" s="250" t="s">
        <v>381</v>
      </c>
      <c r="D73" s="255" t="s">
        <v>368</v>
      </c>
      <c r="E73" s="250"/>
      <c r="F73" s="257">
        <v>43976</v>
      </c>
      <c r="G73" s="257">
        <v>43976</v>
      </c>
      <c r="H73" s="255" t="s">
        <v>368</v>
      </c>
      <c r="I73" s="258" t="s">
        <v>371</v>
      </c>
      <c r="J73" s="274">
        <v>1</v>
      </c>
      <c r="K73" s="274">
        <v>0</v>
      </c>
      <c r="L73" s="277">
        <f t="shared" ref="L73:L75" si="19">K73/J73</f>
        <v>0</v>
      </c>
      <c r="M73" s="253"/>
      <c r="N73" s="253"/>
      <c r="O73" s="253"/>
      <c r="P73" s="253"/>
      <c r="Q73" s="271"/>
      <c r="R73" s="253"/>
      <c r="S73" s="253"/>
      <c r="T73" s="253"/>
      <c r="U73" s="253"/>
      <c r="V73" s="271"/>
      <c r="W73" s="271"/>
      <c r="X73" s="271"/>
      <c r="Y73" s="271"/>
      <c r="Z73" s="271"/>
      <c r="AA73" s="271"/>
    </row>
    <row r="74" spans="1:27" hidden="1" outlineLevel="2" x14ac:dyDescent="0.25">
      <c r="A74" s="261"/>
      <c r="B74" s="278" t="s">
        <v>372</v>
      </c>
      <c r="C74" s="250" t="s">
        <v>380</v>
      </c>
      <c r="D74" s="255" t="s">
        <v>369</v>
      </c>
      <c r="E74" s="250"/>
      <c r="F74" s="257">
        <v>43977</v>
      </c>
      <c r="G74" s="257">
        <v>43977</v>
      </c>
      <c r="H74" s="258" t="s">
        <v>369</v>
      </c>
      <c r="I74" s="258" t="s">
        <v>371</v>
      </c>
      <c r="J74" s="274">
        <v>1</v>
      </c>
      <c r="K74" s="274">
        <v>0</v>
      </c>
      <c r="L74" s="277">
        <f t="shared" si="19"/>
        <v>0</v>
      </c>
      <c r="M74" s="253"/>
      <c r="N74" s="253"/>
      <c r="O74" s="253"/>
      <c r="P74" s="253"/>
      <c r="Q74" s="271"/>
      <c r="R74" s="253"/>
      <c r="S74" s="253"/>
      <c r="T74" s="253"/>
      <c r="U74" s="253"/>
      <c r="V74" s="271"/>
      <c r="W74" s="271"/>
      <c r="X74" s="271"/>
      <c r="Y74" s="271"/>
      <c r="Z74" s="271"/>
      <c r="AA74" s="271"/>
    </row>
    <row r="75" spans="1:27" hidden="1" outlineLevel="2" x14ac:dyDescent="0.25">
      <c r="A75" s="261"/>
      <c r="B75" s="278" t="s">
        <v>373</v>
      </c>
      <c r="C75" s="250" t="s">
        <v>380</v>
      </c>
      <c r="D75" s="255" t="s">
        <v>360</v>
      </c>
      <c r="E75" s="250"/>
      <c r="F75" s="257">
        <v>43977</v>
      </c>
      <c r="G75" s="257">
        <v>43977</v>
      </c>
      <c r="H75" s="258" t="s">
        <v>360</v>
      </c>
      <c r="I75" s="258" t="s">
        <v>371</v>
      </c>
      <c r="J75" s="274">
        <v>1</v>
      </c>
      <c r="K75" s="274">
        <v>0</v>
      </c>
      <c r="L75" s="277">
        <f t="shared" si="19"/>
        <v>0</v>
      </c>
      <c r="M75" s="253"/>
      <c r="N75" s="253"/>
      <c r="O75" s="253"/>
      <c r="P75" s="253"/>
      <c r="Q75" s="271"/>
      <c r="R75" s="253"/>
      <c r="S75" s="253"/>
      <c r="T75" s="253"/>
      <c r="U75" s="253"/>
      <c r="V75" s="271"/>
      <c r="W75" s="271"/>
      <c r="X75" s="271"/>
      <c r="Y75" s="271"/>
      <c r="Z75" s="271"/>
      <c r="AA75" s="271"/>
    </row>
    <row r="76" spans="1:27" hidden="1" outlineLevel="2" x14ac:dyDescent="0.25">
      <c r="A76" s="261"/>
      <c r="B76" s="279" t="s">
        <v>299</v>
      </c>
      <c r="C76" s="250" t="s">
        <v>379</v>
      </c>
      <c r="D76" s="255" t="s">
        <v>360</v>
      </c>
      <c r="E76" s="269" t="s">
        <v>361</v>
      </c>
      <c r="F76" s="267">
        <v>43976</v>
      </c>
      <c r="G76" s="267">
        <v>43977</v>
      </c>
      <c r="H76" s="258" t="s">
        <v>360</v>
      </c>
      <c r="I76" s="258" t="s">
        <v>375</v>
      </c>
      <c r="J76" s="274">
        <v>3</v>
      </c>
      <c r="K76" s="274">
        <v>0</v>
      </c>
      <c r="L76" s="277">
        <f t="shared" ref="L76:L79" si="20">K76/J76</f>
        <v>0</v>
      </c>
      <c r="M76" s="253"/>
      <c r="N76" s="253"/>
      <c r="O76" s="253"/>
      <c r="P76" s="253"/>
      <c r="Q76" s="271"/>
      <c r="R76" s="253"/>
      <c r="S76" s="253"/>
      <c r="T76" s="253"/>
      <c r="U76" s="253"/>
      <c r="V76" s="271"/>
      <c r="W76" s="271"/>
      <c r="X76" s="271"/>
      <c r="Y76" s="271"/>
      <c r="Z76" s="271"/>
      <c r="AA76" s="271"/>
    </row>
    <row r="77" spans="1:27" hidden="1" outlineLevel="2" x14ac:dyDescent="0.25">
      <c r="A77" s="281"/>
      <c r="B77" s="278" t="s">
        <v>167</v>
      </c>
      <c r="C77" s="250" t="s">
        <v>381</v>
      </c>
      <c r="D77" s="255" t="s">
        <v>368</v>
      </c>
      <c r="E77" s="250"/>
      <c r="F77" s="257">
        <v>43976</v>
      </c>
      <c r="G77" s="257">
        <v>43976</v>
      </c>
      <c r="H77" s="255" t="s">
        <v>368</v>
      </c>
      <c r="I77" s="258" t="s">
        <v>375</v>
      </c>
      <c r="J77" s="274">
        <v>1</v>
      </c>
      <c r="K77" s="274">
        <v>0</v>
      </c>
      <c r="L77" s="277">
        <f t="shared" si="20"/>
        <v>0</v>
      </c>
      <c r="M77" s="281"/>
      <c r="N77" s="281"/>
      <c r="O77" s="281"/>
      <c r="P77" s="281"/>
      <c r="Q77" s="281"/>
      <c r="R77" s="281"/>
      <c r="S77" s="281"/>
      <c r="T77" s="281"/>
      <c r="U77" s="281"/>
      <c r="V77" s="281"/>
      <c r="W77" s="281"/>
      <c r="X77" s="281"/>
      <c r="Y77" s="281"/>
      <c r="Z77" s="281"/>
      <c r="AA77" s="281"/>
    </row>
    <row r="78" spans="1:27" hidden="1" outlineLevel="2" x14ac:dyDescent="0.25">
      <c r="A78" s="281"/>
      <c r="B78" s="278" t="s">
        <v>372</v>
      </c>
      <c r="C78" s="250" t="s">
        <v>380</v>
      </c>
      <c r="D78" s="255" t="s">
        <v>369</v>
      </c>
      <c r="E78" s="250"/>
      <c r="F78" s="257">
        <v>43977</v>
      </c>
      <c r="G78" s="257">
        <v>43977</v>
      </c>
      <c r="H78" s="258" t="s">
        <v>369</v>
      </c>
      <c r="I78" s="258" t="s">
        <v>375</v>
      </c>
      <c r="J78" s="274">
        <v>1</v>
      </c>
      <c r="K78" s="274">
        <v>0</v>
      </c>
      <c r="L78" s="277">
        <f t="shared" si="20"/>
        <v>0</v>
      </c>
      <c r="M78" s="281"/>
      <c r="N78" s="281"/>
      <c r="O78" s="281"/>
      <c r="P78" s="281"/>
      <c r="Q78" s="281"/>
      <c r="R78" s="281"/>
      <c r="S78" s="281"/>
      <c r="T78" s="281"/>
      <c r="U78" s="281"/>
      <c r="V78" s="281"/>
      <c r="W78" s="281"/>
      <c r="X78" s="281"/>
      <c r="Y78" s="281"/>
      <c r="Z78" s="281"/>
      <c r="AA78" s="281"/>
    </row>
    <row r="79" spans="1:27" hidden="1" outlineLevel="2" x14ac:dyDescent="0.25">
      <c r="A79" s="281"/>
      <c r="B79" s="278" t="s">
        <v>373</v>
      </c>
      <c r="C79" s="250" t="s">
        <v>380</v>
      </c>
      <c r="D79" s="255" t="s">
        <v>360</v>
      </c>
      <c r="E79" s="250"/>
      <c r="F79" s="257">
        <v>43977</v>
      </c>
      <c r="G79" s="257">
        <v>43977</v>
      </c>
      <c r="H79" s="258" t="s">
        <v>360</v>
      </c>
      <c r="I79" s="258" t="s">
        <v>375</v>
      </c>
      <c r="J79" s="274">
        <v>1</v>
      </c>
      <c r="K79" s="274">
        <v>0</v>
      </c>
      <c r="L79" s="277">
        <f t="shared" si="20"/>
        <v>0</v>
      </c>
      <c r="M79" s="281"/>
      <c r="N79" s="281"/>
      <c r="O79" s="281"/>
      <c r="P79" s="281"/>
      <c r="Q79" s="281"/>
      <c r="R79" s="281"/>
      <c r="S79" s="281"/>
      <c r="T79" s="281"/>
      <c r="U79" s="281"/>
      <c r="V79" s="281"/>
      <c r="W79" s="281"/>
      <c r="X79" s="281"/>
      <c r="Y79" s="281"/>
      <c r="Z79" s="281"/>
      <c r="AA79" s="281"/>
    </row>
    <row r="80" spans="1:27" hidden="1" outlineLevel="2" x14ac:dyDescent="0.25">
      <c r="A80" s="281"/>
      <c r="B80" s="279" t="s">
        <v>421</v>
      </c>
      <c r="C80" s="250" t="s">
        <v>379</v>
      </c>
      <c r="D80" s="255" t="s">
        <v>360</v>
      </c>
      <c r="E80" s="269" t="s">
        <v>361</v>
      </c>
      <c r="F80" s="267">
        <v>43978</v>
      </c>
      <c r="G80" s="267">
        <v>43979</v>
      </c>
      <c r="H80" s="258" t="s">
        <v>360</v>
      </c>
      <c r="I80" s="258" t="s">
        <v>371</v>
      </c>
      <c r="J80" s="274">
        <v>3</v>
      </c>
      <c r="K80" s="274">
        <v>0</v>
      </c>
      <c r="L80" s="277">
        <f t="shared" ref="L80:L83" si="21">K80/J80</f>
        <v>0</v>
      </c>
      <c r="M80" s="281"/>
      <c r="N80" s="281"/>
      <c r="O80" s="281"/>
      <c r="P80" s="281"/>
      <c r="Q80" s="281"/>
      <c r="R80" s="281"/>
      <c r="S80" s="281"/>
      <c r="T80" s="281"/>
      <c r="U80" s="281"/>
      <c r="V80" s="281"/>
      <c r="W80" s="281"/>
      <c r="X80" s="281"/>
      <c r="Y80" s="281"/>
      <c r="Z80" s="281"/>
      <c r="AA80" s="281"/>
    </row>
    <row r="81" spans="1:27" hidden="1" outlineLevel="2" x14ac:dyDescent="0.25">
      <c r="A81" s="281"/>
      <c r="B81" s="278" t="s">
        <v>167</v>
      </c>
      <c r="C81" s="250" t="s">
        <v>381</v>
      </c>
      <c r="D81" s="255" t="s">
        <v>368</v>
      </c>
      <c r="E81" s="250"/>
      <c r="F81" s="257">
        <v>43978</v>
      </c>
      <c r="G81" s="257">
        <v>43978</v>
      </c>
      <c r="H81" s="255" t="s">
        <v>368</v>
      </c>
      <c r="I81" s="258" t="s">
        <v>371</v>
      </c>
      <c r="J81" s="274">
        <v>1</v>
      </c>
      <c r="K81" s="274">
        <v>0</v>
      </c>
      <c r="L81" s="277">
        <f t="shared" si="21"/>
        <v>0</v>
      </c>
      <c r="M81" s="281"/>
      <c r="N81" s="281"/>
      <c r="O81" s="281"/>
      <c r="P81" s="281"/>
      <c r="Q81" s="281"/>
      <c r="R81" s="281"/>
      <c r="S81" s="281"/>
      <c r="T81" s="281"/>
      <c r="U81" s="281"/>
      <c r="V81" s="281"/>
      <c r="W81" s="281"/>
      <c r="X81" s="281"/>
      <c r="Y81" s="281"/>
      <c r="Z81" s="281"/>
      <c r="AA81" s="281"/>
    </row>
    <row r="82" spans="1:27" hidden="1" outlineLevel="2" x14ac:dyDescent="0.25">
      <c r="A82" s="281"/>
      <c r="B82" s="278" t="s">
        <v>372</v>
      </c>
      <c r="C82" s="250" t="s">
        <v>380</v>
      </c>
      <c r="D82" s="255" t="s">
        <v>369</v>
      </c>
      <c r="E82" s="250"/>
      <c r="F82" s="257">
        <v>43979</v>
      </c>
      <c r="G82" s="257">
        <v>43979</v>
      </c>
      <c r="H82" s="258" t="s">
        <v>369</v>
      </c>
      <c r="I82" s="258" t="s">
        <v>371</v>
      </c>
      <c r="J82" s="274">
        <v>1</v>
      </c>
      <c r="K82" s="274">
        <v>0</v>
      </c>
      <c r="L82" s="277">
        <f t="shared" si="21"/>
        <v>0</v>
      </c>
      <c r="M82" s="281"/>
      <c r="N82" s="281"/>
      <c r="O82" s="281"/>
      <c r="P82" s="281"/>
      <c r="Q82" s="281"/>
      <c r="R82" s="281"/>
      <c r="S82" s="281"/>
      <c r="T82" s="281"/>
      <c r="U82" s="281"/>
      <c r="V82" s="281"/>
      <c r="W82" s="281"/>
      <c r="X82" s="281"/>
      <c r="Y82" s="281"/>
      <c r="Z82" s="281"/>
      <c r="AA82" s="281"/>
    </row>
    <row r="83" spans="1:27" hidden="1" outlineLevel="2" x14ac:dyDescent="0.25">
      <c r="A83" s="281"/>
      <c r="B83" s="278" t="s">
        <v>373</v>
      </c>
      <c r="C83" s="250" t="s">
        <v>380</v>
      </c>
      <c r="D83" s="255" t="s">
        <v>360</v>
      </c>
      <c r="E83" s="250"/>
      <c r="F83" s="257">
        <v>43979</v>
      </c>
      <c r="G83" s="257">
        <v>43979</v>
      </c>
      <c r="H83" s="258" t="s">
        <v>360</v>
      </c>
      <c r="I83" s="258" t="s">
        <v>371</v>
      </c>
      <c r="J83" s="274">
        <v>1</v>
      </c>
      <c r="K83" s="274">
        <v>0</v>
      </c>
      <c r="L83" s="277">
        <f t="shared" si="21"/>
        <v>0</v>
      </c>
      <c r="M83" s="281"/>
      <c r="N83" s="281"/>
      <c r="O83" s="281"/>
      <c r="P83" s="281"/>
      <c r="Q83" s="281"/>
      <c r="R83" s="281"/>
      <c r="S83" s="281"/>
      <c r="T83" s="281"/>
      <c r="U83" s="281"/>
      <c r="V83" s="281"/>
      <c r="W83" s="281"/>
      <c r="X83" s="281"/>
      <c r="Y83" s="281"/>
      <c r="Z83" s="281"/>
      <c r="AA83" s="281"/>
    </row>
    <row r="84" spans="1:27" hidden="1" outlineLevel="2" x14ac:dyDescent="0.25">
      <c r="A84" s="281"/>
      <c r="B84" s="279" t="s">
        <v>422</v>
      </c>
      <c r="C84" s="250" t="s">
        <v>379</v>
      </c>
      <c r="D84" s="255" t="s">
        <v>360</v>
      </c>
      <c r="E84" s="269" t="s">
        <v>361</v>
      </c>
      <c r="F84" s="267">
        <v>43978</v>
      </c>
      <c r="G84" s="267">
        <v>43979</v>
      </c>
      <c r="H84" s="258" t="s">
        <v>360</v>
      </c>
      <c r="I84" s="258" t="s">
        <v>375</v>
      </c>
      <c r="J84" s="274">
        <v>3</v>
      </c>
      <c r="K84" s="274">
        <v>0</v>
      </c>
      <c r="L84" s="277">
        <f t="shared" ref="L84:L87" si="22">K84/J84</f>
        <v>0</v>
      </c>
      <c r="M84" s="281"/>
      <c r="N84" s="281"/>
      <c r="O84" s="281"/>
      <c r="P84" s="281"/>
      <c r="Q84" s="281"/>
      <c r="R84" s="281"/>
      <c r="S84" s="281"/>
      <c r="T84" s="281"/>
      <c r="U84" s="281"/>
      <c r="V84" s="281"/>
      <c r="W84" s="281"/>
      <c r="X84" s="281"/>
      <c r="Y84" s="281"/>
      <c r="Z84" s="281"/>
      <c r="AA84" s="281"/>
    </row>
    <row r="85" spans="1:27" hidden="1" outlineLevel="2" x14ac:dyDescent="0.25">
      <c r="A85" s="281"/>
      <c r="B85" s="278" t="s">
        <v>167</v>
      </c>
      <c r="C85" s="250" t="s">
        <v>381</v>
      </c>
      <c r="D85" s="255" t="s">
        <v>368</v>
      </c>
      <c r="E85" s="250"/>
      <c r="F85" s="257">
        <v>43978</v>
      </c>
      <c r="G85" s="257">
        <v>43978</v>
      </c>
      <c r="H85" s="255" t="s">
        <v>368</v>
      </c>
      <c r="I85" s="258" t="s">
        <v>375</v>
      </c>
      <c r="J85" s="274">
        <v>1</v>
      </c>
      <c r="K85" s="274">
        <v>0</v>
      </c>
      <c r="L85" s="277">
        <f t="shared" si="22"/>
        <v>0</v>
      </c>
      <c r="M85" s="281"/>
      <c r="N85" s="281"/>
      <c r="O85" s="281"/>
      <c r="P85" s="281"/>
      <c r="Q85" s="281"/>
      <c r="R85" s="281"/>
      <c r="S85" s="281"/>
      <c r="T85" s="281"/>
      <c r="U85" s="281"/>
      <c r="V85" s="281"/>
      <c r="W85" s="281"/>
      <c r="X85" s="281"/>
      <c r="Y85" s="281"/>
      <c r="Z85" s="281"/>
      <c r="AA85" s="281"/>
    </row>
    <row r="86" spans="1:27" hidden="1" outlineLevel="2" x14ac:dyDescent="0.25">
      <c r="A86" s="281"/>
      <c r="B86" s="278" t="s">
        <v>372</v>
      </c>
      <c r="C86" s="250" t="s">
        <v>380</v>
      </c>
      <c r="D86" s="255" t="s">
        <v>369</v>
      </c>
      <c r="E86" s="250"/>
      <c r="F86" s="257">
        <v>43979</v>
      </c>
      <c r="G86" s="257">
        <v>43979</v>
      </c>
      <c r="H86" s="258" t="s">
        <v>369</v>
      </c>
      <c r="I86" s="258" t="s">
        <v>375</v>
      </c>
      <c r="J86" s="274">
        <v>1</v>
      </c>
      <c r="K86" s="274">
        <v>0</v>
      </c>
      <c r="L86" s="277">
        <f t="shared" si="22"/>
        <v>0</v>
      </c>
      <c r="M86" s="281"/>
      <c r="N86" s="281"/>
      <c r="O86" s="281"/>
      <c r="P86" s="281"/>
      <c r="Q86" s="281"/>
      <c r="R86" s="281"/>
      <c r="S86" s="281"/>
      <c r="T86" s="281"/>
      <c r="U86" s="281"/>
      <c r="V86" s="281"/>
      <c r="W86" s="281"/>
      <c r="X86" s="281"/>
      <c r="Y86" s="281"/>
      <c r="Z86" s="281"/>
      <c r="AA86" s="281"/>
    </row>
    <row r="87" spans="1:27" hidden="1" outlineLevel="2" x14ac:dyDescent="0.25">
      <c r="A87" s="281"/>
      <c r="B87" s="278" t="s">
        <v>373</v>
      </c>
      <c r="C87" s="250" t="s">
        <v>380</v>
      </c>
      <c r="D87" s="255" t="s">
        <v>360</v>
      </c>
      <c r="E87" s="250"/>
      <c r="F87" s="257">
        <v>43979</v>
      </c>
      <c r="G87" s="257">
        <v>43979</v>
      </c>
      <c r="H87" s="258" t="s">
        <v>360</v>
      </c>
      <c r="I87" s="258" t="s">
        <v>375</v>
      </c>
      <c r="J87" s="274">
        <v>1</v>
      </c>
      <c r="K87" s="274">
        <v>0</v>
      </c>
      <c r="L87" s="277">
        <f t="shared" si="22"/>
        <v>0</v>
      </c>
      <c r="M87" s="281"/>
      <c r="N87" s="281"/>
      <c r="O87" s="281"/>
      <c r="P87" s="281"/>
      <c r="Q87" s="281"/>
      <c r="R87" s="281"/>
      <c r="S87" s="281"/>
      <c r="T87" s="281"/>
      <c r="U87" s="281"/>
      <c r="V87" s="281"/>
      <c r="W87" s="281"/>
      <c r="X87" s="281"/>
      <c r="Y87" s="281"/>
      <c r="Z87" s="281"/>
      <c r="AA87" s="281"/>
    </row>
    <row r="88" spans="1:27" hidden="1" outlineLevel="2" x14ac:dyDescent="0.25">
      <c r="A88" s="281"/>
      <c r="B88" s="279" t="s">
        <v>300</v>
      </c>
      <c r="C88" s="250" t="s">
        <v>367</v>
      </c>
      <c r="D88" s="255" t="s">
        <v>360</v>
      </c>
      <c r="E88" s="269" t="s">
        <v>361</v>
      </c>
      <c r="F88" s="267">
        <v>43980</v>
      </c>
      <c r="G88" s="267">
        <v>43980</v>
      </c>
      <c r="H88" s="258" t="s">
        <v>360</v>
      </c>
      <c r="I88" s="258" t="s">
        <v>375</v>
      </c>
      <c r="J88" s="274">
        <v>2</v>
      </c>
      <c r="K88" s="274">
        <v>0</v>
      </c>
      <c r="L88" s="277">
        <f t="shared" ref="L88:L102" si="23">K88/J88</f>
        <v>0</v>
      </c>
      <c r="M88" s="281"/>
      <c r="N88" s="281"/>
      <c r="O88" s="281"/>
      <c r="P88" s="281"/>
      <c r="Q88" s="281"/>
      <c r="R88" s="281"/>
      <c r="S88" s="281"/>
      <c r="T88" s="281"/>
      <c r="U88" s="281"/>
      <c r="V88" s="281"/>
      <c r="W88" s="281"/>
      <c r="X88" s="281"/>
      <c r="Y88" s="281"/>
      <c r="Z88" s="281"/>
      <c r="AA88" s="281"/>
    </row>
    <row r="89" spans="1:27" hidden="1" outlineLevel="2" x14ac:dyDescent="0.25">
      <c r="A89" s="281"/>
      <c r="B89" s="278" t="s">
        <v>167</v>
      </c>
      <c r="C89" s="250" t="s">
        <v>382</v>
      </c>
      <c r="D89" s="255" t="s">
        <v>368</v>
      </c>
      <c r="E89" s="281"/>
      <c r="F89" s="257">
        <v>43980</v>
      </c>
      <c r="G89" s="257">
        <v>43980</v>
      </c>
      <c r="H89" s="255" t="s">
        <v>368</v>
      </c>
      <c r="I89" s="258" t="s">
        <v>375</v>
      </c>
      <c r="J89" s="274">
        <v>1</v>
      </c>
      <c r="K89" s="274">
        <v>0</v>
      </c>
      <c r="L89" s="277">
        <f t="shared" si="23"/>
        <v>0</v>
      </c>
      <c r="M89" s="281"/>
      <c r="N89" s="281"/>
      <c r="O89" s="281"/>
      <c r="P89" s="281"/>
      <c r="Q89" s="281"/>
      <c r="R89" s="281"/>
      <c r="S89" s="281"/>
      <c r="T89" s="281"/>
      <c r="U89" s="281"/>
      <c r="V89" s="281"/>
      <c r="W89" s="281"/>
      <c r="X89" s="281"/>
      <c r="Y89" s="281"/>
      <c r="Z89" s="281"/>
      <c r="AA89" s="281"/>
    </row>
    <row r="90" spans="1:27" hidden="1" outlineLevel="2" x14ac:dyDescent="0.25">
      <c r="A90" s="281"/>
      <c r="B90" s="278" t="s">
        <v>372</v>
      </c>
      <c r="C90" s="250" t="s">
        <v>382</v>
      </c>
      <c r="D90" s="255" t="s">
        <v>369</v>
      </c>
      <c r="E90" s="281"/>
      <c r="F90" s="257">
        <v>43980</v>
      </c>
      <c r="G90" s="257">
        <v>43980</v>
      </c>
      <c r="H90" s="258" t="s">
        <v>369</v>
      </c>
      <c r="I90" s="258" t="s">
        <v>375</v>
      </c>
      <c r="J90" s="282">
        <v>0.5</v>
      </c>
      <c r="K90" s="274">
        <v>0</v>
      </c>
      <c r="L90" s="277">
        <f t="shared" si="23"/>
        <v>0</v>
      </c>
      <c r="M90" s="281"/>
      <c r="N90" s="281"/>
      <c r="O90" s="281"/>
      <c r="P90" s="281"/>
      <c r="Q90" s="281"/>
      <c r="R90" s="281"/>
      <c r="S90" s="281"/>
      <c r="T90" s="281"/>
      <c r="U90" s="281"/>
      <c r="V90" s="281"/>
      <c r="W90" s="281"/>
      <c r="X90" s="281"/>
      <c r="Y90" s="281"/>
      <c r="Z90" s="281"/>
      <c r="AA90" s="281"/>
    </row>
    <row r="91" spans="1:27" hidden="1" outlineLevel="2" x14ac:dyDescent="0.25">
      <c r="A91" s="281"/>
      <c r="B91" s="278" t="s">
        <v>373</v>
      </c>
      <c r="C91" s="250" t="s">
        <v>382</v>
      </c>
      <c r="D91" s="255" t="s">
        <v>360</v>
      </c>
      <c r="E91" s="281"/>
      <c r="F91" s="257">
        <v>43980</v>
      </c>
      <c r="G91" s="257">
        <v>43980</v>
      </c>
      <c r="H91" s="258" t="s">
        <v>360</v>
      </c>
      <c r="I91" s="258" t="s">
        <v>375</v>
      </c>
      <c r="J91" s="282">
        <v>0.5</v>
      </c>
      <c r="K91" s="274">
        <v>0</v>
      </c>
      <c r="L91" s="277">
        <f t="shared" si="23"/>
        <v>0</v>
      </c>
      <c r="M91" s="281"/>
      <c r="N91" s="281"/>
      <c r="O91" s="281"/>
      <c r="P91" s="281"/>
      <c r="Q91" s="281"/>
      <c r="R91" s="281"/>
      <c r="S91" s="281"/>
      <c r="T91" s="281"/>
      <c r="U91" s="281"/>
      <c r="V91" s="281"/>
      <c r="W91" s="281"/>
      <c r="X91" s="281"/>
      <c r="Y91" s="281"/>
      <c r="Z91" s="281"/>
      <c r="AA91" s="281"/>
    </row>
    <row r="92" spans="1:27" collapsed="1" x14ac:dyDescent="0.25">
      <c r="A92" s="421" t="s">
        <v>195</v>
      </c>
      <c r="B92" s="422"/>
      <c r="C92" s="250" t="s">
        <v>383</v>
      </c>
      <c r="D92" s="255" t="s">
        <v>360</v>
      </c>
      <c r="E92" s="269" t="s">
        <v>361</v>
      </c>
      <c r="F92" s="267">
        <v>43969</v>
      </c>
      <c r="G92" s="267">
        <v>43980</v>
      </c>
      <c r="H92" s="258" t="s">
        <v>360</v>
      </c>
      <c r="I92" s="258" t="s">
        <v>384</v>
      </c>
      <c r="J92" s="274">
        <v>10</v>
      </c>
      <c r="K92" s="274">
        <v>0</v>
      </c>
      <c r="L92" s="277">
        <f t="shared" si="23"/>
        <v>0</v>
      </c>
      <c r="M92" s="281"/>
      <c r="N92" s="281"/>
      <c r="O92" s="281"/>
      <c r="P92" s="281"/>
      <c r="Q92" s="281"/>
      <c r="R92" s="281"/>
      <c r="S92" s="281"/>
      <c r="T92" s="281"/>
      <c r="U92" s="281"/>
      <c r="V92" s="281"/>
      <c r="W92" s="281"/>
      <c r="X92" s="281"/>
      <c r="Y92" s="281"/>
      <c r="Z92" s="281"/>
      <c r="AA92" s="281"/>
    </row>
    <row r="93" spans="1:27" hidden="1" outlineLevel="1" x14ac:dyDescent="0.25">
      <c r="A93" s="280"/>
      <c r="B93" s="278" t="s">
        <v>43</v>
      </c>
      <c r="C93" s="250" t="s">
        <v>367</v>
      </c>
      <c r="D93" s="255"/>
      <c r="E93" s="281"/>
      <c r="F93" s="257">
        <v>43969</v>
      </c>
      <c r="G93" s="257">
        <v>43969</v>
      </c>
      <c r="H93" s="258" t="s">
        <v>385</v>
      </c>
      <c r="I93" s="258" t="s">
        <v>384</v>
      </c>
      <c r="J93" s="274">
        <v>1</v>
      </c>
      <c r="K93" s="274">
        <v>0</v>
      </c>
      <c r="L93" s="277">
        <f t="shared" si="23"/>
        <v>0</v>
      </c>
      <c r="M93" s="281"/>
      <c r="N93" s="281"/>
      <c r="O93" s="281"/>
      <c r="P93" s="281"/>
      <c r="Q93" s="281"/>
      <c r="R93" s="281"/>
      <c r="S93" s="281"/>
      <c r="T93" s="281"/>
      <c r="U93" s="281"/>
      <c r="V93" s="281"/>
      <c r="W93" s="281"/>
      <c r="X93" s="281"/>
      <c r="Y93" s="281"/>
      <c r="Z93" s="281"/>
      <c r="AA93" s="281"/>
    </row>
    <row r="94" spans="1:27" hidden="1" outlineLevel="1" x14ac:dyDescent="0.25">
      <c r="A94" s="280"/>
      <c r="B94" s="278" t="s">
        <v>44</v>
      </c>
      <c r="C94" s="250" t="s">
        <v>370</v>
      </c>
      <c r="D94" s="255"/>
      <c r="E94" s="281"/>
      <c r="F94" s="257">
        <v>43970</v>
      </c>
      <c r="G94" s="257">
        <v>43973</v>
      </c>
      <c r="H94" s="258" t="s">
        <v>385</v>
      </c>
      <c r="I94" s="258" t="s">
        <v>384</v>
      </c>
      <c r="J94" s="274">
        <v>4</v>
      </c>
      <c r="K94" s="274">
        <v>0</v>
      </c>
      <c r="L94" s="277">
        <f t="shared" ref="L94:L98" si="24">K94/J94</f>
        <v>0</v>
      </c>
      <c r="M94" s="281"/>
      <c r="N94" s="281"/>
      <c r="O94" s="281"/>
      <c r="P94" s="281"/>
      <c r="Q94" s="281"/>
      <c r="R94" s="281"/>
      <c r="S94" s="281"/>
      <c r="T94" s="281"/>
      <c r="U94" s="281"/>
      <c r="V94" s="281"/>
      <c r="W94" s="281"/>
      <c r="X94" s="281"/>
      <c r="Y94" s="281"/>
      <c r="Z94" s="281"/>
      <c r="AA94" s="281"/>
    </row>
    <row r="95" spans="1:27" hidden="1" outlineLevel="1" x14ac:dyDescent="0.25">
      <c r="A95" s="280"/>
      <c r="B95" s="278" t="s">
        <v>45</v>
      </c>
      <c r="C95" s="250" t="s">
        <v>370</v>
      </c>
      <c r="D95" s="255"/>
      <c r="E95" s="281"/>
      <c r="F95" s="257">
        <v>43976</v>
      </c>
      <c r="G95" s="257">
        <v>43979</v>
      </c>
      <c r="H95" s="258" t="s">
        <v>385</v>
      </c>
      <c r="I95" s="258" t="s">
        <v>384</v>
      </c>
      <c r="J95" s="274">
        <v>4</v>
      </c>
      <c r="K95" s="274">
        <v>0</v>
      </c>
      <c r="L95" s="277">
        <f t="shared" si="24"/>
        <v>0</v>
      </c>
      <c r="M95" s="281"/>
      <c r="N95" s="281"/>
      <c r="O95" s="281"/>
      <c r="P95" s="281"/>
      <c r="Q95" s="281"/>
      <c r="R95" s="281"/>
      <c r="S95" s="281"/>
      <c r="T95" s="281"/>
      <c r="U95" s="281"/>
      <c r="V95" s="281"/>
      <c r="W95" s="281"/>
      <c r="X95" s="281"/>
      <c r="Y95" s="281"/>
      <c r="Z95" s="281"/>
      <c r="AA95" s="281"/>
    </row>
    <row r="96" spans="1:27" hidden="1" outlineLevel="1" x14ac:dyDescent="0.25">
      <c r="A96" s="280"/>
      <c r="B96" s="278" t="s">
        <v>49</v>
      </c>
      <c r="C96" s="250" t="s">
        <v>367</v>
      </c>
      <c r="D96" s="255"/>
      <c r="E96" s="281"/>
      <c r="F96" s="257">
        <v>43980</v>
      </c>
      <c r="G96" s="257">
        <v>43980</v>
      </c>
      <c r="H96" s="258" t="s">
        <v>385</v>
      </c>
      <c r="I96" s="258" t="s">
        <v>384</v>
      </c>
      <c r="J96" s="274">
        <v>1</v>
      </c>
      <c r="K96" s="274">
        <v>0</v>
      </c>
      <c r="L96" s="277">
        <f t="shared" si="24"/>
        <v>0</v>
      </c>
      <c r="M96" s="281"/>
      <c r="N96" s="281"/>
      <c r="O96" s="281"/>
      <c r="P96" s="281"/>
      <c r="Q96" s="281"/>
      <c r="R96" s="281"/>
      <c r="S96" s="281"/>
      <c r="T96" s="281"/>
      <c r="U96" s="281"/>
      <c r="V96" s="281"/>
      <c r="W96" s="281"/>
      <c r="X96" s="281"/>
      <c r="Y96" s="281"/>
      <c r="Z96" s="281"/>
      <c r="AA96" s="281"/>
    </row>
    <row r="97" spans="1:27" collapsed="1" x14ac:dyDescent="0.25">
      <c r="A97" s="421" t="s">
        <v>465</v>
      </c>
      <c r="B97" s="422"/>
      <c r="C97" s="250" t="s">
        <v>383</v>
      </c>
      <c r="D97" s="255" t="s">
        <v>360</v>
      </c>
      <c r="E97" s="269" t="s">
        <v>361</v>
      </c>
      <c r="F97" s="267">
        <v>43969</v>
      </c>
      <c r="G97" s="267">
        <v>43980</v>
      </c>
      <c r="H97" s="258" t="s">
        <v>360</v>
      </c>
      <c r="I97" s="258" t="s">
        <v>466</v>
      </c>
      <c r="J97" s="274">
        <v>10</v>
      </c>
      <c r="K97" s="274">
        <v>0</v>
      </c>
      <c r="L97" s="277">
        <f t="shared" si="24"/>
        <v>0</v>
      </c>
      <c r="M97" s="281"/>
      <c r="N97" s="281"/>
      <c r="O97" s="281"/>
      <c r="P97" s="281"/>
      <c r="Q97" s="281"/>
      <c r="R97" s="281"/>
      <c r="S97" s="281"/>
      <c r="T97" s="281"/>
      <c r="U97" s="281"/>
      <c r="V97" s="281"/>
      <c r="W97" s="281"/>
      <c r="X97" s="281"/>
      <c r="Y97" s="281"/>
      <c r="Z97" s="281"/>
      <c r="AA97" s="281"/>
    </row>
    <row r="98" spans="1:27" hidden="1" outlineLevel="1" x14ac:dyDescent="0.25">
      <c r="A98" s="307"/>
      <c r="B98" s="278" t="s">
        <v>467</v>
      </c>
      <c r="C98" s="250" t="s">
        <v>367</v>
      </c>
      <c r="D98" s="255"/>
      <c r="E98" s="281"/>
      <c r="F98" s="257">
        <v>43969</v>
      </c>
      <c r="G98" s="257">
        <v>43969</v>
      </c>
      <c r="H98" s="258" t="s">
        <v>477</v>
      </c>
      <c r="I98" s="258" t="s">
        <v>466</v>
      </c>
      <c r="J98" s="274">
        <v>1</v>
      </c>
      <c r="K98" s="274">
        <v>0</v>
      </c>
      <c r="L98" s="277">
        <f t="shared" si="24"/>
        <v>0</v>
      </c>
      <c r="M98" s="281"/>
      <c r="N98" s="281"/>
      <c r="O98" s="281"/>
      <c r="P98" s="281"/>
      <c r="Q98" s="281"/>
      <c r="R98" s="281"/>
      <c r="S98" s="281"/>
      <c r="T98" s="281"/>
      <c r="U98" s="281"/>
      <c r="V98" s="281"/>
      <c r="W98" s="281"/>
      <c r="X98" s="281"/>
      <c r="Y98" s="281"/>
      <c r="Z98" s="281"/>
      <c r="AA98" s="281"/>
    </row>
    <row r="99" spans="1:27" hidden="1" outlineLevel="1" x14ac:dyDescent="0.25">
      <c r="A99" s="307"/>
      <c r="B99" s="278" t="s">
        <v>468</v>
      </c>
      <c r="C99" s="250" t="s">
        <v>370</v>
      </c>
      <c r="D99" s="255"/>
      <c r="E99" s="281"/>
      <c r="F99" s="257">
        <v>43970</v>
      </c>
      <c r="G99" s="257">
        <v>43973</v>
      </c>
      <c r="H99" s="258" t="s">
        <v>477</v>
      </c>
      <c r="I99" s="258" t="s">
        <v>466</v>
      </c>
      <c r="J99" s="274">
        <v>4</v>
      </c>
      <c r="K99" s="274">
        <v>0</v>
      </c>
      <c r="L99" s="277">
        <f t="shared" ref="L99:L101" si="25">K99/J99</f>
        <v>0</v>
      </c>
      <c r="M99" s="281"/>
      <c r="N99" s="281"/>
      <c r="O99" s="281"/>
      <c r="P99" s="281"/>
      <c r="Q99" s="281"/>
      <c r="R99" s="281"/>
      <c r="S99" s="281"/>
      <c r="T99" s="281"/>
      <c r="U99" s="281"/>
      <c r="V99" s="281"/>
      <c r="W99" s="281"/>
      <c r="X99" s="281"/>
      <c r="Y99" s="281"/>
      <c r="Z99" s="281"/>
      <c r="AA99" s="281"/>
    </row>
    <row r="100" spans="1:27" hidden="1" outlineLevel="1" x14ac:dyDescent="0.25">
      <c r="A100" s="307"/>
      <c r="B100" s="278" t="s">
        <v>469</v>
      </c>
      <c r="C100" s="250" t="s">
        <v>370</v>
      </c>
      <c r="D100" s="255"/>
      <c r="E100" s="281"/>
      <c r="F100" s="257">
        <v>43976</v>
      </c>
      <c r="G100" s="257">
        <v>43979</v>
      </c>
      <c r="H100" s="258" t="s">
        <v>477</v>
      </c>
      <c r="I100" s="258" t="s">
        <v>466</v>
      </c>
      <c r="J100" s="274">
        <v>4</v>
      </c>
      <c r="K100" s="274">
        <v>0</v>
      </c>
      <c r="L100" s="277">
        <f t="shared" si="25"/>
        <v>0</v>
      </c>
      <c r="M100" s="281"/>
      <c r="N100" s="281"/>
      <c r="O100" s="281"/>
      <c r="P100" s="281"/>
      <c r="Q100" s="281"/>
      <c r="R100" s="281"/>
      <c r="S100" s="281"/>
      <c r="T100" s="281"/>
      <c r="U100" s="281"/>
      <c r="V100" s="281"/>
      <c r="W100" s="281"/>
      <c r="X100" s="281"/>
      <c r="Y100" s="281"/>
      <c r="Z100" s="281"/>
      <c r="AA100" s="281"/>
    </row>
    <row r="101" spans="1:27" hidden="1" outlineLevel="1" x14ac:dyDescent="0.25">
      <c r="A101" s="307"/>
      <c r="B101" s="278" t="s">
        <v>470</v>
      </c>
      <c r="C101" s="250" t="s">
        <v>367</v>
      </c>
      <c r="D101" s="255"/>
      <c r="E101" s="281"/>
      <c r="F101" s="257">
        <v>43980</v>
      </c>
      <c r="G101" s="257">
        <v>43980</v>
      </c>
      <c r="H101" s="258" t="s">
        <v>477</v>
      </c>
      <c r="I101" s="258" t="s">
        <v>466</v>
      </c>
      <c r="J101" s="274">
        <v>1</v>
      </c>
      <c r="K101" s="274">
        <v>0</v>
      </c>
      <c r="L101" s="277">
        <f t="shared" si="25"/>
        <v>0</v>
      </c>
      <c r="M101" s="281"/>
      <c r="N101" s="281"/>
      <c r="O101" s="281"/>
      <c r="P101" s="281"/>
      <c r="Q101" s="281"/>
      <c r="R101" s="281"/>
      <c r="S101" s="281"/>
      <c r="T101" s="281"/>
      <c r="U101" s="281"/>
      <c r="V101" s="281"/>
      <c r="W101" s="281"/>
      <c r="X101" s="281"/>
      <c r="Y101" s="281"/>
      <c r="Z101" s="281"/>
      <c r="AA101" s="281"/>
    </row>
    <row r="102" spans="1:27" collapsed="1" x14ac:dyDescent="0.25">
      <c r="A102" s="421" t="s">
        <v>109</v>
      </c>
      <c r="B102" s="422"/>
      <c r="C102" s="250" t="s">
        <v>379</v>
      </c>
      <c r="D102" s="255" t="s">
        <v>360</v>
      </c>
      <c r="E102" s="269" t="s">
        <v>361</v>
      </c>
      <c r="F102" s="267">
        <v>43983</v>
      </c>
      <c r="G102" s="267">
        <v>43984</v>
      </c>
      <c r="H102" s="258" t="s">
        <v>360</v>
      </c>
      <c r="I102" s="258" t="s">
        <v>362</v>
      </c>
      <c r="J102" s="274">
        <v>4</v>
      </c>
      <c r="K102" s="274">
        <v>0</v>
      </c>
      <c r="L102" s="277">
        <f t="shared" si="23"/>
        <v>0</v>
      </c>
      <c r="M102" s="281"/>
      <c r="N102" s="281"/>
      <c r="O102" s="281"/>
      <c r="P102" s="281"/>
      <c r="Q102" s="281"/>
      <c r="R102" s="281"/>
      <c r="S102" s="281"/>
      <c r="T102" s="281"/>
      <c r="U102" s="281"/>
      <c r="V102" s="281"/>
      <c r="W102" s="281"/>
      <c r="X102" s="281"/>
      <c r="Y102" s="281"/>
      <c r="Z102" s="281"/>
      <c r="AA102" s="281"/>
    </row>
    <row r="103" spans="1:27" hidden="1" outlineLevel="1" x14ac:dyDescent="0.25">
      <c r="A103" s="281"/>
      <c r="B103" s="262" t="s">
        <v>182</v>
      </c>
      <c r="C103" s="250" t="s">
        <v>380</v>
      </c>
      <c r="D103" s="281"/>
      <c r="E103" s="281"/>
      <c r="F103" s="267">
        <v>43983</v>
      </c>
      <c r="G103" s="267">
        <v>43983</v>
      </c>
      <c r="H103" s="258" t="s">
        <v>360</v>
      </c>
      <c r="I103" s="258" t="s">
        <v>362</v>
      </c>
      <c r="J103" s="274">
        <v>1</v>
      </c>
      <c r="K103" s="274">
        <v>0</v>
      </c>
      <c r="L103" s="277">
        <f t="shared" ref="L103:L106" si="26">K103/J103</f>
        <v>0</v>
      </c>
      <c r="M103" s="281"/>
      <c r="N103" s="281"/>
      <c r="O103" s="281"/>
      <c r="P103" s="281"/>
      <c r="Q103" s="281"/>
      <c r="R103" s="281"/>
      <c r="S103" s="281"/>
      <c r="T103" s="281"/>
      <c r="U103" s="281"/>
      <c r="V103" s="281"/>
      <c r="W103" s="281"/>
      <c r="X103" s="281"/>
      <c r="Y103" s="281"/>
      <c r="Z103" s="281"/>
      <c r="AA103" s="281"/>
    </row>
    <row r="104" spans="1:27" hidden="1" outlineLevel="1" x14ac:dyDescent="0.25">
      <c r="A104" s="281"/>
      <c r="B104" s="262" t="s">
        <v>186</v>
      </c>
      <c r="C104" s="250" t="s">
        <v>367</v>
      </c>
      <c r="D104" s="281"/>
      <c r="E104" s="281"/>
      <c r="F104" s="267">
        <v>43984</v>
      </c>
      <c r="G104" s="267">
        <v>43984</v>
      </c>
      <c r="H104" s="258" t="s">
        <v>360</v>
      </c>
      <c r="I104" s="258" t="s">
        <v>362</v>
      </c>
      <c r="J104" s="274">
        <v>2</v>
      </c>
      <c r="K104" s="274">
        <v>0</v>
      </c>
      <c r="L104" s="277">
        <f t="shared" si="26"/>
        <v>0</v>
      </c>
      <c r="M104" s="281"/>
      <c r="N104" s="281"/>
      <c r="O104" s="281"/>
      <c r="P104" s="281"/>
      <c r="Q104" s="281"/>
      <c r="R104" s="281"/>
      <c r="S104" s="281"/>
      <c r="T104" s="281"/>
      <c r="U104" s="281"/>
      <c r="V104" s="281"/>
      <c r="W104" s="281"/>
      <c r="X104" s="281"/>
      <c r="Y104" s="281"/>
      <c r="Z104" s="281"/>
      <c r="AA104" s="281"/>
    </row>
    <row r="105" spans="1:27" hidden="1" outlineLevel="1" x14ac:dyDescent="0.25">
      <c r="A105" s="281"/>
      <c r="B105" s="262" t="s">
        <v>387</v>
      </c>
      <c r="C105" s="250" t="s">
        <v>380</v>
      </c>
      <c r="D105" s="281"/>
      <c r="E105" s="281"/>
      <c r="F105" s="267">
        <v>43984</v>
      </c>
      <c r="G105" s="267">
        <v>43984</v>
      </c>
      <c r="H105" s="258" t="s">
        <v>360</v>
      </c>
      <c r="I105" s="258" t="s">
        <v>362</v>
      </c>
      <c r="J105" s="274">
        <v>1</v>
      </c>
      <c r="K105" s="274">
        <v>0</v>
      </c>
      <c r="L105" s="277">
        <f t="shared" si="26"/>
        <v>0</v>
      </c>
      <c r="M105" s="281"/>
      <c r="N105" s="281"/>
      <c r="O105" s="281"/>
      <c r="P105" s="281"/>
      <c r="Q105" s="281"/>
      <c r="R105" s="281"/>
      <c r="S105" s="281"/>
      <c r="T105" s="281"/>
      <c r="U105" s="281"/>
      <c r="V105" s="281"/>
      <c r="W105" s="281"/>
      <c r="X105" s="281"/>
      <c r="Y105" s="281"/>
      <c r="Z105" s="281"/>
      <c r="AA105" s="281"/>
    </row>
    <row r="106" spans="1:27" collapsed="1" x14ac:dyDescent="0.25">
      <c r="A106" s="421" t="s">
        <v>388</v>
      </c>
      <c r="B106" s="422"/>
      <c r="C106" s="250" t="s">
        <v>367</v>
      </c>
      <c r="D106" s="255" t="s">
        <v>390</v>
      </c>
      <c r="E106" s="269" t="s">
        <v>361</v>
      </c>
      <c r="F106" s="267">
        <v>43985</v>
      </c>
      <c r="G106" s="267">
        <v>43985</v>
      </c>
      <c r="H106" s="258" t="s">
        <v>362</v>
      </c>
      <c r="I106" s="258" t="s">
        <v>360</v>
      </c>
      <c r="J106" s="274">
        <v>4</v>
      </c>
      <c r="K106" s="274">
        <v>0</v>
      </c>
      <c r="L106" s="277">
        <f t="shared" si="26"/>
        <v>0</v>
      </c>
      <c r="M106" s="281"/>
      <c r="N106" s="281"/>
      <c r="O106" s="281"/>
      <c r="P106" s="281"/>
      <c r="Q106" s="281"/>
      <c r="R106" s="281"/>
      <c r="S106" s="281"/>
      <c r="T106" s="281"/>
      <c r="U106" s="281"/>
      <c r="V106" s="281"/>
      <c r="W106" s="281"/>
      <c r="X106" s="281"/>
      <c r="Y106" s="281"/>
      <c r="Z106" s="281"/>
      <c r="AA106" s="281"/>
    </row>
    <row r="107" spans="1:27" x14ac:dyDescent="0.25">
      <c r="A107" s="421" t="s">
        <v>389</v>
      </c>
      <c r="B107" s="422"/>
      <c r="C107" s="250" t="s">
        <v>367</v>
      </c>
      <c r="D107" s="255" t="s">
        <v>360</v>
      </c>
      <c r="E107" s="269" t="s">
        <v>361</v>
      </c>
      <c r="F107" s="267">
        <v>43985</v>
      </c>
      <c r="G107" s="267">
        <v>43985</v>
      </c>
      <c r="H107" s="258" t="s">
        <v>360</v>
      </c>
      <c r="I107" s="258" t="s">
        <v>362</v>
      </c>
      <c r="J107" s="275" t="s">
        <v>356</v>
      </c>
      <c r="K107" s="275" t="s">
        <v>356</v>
      </c>
      <c r="L107" s="276" t="s">
        <v>356</v>
      </c>
      <c r="M107" s="281"/>
      <c r="N107" s="281"/>
      <c r="O107" s="281"/>
      <c r="P107" s="281"/>
      <c r="Q107" s="281"/>
      <c r="R107" s="281"/>
      <c r="S107" s="281"/>
      <c r="T107" s="281"/>
      <c r="U107" s="281"/>
      <c r="V107" s="281"/>
      <c r="W107" s="281"/>
      <c r="X107" s="281"/>
      <c r="Y107" s="281"/>
      <c r="Z107" s="281"/>
      <c r="AA107" s="281"/>
    </row>
    <row r="108" spans="1:27" ht="18.75" x14ac:dyDescent="0.25">
      <c r="A108" s="424" t="s">
        <v>395</v>
      </c>
      <c r="B108" s="425"/>
      <c r="C108" s="250" t="s">
        <v>396</v>
      </c>
      <c r="D108" s="255" t="s">
        <v>397</v>
      </c>
      <c r="E108" s="269" t="s">
        <v>361</v>
      </c>
      <c r="F108" s="283">
        <v>43986</v>
      </c>
      <c r="G108" s="283">
        <v>44006</v>
      </c>
      <c r="H108" s="258" t="s">
        <v>360</v>
      </c>
      <c r="I108" s="258" t="s">
        <v>362</v>
      </c>
      <c r="J108" s="274">
        <v>45</v>
      </c>
      <c r="K108" s="274">
        <v>0</v>
      </c>
      <c r="L108" s="277">
        <f t="shared" ref="L108" si="27">K108/J108</f>
        <v>0</v>
      </c>
      <c r="M108" s="281"/>
      <c r="N108" s="281"/>
      <c r="O108" s="281"/>
      <c r="P108" s="281"/>
      <c r="Q108" s="281"/>
      <c r="R108" s="281"/>
      <c r="S108" s="281"/>
      <c r="T108" s="281"/>
      <c r="U108" s="281"/>
      <c r="V108" s="284" t="s">
        <v>398</v>
      </c>
      <c r="W108" s="284" t="s">
        <v>398</v>
      </c>
      <c r="X108" s="284" t="s">
        <v>398</v>
      </c>
      <c r="Y108" s="281"/>
      <c r="Z108" s="281"/>
      <c r="AA108" s="281"/>
    </row>
    <row r="109" spans="1:27" hidden="1" outlineLevel="1" x14ac:dyDescent="0.25">
      <c r="A109" s="281"/>
      <c r="B109" s="262" t="s">
        <v>88</v>
      </c>
      <c r="C109" s="281"/>
      <c r="D109" s="281"/>
      <c r="E109" s="281"/>
      <c r="F109" s="257">
        <f t="shared" ref="F109:G112" si="28">F108</f>
        <v>43986</v>
      </c>
      <c r="G109" s="257">
        <f t="shared" si="28"/>
        <v>44006</v>
      </c>
      <c r="H109" s="281"/>
      <c r="I109" s="281"/>
      <c r="J109" s="281"/>
      <c r="K109" s="281"/>
      <c r="L109" s="281"/>
      <c r="M109" s="281"/>
      <c r="N109" s="281"/>
      <c r="O109" s="281"/>
      <c r="P109" s="281"/>
      <c r="Q109" s="281"/>
      <c r="R109" s="281"/>
      <c r="S109" s="281"/>
      <c r="T109" s="281"/>
      <c r="U109" s="281"/>
      <c r="V109" s="281"/>
      <c r="W109" s="281"/>
      <c r="X109" s="281"/>
      <c r="Y109" s="281"/>
      <c r="Z109" s="281"/>
      <c r="AA109" s="281"/>
    </row>
    <row r="110" spans="1:27" hidden="1" outlineLevel="1" x14ac:dyDescent="0.25">
      <c r="A110" s="281"/>
      <c r="B110" s="262" t="s">
        <v>103</v>
      </c>
      <c r="C110" s="250" t="s">
        <v>396</v>
      </c>
      <c r="D110" s="281"/>
      <c r="E110" s="281"/>
      <c r="F110" s="257">
        <f t="shared" si="28"/>
        <v>43986</v>
      </c>
      <c r="G110" s="257">
        <f t="shared" si="28"/>
        <v>44006</v>
      </c>
      <c r="H110" s="258" t="s">
        <v>360</v>
      </c>
      <c r="I110" s="258" t="s">
        <v>400</v>
      </c>
      <c r="J110" s="274">
        <v>30</v>
      </c>
      <c r="K110" s="274">
        <v>0</v>
      </c>
      <c r="L110" s="277">
        <f t="shared" ref="L110" si="29">K110/J110</f>
        <v>0</v>
      </c>
      <c r="M110" s="281"/>
      <c r="N110" s="281"/>
      <c r="O110" s="281"/>
      <c r="P110" s="281"/>
      <c r="Q110" s="281"/>
      <c r="R110" s="281"/>
      <c r="S110" s="281"/>
      <c r="T110" s="281"/>
      <c r="U110" s="281"/>
      <c r="V110" s="281"/>
      <c r="W110" s="281"/>
      <c r="X110" s="281"/>
      <c r="Y110" s="281"/>
      <c r="Z110" s="281"/>
      <c r="AA110" s="281"/>
    </row>
    <row r="111" spans="1:27" hidden="1" outlineLevel="1" x14ac:dyDescent="0.25">
      <c r="A111" s="281"/>
      <c r="B111" s="262" t="s">
        <v>391</v>
      </c>
      <c r="C111" s="250" t="s">
        <v>396</v>
      </c>
      <c r="D111" s="281"/>
      <c r="E111" s="281"/>
      <c r="F111" s="257">
        <f t="shared" si="28"/>
        <v>43986</v>
      </c>
      <c r="G111" s="257">
        <f t="shared" si="28"/>
        <v>44006</v>
      </c>
      <c r="H111" s="258" t="s">
        <v>399</v>
      </c>
      <c r="I111" s="258" t="s">
        <v>401</v>
      </c>
      <c r="J111" s="274">
        <v>15</v>
      </c>
      <c r="K111" s="274">
        <v>0</v>
      </c>
      <c r="L111" s="277">
        <f t="shared" ref="L111" si="30">K111/J111</f>
        <v>0</v>
      </c>
      <c r="M111" s="281"/>
      <c r="N111" s="281"/>
      <c r="O111" s="281"/>
      <c r="P111" s="281"/>
      <c r="Q111" s="281"/>
      <c r="R111" s="281"/>
      <c r="S111" s="281"/>
      <c r="T111" s="281"/>
      <c r="U111" s="281"/>
      <c r="V111" s="281"/>
      <c r="W111" s="281"/>
      <c r="X111" s="281"/>
      <c r="Y111" s="281"/>
      <c r="Z111" s="281"/>
      <c r="AA111" s="281"/>
    </row>
    <row r="112" spans="1:27" hidden="1" outlineLevel="1" x14ac:dyDescent="0.25">
      <c r="A112" s="281"/>
      <c r="B112" s="262" t="s">
        <v>120</v>
      </c>
      <c r="C112" s="281"/>
      <c r="D112" s="281"/>
      <c r="E112" s="281"/>
      <c r="F112" s="257">
        <f t="shared" si="28"/>
        <v>43986</v>
      </c>
      <c r="G112" s="257">
        <f t="shared" si="28"/>
        <v>44006</v>
      </c>
      <c r="H112" s="281"/>
      <c r="I112" s="281"/>
      <c r="J112" s="281"/>
      <c r="K112" s="281"/>
      <c r="L112" s="281"/>
      <c r="M112" s="281"/>
      <c r="N112" s="281"/>
      <c r="O112" s="281"/>
      <c r="P112" s="281"/>
      <c r="Q112" s="281"/>
      <c r="R112" s="281"/>
      <c r="S112" s="281"/>
      <c r="T112" s="281"/>
      <c r="U112" s="281"/>
      <c r="V112" s="281"/>
      <c r="W112" s="281"/>
      <c r="X112" s="281"/>
      <c r="Y112" s="281"/>
      <c r="Z112" s="281"/>
      <c r="AA112" s="281"/>
    </row>
    <row r="113" spans="1:27" hidden="1" outlineLevel="1" x14ac:dyDescent="0.25">
      <c r="A113" s="281"/>
      <c r="B113" s="262" t="s">
        <v>89</v>
      </c>
      <c r="C113" s="281"/>
      <c r="D113" s="281"/>
      <c r="E113" s="281"/>
      <c r="F113" s="257">
        <f t="shared" ref="F113:G114" si="31">F112</f>
        <v>43986</v>
      </c>
      <c r="G113" s="257">
        <f t="shared" si="31"/>
        <v>44006</v>
      </c>
      <c r="H113" s="281"/>
      <c r="I113" s="281"/>
      <c r="J113" s="281"/>
      <c r="K113" s="281"/>
      <c r="L113" s="281"/>
      <c r="M113" s="281"/>
      <c r="N113" s="281"/>
      <c r="O113" s="281"/>
      <c r="P113" s="281"/>
      <c r="Q113" s="281"/>
      <c r="R113" s="281"/>
      <c r="S113" s="281"/>
      <c r="T113" s="281"/>
      <c r="U113" s="281"/>
      <c r="V113" s="281"/>
      <c r="W113" s="281"/>
      <c r="X113" s="281"/>
      <c r="Y113" s="281"/>
      <c r="Z113" s="281"/>
      <c r="AA113" s="281"/>
    </row>
    <row r="114" spans="1:27" hidden="1" outlineLevel="1" x14ac:dyDescent="0.25">
      <c r="A114" s="281"/>
      <c r="B114" s="285" t="s">
        <v>402</v>
      </c>
      <c r="C114" s="281"/>
      <c r="D114" s="281"/>
      <c r="E114" s="281"/>
      <c r="F114" s="257">
        <f t="shared" si="31"/>
        <v>43986</v>
      </c>
      <c r="G114" s="257">
        <f t="shared" si="31"/>
        <v>44006</v>
      </c>
      <c r="H114" s="258" t="s">
        <v>368</v>
      </c>
      <c r="I114" s="258" t="s">
        <v>362</v>
      </c>
      <c r="J114" s="281"/>
      <c r="K114" s="281"/>
      <c r="L114" s="281"/>
      <c r="M114" s="281"/>
      <c r="N114" s="281"/>
      <c r="O114" s="281"/>
      <c r="P114" s="281"/>
      <c r="Q114" s="281"/>
      <c r="R114" s="281"/>
      <c r="S114" s="281"/>
      <c r="T114" s="281"/>
      <c r="U114" s="281"/>
      <c r="V114" s="281"/>
      <c r="W114" s="281"/>
      <c r="X114" s="281"/>
      <c r="Y114" s="281"/>
      <c r="Z114" s="281"/>
      <c r="AA114" s="281"/>
    </row>
    <row r="115" spans="1:27" ht="18.75" collapsed="1" x14ac:dyDescent="0.25">
      <c r="A115" s="424" t="s">
        <v>403</v>
      </c>
      <c r="B115" s="425"/>
      <c r="C115" s="250" t="s">
        <v>396</v>
      </c>
      <c r="D115" s="255" t="s">
        <v>397</v>
      </c>
      <c r="E115" s="269" t="s">
        <v>361</v>
      </c>
      <c r="F115" s="283">
        <v>44007</v>
      </c>
      <c r="G115" s="283">
        <v>44027</v>
      </c>
      <c r="H115" s="258" t="s">
        <v>362</v>
      </c>
      <c r="I115" s="258" t="s">
        <v>360</v>
      </c>
      <c r="J115" s="274">
        <v>20</v>
      </c>
      <c r="K115" s="274">
        <v>0</v>
      </c>
      <c r="L115" s="277">
        <f t="shared" ref="L115:L116" si="32">K115/J115</f>
        <v>0</v>
      </c>
      <c r="M115" s="281"/>
      <c r="N115" s="281"/>
      <c r="O115" s="281"/>
      <c r="P115" s="281"/>
      <c r="Q115" s="281"/>
      <c r="R115" s="281"/>
      <c r="S115" s="281"/>
      <c r="T115" s="281"/>
      <c r="U115" s="281"/>
      <c r="V115" s="281"/>
      <c r="W115" s="281"/>
      <c r="X115" s="281"/>
      <c r="Y115" s="287" t="s">
        <v>410</v>
      </c>
      <c r="Z115" s="287" t="s">
        <v>410</v>
      </c>
      <c r="AA115" s="287" t="s">
        <v>410</v>
      </c>
    </row>
    <row r="116" spans="1:27" hidden="1" outlineLevel="1" x14ac:dyDescent="0.25">
      <c r="A116" s="281"/>
      <c r="B116" s="262" t="s">
        <v>404</v>
      </c>
      <c r="C116" s="250" t="s">
        <v>396</v>
      </c>
      <c r="D116" s="281"/>
      <c r="E116" s="281"/>
      <c r="F116" s="257">
        <f t="shared" ref="F116:G118" si="33">F115</f>
        <v>44007</v>
      </c>
      <c r="G116" s="257">
        <f t="shared" si="33"/>
        <v>44027</v>
      </c>
      <c r="H116" s="258" t="s">
        <v>362</v>
      </c>
      <c r="I116" s="258" t="s">
        <v>405</v>
      </c>
      <c r="J116" s="286">
        <f>J115</f>
        <v>20</v>
      </c>
      <c r="K116" s="274">
        <v>0</v>
      </c>
      <c r="L116" s="277">
        <f t="shared" si="32"/>
        <v>0</v>
      </c>
      <c r="M116" s="281"/>
      <c r="N116" s="281"/>
      <c r="O116" s="281"/>
      <c r="P116" s="281"/>
      <c r="Q116" s="281"/>
      <c r="R116" s="281"/>
      <c r="S116" s="281"/>
      <c r="T116" s="281"/>
      <c r="U116" s="281"/>
      <c r="V116" s="281"/>
      <c r="W116" s="281"/>
      <c r="X116" s="281"/>
      <c r="Y116" s="281"/>
      <c r="Z116" s="281"/>
      <c r="AA116" s="281"/>
    </row>
    <row r="117" spans="1:27" hidden="1" outlineLevel="1" x14ac:dyDescent="0.25">
      <c r="A117" s="281"/>
      <c r="B117" s="262" t="s">
        <v>91</v>
      </c>
      <c r="C117" s="281"/>
      <c r="D117" s="281"/>
      <c r="E117" s="281"/>
      <c r="F117" s="257">
        <f t="shared" si="33"/>
        <v>44007</v>
      </c>
      <c r="G117" s="257">
        <f t="shared" si="33"/>
        <v>44027</v>
      </c>
      <c r="H117" s="258" t="s">
        <v>362</v>
      </c>
      <c r="I117" s="258" t="s">
        <v>405</v>
      </c>
      <c r="J117" s="286"/>
      <c r="K117" s="281"/>
      <c r="L117" s="281"/>
      <c r="M117" s="281"/>
      <c r="N117" s="281"/>
      <c r="O117" s="281"/>
      <c r="P117" s="281"/>
      <c r="Q117" s="281"/>
      <c r="R117" s="281"/>
      <c r="S117" s="281"/>
      <c r="T117" s="281"/>
      <c r="U117" s="281"/>
      <c r="V117" s="281"/>
      <c r="W117" s="281"/>
      <c r="X117" s="281"/>
      <c r="Y117" s="281"/>
      <c r="Z117" s="281"/>
      <c r="AA117" s="281"/>
    </row>
    <row r="118" spans="1:27" hidden="1" outlineLevel="1" x14ac:dyDescent="0.25">
      <c r="A118" s="281"/>
      <c r="B118" s="262" t="s">
        <v>121</v>
      </c>
      <c r="C118" s="281"/>
      <c r="D118" s="281"/>
      <c r="E118" s="281"/>
      <c r="F118" s="257">
        <f t="shared" si="33"/>
        <v>44007</v>
      </c>
      <c r="G118" s="257">
        <f t="shared" si="33"/>
        <v>44027</v>
      </c>
      <c r="H118" s="258" t="s">
        <v>362</v>
      </c>
      <c r="I118" s="258" t="s">
        <v>405</v>
      </c>
      <c r="J118" s="286"/>
      <c r="K118" s="281"/>
      <c r="L118" s="281"/>
      <c r="M118" s="281"/>
      <c r="N118" s="281"/>
      <c r="O118" s="281"/>
      <c r="P118" s="281"/>
      <c r="Q118" s="281"/>
      <c r="R118" s="281"/>
      <c r="S118" s="281"/>
      <c r="T118" s="281"/>
      <c r="U118" s="281"/>
      <c r="V118" s="281"/>
      <c r="W118" s="281"/>
      <c r="X118" s="281"/>
      <c r="Y118" s="281"/>
      <c r="Z118" s="281"/>
      <c r="AA118" s="281"/>
    </row>
    <row r="119" spans="1:27" hidden="1" outlineLevel="1" x14ac:dyDescent="0.25">
      <c r="A119" s="281"/>
      <c r="B119" s="285" t="s">
        <v>402</v>
      </c>
      <c r="C119" s="281"/>
      <c r="D119" s="281"/>
      <c r="E119" s="281"/>
      <c r="F119" s="257">
        <f>F117</f>
        <v>44007</v>
      </c>
      <c r="G119" s="257">
        <f>G117</f>
        <v>44027</v>
      </c>
      <c r="H119" s="258" t="s">
        <v>362</v>
      </c>
      <c r="I119" s="258" t="s">
        <v>405</v>
      </c>
      <c r="J119" s="286"/>
      <c r="K119" s="281"/>
      <c r="L119" s="281"/>
      <c r="M119" s="281"/>
      <c r="N119" s="281"/>
      <c r="O119" s="281"/>
      <c r="P119" s="281"/>
      <c r="Q119" s="281"/>
      <c r="R119" s="281"/>
      <c r="S119" s="281"/>
      <c r="T119" s="281"/>
      <c r="U119" s="281"/>
      <c r="V119" s="281"/>
      <c r="W119" s="281"/>
      <c r="X119" s="281"/>
      <c r="Y119" s="281"/>
      <c r="Z119" s="281"/>
      <c r="AA119" s="281"/>
    </row>
    <row r="120" spans="1:27" hidden="1" outlineLevel="1" x14ac:dyDescent="0.25">
      <c r="A120" s="281"/>
      <c r="B120" s="279" t="s">
        <v>92</v>
      </c>
      <c r="C120" s="281"/>
      <c r="D120" s="281"/>
      <c r="E120" s="281"/>
      <c r="F120" s="257">
        <f>F118</f>
        <v>44007</v>
      </c>
      <c r="G120" s="257">
        <f>G118</f>
        <v>44027</v>
      </c>
      <c r="H120" s="258" t="s">
        <v>362</v>
      </c>
      <c r="I120" s="258" t="s">
        <v>405</v>
      </c>
      <c r="J120" s="286"/>
      <c r="K120" s="281"/>
      <c r="L120" s="281"/>
      <c r="M120" s="281"/>
      <c r="N120" s="281"/>
      <c r="O120" s="281"/>
      <c r="P120" s="281"/>
      <c r="Q120" s="281"/>
      <c r="R120" s="281"/>
      <c r="S120" s="281"/>
      <c r="T120" s="281"/>
      <c r="U120" s="281"/>
      <c r="V120" s="281"/>
      <c r="W120" s="281"/>
      <c r="X120" s="281"/>
      <c r="Y120" s="281"/>
      <c r="Z120" s="281"/>
      <c r="AA120" s="281"/>
    </row>
    <row r="121" spans="1:27" ht="18.75" collapsed="1" x14ac:dyDescent="0.25">
      <c r="A121" s="424" t="s">
        <v>406</v>
      </c>
      <c r="B121" s="425"/>
      <c r="C121" s="250" t="s">
        <v>407</v>
      </c>
      <c r="D121" s="255" t="s">
        <v>397</v>
      </c>
      <c r="E121" s="269" t="s">
        <v>361</v>
      </c>
      <c r="F121" s="283">
        <v>43945</v>
      </c>
      <c r="G121" s="283">
        <v>44027</v>
      </c>
      <c r="H121" s="258" t="s">
        <v>362</v>
      </c>
      <c r="I121" s="258" t="s">
        <v>360</v>
      </c>
      <c r="J121" s="275" t="s">
        <v>356</v>
      </c>
      <c r="K121" s="275" t="s">
        <v>356</v>
      </c>
      <c r="L121" s="275" t="s">
        <v>356</v>
      </c>
      <c r="M121" s="439" t="s">
        <v>411</v>
      </c>
      <c r="N121" s="440"/>
      <c r="O121" s="440"/>
      <c r="P121" s="440"/>
      <c r="Q121" s="440"/>
      <c r="R121" s="440"/>
      <c r="S121" s="440"/>
      <c r="T121" s="440"/>
      <c r="U121" s="440"/>
      <c r="V121" s="440"/>
      <c r="W121" s="440"/>
      <c r="X121" s="440"/>
      <c r="Y121" s="440"/>
      <c r="Z121" s="440"/>
      <c r="AA121" s="441"/>
    </row>
    <row r="122" spans="1:27" hidden="1" outlineLevel="1" x14ac:dyDescent="0.25">
      <c r="A122" s="281"/>
      <c r="B122" s="262" t="s">
        <v>122</v>
      </c>
      <c r="C122" s="281"/>
      <c r="D122" s="281"/>
      <c r="E122" s="281"/>
      <c r="F122" s="257">
        <v>43945</v>
      </c>
      <c r="G122" s="257">
        <v>44027</v>
      </c>
      <c r="H122" s="258" t="s">
        <v>362</v>
      </c>
      <c r="I122" s="258" t="s">
        <v>408</v>
      </c>
      <c r="J122" s="281"/>
      <c r="K122" s="281"/>
      <c r="L122" s="281"/>
      <c r="M122" s="281"/>
      <c r="N122" s="281"/>
      <c r="O122" s="281"/>
      <c r="P122" s="281"/>
      <c r="Q122" s="281"/>
      <c r="R122" s="281"/>
      <c r="S122" s="281"/>
      <c r="T122" s="281"/>
      <c r="U122" s="281"/>
      <c r="V122" s="281"/>
      <c r="W122" s="281"/>
      <c r="X122" s="281"/>
      <c r="Y122" s="281"/>
      <c r="Z122" s="281"/>
      <c r="AA122" s="281"/>
    </row>
    <row r="123" spans="1:27" ht="15.75" collapsed="1" x14ac:dyDescent="0.25">
      <c r="A123" s="437" t="s">
        <v>409</v>
      </c>
      <c r="B123" s="438"/>
      <c r="C123" s="438"/>
      <c r="D123" s="438"/>
      <c r="E123" s="438"/>
      <c r="F123" s="438"/>
      <c r="G123" s="438"/>
      <c r="H123" s="438"/>
      <c r="I123" s="438"/>
      <c r="J123" s="438"/>
      <c r="K123" s="438"/>
      <c r="L123" s="438"/>
      <c r="M123" s="438"/>
      <c r="N123" s="438"/>
      <c r="O123" s="438"/>
      <c r="P123" s="438"/>
      <c r="Q123" s="438"/>
      <c r="R123" s="438"/>
      <c r="S123" s="438"/>
      <c r="T123" s="438"/>
      <c r="U123" s="438"/>
      <c r="V123" s="438"/>
      <c r="W123" s="438"/>
      <c r="X123" s="438"/>
      <c r="Y123" s="438"/>
      <c r="Z123" s="438"/>
      <c r="AA123" s="438"/>
    </row>
    <row r="124" spans="1:27" x14ac:dyDescent="0.25">
      <c r="A124" s="281"/>
      <c r="B124" s="281"/>
      <c r="C124" s="281"/>
      <c r="D124" s="281"/>
      <c r="E124" s="281"/>
      <c r="F124" s="281"/>
      <c r="G124" s="281"/>
      <c r="H124" s="281"/>
      <c r="I124" s="281"/>
      <c r="J124" s="281"/>
      <c r="K124" s="281"/>
      <c r="L124" s="281"/>
      <c r="M124" s="281"/>
      <c r="N124" s="281"/>
      <c r="O124" s="281"/>
      <c r="P124" s="281"/>
      <c r="Q124" s="281"/>
      <c r="R124" s="281"/>
      <c r="S124" s="281"/>
      <c r="T124" s="281"/>
      <c r="U124" s="281"/>
      <c r="V124" s="281"/>
      <c r="W124" s="281"/>
      <c r="X124" s="281"/>
      <c r="Y124" s="281"/>
      <c r="Z124" s="281"/>
      <c r="AA124" s="281"/>
    </row>
    <row r="125" spans="1:27" x14ac:dyDescent="0.25">
      <c r="A125" s="281"/>
      <c r="B125" s="281"/>
      <c r="C125" s="281"/>
      <c r="D125" s="281"/>
      <c r="E125" s="281"/>
      <c r="F125" s="281"/>
      <c r="G125" s="281"/>
      <c r="H125" s="281"/>
      <c r="I125" s="281"/>
      <c r="J125" s="281"/>
      <c r="K125" s="281"/>
      <c r="L125" s="281"/>
      <c r="M125" s="281"/>
      <c r="N125" s="281"/>
      <c r="O125" s="281"/>
      <c r="P125" s="281"/>
      <c r="Q125" s="281"/>
      <c r="R125" s="281"/>
      <c r="S125" s="281"/>
      <c r="T125" s="281"/>
      <c r="U125" s="281"/>
      <c r="V125" s="281"/>
      <c r="W125" s="281"/>
      <c r="X125" s="281"/>
      <c r="Y125" s="281"/>
      <c r="Z125" s="281"/>
      <c r="AA125" s="281"/>
    </row>
    <row r="126" spans="1:27" x14ac:dyDescent="0.25">
      <c r="A126" s="281"/>
      <c r="B126" s="281"/>
      <c r="C126" s="281"/>
      <c r="D126" s="281"/>
      <c r="E126" s="281"/>
      <c r="F126" s="281"/>
      <c r="G126" s="281"/>
      <c r="H126" s="281"/>
      <c r="I126" s="281"/>
      <c r="J126" s="281"/>
      <c r="K126" s="281"/>
      <c r="L126" s="281"/>
      <c r="M126" s="281"/>
      <c r="N126" s="281"/>
      <c r="O126" s="281"/>
      <c r="P126" s="281"/>
      <c r="Q126" s="281"/>
      <c r="R126" s="281"/>
      <c r="S126" s="281"/>
      <c r="T126" s="281"/>
      <c r="U126" s="281"/>
      <c r="V126" s="281"/>
      <c r="W126" s="281"/>
      <c r="X126" s="281"/>
      <c r="Y126" s="281"/>
      <c r="Z126" s="281"/>
      <c r="AA126" s="281"/>
    </row>
    <row r="127" spans="1:27" x14ac:dyDescent="0.25">
      <c r="A127" s="281"/>
      <c r="B127" s="281"/>
      <c r="C127" s="281"/>
      <c r="D127" s="281"/>
      <c r="E127" s="281"/>
      <c r="F127" s="281"/>
      <c r="G127" s="281"/>
      <c r="H127" s="281"/>
      <c r="I127" s="281"/>
      <c r="J127" s="281"/>
      <c r="K127" s="281"/>
      <c r="L127" s="281"/>
      <c r="M127" s="281"/>
      <c r="N127" s="281"/>
      <c r="O127" s="281"/>
      <c r="P127" s="281"/>
      <c r="Q127" s="281"/>
      <c r="R127" s="281"/>
      <c r="S127" s="281"/>
      <c r="T127" s="281"/>
      <c r="U127" s="281"/>
      <c r="V127" s="281"/>
      <c r="W127" s="281"/>
      <c r="X127" s="281"/>
      <c r="Y127" s="281"/>
      <c r="Z127" s="281"/>
      <c r="AA127" s="281"/>
    </row>
    <row r="128" spans="1:27" x14ac:dyDescent="0.25">
      <c r="A128" s="281"/>
      <c r="B128" s="281"/>
      <c r="C128" s="281"/>
      <c r="D128" s="281"/>
      <c r="E128" s="281"/>
      <c r="F128" s="281"/>
      <c r="G128" s="281"/>
      <c r="H128" s="281"/>
      <c r="I128" s="281"/>
      <c r="J128" s="281"/>
      <c r="K128" s="281"/>
      <c r="L128" s="281"/>
      <c r="M128" s="281"/>
      <c r="N128" s="281"/>
      <c r="O128" s="281"/>
      <c r="P128" s="281"/>
      <c r="Q128" s="281"/>
      <c r="R128" s="281"/>
      <c r="S128" s="281"/>
      <c r="T128" s="281"/>
      <c r="U128" s="281"/>
      <c r="V128" s="281"/>
      <c r="W128" s="281"/>
      <c r="X128" s="281"/>
      <c r="Y128" s="281"/>
      <c r="Z128" s="281"/>
      <c r="AA128" s="281"/>
    </row>
    <row r="129" spans="1:27" x14ac:dyDescent="0.25">
      <c r="A129" s="281"/>
      <c r="B129" s="281"/>
      <c r="C129" s="281"/>
      <c r="D129" s="281"/>
      <c r="E129" s="281"/>
      <c r="F129" s="281"/>
      <c r="G129" s="281"/>
      <c r="H129" s="281"/>
      <c r="I129" s="281"/>
      <c r="J129" s="281"/>
      <c r="K129" s="281"/>
      <c r="L129" s="281"/>
      <c r="M129" s="281"/>
      <c r="N129" s="281"/>
      <c r="O129" s="281"/>
      <c r="P129" s="281"/>
      <c r="Q129" s="281"/>
      <c r="R129" s="281"/>
      <c r="S129" s="281"/>
      <c r="T129" s="281"/>
      <c r="U129" s="281"/>
      <c r="V129" s="281"/>
      <c r="W129" s="281"/>
      <c r="X129" s="281"/>
      <c r="Y129" s="281"/>
      <c r="Z129" s="281"/>
      <c r="AA129" s="281"/>
    </row>
    <row r="130" spans="1:27" x14ac:dyDescent="0.25">
      <c r="A130" s="281"/>
      <c r="B130" s="281"/>
      <c r="C130" s="281"/>
      <c r="D130" s="281"/>
      <c r="E130" s="281"/>
      <c r="F130" s="281"/>
      <c r="G130" s="281"/>
      <c r="H130" s="281"/>
      <c r="I130" s="281"/>
      <c r="J130" s="281"/>
      <c r="K130" s="281"/>
      <c r="L130" s="281"/>
      <c r="M130" s="281"/>
      <c r="N130" s="281"/>
      <c r="O130" s="281"/>
      <c r="P130" s="281"/>
      <c r="Q130" s="281"/>
      <c r="R130" s="281"/>
      <c r="S130" s="281"/>
      <c r="T130" s="281"/>
      <c r="U130" s="281"/>
      <c r="V130" s="281"/>
      <c r="W130" s="281"/>
      <c r="X130" s="281"/>
      <c r="Y130" s="281"/>
      <c r="Z130" s="281"/>
      <c r="AA130" s="281"/>
    </row>
    <row r="131" spans="1:27" x14ac:dyDescent="0.25">
      <c r="A131" s="281"/>
      <c r="B131" s="281"/>
      <c r="C131" s="281"/>
      <c r="D131" s="281"/>
      <c r="E131" s="281"/>
      <c r="F131" s="281"/>
      <c r="G131" s="281"/>
      <c r="H131" s="281"/>
      <c r="I131" s="281"/>
      <c r="J131" s="281"/>
      <c r="K131" s="281"/>
      <c r="L131" s="281"/>
      <c r="M131" s="281"/>
      <c r="N131" s="281"/>
      <c r="O131" s="281"/>
      <c r="P131" s="281"/>
      <c r="Q131" s="281"/>
      <c r="R131" s="281"/>
      <c r="S131" s="281"/>
      <c r="T131" s="281"/>
      <c r="U131" s="281"/>
      <c r="V131" s="281"/>
      <c r="W131" s="281"/>
      <c r="X131" s="281"/>
      <c r="Y131" s="281"/>
      <c r="Z131" s="281"/>
      <c r="AA131" s="281"/>
    </row>
    <row r="132" spans="1:27" x14ac:dyDescent="0.25">
      <c r="A132" s="281"/>
      <c r="B132" s="281"/>
      <c r="C132" s="281"/>
      <c r="D132" s="281"/>
      <c r="E132" s="281"/>
      <c r="F132" s="281"/>
      <c r="G132" s="281"/>
      <c r="H132" s="281"/>
      <c r="I132" s="281"/>
      <c r="J132" s="281"/>
      <c r="K132" s="281"/>
      <c r="L132" s="281"/>
      <c r="M132" s="281"/>
      <c r="N132" s="281"/>
      <c r="O132" s="281"/>
      <c r="P132" s="281"/>
      <c r="Q132" s="281"/>
      <c r="R132" s="281"/>
      <c r="S132" s="281"/>
      <c r="T132" s="281"/>
      <c r="U132" s="281"/>
      <c r="V132" s="281"/>
      <c r="W132" s="281"/>
      <c r="X132" s="281"/>
      <c r="Y132" s="281"/>
      <c r="Z132" s="281"/>
      <c r="AA132" s="281"/>
    </row>
    <row r="133" spans="1:27" x14ac:dyDescent="0.25">
      <c r="A133" s="281"/>
      <c r="B133" s="281"/>
      <c r="C133" s="281"/>
      <c r="D133" s="281"/>
      <c r="E133" s="281"/>
      <c r="F133" s="281"/>
      <c r="G133" s="281"/>
      <c r="H133" s="281"/>
      <c r="I133" s="281"/>
      <c r="J133" s="281"/>
      <c r="K133" s="281"/>
      <c r="L133" s="281"/>
      <c r="M133" s="281"/>
      <c r="N133" s="281"/>
      <c r="O133" s="281"/>
      <c r="P133" s="281"/>
      <c r="Q133" s="281"/>
      <c r="R133" s="281"/>
      <c r="S133" s="281"/>
      <c r="T133" s="281"/>
      <c r="U133" s="281"/>
      <c r="V133" s="281"/>
      <c r="W133" s="281"/>
      <c r="X133" s="281"/>
      <c r="Y133" s="281"/>
      <c r="Z133" s="281"/>
      <c r="AA133" s="281"/>
    </row>
    <row r="134" spans="1:27" x14ac:dyDescent="0.25">
      <c r="A134" s="281"/>
      <c r="B134" s="281"/>
      <c r="C134" s="281"/>
      <c r="D134" s="281"/>
      <c r="E134" s="281"/>
      <c r="F134" s="281"/>
      <c r="G134" s="281"/>
      <c r="H134" s="281"/>
      <c r="I134" s="281"/>
      <c r="J134" s="281"/>
      <c r="K134" s="281"/>
      <c r="L134" s="281"/>
      <c r="M134" s="281"/>
      <c r="N134" s="281"/>
      <c r="O134" s="281"/>
      <c r="P134" s="281"/>
      <c r="Q134" s="281"/>
      <c r="R134" s="281"/>
      <c r="S134" s="281"/>
      <c r="T134" s="281"/>
      <c r="U134" s="281"/>
      <c r="V134" s="281"/>
      <c r="W134" s="281"/>
      <c r="X134" s="281"/>
      <c r="Y134" s="281"/>
      <c r="Z134" s="281"/>
      <c r="AA134" s="281"/>
    </row>
    <row r="135" spans="1:27" x14ac:dyDescent="0.25">
      <c r="A135" s="281"/>
      <c r="B135" s="281"/>
      <c r="C135" s="281"/>
      <c r="D135" s="281"/>
      <c r="E135" s="281"/>
      <c r="F135" s="281"/>
      <c r="G135" s="281"/>
      <c r="H135" s="281"/>
      <c r="I135" s="281"/>
      <c r="J135" s="281"/>
      <c r="K135" s="281"/>
      <c r="L135" s="281"/>
      <c r="M135" s="281"/>
      <c r="N135" s="281"/>
      <c r="O135" s="281"/>
      <c r="P135" s="281"/>
      <c r="Q135" s="281"/>
      <c r="R135" s="281"/>
      <c r="S135" s="281"/>
      <c r="T135" s="281"/>
      <c r="U135" s="281"/>
      <c r="V135" s="281"/>
      <c r="W135" s="281"/>
      <c r="X135" s="281"/>
      <c r="Y135" s="281"/>
      <c r="Z135" s="281"/>
      <c r="AA135" s="281"/>
    </row>
    <row r="136" spans="1:27" x14ac:dyDescent="0.25">
      <c r="A136" s="281"/>
      <c r="B136" s="281"/>
      <c r="C136" s="281"/>
      <c r="D136" s="281"/>
      <c r="E136" s="281"/>
      <c r="F136" s="281"/>
      <c r="G136" s="281"/>
      <c r="H136" s="281"/>
      <c r="I136" s="281"/>
      <c r="J136" s="281"/>
      <c r="K136" s="281"/>
      <c r="L136" s="281"/>
      <c r="M136" s="281"/>
      <c r="N136" s="281"/>
      <c r="O136" s="281"/>
      <c r="P136" s="281"/>
      <c r="Q136" s="281"/>
      <c r="R136" s="281"/>
      <c r="S136" s="281"/>
      <c r="T136" s="281"/>
      <c r="U136" s="281"/>
      <c r="V136" s="281"/>
      <c r="W136" s="281"/>
      <c r="X136" s="281"/>
      <c r="Y136" s="281"/>
      <c r="Z136" s="281"/>
      <c r="AA136" s="281"/>
    </row>
    <row r="137" spans="1:27" x14ac:dyDescent="0.25">
      <c r="A137" s="281"/>
      <c r="B137" s="281"/>
      <c r="C137" s="281"/>
      <c r="D137" s="281"/>
      <c r="E137" s="281"/>
      <c r="F137" s="281"/>
      <c r="G137" s="281"/>
      <c r="H137" s="281"/>
      <c r="I137" s="281"/>
      <c r="J137" s="281"/>
      <c r="K137" s="281"/>
      <c r="L137" s="281"/>
      <c r="M137" s="281"/>
      <c r="N137" s="281"/>
      <c r="O137" s="281"/>
      <c r="P137" s="281"/>
      <c r="Q137" s="281"/>
      <c r="R137" s="281"/>
      <c r="S137" s="281"/>
      <c r="T137" s="281"/>
      <c r="U137" s="281"/>
      <c r="V137" s="281"/>
      <c r="W137" s="281"/>
      <c r="X137" s="281"/>
      <c r="Y137" s="281"/>
      <c r="Z137" s="281"/>
      <c r="AA137" s="281"/>
    </row>
    <row r="138" spans="1:27" x14ac:dyDescent="0.25">
      <c r="A138" s="281"/>
      <c r="B138" s="281"/>
      <c r="C138" s="281"/>
      <c r="D138" s="281"/>
      <c r="E138" s="281"/>
      <c r="F138" s="281"/>
      <c r="G138" s="281"/>
      <c r="H138" s="281"/>
      <c r="I138" s="281"/>
      <c r="J138" s="281"/>
      <c r="K138" s="281"/>
      <c r="L138" s="281"/>
      <c r="M138" s="281"/>
      <c r="N138" s="281"/>
      <c r="O138" s="281"/>
      <c r="P138" s="281"/>
      <c r="Q138" s="281"/>
      <c r="R138" s="281"/>
      <c r="S138" s="281"/>
      <c r="T138" s="281"/>
      <c r="U138" s="281"/>
      <c r="V138" s="281"/>
      <c r="W138" s="281"/>
      <c r="X138" s="281"/>
      <c r="Y138" s="281"/>
      <c r="Z138" s="281"/>
      <c r="AA138" s="281"/>
    </row>
    <row r="139" spans="1:27" x14ac:dyDescent="0.25">
      <c r="A139" s="281"/>
      <c r="B139" s="281"/>
      <c r="C139" s="281"/>
      <c r="D139" s="281"/>
      <c r="E139" s="281"/>
      <c r="F139" s="281"/>
      <c r="G139" s="281"/>
      <c r="H139" s="281"/>
      <c r="I139" s="281"/>
      <c r="J139" s="281"/>
      <c r="K139" s="281"/>
      <c r="L139" s="281"/>
      <c r="M139" s="281"/>
      <c r="N139" s="281"/>
      <c r="O139" s="281"/>
      <c r="P139" s="281"/>
      <c r="Q139" s="281"/>
      <c r="R139" s="281"/>
      <c r="S139" s="281"/>
      <c r="T139" s="281"/>
      <c r="U139" s="281"/>
      <c r="V139" s="281"/>
      <c r="W139" s="281"/>
      <c r="X139" s="281"/>
      <c r="Y139" s="281"/>
      <c r="Z139" s="281"/>
      <c r="AA139" s="281"/>
    </row>
    <row r="140" spans="1:27" x14ac:dyDescent="0.25">
      <c r="A140" s="281"/>
      <c r="B140" s="281"/>
      <c r="C140" s="281"/>
      <c r="D140" s="281"/>
      <c r="E140" s="281"/>
      <c r="F140" s="281"/>
      <c r="G140" s="281"/>
      <c r="H140" s="281"/>
      <c r="I140" s="281"/>
      <c r="J140" s="281"/>
      <c r="K140" s="281"/>
      <c r="L140" s="281"/>
      <c r="M140" s="281"/>
      <c r="N140" s="281"/>
      <c r="O140" s="281"/>
      <c r="P140" s="281"/>
      <c r="Q140" s="281"/>
      <c r="R140" s="281"/>
      <c r="S140" s="281"/>
      <c r="T140" s="281"/>
      <c r="U140" s="281"/>
      <c r="V140" s="281"/>
      <c r="W140" s="281"/>
      <c r="X140" s="281"/>
      <c r="Y140" s="281"/>
      <c r="Z140" s="281"/>
      <c r="AA140" s="281"/>
    </row>
    <row r="141" spans="1:27" x14ac:dyDescent="0.25">
      <c r="A141" s="281"/>
      <c r="B141" s="281"/>
      <c r="C141" s="281"/>
      <c r="D141" s="281"/>
      <c r="E141" s="281"/>
      <c r="F141" s="281"/>
      <c r="G141" s="281"/>
      <c r="H141" s="281"/>
      <c r="I141" s="281"/>
      <c r="J141" s="281"/>
      <c r="K141" s="281"/>
      <c r="L141" s="281"/>
      <c r="M141" s="281"/>
      <c r="N141" s="281"/>
      <c r="O141" s="281"/>
      <c r="P141" s="281"/>
      <c r="Q141" s="281"/>
      <c r="R141" s="281"/>
      <c r="S141" s="281"/>
      <c r="T141" s="281"/>
      <c r="U141" s="281"/>
      <c r="V141" s="281"/>
      <c r="W141" s="281"/>
      <c r="X141" s="281"/>
      <c r="Y141" s="281"/>
      <c r="Z141" s="281"/>
      <c r="AA141" s="281"/>
    </row>
    <row r="142" spans="1:27" x14ac:dyDescent="0.25">
      <c r="A142" s="281"/>
      <c r="B142" s="281"/>
      <c r="C142" s="281"/>
      <c r="D142" s="281"/>
      <c r="E142" s="281"/>
      <c r="F142" s="281"/>
      <c r="G142" s="281"/>
      <c r="H142" s="281"/>
      <c r="I142" s="281"/>
      <c r="J142" s="281"/>
      <c r="K142" s="281"/>
      <c r="L142" s="281"/>
      <c r="M142" s="281"/>
      <c r="N142" s="281"/>
      <c r="O142" s="281"/>
      <c r="P142" s="281"/>
      <c r="Q142" s="281"/>
      <c r="R142" s="281"/>
      <c r="S142" s="281"/>
      <c r="T142" s="281"/>
      <c r="U142" s="281"/>
      <c r="V142" s="281"/>
      <c r="W142" s="281"/>
      <c r="X142" s="281"/>
      <c r="Y142" s="281"/>
      <c r="Z142" s="281"/>
      <c r="AA142" s="281"/>
    </row>
    <row r="143" spans="1:27" x14ac:dyDescent="0.25">
      <c r="A143" s="281"/>
      <c r="B143" s="281"/>
      <c r="C143" s="281"/>
      <c r="D143" s="281"/>
      <c r="E143" s="281"/>
      <c r="F143" s="281"/>
      <c r="G143" s="281"/>
      <c r="H143" s="281"/>
      <c r="I143" s="281"/>
      <c r="J143" s="281"/>
      <c r="K143" s="281"/>
      <c r="L143" s="281"/>
      <c r="M143" s="281"/>
      <c r="N143" s="281"/>
      <c r="O143" s="281"/>
      <c r="P143" s="281"/>
      <c r="Q143" s="281"/>
      <c r="R143" s="281"/>
      <c r="S143" s="281"/>
      <c r="T143" s="281"/>
      <c r="U143" s="281"/>
      <c r="V143" s="281"/>
      <c r="W143" s="281"/>
      <c r="X143" s="281"/>
      <c r="Y143" s="281"/>
      <c r="Z143" s="281"/>
      <c r="AA143" s="281"/>
    </row>
    <row r="144" spans="1:27" x14ac:dyDescent="0.25">
      <c r="A144" s="281"/>
      <c r="B144" s="281"/>
      <c r="C144" s="281"/>
      <c r="D144" s="281"/>
      <c r="E144" s="281"/>
      <c r="F144" s="281"/>
      <c r="G144" s="281"/>
      <c r="H144" s="281"/>
      <c r="I144" s="281"/>
      <c r="J144" s="281"/>
      <c r="K144" s="281"/>
      <c r="L144" s="281"/>
      <c r="M144" s="281"/>
      <c r="N144" s="281"/>
      <c r="O144" s="281"/>
      <c r="P144" s="281"/>
      <c r="Q144" s="281"/>
      <c r="R144" s="281"/>
      <c r="S144" s="281"/>
      <c r="T144" s="281"/>
      <c r="U144" s="281"/>
      <c r="V144" s="281"/>
      <c r="W144" s="281"/>
      <c r="X144" s="281"/>
      <c r="Y144" s="281"/>
      <c r="Z144" s="281"/>
      <c r="AA144" s="281"/>
    </row>
    <row r="145" spans="1:27" x14ac:dyDescent="0.25">
      <c r="A145" s="281"/>
      <c r="B145" s="281"/>
      <c r="C145" s="281"/>
      <c r="D145" s="281"/>
      <c r="E145" s="281"/>
      <c r="F145" s="281"/>
      <c r="G145" s="281"/>
      <c r="H145" s="281"/>
      <c r="I145" s="281"/>
      <c r="J145" s="281"/>
      <c r="K145" s="281"/>
      <c r="L145" s="281"/>
      <c r="M145" s="281"/>
      <c r="N145" s="281"/>
      <c r="O145" s="281"/>
      <c r="P145" s="281"/>
      <c r="Q145" s="281"/>
      <c r="R145" s="281"/>
      <c r="S145" s="281"/>
      <c r="T145" s="281"/>
      <c r="U145" s="281"/>
      <c r="V145" s="281"/>
      <c r="W145" s="281"/>
      <c r="X145" s="281"/>
      <c r="Y145" s="281"/>
      <c r="Z145" s="281"/>
      <c r="AA145" s="281"/>
    </row>
    <row r="146" spans="1:27" x14ac:dyDescent="0.25">
      <c r="A146" s="281"/>
      <c r="B146" s="281"/>
      <c r="C146" s="281"/>
      <c r="D146" s="281"/>
      <c r="E146" s="281"/>
      <c r="F146" s="281"/>
      <c r="G146" s="281"/>
      <c r="H146" s="281"/>
      <c r="I146" s="281"/>
      <c r="J146" s="281"/>
      <c r="K146" s="281"/>
      <c r="L146" s="281"/>
      <c r="M146" s="281"/>
      <c r="N146" s="281"/>
      <c r="O146" s="281"/>
      <c r="P146" s="281"/>
      <c r="Q146" s="281"/>
      <c r="R146" s="281"/>
      <c r="S146" s="281"/>
      <c r="T146" s="281"/>
      <c r="U146" s="281"/>
      <c r="V146" s="281"/>
      <c r="W146" s="281"/>
      <c r="X146" s="281"/>
      <c r="Y146" s="281"/>
      <c r="Z146" s="281"/>
      <c r="AA146" s="281"/>
    </row>
    <row r="147" spans="1:27" x14ac:dyDescent="0.25">
      <c r="A147" s="281"/>
      <c r="B147" s="281"/>
      <c r="C147" s="281"/>
      <c r="D147" s="281"/>
      <c r="E147" s="281"/>
      <c r="F147" s="281"/>
      <c r="G147" s="281"/>
      <c r="H147" s="281"/>
      <c r="I147" s="281"/>
      <c r="J147" s="281"/>
      <c r="K147" s="281"/>
      <c r="L147" s="281"/>
      <c r="M147" s="281"/>
      <c r="N147" s="281"/>
      <c r="O147" s="281"/>
      <c r="P147" s="281"/>
      <c r="Q147" s="281"/>
      <c r="R147" s="281"/>
      <c r="S147" s="281"/>
      <c r="T147" s="281"/>
      <c r="U147" s="281"/>
      <c r="V147" s="281"/>
      <c r="W147" s="281"/>
      <c r="X147" s="281"/>
      <c r="Y147" s="281"/>
      <c r="Z147" s="281"/>
      <c r="AA147" s="281"/>
    </row>
    <row r="148" spans="1:27" x14ac:dyDescent="0.25">
      <c r="A148" s="281"/>
      <c r="B148" s="281"/>
      <c r="C148" s="281"/>
      <c r="D148" s="281"/>
      <c r="E148" s="281"/>
      <c r="F148" s="281"/>
      <c r="G148" s="281"/>
      <c r="H148" s="281"/>
      <c r="I148" s="281"/>
      <c r="J148" s="281"/>
      <c r="K148" s="281"/>
      <c r="L148" s="281"/>
      <c r="M148" s="281"/>
      <c r="N148" s="281"/>
      <c r="O148" s="281"/>
      <c r="P148" s="281"/>
      <c r="Q148" s="281"/>
      <c r="R148" s="281"/>
      <c r="S148" s="281"/>
      <c r="T148" s="281"/>
      <c r="U148" s="281"/>
      <c r="V148" s="281"/>
      <c r="W148" s="281"/>
      <c r="X148" s="281"/>
      <c r="Y148" s="281"/>
      <c r="Z148" s="281"/>
      <c r="AA148" s="281"/>
    </row>
    <row r="149" spans="1:27" x14ac:dyDescent="0.25">
      <c r="A149" s="281"/>
      <c r="B149" s="281"/>
      <c r="C149" s="281"/>
      <c r="D149" s="281"/>
      <c r="E149" s="281"/>
      <c r="F149" s="281"/>
      <c r="G149" s="281"/>
      <c r="H149" s="281"/>
      <c r="I149" s="281"/>
      <c r="J149" s="281"/>
      <c r="K149" s="281"/>
      <c r="L149" s="281"/>
      <c r="M149" s="281"/>
      <c r="N149" s="281"/>
      <c r="O149" s="281"/>
      <c r="P149" s="281"/>
      <c r="Q149" s="281"/>
      <c r="R149" s="281"/>
      <c r="S149" s="281"/>
      <c r="T149" s="281"/>
      <c r="U149" s="281"/>
      <c r="V149" s="281"/>
      <c r="W149" s="281"/>
      <c r="X149" s="281"/>
      <c r="Y149" s="281"/>
      <c r="Z149" s="281"/>
      <c r="AA149" s="281"/>
    </row>
    <row r="150" spans="1:27" x14ac:dyDescent="0.25">
      <c r="A150" s="281"/>
      <c r="B150" s="281"/>
      <c r="C150" s="281"/>
      <c r="D150" s="281"/>
      <c r="E150" s="281"/>
      <c r="F150" s="281"/>
      <c r="G150" s="281"/>
      <c r="H150" s="281"/>
      <c r="I150" s="281"/>
      <c r="J150" s="281"/>
      <c r="K150" s="281"/>
      <c r="L150" s="281"/>
      <c r="M150" s="281"/>
      <c r="N150" s="281"/>
      <c r="O150" s="281"/>
      <c r="P150" s="281"/>
      <c r="Q150" s="281"/>
      <c r="R150" s="281"/>
      <c r="S150" s="281"/>
      <c r="T150" s="281"/>
      <c r="U150" s="281"/>
      <c r="V150" s="281"/>
      <c r="W150" s="281"/>
      <c r="X150" s="281"/>
      <c r="Y150" s="281"/>
      <c r="Z150" s="281"/>
      <c r="AA150" s="281"/>
    </row>
    <row r="151" spans="1:27" x14ac:dyDescent="0.25">
      <c r="A151" s="281"/>
      <c r="B151" s="281"/>
      <c r="C151" s="281"/>
      <c r="D151" s="281"/>
      <c r="E151" s="281"/>
      <c r="F151" s="281"/>
      <c r="G151" s="281"/>
      <c r="H151" s="281"/>
      <c r="I151" s="281"/>
      <c r="J151" s="281"/>
      <c r="K151" s="281"/>
      <c r="L151" s="281"/>
      <c r="M151" s="281"/>
      <c r="N151" s="281"/>
      <c r="O151" s="281"/>
      <c r="P151" s="281"/>
      <c r="Q151" s="281"/>
      <c r="R151" s="281"/>
      <c r="S151" s="281"/>
      <c r="T151" s="281"/>
      <c r="U151" s="281"/>
      <c r="V151" s="281"/>
      <c r="W151" s="281"/>
      <c r="X151" s="281"/>
      <c r="Y151" s="281"/>
      <c r="Z151" s="281"/>
      <c r="AA151" s="281"/>
    </row>
    <row r="152" spans="1:27" x14ac:dyDescent="0.25">
      <c r="A152" s="281"/>
      <c r="B152" s="281"/>
      <c r="C152" s="281"/>
      <c r="D152" s="281"/>
      <c r="E152" s="281"/>
      <c r="F152" s="281"/>
      <c r="G152" s="281"/>
      <c r="H152" s="281"/>
      <c r="I152" s="281"/>
      <c r="J152" s="281"/>
      <c r="K152" s="281"/>
      <c r="L152" s="281"/>
      <c r="M152" s="281"/>
      <c r="N152" s="281"/>
      <c r="O152" s="281"/>
      <c r="P152" s="281"/>
      <c r="Q152" s="281"/>
      <c r="R152" s="281"/>
      <c r="S152" s="281"/>
      <c r="T152" s="281"/>
      <c r="U152" s="281"/>
      <c r="V152" s="281"/>
      <c r="W152" s="281"/>
      <c r="X152" s="281"/>
      <c r="Y152" s="281"/>
      <c r="Z152" s="281"/>
      <c r="AA152" s="281"/>
    </row>
    <row r="153" spans="1:27" x14ac:dyDescent="0.25">
      <c r="A153" s="281"/>
      <c r="B153" s="281"/>
      <c r="C153" s="281"/>
      <c r="D153" s="281"/>
      <c r="E153" s="281"/>
      <c r="F153" s="281"/>
      <c r="G153" s="281"/>
      <c r="H153" s="281"/>
      <c r="I153" s="281"/>
      <c r="J153" s="281"/>
      <c r="K153" s="281"/>
      <c r="L153" s="281"/>
      <c r="M153" s="281"/>
      <c r="N153" s="281"/>
      <c r="O153" s="281"/>
      <c r="P153" s="281"/>
      <c r="Q153" s="281"/>
      <c r="R153" s="281"/>
      <c r="S153" s="281"/>
      <c r="T153" s="281"/>
      <c r="U153" s="281"/>
      <c r="V153" s="281"/>
      <c r="W153" s="281"/>
      <c r="X153" s="281"/>
      <c r="Y153" s="281"/>
      <c r="Z153" s="281"/>
      <c r="AA153" s="281"/>
    </row>
    <row r="154" spans="1:27" x14ac:dyDescent="0.25">
      <c r="A154" s="281"/>
      <c r="B154" s="281"/>
      <c r="C154" s="281"/>
      <c r="D154" s="281"/>
      <c r="E154" s="281"/>
      <c r="F154" s="281"/>
      <c r="G154" s="281"/>
      <c r="H154" s="281"/>
      <c r="I154" s="281"/>
      <c r="J154" s="281"/>
      <c r="K154" s="281"/>
      <c r="L154" s="281"/>
      <c r="M154" s="281"/>
      <c r="N154" s="281"/>
      <c r="O154" s="281"/>
      <c r="P154" s="281"/>
      <c r="Q154" s="281"/>
      <c r="R154" s="281"/>
      <c r="S154" s="281"/>
      <c r="T154" s="281"/>
      <c r="U154" s="281"/>
      <c r="V154" s="281"/>
      <c r="W154" s="281"/>
      <c r="X154" s="281"/>
      <c r="Y154" s="281"/>
      <c r="Z154" s="281"/>
      <c r="AA154" s="281"/>
    </row>
    <row r="155" spans="1:27" x14ac:dyDescent="0.25">
      <c r="A155" s="281"/>
      <c r="B155" s="281"/>
      <c r="C155" s="281"/>
      <c r="D155" s="281"/>
      <c r="E155" s="281"/>
      <c r="F155" s="281"/>
      <c r="G155" s="281"/>
      <c r="H155" s="281"/>
      <c r="I155" s="281"/>
      <c r="J155" s="281"/>
      <c r="K155" s="281"/>
      <c r="L155" s="281"/>
      <c r="M155" s="281"/>
      <c r="N155" s="281"/>
      <c r="O155" s="281"/>
      <c r="P155" s="281"/>
      <c r="Q155" s="281"/>
      <c r="R155" s="281"/>
      <c r="S155" s="281"/>
      <c r="T155" s="281"/>
      <c r="U155" s="281"/>
      <c r="V155" s="281"/>
      <c r="W155" s="281"/>
      <c r="X155" s="281"/>
      <c r="Y155" s="281"/>
      <c r="Z155" s="281"/>
      <c r="AA155" s="281"/>
    </row>
    <row r="156" spans="1:27" x14ac:dyDescent="0.25">
      <c r="A156" s="281"/>
      <c r="B156" s="281"/>
      <c r="C156" s="281"/>
      <c r="D156" s="281"/>
      <c r="E156" s="281"/>
      <c r="F156" s="281"/>
      <c r="G156" s="281"/>
      <c r="H156" s="281"/>
      <c r="I156" s="281"/>
      <c r="J156" s="281"/>
      <c r="K156" s="281"/>
      <c r="L156" s="281"/>
      <c r="M156" s="281"/>
      <c r="N156" s="281"/>
      <c r="O156" s="281"/>
      <c r="P156" s="281"/>
      <c r="Q156" s="281"/>
      <c r="R156" s="281"/>
      <c r="S156" s="281"/>
      <c r="T156" s="281"/>
      <c r="U156" s="281"/>
      <c r="V156" s="281"/>
      <c r="W156" s="281"/>
      <c r="X156" s="281"/>
      <c r="Y156" s="281"/>
      <c r="Z156" s="281"/>
      <c r="AA156" s="281"/>
    </row>
    <row r="157" spans="1:27" x14ac:dyDescent="0.25">
      <c r="A157" s="281"/>
      <c r="B157" s="281"/>
      <c r="C157" s="281"/>
      <c r="D157" s="281"/>
      <c r="E157" s="281"/>
      <c r="F157" s="281"/>
      <c r="G157" s="281"/>
      <c r="H157" s="281"/>
      <c r="I157" s="281"/>
      <c r="J157" s="281"/>
      <c r="K157" s="281"/>
      <c r="L157" s="281"/>
      <c r="M157" s="281"/>
      <c r="N157" s="281"/>
      <c r="O157" s="281"/>
      <c r="P157" s="281"/>
      <c r="Q157" s="281"/>
      <c r="R157" s="281"/>
      <c r="S157" s="281"/>
      <c r="T157" s="281"/>
      <c r="U157" s="281"/>
      <c r="V157" s="281"/>
      <c r="W157" s="281"/>
      <c r="X157" s="281"/>
      <c r="Y157" s="281"/>
      <c r="Z157" s="281"/>
      <c r="AA157" s="281"/>
    </row>
    <row r="158" spans="1:27" x14ac:dyDescent="0.25">
      <c r="A158" s="281"/>
      <c r="B158" s="281"/>
      <c r="C158" s="281"/>
      <c r="D158" s="281"/>
      <c r="E158" s="281"/>
      <c r="F158" s="281"/>
      <c r="G158" s="281"/>
      <c r="H158" s="281"/>
      <c r="I158" s="281"/>
      <c r="J158" s="281"/>
      <c r="K158" s="281"/>
      <c r="L158" s="281"/>
      <c r="M158" s="281"/>
      <c r="N158" s="281"/>
      <c r="O158" s="281"/>
      <c r="P158" s="281"/>
      <c r="Q158" s="281"/>
      <c r="R158" s="281"/>
      <c r="S158" s="281"/>
      <c r="T158" s="281"/>
      <c r="U158" s="281"/>
      <c r="V158" s="281"/>
      <c r="W158" s="281"/>
      <c r="X158" s="281"/>
      <c r="Y158" s="281"/>
      <c r="Z158" s="281"/>
      <c r="AA158" s="281"/>
    </row>
    <row r="159" spans="1:27" x14ac:dyDescent="0.25">
      <c r="A159" s="281"/>
      <c r="B159" s="281"/>
      <c r="C159" s="281"/>
      <c r="D159" s="281"/>
      <c r="E159" s="281"/>
      <c r="F159" s="281"/>
      <c r="G159" s="281"/>
      <c r="H159" s="281"/>
      <c r="I159" s="281"/>
      <c r="J159" s="281"/>
      <c r="K159" s="281"/>
      <c r="L159" s="281"/>
      <c r="M159" s="281"/>
      <c r="N159" s="281"/>
      <c r="O159" s="281"/>
      <c r="P159" s="281"/>
      <c r="Q159" s="281"/>
      <c r="R159" s="281"/>
      <c r="S159" s="281"/>
      <c r="T159" s="281"/>
      <c r="U159" s="281"/>
      <c r="V159" s="281"/>
      <c r="W159" s="281"/>
      <c r="X159" s="281"/>
      <c r="Y159" s="281"/>
      <c r="Z159" s="281"/>
      <c r="AA159" s="281"/>
    </row>
    <row r="160" spans="1:27" x14ac:dyDescent="0.25">
      <c r="A160" s="281"/>
      <c r="B160" s="281"/>
      <c r="C160" s="281"/>
      <c r="D160" s="281"/>
      <c r="E160" s="281"/>
      <c r="F160" s="281"/>
      <c r="G160" s="281"/>
      <c r="H160" s="281"/>
      <c r="I160" s="281"/>
      <c r="J160" s="281"/>
      <c r="K160" s="281"/>
      <c r="L160" s="281"/>
      <c r="M160" s="281"/>
      <c r="N160" s="281"/>
      <c r="O160" s="281"/>
      <c r="P160" s="281"/>
      <c r="Q160" s="281"/>
      <c r="R160" s="281"/>
      <c r="S160" s="281"/>
      <c r="T160" s="281"/>
      <c r="U160" s="281"/>
      <c r="V160" s="281"/>
      <c r="W160" s="281"/>
      <c r="X160" s="281"/>
      <c r="Y160" s="281"/>
      <c r="Z160" s="281"/>
      <c r="AA160" s="281"/>
    </row>
    <row r="161" spans="1:27" x14ac:dyDescent="0.25">
      <c r="A161" s="281"/>
      <c r="B161" s="281"/>
      <c r="C161" s="281"/>
      <c r="D161" s="281"/>
      <c r="E161" s="281"/>
      <c r="F161" s="281"/>
      <c r="G161" s="281"/>
      <c r="H161" s="281"/>
      <c r="I161" s="281"/>
      <c r="J161" s="281"/>
      <c r="K161" s="281"/>
      <c r="L161" s="281"/>
      <c r="M161" s="281"/>
      <c r="N161" s="281"/>
      <c r="O161" s="281"/>
      <c r="P161" s="281"/>
      <c r="Q161" s="281"/>
      <c r="R161" s="281"/>
      <c r="S161" s="281"/>
      <c r="T161" s="281"/>
      <c r="U161" s="281"/>
      <c r="V161" s="281"/>
      <c r="W161" s="281"/>
      <c r="X161" s="281"/>
      <c r="Y161" s="281"/>
      <c r="Z161" s="281"/>
      <c r="AA161" s="281"/>
    </row>
    <row r="162" spans="1:27" x14ac:dyDescent="0.25">
      <c r="A162" s="281"/>
      <c r="B162" s="281"/>
      <c r="C162" s="281"/>
      <c r="D162" s="281"/>
      <c r="E162" s="281"/>
      <c r="F162" s="281"/>
      <c r="G162" s="281"/>
      <c r="H162" s="281"/>
      <c r="I162" s="281"/>
      <c r="J162" s="281"/>
      <c r="K162" s="281"/>
      <c r="L162" s="281"/>
      <c r="M162" s="281"/>
      <c r="N162" s="281"/>
      <c r="O162" s="281"/>
      <c r="P162" s="281"/>
      <c r="Q162" s="281"/>
      <c r="R162" s="281"/>
      <c r="S162" s="281"/>
      <c r="T162" s="281"/>
      <c r="U162" s="281"/>
      <c r="V162" s="281"/>
      <c r="W162" s="281"/>
      <c r="X162" s="281"/>
      <c r="Y162" s="281"/>
      <c r="Z162" s="281"/>
      <c r="AA162" s="281"/>
    </row>
    <row r="163" spans="1:27" x14ac:dyDescent="0.25">
      <c r="A163" s="281"/>
      <c r="B163" s="281"/>
      <c r="C163" s="281"/>
      <c r="D163" s="281"/>
      <c r="E163" s="281"/>
      <c r="F163" s="281"/>
      <c r="G163" s="281"/>
      <c r="H163" s="281"/>
      <c r="I163" s="281"/>
      <c r="J163" s="281"/>
      <c r="K163" s="281"/>
      <c r="L163" s="281"/>
      <c r="M163" s="281"/>
      <c r="N163" s="281"/>
      <c r="O163" s="281"/>
      <c r="P163" s="281"/>
      <c r="Q163" s="281"/>
      <c r="R163" s="281"/>
      <c r="S163" s="281"/>
      <c r="T163" s="281"/>
      <c r="U163" s="281"/>
      <c r="V163" s="281"/>
      <c r="W163" s="281"/>
      <c r="X163" s="281"/>
      <c r="Y163" s="281"/>
      <c r="Z163" s="281"/>
      <c r="AA163" s="281"/>
    </row>
    <row r="164" spans="1:27" x14ac:dyDescent="0.25">
      <c r="A164" s="281"/>
      <c r="B164" s="281"/>
      <c r="C164" s="281"/>
      <c r="D164" s="281"/>
      <c r="E164" s="281"/>
      <c r="F164" s="281"/>
      <c r="G164" s="281"/>
      <c r="H164" s="281"/>
      <c r="I164" s="281"/>
      <c r="J164" s="281"/>
      <c r="K164" s="281"/>
      <c r="L164" s="281"/>
      <c r="M164" s="281"/>
      <c r="N164" s="281"/>
      <c r="O164" s="281"/>
      <c r="P164" s="281"/>
      <c r="Q164" s="281"/>
      <c r="R164" s="281"/>
      <c r="S164" s="281"/>
      <c r="T164" s="281"/>
      <c r="U164" s="281"/>
      <c r="V164" s="281"/>
      <c r="W164" s="281"/>
      <c r="X164" s="281"/>
      <c r="Y164" s="281"/>
      <c r="Z164" s="281"/>
      <c r="AA164" s="281"/>
    </row>
    <row r="165" spans="1:27" x14ac:dyDescent="0.25">
      <c r="A165" s="281"/>
      <c r="B165" s="281"/>
      <c r="C165" s="281"/>
      <c r="D165" s="281"/>
      <c r="E165" s="281"/>
      <c r="F165" s="281"/>
      <c r="G165" s="281"/>
      <c r="H165" s="281"/>
      <c r="I165" s="281"/>
      <c r="J165" s="281"/>
      <c r="K165" s="281"/>
      <c r="L165" s="281"/>
      <c r="M165" s="281"/>
      <c r="N165" s="281"/>
      <c r="O165" s="281"/>
      <c r="P165" s="281"/>
      <c r="Q165" s="281"/>
      <c r="R165" s="281"/>
      <c r="S165" s="281"/>
      <c r="T165" s="281"/>
      <c r="U165" s="281"/>
      <c r="V165" s="281"/>
      <c r="W165" s="281"/>
      <c r="X165" s="281"/>
      <c r="Y165" s="281"/>
      <c r="Z165" s="281"/>
      <c r="AA165" s="281"/>
    </row>
    <row r="166" spans="1:27" x14ac:dyDescent="0.25">
      <c r="A166" s="281"/>
      <c r="B166" s="281"/>
      <c r="C166" s="281"/>
      <c r="D166" s="281"/>
      <c r="E166" s="281"/>
      <c r="F166" s="281"/>
      <c r="G166" s="281"/>
      <c r="H166" s="281"/>
      <c r="I166" s="281"/>
      <c r="J166" s="281"/>
      <c r="K166" s="281"/>
      <c r="L166" s="281"/>
      <c r="M166" s="281"/>
      <c r="N166" s="281"/>
      <c r="O166" s="281"/>
      <c r="P166" s="281"/>
      <c r="Q166" s="281"/>
      <c r="R166" s="281"/>
      <c r="S166" s="281"/>
      <c r="T166" s="281"/>
      <c r="U166" s="281"/>
      <c r="V166" s="281"/>
      <c r="W166" s="281"/>
      <c r="X166" s="281"/>
      <c r="Y166" s="281"/>
      <c r="Z166" s="281"/>
      <c r="AA166" s="281"/>
    </row>
    <row r="167" spans="1:27" x14ac:dyDescent="0.25">
      <c r="A167" s="281"/>
      <c r="B167" s="281"/>
      <c r="C167" s="281"/>
      <c r="D167" s="281"/>
      <c r="E167" s="281"/>
      <c r="F167" s="281"/>
      <c r="G167" s="281"/>
      <c r="H167" s="281"/>
      <c r="I167" s="281"/>
      <c r="J167" s="281"/>
      <c r="K167" s="281"/>
      <c r="L167" s="281"/>
      <c r="M167" s="281"/>
      <c r="N167" s="281"/>
      <c r="O167" s="281"/>
      <c r="P167" s="281"/>
      <c r="Q167" s="281"/>
      <c r="R167" s="281"/>
      <c r="S167" s="281"/>
      <c r="T167" s="281"/>
      <c r="U167" s="281"/>
      <c r="V167" s="281"/>
      <c r="W167" s="281"/>
      <c r="X167" s="281"/>
      <c r="Y167" s="281"/>
      <c r="Z167" s="281"/>
      <c r="AA167" s="281"/>
    </row>
    <row r="168" spans="1:27" x14ac:dyDescent="0.25">
      <c r="A168" s="281"/>
      <c r="B168" s="281"/>
      <c r="C168" s="281"/>
      <c r="D168" s="281"/>
      <c r="E168" s="281"/>
      <c r="F168" s="281"/>
      <c r="G168" s="281"/>
      <c r="H168" s="281"/>
      <c r="I168" s="281"/>
      <c r="J168" s="281"/>
      <c r="K168" s="281"/>
      <c r="L168" s="281"/>
      <c r="M168" s="281"/>
      <c r="N168" s="281"/>
      <c r="O168" s="281"/>
      <c r="P168" s="281"/>
      <c r="Q168" s="281"/>
      <c r="R168" s="281"/>
      <c r="S168" s="281"/>
      <c r="T168" s="281"/>
      <c r="U168" s="281"/>
      <c r="V168" s="281"/>
      <c r="W168" s="281"/>
      <c r="X168" s="281"/>
      <c r="Y168" s="281"/>
      <c r="Z168" s="281"/>
      <c r="AA168" s="281"/>
    </row>
    <row r="169" spans="1:27" x14ac:dyDescent="0.25">
      <c r="A169" s="281"/>
      <c r="B169" s="281"/>
      <c r="C169" s="281"/>
      <c r="D169" s="281"/>
      <c r="E169" s="281"/>
      <c r="F169" s="281"/>
      <c r="G169" s="281"/>
      <c r="H169" s="281"/>
      <c r="I169" s="281"/>
      <c r="J169" s="281"/>
      <c r="K169" s="281"/>
      <c r="L169" s="281"/>
      <c r="M169" s="281"/>
      <c r="N169" s="281"/>
      <c r="O169" s="281"/>
      <c r="P169" s="281"/>
      <c r="Q169" s="281"/>
      <c r="R169" s="281"/>
      <c r="S169" s="281"/>
      <c r="T169" s="281"/>
      <c r="U169" s="281"/>
      <c r="V169" s="281"/>
      <c r="W169" s="281"/>
      <c r="X169" s="281"/>
      <c r="Y169" s="281"/>
      <c r="Z169" s="281"/>
      <c r="AA169" s="281"/>
    </row>
    <row r="170" spans="1:27" x14ac:dyDescent="0.25">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row>
    <row r="171" spans="1:27" x14ac:dyDescent="0.25">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row>
    <row r="172" spans="1:27" x14ac:dyDescent="0.25">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row>
    <row r="173" spans="1:27" x14ac:dyDescent="0.25">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row>
    <row r="174" spans="1:27" x14ac:dyDescent="0.25">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row>
    <row r="175" spans="1:27" x14ac:dyDescent="0.25">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row>
    <row r="176" spans="1:27" x14ac:dyDescent="0.25">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row>
    <row r="177" spans="1:22" x14ac:dyDescent="0.25">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row>
    <row r="178" spans="1:22" x14ac:dyDescent="0.25">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row>
    <row r="179" spans="1:22" x14ac:dyDescent="0.25">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row>
    <row r="180" spans="1:22" x14ac:dyDescent="0.25">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row>
    <row r="181" spans="1:22" x14ac:dyDescent="0.25">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row>
    <row r="182" spans="1:22" x14ac:dyDescent="0.25">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row>
    <row r="183" spans="1:22" x14ac:dyDescent="0.25">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row>
    <row r="184" spans="1:22" x14ac:dyDescent="0.25">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row>
    <row r="185" spans="1:22" x14ac:dyDescent="0.25">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row>
    <row r="186" spans="1:22" x14ac:dyDescent="0.25">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row>
    <row r="187" spans="1:22" x14ac:dyDescent="0.25">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row>
    <row r="188" spans="1:22" x14ac:dyDescent="0.25">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row>
    <row r="189" spans="1:22" x14ac:dyDescent="0.25">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row>
    <row r="190" spans="1:22" x14ac:dyDescent="0.25">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row>
    <row r="191" spans="1:22" x14ac:dyDescent="0.25">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row>
    <row r="192" spans="1:22" x14ac:dyDescent="0.25">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row>
    <row r="193" spans="1:22" x14ac:dyDescent="0.25">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row>
    <row r="194" spans="1:22" x14ac:dyDescent="0.25">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row>
    <row r="195" spans="1:22" x14ac:dyDescent="0.25">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row>
    <row r="196" spans="1:22" x14ac:dyDescent="0.25">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row>
    <row r="197" spans="1:22" x14ac:dyDescent="0.25">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row>
    <row r="198" spans="1:22" x14ac:dyDescent="0.25">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row>
    <row r="199" spans="1:22" x14ac:dyDescent="0.25">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row>
    <row r="200" spans="1:22" x14ac:dyDescent="0.25">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row>
    <row r="201" spans="1:22" x14ac:dyDescent="0.25">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row>
    <row r="202" spans="1:22" x14ac:dyDescent="0.25">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row>
    <row r="203" spans="1:22" x14ac:dyDescent="0.25">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row>
    <row r="204" spans="1:22" x14ac:dyDescent="0.25">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row>
    <row r="205" spans="1:22" x14ac:dyDescent="0.25">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row>
    <row r="206" spans="1:22" x14ac:dyDescent="0.25">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row>
    <row r="207" spans="1:22" x14ac:dyDescent="0.25">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row>
    <row r="208" spans="1:22" x14ac:dyDescent="0.25">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row>
    <row r="209" spans="1:22" x14ac:dyDescent="0.25">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row>
    <row r="210" spans="1:22" x14ac:dyDescent="0.25">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row>
    <row r="211" spans="1:22" x14ac:dyDescent="0.25">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row>
    <row r="212" spans="1:22" x14ac:dyDescent="0.25">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row>
    <row r="213" spans="1:22" x14ac:dyDescent="0.25">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row>
    <row r="214" spans="1:22" x14ac:dyDescent="0.25">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row>
    <row r="215" spans="1:22" x14ac:dyDescent="0.25">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row>
    <row r="216" spans="1:22" x14ac:dyDescent="0.25">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row>
    <row r="217" spans="1:22" x14ac:dyDescent="0.25">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row>
    <row r="218" spans="1:22" x14ac:dyDescent="0.25">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row>
    <row r="219" spans="1:22" x14ac:dyDescent="0.25">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row>
    <row r="220" spans="1:22" x14ac:dyDescent="0.25">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row>
    <row r="221" spans="1:22" x14ac:dyDescent="0.25">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row>
    <row r="222" spans="1:22" x14ac:dyDescent="0.25">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row>
    <row r="223" spans="1:22" x14ac:dyDescent="0.25">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row>
    <row r="224" spans="1:22" x14ac:dyDescent="0.25">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row>
    <row r="225" spans="1:22" x14ac:dyDescent="0.25">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row>
    <row r="226" spans="1:22" x14ac:dyDescent="0.25">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row>
    <row r="227" spans="1:22" x14ac:dyDescent="0.25">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row>
    <row r="228" spans="1:22" x14ac:dyDescent="0.25">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row>
    <row r="229" spans="1:22" x14ac:dyDescent="0.25">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row>
    <row r="230" spans="1:22" x14ac:dyDescent="0.25">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row>
    <row r="231" spans="1:22" x14ac:dyDescent="0.25">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row>
    <row r="232" spans="1:22" x14ac:dyDescent="0.25">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row>
    <row r="233" spans="1:22" x14ac:dyDescent="0.25">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row>
    <row r="234" spans="1:22" x14ac:dyDescent="0.25">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row>
    <row r="235" spans="1:22" x14ac:dyDescent="0.25">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row>
    <row r="236" spans="1:22" x14ac:dyDescent="0.25">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row>
    <row r="237" spans="1:22" x14ac:dyDescent="0.25">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row>
    <row r="238" spans="1:22" x14ac:dyDescent="0.25">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row>
    <row r="239" spans="1:22" x14ac:dyDescent="0.25">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row>
    <row r="240" spans="1:22" x14ac:dyDescent="0.25">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row>
    <row r="241" spans="1:22" x14ac:dyDescent="0.25">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row>
    <row r="242" spans="1:22" x14ac:dyDescent="0.25">
      <c r="A242" s="272"/>
      <c r="B242" s="272"/>
      <c r="C242" s="272"/>
      <c r="D242" s="272"/>
      <c r="E242" s="272"/>
      <c r="F242" s="272"/>
      <c r="G242" s="272"/>
      <c r="H242" s="272"/>
      <c r="I242" s="272"/>
      <c r="J242" s="272"/>
      <c r="K242" s="272"/>
      <c r="L242" s="272"/>
      <c r="M242" s="273"/>
      <c r="N242" s="273"/>
      <c r="O242" s="273"/>
      <c r="P242" s="273"/>
    </row>
    <row r="243" spans="1:22" x14ac:dyDescent="0.25">
      <c r="A243" s="272"/>
      <c r="B243" s="272"/>
      <c r="C243" s="272"/>
      <c r="D243" s="272"/>
      <c r="E243" s="272"/>
      <c r="F243" s="272"/>
      <c r="G243" s="272"/>
      <c r="H243" s="272"/>
      <c r="I243" s="272"/>
      <c r="J243" s="272"/>
      <c r="K243" s="272"/>
      <c r="L243" s="272"/>
      <c r="M243" s="273"/>
      <c r="N243" s="273"/>
      <c r="O243" s="273"/>
      <c r="P243" s="273"/>
    </row>
    <row r="244" spans="1:22" x14ac:dyDescent="0.25">
      <c r="A244" s="272"/>
      <c r="B244" s="272"/>
      <c r="C244" s="272"/>
      <c r="D244" s="272"/>
      <c r="E244" s="272"/>
      <c r="F244" s="272"/>
      <c r="G244" s="272"/>
      <c r="H244" s="272"/>
      <c r="I244" s="272"/>
      <c r="J244" s="272"/>
      <c r="K244" s="272"/>
      <c r="L244" s="272"/>
      <c r="M244" s="273"/>
      <c r="N244" s="273"/>
      <c r="O244" s="273"/>
      <c r="P244" s="273"/>
    </row>
    <row r="245" spans="1:22" x14ac:dyDescent="0.25">
      <c r="A245" s="272"/>
      <c r="B245" s="272"/>
      <c r="C245" s="272"/>
      <c r="D245" s="272"/>
      <c r="E245" s="272"/>
      <c r="F245" s="272"/>
      <c r="G245" s="272"/>
      <c r="H245" s="272"/>
      <c r="I245" s="272"/>
      <c r="J245" s="272"/>
      <c r="K245" s="272"/>
      <c r="L245" s="272"/>
      <c r="M245" s="273"/>
      <c r="N245" s="273"/>
      <c r="O245" s="273"/>
      <c r="P245" s="273"/>
    </row>
    <row r="246" spans="1:22" x14ac:dyDescent="0.25">
      <c r="A246" s="272"/>
      <c r="B246" s="272"/>
      <c r="C246" s="272"/>
      <c r="D246" s="272"/>
      <c r="E246" s="272"/>
      <c r="F246" s="272"/>
      <c r="G246" s="272"/>
      <c r="H246" s="272"/>
      <c r="I246" s="272"/>
      <c r="J246" s="272"/>
      <c r="K246" s="272"/>
      <c r="L246" s="272"/>
      <c r="M246" s="273"/>
      <c r="N246" s="273"/>
      <c r="O246" s="273"/>
      <c r="P246" s="273"/>
    </row>
    <row r="247" spans="1:22" x14ac:dyDescent="0.25">
      <c r="A247" s="272"/>
      <c r="B247" s="272"/>
      <c r="C247" s="272"/>
      <c r="D247" s="272"/>
      <c r="E247" s="272"/>
      <c r="F247" s="272"/>
      <c r="G247" s="272"/>
      <c r="H247" s="272"/>
      <c r="I247" s="272"/>
      <c r="J247" s="272"/>
      <c r="K247" s="272"/>
      <c r="L247" s="272"/>
      <c r="M247" s="273"/>
      <c r="N247" s="273"/>
      <c r="O247" s="273"/>
      <c r="P247" s="273"/>
    </row>
    <row r="248" spans="1:22" x14ac:dyDescent="0.25">
      <c r="A248" s="272"/>
      <c r="B248" s="272"/>
      <c r="C248" s="272"/>
      <c r="D248" s="272"/>
      <c r="E248" s="272"/>
      <c r="F248" s="272"/>
      <c r="G248" s="272"/>
      <c r="H248" s="272"/>
      <c r="I248" s="272"/>
      <c r="J248" s="272"/>
      <c r="K248" s="272"/>
      <c r="L248" s="272"/>
      <c r="M248" s="273"/>
      <c r="N248" s="273"/>
      <c r="O248" s="273"/>
      <c r="P248" s="273"/>
    </row>
    <row r="249" spans="1:22" x14ac:dyDescent="0.25">
      <c r="A249" s="272"/>
      <c r="B249" s="272"/>
      <c r="C249" s="272"/>
      <c r="D249" s="272"/>
      <c r="E249" s="272"/>
      <c r="F249" s="272"/>
      <c r="G249" s="272"/>
      <c r="H249" s="272"/>
      <c r="I249" s="272"/>
      <c r="J249" s="272"/>
      <c r="K249" s="272"/>
      <c r="L249" s="272"/>
      <c r="M249" s="273"/>
      <c r="N249" s="273"/>
      <c r="O249" s="273"/>
      <c r="P249" s="273"/>
    </row>
    <row r="250" spans="1:22" x14ac:dyDescent="0.25">
      <c r="A250" s="272"/>
      <c r="B250" s="272"/>
      <c r="C250" s="272"/>
      <c r="D250" s="272"/>
      <c r="E250" s="272"/>
      <c r="F250" s="272"/>
      <c r="G250" s="272"/>
      <c r="H250" s="272"/>
      <c r="I250" s="272"/>
      <c r="J250" s="272"/>
      <c r="K250" s="272"/>
      <c r="L250" s="272"/>
      <c r="M250" s="273"/>
      <c r="N250" s="273"/>
      <c r="O250" s="273"/>
      <c r="P250" s="273"/>
    </row>
    <row r="251" spans="1:22" x14ac:dyDescent="0.25">
      <c r="A251" s="272"/>
      <c r="B251" s="272"/>
      <c r="C251" s="272"/>
      <c r="D251" s="272"/>
      <c r="E251" s="272"/>
      <c r="F251" s="272"/>
      <c r="G251" s="272"/>
      <c r="H251" s="272"/>
      <c r="I251" s="272"/>
      <c r="J251" s="272"/>
      <c r="K251" s="272"/>
      <c r="L251" s="272"/>
      <c r="M251" s="273"/>
      <c r="N251" s="273"/>
      <c r="O251" s="273"/>
      <c r="P251" s="273"/>
    </row>
    <row r="252" spans="1:22" x14ac:dyDescent="0.25">
      <c r="A252" s="272"/>
      <c r="B252" s="272"/>
      <c r="C252" s="272"/>
      <c r="D252" s="272"/>
      <c r="E252" s="272"/>
      <c r="F252" s="272"/>
      <c r="G252" s="272"/>
      <c r="H252" s="272"/>
      <c r="I252" s="272"/>
      <c r="J252" s="272"/>
      <c r="K252" s="272"/>
      <c r="L252" s="272"/>
      <c r="M252" s="273"/>
      <c r="N252" s="273"/>
      <c r="O252" s="273"/>
      <c r="P252" s="273"/>
    </row>
  </sheetData>
  <dataConsolidate/>
  <mergeCells count="44">
    <mergeCell ref="A123:AA123"/>
    <mergeCell ref="M121:AA121"/>
    <mergeCell ref="A106:B106"/>
    <mergeCell ref="A107:B107"/>
    <mergeCell ref="A108:B108"/>
    <mergeCell ref="A115:B115"/>
    <mergeCell ref="A121:B121"/>
    <mergeCell ref="A71:B71"/>
    <mergeCell ref="A92:B92"/>
    <mergeCell ref="A102:B102"/>
    <mergeCell ref="X1:X2"/>
    <mergeCell ref="Y1:Y2"/>
    <mergeCell ref="A13:B13"/>
    <mergeCell ref="A38:B38"/>
    <mergeCell ref="J1:L1"/>
    <mergeCell ref="M1:M2"/>
    <mergeCell ref="N1:N2"/>
    <mergeCell ref="O1:O2"/>
    <mergeCell ref="P1:P2"/>
    <mergeCell ref="J2:L2"/>
    <mergeCell ref="A4:B4"/>
    <mergeCell ref="A5:B5"/>
    <mergeCell ref="A7:B7"/>
    <mergeCell ref="F2:F3"/>
    <mergeCell ref="G2:G3"/>
    <mergeCell ref="H2:H3"/>
    <mergeCell ref="I2:I3"/>
    <mergeCell ref="A1:B1"/>
    <mergeCell ref="A97:B97"/>
    <mergeCell ref="AA1:AA2"/>
    <mergeCell ref="Q1:Q2"/>
    <mergeCell ref="R1:R2"/>
    <mergeCell ref="S1:S2"/>
    <mergeCell ref="T1:T2"/>
    <mergeCell ref="U1:U2"/>
    <mergeCell ref="V1:V2"/>
    <mergeCell ref="Z1:Z2"/>
    <mergeCell ref="A10:B10"/>
    <mergeCell ref="W1:W2"/>
    <mergeCell ref="A2:A3"/>
    <mergeCell ref="B2:B3"/>
    <mergeCell ref="C2:C3"/>
    <mergeCell ref="D2:D3"/>
    <mergeCell ref="E2:E3"/>
  </mergeCells>
  <conditionalFormatting sqref="L11">
    <cfRule type="iconSet" priority="101">
      <iconSet>
        <cfvo type="percent" val="0"/>
        <cfvo type="percent" val="33"/>
        <cfvo type="percent" val="67"/>
      </iconSet>
    </cfRule>
  </conditionalFormatting>
  <conditionalFormatting sqref="L12">
    <cfRule type="iconSet" priority="100">
      <iconSet>
        <cfvo type="percent" val="0"/>
        <cfvo type="percent" val="33"/>
        <cfvo type="percent" val="67"/>
      </iconSet>
    </cfRule>
  </conditionalFormatting>
  <conditionalFormatting sqref="L14">
    <cfRule type="iconSet" priority="99">
      <iconSet>
        <cfvo type="percent" val="0"/>
        <cfvo type="percent" val="33"/>
        <cfvo type="percent" val="67"/>
      </iconSet>
    </cfRule>
  </conditionalFormatting>
  <conditionalFormatting sqref="L15">
    <cfRule type="iconSet" priority="97">
      <iconSet>
        <cfvo type="percent" val="0"/>
        <cfvo type="percent" val="33"/>
        <cfvo type="percent" val="67"/>
      </iconSet>
    </cfRule>
  </conditionalFormatting>
  <conditionalFormatting sqref="L16">
    <cfRule type="iconSet" priority="96">
      <iconSet>
        <cfvo type="percent" val="0"/>
        <cfvo type="percent" val="33"/>
        <cfvo type="percent" val="67"/>
      </iconSet>
    </cfRule>
  </conditionalFormatting>
  <conditionalFormatting sqref="L17">
    <cfRule type="iconSet" priority="95">
      <iconSet>
        <cfvo type="percent" val="0"/>
        <cfvo type="percent" val="33"/>
        <cfvo type="percent" val="67"/>
      </iconSet>
    </cfRule>
  </conditionalFormatting>
  <conditionalFormatting sqref="L18">
    <cfRule type="iconSet" priority="94">
      <iconSet>
        <cfvo type="percent" val="0"/>
        <cfvo type="percent" val="33"/>
        <cfvo type="percent" val="67"/>
      </iconSet>
    </cfRule>
  </conditionalFormatting>
  <conditionalFormatting sqref="L19">
    <cfRule type="iconSet" priority="93">
      <iconSet>
        <cfvo type="percent" val="0"/>
        <cfvo type="percent" val="33"/>
        <cfvo type="percent" val="67"/>
      </iconSet>
    </cfRule>
  </conditionalFormatting>
  <conditionalFormatting sqref="L20">
    <cfRule type="iconSet" priority="92">
      <iconSet>
        <cfvo type="percent" val="0"/>
        <cfvo type="percent" val="33"/>
        <cfvo type="percent" val="67"/>
      </iconSet>
    </cfRule>
  </conditionalFormatting>
  <conditionalFormatting sqref="L21">
    <cfRule type="iconSet" priority="91">
      <iconSet>
        <cfvo type="percent" val="0"/>
        <cfvo type="percent" val="33"/>
        <cfvo type="percent" val="67"/>
      </iconSet>
    </cfRule>
  </conditionalFormatting>
  <conditionalFormatting sqref="L22">
    <cfRule type="iconSet" priority="90">
      <iconSet>
        <cfvo type="percent" val="0"/>
        <cfvo type="percent" val="33"/>
        <cfvo type="percent" val="67"/>
      </iconSet>
    </cfRule>
  </conditionalFormatting>
  <conditionalFormatting sqref="L23">
    <cfRule type="iconSet" priority="89">
      <iconSet>
        <cfvo type="percent" val="0"/>
        <cfvo type="percent" val="33"/>
        <cfvo type="percent" val="67"/>
      </iconSet>
    </cfRule>
  </conditionalFormatting>
  <conditionalFormatting sqref="L24">
    <cfRule type="iconSet" priority="88">
      <iconSet>
        <cfvo type="percent" val="0"/>
        <cfvo type="percent" val="33"/>
        <cfvo type="percent" val="67"/>
      </iconSet>
    </cfRule>
  </conditionalFormatting>
  <conditionalFormatting sqref="L25">
    <cfRule type="iconSet" priority="87">
      <iconSet>
        <cfvo type="percent" val="0"/>
        <cfvo type="percent" val="33"/>
        <cfvo type="percent" val="67"/>
      </iconSet>
    </cfRule>
  </conditionalFormatting>
  <conditionalFormatting sqref="L26">
    <cfRule type="iconSet" priority="86">
      <iconSet>
        <cfvo type="percent" val="0"/>
        <cfvo type="percent" val="33"/>
        <cfvo type="percent" val="67"/>
      </iconSet>
    </cfRule>
  </conditionalFormatting>
  <conditionalFormatting sqref="L27">
    <cfRule type="iconSet" priority="85">
      <iconSet>
        <cfvo type="percent" val="0"/>
        <cfvo type="percent" val="33"/>
        <cfvo type="percent" val="67"/>
      </iconSet>
    </cfRule>
  </conditionalFormatting>
  <conditionalFormatting sqref="L28">
    <cfRule type="iconSet" priority="84">
      <iconSet>
        <cfvo type="percent" val="0"/>
        <cfvo type="percent" val="33"/>
        <cfvo type="percent" val="67"/>
      </iconSet>
    </cfRule>
  </conditionalFormatting>
  <conditionalFormatting sqref="L29">
    <cfRule type="iconSet" priority="83">
      <iconSet>
        <cfvo type="percent" val="0"/>
        <cfvo type="percent" val="33"/>
        <cfvo type="percent" val="67"/>
      </iconSet>
    </cfRule>
  </conditionalFormatting>
  <conditionalFormatting sqref="L30">
    <cfRule type="iconSet" priority="82">
      <iconSet>
        <cfvo type="percent" val="0"/>
        <cfvo type="percent" val="33"/>
        <cfvo type="percent" val="67"/>
      </iconSet>
    </cfRule>
  </conditionalFormatting>
  <conditionalFormatting sqref="L31">
    <cfRule type="iconSet" priority="81">
      <iconSet>
        <cfvo type="percent" val="0"/>
        <cfvo type="percent" val="33"/>
        <cfvo type="percent" val="67"/>
      </iconSet>
    </cfRule>
  </conditionalFormatting>
  <conditionalFormatting sqref="L32">
    <cfRule type="iconSet" priority="80">
      <iconSet>
        <cfvo type="percent" val="0"/>
        <cfvo type="percent" val="33"/>
        <cfvo type="percent" val="67"/>
      </iconSet>
    </cfRule>
  </conditionalFormatting>
  <conditionalFormatting sqref="L33">
    <cfRule type="iconSet" priority="79">
      <iconSet>
        <cfvo type="percent" val="0"/>
        <cfvo type="percent" val="33"/>
        <cfvo type="percent" val="67"/>
      </iconSet>
    </cfRule>
  </conditionalFormatting>
  <conditionalFormatting sqref="L34">
    <cfRule type="iconSet" priority="78">
      <iconSet>
        <cfvo type="percent" val="0"/>
        <cfvo type="percent" val="33"/>
        <cfvo type="percent" val="67"/>
      </iconSet>
    </cfRule>
  </conditionalFormatting>
  <conditionalFormatting sqref="L35">
    <cfRule type="iconSet" priority="77">
      <iconSet>
        <cfvo type="percent" val="0"/>
        <cfvo type="percent" val="33"/>
        <cfvo type="percent" val="67"/>
      </iconSet>
    </cfRule>
  </conditionalFormatting>
  <conditionalFormatting sqref="L36">
    <cfRule type="iconSet" priority="76">
      <iconSet>
        <cfvo type="percent" val="0"/>
        <cfvo type="percent" val="33"/>
        <cfvo type="percent" val="67"/>
      </iconSet>
    </cfRule>
  </conditionalFormatting>
  <conditionalFormatting sqref="L37">
    <cfRule type="iconSet" priority="75">
      <iconSet>
        <cfvo type="percent" val="0"/>
        <cfvo type="percent" val="33"/>
        <cfvo type="percent" val="67"/>
      </iconSet>
    </cfRule>
  </conditionalFormatting>
  <conditionalFormatting sqref="L38">
    <cfRule type="iconSet" priority="48">
      <iconSet>
        <cfvo type="percent" val="0"/>
        <cfvo type="percent" val="33"/>
        <cfvo type="percent" val="67"/>
      </iconSet>
    </cfRule>
  </conditionalFormatting>
  <conditionalFormatting sqref="L13">
    <cfRule type="iconSet" priority="73">
      <iconSet>
        <cfvo type="percent" val="0"/>
        <cfvo type="percent" val="33"/>
        <cfvo type="percent" val="67"/>
      </iconSet>
    </cfRule>
  </conditionalFormatting>
  <conditionalFormatting sqref="L40">
    <cfRule type="iconSet" priority="72">
      <iconSet>
        <cfvo type="percent" val="0"/>
        <cfvo type="percent" val="33"/>
        <cfvo type="percent" val="67"/>
      </iconSet>
    </cfRule>
  </conditionalFormatting>
  <conditionalFormatting sqref="L41">
    <cfRule type="iconSet" priority="71">
      <iconSet>
        <cfvo type="percent" val="0"/>
        <cfvo type="percent" val="33"/>
        <cfvo type="percent" val="67"/>
      </iconSet>
    </cfRule>
  </conditionalFormatting>
  <conditionalFormatting sqref="L42">
    <cfRule type="iconSet" priority="70">
      <iconSet>
        <cfvo type="percent" val="0"/>
        <cfvo type="percent" val="33"/>
        <cfvo type="percent" val="67"/>
      </iconSet>
    </cfRule>
  </conditionalFormatting>
  <conditionalFormatting sqref="L44">
    <cfRule type="iconSet" priority="69">
      <iconSet>
        <cfvo type="percent" val="0"/>
        <cfvo type="percent" val="33"/>
        <cfvo type="percent" val="67"/>
      </iconSet>
    </cfRule>
  </conditionalFormatting>
  <conditionalFormatting sqref="L45">
    <cfRule type="iconSet" priority="68">
      <iconSet>
        <cfvo type="percent" val="0"/>
        <cfvo type="percent" val="33"/>
        <cfvo type="percent" val="67"/>
      </iconSet>
    </cfRule>
  </conditionalFormatting>
  <conditionalFormatting sqref="L46">
    <cfRule type="iconSet" priority="67">
      <iconSet>
        <cfvo type="percent" val="0"/>
        <cfvo type="percent" val="33"/>
        <cfvo type="percent" val="67"/>
      </iconSet>
    </cfRule>
  </conditionalFormatting>
  <conditionalFormatting sqref="L39">
    <cfRule type="iconSet" priority="66">
      <iconSet>
        <cfvo type="percent" val="0"/>
        <cfvo type="percent" val="33"/>
        <cfvo type="percent" val="67"/>
      </iconSet>
    </cfRule>
  </conditionalFormatting>
  <conditionalFormatting sqref="L43">
    <cfRule type="iconSet" priority="65">
      <iconSet>
        <cfvo type="percent" val="0"/>
        <cfvo type="percent" val="33"/>
        <cfvo type="percent" val="67"/>
      </iconSet>
    </cfRule>
  </conditionalFormatting>
  <conditionalFormatting sqref="L48">
    <cfRule type="iconSet" priority="64">
      <iconSet>
        <cfvo type="percent" val="0"/>
        <cfvo type="percent" val="33"/>
        <cfvo type="percent" val="67"/>
      </iconSet>
    </cfRule>
  </conditionalFormatting>
  <conditionalFormatting sqref="L49">
    <cfRule type="iconSet" priority="63">
      <iconSet>
        <cfvo type="percent" val="0"/>
        <cfvo type="percent" val="33"/>
        <cfvo type="percent" val="67"/>
      </iconSet>
    </cfRule>
  </conditionalFormatting>
  <conditionalFormatting sqref="L50">
    <cfRule type="iconSet" priority="62">
      <iconSet>
        <cfvo type="percent" val="0"/>
        <cfvo type="percent" val="33"/>
        <cfvo type="percent" val="67"/>
      </iconSet>
    </cfRule>
  </conditionalFormatting>
  <conditionalFormatting sqref="L52">
    <cfRule type="iconSet" priority="61">
      <iconSet>
        <cfvo type="percent" val="0"/>
        <cfvo type="percent" val="33"/>
        <cfvo type="percent" val="67"/>
      </iconSet>
    </cfRule>
  </conditionalFormatting>
  <conditionalFormatting sqref="L53">
    <cfRule type="iconSet" priority="60">
      <iconSet>
        <cfvo type="percent" val="0"/>
        <cfvo type="percent" val="33"/>
        <cfvo type="percent" val="67"/>
      </iconSet>
    </cfRule>
  </conditionalFormatting>
  <conditionalFormatting sqref="L54">
    <cfRule type="iconSet" priority="59">
      <iconSet>
        <cfvo type="percent" val="0"/>
        <cfvo type="percent" val="33"/>
        <cfvo type="percent" val="67"/>
      </iconSet>
    </cfRule>
  </conditionalFormatting>
  <conditionalFormatting sqref="L47">
    <cfRule type="iconSet" priority="58">
      <iconSet>
        <cfvo type="percent" val="0"/>
        <cfvo type="percent" val="33"/>
        <cfvo type="percent" val="67"/>
      </iconSet>
    </cfRule>
  </conditionalFormatting>
  <conditionalFormatting sqref="L51">
    <cfRule type="iconSet" priority="57">
      <iconSet>
        <cfvo type="percent" val="0"/>
        <cfvo type="percent" val="33"/>
        <cfvo type="percent" val="67"/>
      </iconSet>
    </cfRule>
  </conditionalFormatting>
  <conditionalFormatting sqref="L56">
    <cfRule type="iconSet" priority="56">
      <iconSet>
        <cfvo type="percent" val="0"/>
        <cfvo type="percent" val="33"/>
        <cfvo type="percent" val="67"/>
      </iconSet>
    </cfRule>
  </conditionalFormatting>
  <conditionalFormatting sqref="L57">
    <cfRule type="iconSet" priority="55">
      <iconSet>
        <cfvo type="percent" val="0"/>
        <cfvo type="percent" val="33"/>
        <cfvo type="percent" val="67"/>
      </iconSet>
    </cfRule>
  </conditionalFormatting>
  <conditionalFormatting sqref="L58">
    <cfRule type="iconSet" priority="54">
      <iconSet>
        <cfvo type="percent" val="0"/>
        <cfvo type="percent" val="33"/>
        <cfvo type="percent" val="67"/>
      </iconSet>
    </cfRule>
  </conditionalFormatting>
  <conditionalFormatting sqref="L64">
    <cfRule type="iconSet" priority="53">
      <iconSet>
        <cfvo type="percent" val="0"/>
        <cfvo type="percent" val="33"/>
        <cfvo type="percent" val="67"/>
      </iconSet>
    </cfRule>
  </conditionalFormatting>
  <conditionalFormatting sqref="L65">
    <cfRule type="iconSet" priority="52">
      <iconSet>
        <cfvo type="percent" val="0"/>
        <cfvo type="percent" val="33"/>
        <cfvo type="percent" val="67"/>
      </iconSet>
    </cfRule>
  </conditionalFormatting>
  <conditionalFormatting sqref="L66">
    <cfRule type="iconSet" priority="51">
      <iconSet>
        <cfvo type="percent" val="0"/>
        <cfvo type="percent" val="33"/>
        <cfvo type="percent" val="67"/>
      </iconSet>
    </cfRule>
  </conditionalFormatting>
  <conditionalFormatting sqref="L55">
    <cfRule type="iconSet" priority="50">
      <iconSet>
        <cfvo type="percent" val="0"/>
        <cfvo type="percent" val="33"/>
        <cfvo type="percent" val="67"/>
      </iconSet>
    </cfRule>
  </conditionalFormatting>
  <conditionalFormatting sqref="L63">
    <cfRule type="iconSet" priority="49">
      <iconSet>
        <cfvo type="percent" val="0"/>
        <cfvo type="percent" val="33"/>
        <cfvo type="percent" val="67"/>
      </iconSet>
    </cfRule>
  </conditionalFormatting>
  <conditionalFormatting sqref="L71">
    <cfRule type="iconSet" priority="47">
      <iconSet>
        <cfvo type="percent" val="0"/>
        <cfvo type="percent" val="33"/>
        <cfvo type="percent" val="67"/>
      </iconSet>
    </cfRule>
  </conditionalFormatting>
  <conditionalFormatting sqref="L72">
    <cfRule type="iconSet" priority="46">
      <iconSet>
        <cfvo type="percent" val="0"/>
        <cfvo type="percent" val="33"/>
        <cfvo type="percent" val="67"/>
      </iconSet>
    </cfRule>
  </conditionalFormatting>
  <conditionalFormatting sqref="L76">
    <cfRule type="iconSet" priority="45">
      <iconSet>
        <cfvo type="percent" val="0"/>
        <cfvo type="percent" val="33"/>
        <cfvo type="percent" val="67"/>
      </iconSet>
    </cfRule>
  </conditionalFormatting>
  <conditionalFormatting sqref="L73">
    <cfRule type="iconSet" priority="44">
      <iconSet>
        <cfvo type="percent" val="0"/>
        <cfvo type="percent" val="33"/>
        <cfvo type="percent" val="67"/>
      </iconSet>
    </cfRule>
  </conditionalFormatting>
  <conditionalFormatting sqref="L74">
    <cfRule type="iconSet" priority="43">
      <iconSet>
        <cfvo type="percent" val="0"/>
        <cfvo type="percent" val="33"/>
        <cfvo type="percent" val="67"/>
      </iconSet>
    </cfRule>
  </conditionalFormatting>
  <conditionalFormatting sqref="L75">
    <cfRule type="iconSet" priority="42">
      <iconSet>
        <cfvo type="percent" val="0"/>
        <cfvo type="percent" val="33"/>
        <cfvo type="percent" val="67"/>
      </iconSet>
    </cfRule>
  </conditionalFormatting>
  <conditionalFormatting sqref="L77">
    <cfRule type="iconSet" priority="41">
      <iconSet>
        <cfvo type="percent" val="0"/>
        <cfvo type="percent" val="33"/>
        <cfvo type="percent" val="67"/>
      </iconSet>
    </cfRule>
  </conditionalFormatting>
  <conditionalFormatting sqref="L78">
    <cfRule type="iconSet" priority="40">
      <iconSet>
        <cfvo type="percent" val="0"/>
        <cfvo type="percent" val="33"/>
        <cfvo type="percent" val="67"/>
      </iconSet>
    </cfRule>
  </conditionalFormatting>
  <conditionalFormatting sqref="L79">
    <cfRule type="iconSet" priority="39">
      <iconSet>
        <cfvo type="percent" val="0"/>
        <cfvo type="percent" val="33"/>
        <cfvo type="percent" val="67"/>
      </iconSet>
    </cfRule>
  </conditionalFormatting>
  <conditionalFormatting sqref="L80">
    <cfRule type="iconSet" priority="38">
      <iconSet>
        <cfvo type="percent" val="0"/>
        <cfvo type="percent" val="33"/>
        <cfvo type="percent" val="67"/>
      </iconSet>
    </cfRule>
  </conditionalFormatting>
  <conditionalFormatting sqref="L84">
    <cfRule type="iconSet" priority="37">
      <iconSet>
        <cfvo type="percent" val="0"/>
        <cfvo type="percent" val="33"/>
        <cfvo type="percent" val="67"/>
      </iconSet>
    </cfRule>
  </conditionalFormatting>
  <conditionalFormatting sqref="L81">
    <cfRule type="iconSet" priority="36">
      <iconSet>
        <cfvo type="percent" val="0"/>
        <cfvo type="percent" val="33"/>
        <cfvo type="percent" val="67"/>
      </iconSet>
    </cfRule>
  </conditionalFormatting>
  <conditionalFormatting sqref="L82">
    <cfRule type="iconSet" priority="35">
      <iconSet>
        <cfvo type="percent" val="0"/>
        <cfvo type="percent" val="33"/>
        <cfvo type="percent" val="67"/>
      </iconSet>
    </cfRule>
  </conditionalFormatting>
  <conditionalFormatting sqref="L83">
    <cfRule type="iconSet" priority="34">
      <iconSet>
        <cfvo type="percent" val="0"/>
        <cfvo type="percent" val="33"/>
        <cfvo type="percent" val="67"/>
      </iconSet>
    </cfRule>
  </conditionalFormatting>
  <conditionalFormatting sqref="L85">
    <cfRule type="iconSet" priority="33">
      <iconSet>
        <cfvo type="percent" val="0"/>
        <cfvo type="percent" val="33"/>
        <cfvo type="percent" val="67"/>
      </iconSet>
    </cfRule>
  </conditionalFormatting>
  <conditionalFormatting sqref="L86">
    <cfRule type="iconSet" priority="32">
      <iconSet>
        <cfvo type="percent" val="0"/>
        <cfvo type="percent" val="33"/>
        <cfvo type="percent" val="67"/>
      </iconSet>
    </cfRule>
  </conditionalFormatting>
  <conditionalFormatting sqref="L87">
    <cfRule type="iconSet" priority="31">
      <iconSet>
        <cfvo type="percent" val="0"/>
        <cfvo type="percent" val="33"/>
        <cfvo type="percent" val="67"/>
      </iconSet>
    </cfRule>
  </conditionalFormatting>
  <conditionalFormatting sqref="L88">
    <cfRule type="iconSet" priority="30">
      <iconSet>
        <cfvo type="percent" val="0"/>
        <cfvo type="percent" val="33"/>
        <cfvo type="percent" val="67"/>
      </iconSet>
    </cfRule>
  </conditionalFormatting>
  <conditionalFormatting sqref="L89">
    <cfRule type="iconSet" priority="29">
      <iconSet>
        <cfvo type="percent" val="0"/>
        <cfvo type="percent" val="33"/>
        <cfvo type="percent" val="67"/>
      </iconSet>
    </cfRule>
  </conditionalFormatting>
  <conditionalFormatting sqref="L90">
    <cfRule type="iconSet" priority="28">
      <iconSet>
        <cfvo type="percent" val="0"/>
        <cfvo type="percent" val="33"/>
        <cfvo type="percent" val="67"/>
      </iconSet>
    </cfRule>
  </conditionalFormatting>
  <conditionalFormatting sqref="L91">
    <cfRule type="iconSet" priority="27">
      <iconSet>
        <cfvo type="percent" val="0"/>
        <cfvo type="percent" val="33"/>
        <cfvo type="percent" val="67"/>
      </iconSet>
    </cfRule>
  </conditionalFormatting>
  <conditionalFormatting sqref="L10">
    <cfRule type="iconSet" priority="26">
      <iconSet>
        <cfvo type="percent" val="0"/>
        <cfvo type="percent" val="33"/>
        <cfvo type="percent" val="67"/>
      </iconSet>
    </cfRule>
  </conditionalFormatting>
  <conditionalFormatting sqref="L102">
    <cfRule type="iconSet" priority="24">
      <iconSet>
        <cfvo type="percent" val="0"/>
        <cfvo type="percent" val="33"/>
        <cfvo type="percent" val="67"/>
      </iconSet>
    </cfRule>
  </conditionalFormatting>
  <conditionalFormatting sqref="L92:L93">
    <cfRule type="iconSet" priority="102">
      <iconSet>
        <cfvo type="percent" val="0"/>
        <cfvo type="percent" val="33"/>
        <cfvo type="percent" val="67"/>
      </iconSet>
    </cfRule>
  </conditionalFormatting>
  <conditionalFormatting sqref="L103">
    <cfRule type="iconSet" priority="22">
      <iconSet>
        <cfvo type="percent" val="0"/>
        <cfvo type="percent" val="33"/>
        <cfvo type="percent" val="67"/>
      </iconSet>
    </cfRule>
  </conditionalFormatting>
  <conditionalFormatting sqref="L104">
    <cfRule type="iconSet" priority="21">
      <iconSet>
        <cfvo type="percent" val="0"/>
        <cfvo type="percent" val="33"/>
        <cfvo type="percent" val="67"/>
      </iconSet>
    </cfRule>
  </conditionalFormatting>
  <conditionalFormatting sqref="L105">
    <cfRule type="iconSet" priority="20">
      <iconSet>
        <cfvo type="percent" val="0"/>
        <cfvo type="percent" val="33"/>
        <cfvo type="percent" val="67"/>
      </iconSet>
    </cfRule>
  </conditionalFormatting>
  <conditionalFormatting sqref="L106">
    <cfRule type="iconSet" priority="19">
      <iconSet>
        <cfvo type="percent" val="0"/>
        <cfvo type="percent" val="33"/>
        <cfvo type="percent" val="67"/>
      </iconSet>
    </cfRule>
  </conditionalFormatting>
  <conditionalFormatting sqref="L107">
    <cfRule type="iconSet" priority="17">
      <iconSet>
        <cfvo type="percent" val="0"/>
        <cfvo type="percent" val="33"/>
        <cfvo type="percent" val="67"/>
      </iconSet>
    </cfRule>
  </conditionalFormatting>
  <conditionalFormatting sqref="L108">
    <cfRule type="iconSet" priority="16">
      <iconSet>
        <cfvo type="percent" val="0"/>
        <cfvo type="percent" val="33"/>
        <cfvo type="percent" val="67"/>
      </iconSet>
    </cfRule>
  </conditionalFormatting>
  <conditionalFormatting sqref="L110">
    <cfRule type="iconSet" priority="15">
      <iconSet>
        <cfvo type="percent" val="0"/>
        <cfvo type="percent" val="33"/>
        <cfvo type="percent" val="67"/>
      </iconSet>
    </cfRule>
  </conditionalFormatting>
  <conditionalFormatting sqref="L111">
    <cfRule type="iconSet" priority="14">
      <iconSet>
        <cfvo type="percent" val="0"/>
        <cfvo type="percent" val="33"/>
        <cfvo type="percent" val="67"/>
      </iconSet>
    </cfRule>
  </conditionalFormatting>
  <conditionalFormatting sqref="L115">
    <cfRule type="iconSet" priority="13">
      <iconSet>
        <cfvo type="percent" val="0"/>
        <cfvo type="percent" val="33"/>
        <cfvo type="percent" val="67"/>
      </iconSet>
    </cfRule>
  </conditionalFormatting>
  <conditionalFormatting sqref="L116">
    <cfRule type="iconSet" priority="12">
      <iconSet>
        <cfvo type="percent" val="0"/>
        <cfvo type="percent" val="33"/>
        <cfvo type="percent" val="67"/>
      </iconSet>
    </cfRule>
  </conditionalFormatting>
  <conditionalFormatting sqref="L60">
    <cfRule type="iconSet" priority="10">
      <iconSet>
        <cfvo type="percent" val="0"/>
        <cfvo type="percent" val="33"/>
        <cfvo type="percent" val="67"/>
      </iconSet>
    </cfRule>
  </conditionalFormatting>
  <conditionalFormatting sqref="L61">
    <cfRule type="iconSet" priority="9">
      <iconSet>
        <cfvo type="percent" val="0"/>
        <cfvo type="percent" val="33"/>
        <cfvo type="percent" val="67"/>
      </iconSet>
    </cfRule>
  </conditionalFormatting>
  <conditionalFormatting sqref="L62">
    <cfRule type="iconSet" priority="8">
      <iconSet>
        <cfvo type="percent" val="0"/>
        <cfvo type="percent" val="33"/>
        <cfvo type="percent" val="67"/>
      </iconSet>
    </cfRule>
  </conditionalFormatting>
  <conditionalFormatting sqref="L59">
    <cfRule type="iconSet" priority="7">
      <iconSet>
        <cfvo type="percent" val="0"/>
        <cfvo type="percent" val="33"/>
        <cfvo type="percent" val="67"/>
      </iconSet>
    </cfRule>
  </conditionalFormatting>
  <conditionalFormatting sqref="L68">
    <cfRule type="iconSet" priority="6">
      <iconSet>
        <cfvo type="percent" val="0"/>
        <cfvo type="percent" val="33"/>
        <cfvo type="percent" val="67"/>
      </iconSet>
    </cfRule>
  </conditionalFormatting>
  <conditionalFormatting sqref="L69">
    <cfRule type="iconSet" priority="5">
      <iconSet>
        <cfvo type="percent" val="0"/>
        <cfvo type="percent" val="33"/>
        <cfvo type="percent" val="67"/>
      </iconSet>
    </cfRule>
  </conditionalFormatting>
  <conditionalFormatting sqref="L70">
    <cfRule type="iconSet" priority="4">
      <iconSet>
        <cfvo type="percent" val="0"/>
        <cfvo type="percent" val="33"/>
        <cfvo type="percent" val="67"/>
      </iconSet>
    </cfRule>
  </conditionalFormatting>
  <conditionalFormatting sqref="L67">
    <cfRule type="iconSet" priority="3">
      <iconSet>
        <cfvo type="percent" val="0"/>
        <cfvo type="percent" val="33"/>
        <cfvo type="percent" val="67"/>
      </iconSet>
    </cfRule>
  </conditionalFormatting>
  <conditionalFormatting sqref="L99:L101">
    <cfRule type="iconSet" priority="1">
      <iconSet>
        <cfvo type="percent" val="0"/>
        <cfvo type="percent" val="33"/>
        <cfvo type="percent" val="67"/>
      </iconSet>
    </cfRule>
  </conditionalFormatting>
  <conditionalFormatting sqref="L97:L98">
    <cfRule type="iconSet" priority="2">
      <iconSet>
        <cfvo type="percent" val="0"/>
        <cfvo type="percent" val="33"/>
        <cfvo type="percent" val="67"/>
      </iconSet>
    </cfRule>
  </conditionalFormatting>
  <conditionalFormatting sqref="L94:L96">
    <cfRule type="iconSet" priority="104">
      <iconSet>
        <cfvo type="percent" val="0"/>
        <cfvo type="percent" val="33"/>
        <cfvo type="percent" val="67"/>
      </iconSet>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G478"/>
  <sheetViews>
    <sheetView zoomScale="90" zoomScaleNormal="90" workbookViewId="0">
      <selection sqref="A1:A2"/>
    </sheetView>
  </sheetViews>
  <sheetFormatPr defaultColWidth="5.7109375" defaultRowHeight="11.25" outlineLevelRow="2" x14ac:dyDescent="0.2"/>
  <cols>
    <col min="1" max="1" width="5.5703125" style="93" bestFit="1" customWidth="1"/>
    <col min="2" max="2" width="82.140625" style="1" customWidth="1"/>
    <col min="3" max="3" width="11.28515625" style="1" customWidth="1"/>
    <col min="4" max="4" width="11.28515625" style="1" bestFit="1" customWidth="1"/>
    <col min="5" max="5" width="10.7109375" style="9" bestFit="1" customWidth="1"/>
    <col min="6" max="6" width="12.7109375" style="9" bestFit="1" customWidth="1"/>
    <col min="7" max="7" width="7.85546875" style="9" bestFit="1" customWidth="1"/>
    <col min="8" max="8" width="14.42578125" style="9" bestFit="1" customWidth="1"/>
    <col min="9" max="12" width="12.7109375" style="9" customWidth="1"/>
    <col min="13" max="85" width="3.140625" style="1" bestFit="1" customWidth="1"/>
    <col min="86" max="16384" width="5.7109375" style="1"/>
  </cols>
  <sheetData>
    <row r="1" spans="1:85" ht="12.75" customHeight="1" x14ac:dyDescent="0.2">
      <c r="A1" s="446" t="s">
        <v>136</v>
      </c>
      <c r="B1" s="447" t="s">
        <v>93</v>
      </c>
      <c r="C1" s="449" t="s">
        <v>126</v>
      </c>
      <c r="D1" s="449" t="s">
        <v>127</v>
      </c>
      <c r="E1" s="445" t="s">
        <v>135</v>
      </c>
      <c r="F1" s="448" t="s">
        <v>94</v>
      </c>
      <c r="G1" s="445" t="s">
        <v>323</v>
      </c>
      <c r="H1" s="445" t="s">
        <v>330</v>
      </c>
      <c r="I1" s="448" t="s">
        <v>319</v>
      </c>
      <c r="J1" s="448" t="s">
        <v>320</v>
      </c>
      <c r="K1" s="448" t="s">
        <v>321</v>
      </c>
      <c r="L1" s="448" t="s">
        <v>322</v>
      </c>
      <c r="M1" s="442" t="s">
        <v>0</v>
      </c>
      <c r="N1" s="442"/>
      <c r="O1" s="442"/>
      <c r="P1" s="442"/>
      <c r="Q1" s="442"/>
      <c r="R1" s="442" t="s">
        <v>1</v>
      </c>
      <c r="S1" s="442"/>
      <c r="T1" s="442"/>
      <c r="U1" s="442"/>
      <c r="V1" s="442"/>
      <c r="W1" s="442" t="s">
        <v>2</v>
      </c>
      <c r="X1" s="442"/>
      <c r="Y1" s="442"/>
      <c r="Z1" s="442"/>
      <c r="AA1" s="442"/>
      <c r="AB1" s="442" t="s">
        <v>70</v>
      </c>
      <c r="AC1" s="442"/>
      <c r="AD1" s="442"/>
      <c r="AE1" s="442"/>
      <c r="AF1" s="442"/>
      <c r="AG1" s="442" t="s">
        <v>71</v>
      </c>
      <c r="AH1" s="442"/>
      <c r="AI1" s="442"/>
      <c r="AJ1" s="442"/>
      <c r="AK1" s="442"/>
      <c r="AL1" s="442" t="s">
        <v>72</v>
      </c>
      <c r="AM1" s="442"/>
      <c r="AN1" s="442"/>
      <c r="AO1" s="442"/>
      <c r="AP1" s="442"/>
      <c r="AQ1" s="442" t="s">
        <v>73</v>
      </c>
      <c r="AR1" s="442"/>
      <c r="AS1" s="442"/>
      <c r="AT1" s="442"/>
      <c r="AU1" s="442"/>
      <c r="AV1" s="442" t="s">
        <v>74</v>
      </c>
      <c r="AW1" s="442"/>
      <c r="AX1" s="442"/>
      <c r="AY1" s="442"/>
      <c r="AZ1" s="442"/>
      <c r="BA1" s="442" t="s">
        <v>75</v>
      </c>
      <c r="BB1" s="442"/>
      <c r="BC1" s="442"/>
      <c r="BD1" s="442"/>
      <c r="BE1" s="442"/>
      <c r="BF1" s="442" t="s">
        <v>76</v>
      </c>
      <c r="BG1" s="442"/>
      <c r="BH1" s="442"/>
      <c r="BI1" s="442"/>
      <c r="BJ1" s="442"/>
      <c r="BK1" s="442" t="s">
        <v>77</v>
      </c>
      <c r="BL1" s="442"/>
      <c r="BM1" s="442"/>
      <c r="BN1" s="442"/>
      <c r="BO1" s="442"/>
      <c r="BP1" s="442" t="s">
        <v>78</v>
      </c>
      <c r="BQ1" s="442"/>
      <c r="BR1" s="442"/>
      <c r="BS1" s="442"/>
      <c r="BT1" s="442"/>
      <c r="BU1" s="442" t="s">
        <v>79</v>
      </c>
      <c r="BV1" s="442"/>
      <c r="BW1" s="442"/>
      <c r="BX1" s="442"/>
      <c r="BY1" s="442"/>
      <c r="BZ1" s="442" t="s">
        <v>80</v>
      </c>
      <c r="CA1" s="442"/>
      <c r="CB1" s="442"/>
      <c r="CC1" s="442"/>
      <c r="CD1" s="442"/>
      <c r="CE1" s="442" t="s">
        <v>273</v>
      </c>
      <c r="CF1" s="442"/>
      <c r="CG1" s="442"/>
    </row>
    <row r="2" spans="1:85" ht="33.75" x14ac:dyDescent="0.2">
      <c r="A2" s="446"/>
      <c r="B2" s="447"/>
      <c r="C2" s="449"/>
      <c r="D2" s="449"/>
      <c r="E2" s="445"/>
      <c r="F2" s="448"/>
      <c r="G2" s="445"/>
      <c r="H2" s="445"/>
      <c r="I2" s="448"/>
      <c r="J2" s="448"/>
      <c r="K2" s="448"/>
      <c r="L2" s="448"/>
      <c r="M2" s="91">
        <v>43927</v>
      </c>
      <c r="N2" s="91">
        <v>43928</v>
      </c>
      <c r="O2" s="91">
        <v>43929</v>
      </c>
      <c r="P2" s="91">
        <v>43930</v>
      </c>
      <c r="Q2" s="91">
        <v>43931</v>
      </c>
      <c r="R2" s="91">
        <f t="shared" ref="R2:W2" si="0">M2+7</f>
        <v>43934</v>
      </c>
      <c r="S2" s="91">
        <f t="shared" si="0"/>
        <v>43935</v>
      </c>
      <c r="T2" s="91">
        <f t="shared" si="0"/>
        <v>43936</v>
      </c>
      <c r="U2" s="91">
        <f t="shared" si="0"/>
        <v>43937</v>
      </c>
      <c r="V2" s="91">
        <f t="shared" si="0"/>
        <v>43938</v>
      </c>
      <c r="W2" s="91">
        <f t="shared" si="0"/>
        <v>43941</v>
      </c>
      <c r="X2" s="91">
        <f>S2+7</f>
        <v>43942</v>
      </c>
      <c r="Y2" s="91">
        <f>T2+7</f>
        <v>43943</v>
      </c>
      <c r="Z2" s="33">
        <f>U2+7</f>
        <v>43944</v>
      </c>
      <c r="AA2" s="33">
        <f>V2+7</f>
        <v>43945</v>
      </c>
      <c r="AB2" s="33">
        <f t="shared" ref="AB2:AG2" si="1">W2+7</f>
        <v>43948</v>
      </c>
      <c r="AC2" s="33">
        <f t="shared" si="1"/>
        <v>43949</v>
      </c>
      <c r="AD2" s="33">
        <f t="shared" si="1"/>
        <v>43950</v>
      </c>
      <c r="AE2" s="33">
        <f t="shared" si="1"/>
        <v>43951</v>
      </c>
      <c r="AF2" s="33">
        <f t="shared" si="1"/>
        <v>43952</v>
      </c>
      <c r="AG2" s="33">
        <f t="shared" si="1"/>
        <v>43955</v>
      </c>
      <c r="AH2" s="33">
        <f t="shared" ref="AH2:BY2" si="2">AC2+7</f>
        <v>43956</v>
      </c>
      <c r="AI2" s="33">
        <f t="shared" si="2"/>
        <v>43957</v>
      </c>
      <c r="AJ2" s="33">
        <f t="shared" si="2"/>
        <v>43958</v>
      </c>
      <c r="AK2" s="33">
        <f t="shared" si="2"/>
        <v>43959</v>
      </c>
      <c r="AL2" s="33">
        <f t="shared" si="2"/>
        <v>43962</v>
      </c>
      <c r="AM2" s="33">
        <f t="shared" si="2"/>
        <v>43963</v>
      </c>
      <c r="AN2" s="33">
        <f t="shared" si="2"/>
        <v>43964</v>
      </c>
      <c r="AO2" s="33">
        <f t="shared" si="2"/>
        <v>43965</v>
      </c>
      <c r="AP2" s="33">
        <f t="shared" si="2"/>
        <v>43966</v>
      </c>
      <c r="AQ2" s="33">
        <f t="shared" si="2"/>
        <v>43969</v>
      </c>
      <c r="AR2" s="33">
        <f t="shared" si="2"/>
        <v>43970</v>
      </c>
      <c r="AS2" s="33">
        <f t="shared" si="2"/>
        <v>43971</v>
      </c>
      <c r="AT2" s="33">
        <f t="shared" si="2"/>
        <v>43972</v>
      </c>
      <c r="AU2" s="33">
        <f t="shared" si="2"/>
        <v>43973</v>
      </c>
      <c r="AV2" s="33">
        <f t="shared" si="2"/>
        <v>43976</v>
      </c>
      <c r="AW2" s="33">
        <f t="shared" si="2"/>
        <v>43977</v>
      </c>
      <c r="AX2" s="33">
        <f t="shared" si="2"/>
        <v>43978</v>
      </c>
      <c r="AY2" s="33">
        <f t="shared" si="2"/>
        <v>43979</v>
      </c>
      <c r="AZ2" s="33">
        <f t="shared" si="2"/>
        <v>43980</v>
      </c>
      <c r="BA2" s="33">
        <f t="shared" si="2"/>
        <v>43983</v>
      </c>
      <c r="BB2" s="33">
        <f t="shared" si="2"/>
        <v>43984</v>
      </c>
      <c r="BC2" s="33">
        <f t="shared" si="2"/>
        <v>43985</v>
      </c>
      <c r="BD2" s="33">
        <f t="shared" si="2"/>
        <v>43986</v>
      </c>
      <c r="BE2" s="33">
        <f t="shared" si="2"/>
        <v>43987</v>
      </c>
      <c r="BF2" s="33">
        <f t="shared" si="2"/>
        <v>43990</v>
      </c>
      <c r="BG2" s="33">
        <f t="shared" si="2"/>
        <v>43991</v>
      </c>
      <c r="BH2" s="33">
        <f t="shared" si="2"/>
        <v>43992</v>
      </c>
      <c r="BI2" s="33">
        <f t="shared" si="2"/>
        <v>43993</v>
      </c>
      <c r="BJ2" s="33">
        <f t="shared" si="2"/>
        <v>43994</v>
      </c>
      <c r="BK2" s="33">
        <f t="shared" si="2"/>
        <v>43997</v>
      </c>
      <c r="BL2" s="33">
        <f t="shared" si="2"/>
        <v>43998</v>
      </c>
      <c r="BM2" s="33">
        <f t="shared" si="2"/>
        <v>43999</v>
      </c>
      <c r="BN2" s="33">
        <f t="shared" si="2"/>
        <v>44000</v>
      </c>
      <c r="BO2" s="33">
        <f t="shared" si="2"/>
        <v>44001</v>
      </c>
      <c r="BP2" s="33">
        <f t="shared" si="2"/>
        <v>44004</v>
      </c>
      <c r="BQ2" s="33">
        <f t="shared" si="2"/>
        <v>44005</v>
      </c>
      <c r="BR2" s="33">
        <f t="shared" si="2"/>
        <v>44006</v>
      </c>
      <c r="BS2" s="33">
        <f t="shared" si="2"/>
        <v>44007</v>
      </c>
      <c r="BT2" s="33">
        <f t="shared" si="2"/>
        <v>44008</v>
      </c>
      <c r="BU2" s="33">
        <f t="shared" si="2"/>
        <v>44011</v>
      </c>
      <c r="BV2" s="33">
        <f t="shared" si="2"/>
        <v>44012</v>
      </c>
      <c r="BW2" s="33">
        <f t="shared" si="2"/>
        <v>44013</v>
      </c>
      <c r="BX2" s="33">
        <f t="shared" si="2"/>
        <v>44014</v>
      </c>
      <c r="BY2" s="33">
        <f t="shared" si="2"/>
        <v>44015</v>
      </c>
      <c r="BZ2" s="33">
        <f t="shared" ref="BZ2" si="3">BU2+7</f>
        <v>44018</v>
      </c>
      <c r="CA2" s="33">
        <f t="shared" ref="CA2" si="4">BV2+7</f>
        <v>44019</v>
      </c>
      <c r="CB2" s="33">
        <f t="shared" ref="CB2" si="5">BW2+7</f>
        <v>44020</v>
      </c>
      <c r="CC2" s="33">
        <f t="shared" ref="CC2" si="6">BX2+7</f>
        <v>44021</v>
      </c>
      <c r="CD2" s="33">
        <f t="shared" ref="CD2" si="7">BY2+7</f>
        <v>44022</v>
      </c>
      <c r="CE2" s="33">
        <f t="shared" ref="CE2" si="8">BZ2+7</f>
        <v>44025</v>
      </c>
      <c r="CF2" s="33">
        <f t="shared" ref="CF2" si="9">CA2+7</f>
        <v>44026</v>
      </c>
      <c r="CG2" s="33">
        <f t="shared" ref="CG2" si="10">CB2+7</f>
        <v>44027</v>
      </c>
    </row>
    <row r="3" spans="1:85" ht="15.75" x14ac:dyDescent="0.2">
      <c r="A3" s="93">
        <v>1</v>
      </c>
      <c r="B3" s="239" t="s">
        <v>65</v>
      </c>
      <c r="C3" s="240"/>
      <c r="D3" s="240"/>
      <c r="E3" s="92"/>
      <c r="F3" s="26"/>
      <c r="G3" s="26"/>
      <c r="H3" s="92"/>
      <c r="I3" s="220">
        <v>43927</v>
      </c>
      <c r="J3" s="220">
        <v>43943</v>
      </c>
      <c r="K3" s="220"/>
      <c r="L3" s="220"/>
      <c r="M3" s="233"/>
      <c r="N3" s="234"/>
      <c r="O3" s="234"/>
      <c r="P3" s="234"/>
      <c r="Q3" s="234"/>
      <c r="R3" s="234"/>
      <c r="S3" s="234"/>
      <c r="T3" s="234"/>
      <c r="U3" s="234"/>
      <c r="V3" s="234"/>
      <c r="W3" s="234"/>
      <c r="X3" s="234"/>
      <c r="Y3" s="235"/>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Y3" s="23"/>
      <c r="BZ3" s="23"/>
      <c r="CA3" s="23"/>
      <c r="CB3" s="23"/>
      <c r="CC3" s="23"/>
      <c r="CE3" s="23"/>
      <c r="CF3" s="23"/>
      <c r="CG3" s="36"/>
    </row>
    <row r="4" spans="1:85" ht="12" hidden="1" outlineLevel="1" x14ac:dyDescent="0.2">
      <c r="A4" s="95">
        <v>1.1000000000000001</v>
      </c>
      <c r="B4" s="37" t="s">
        <v>83</v>
      </c>
      <c r="C4" s="81" t="s">
        <v>128</v>
      </c>
      <c r="D4" s="81" t="s">
        <v>133</v>
      </c>
      <c r="E4" s="26"/>
      <c r="F4" s="26" t="s">
        <v>104</v>
      </c>
      <c r="G4" s="26"/>
      <c r="H4" s="26"/>
      <c r="I4" s="228">
        <v>43927</v>
      </c>
      <c r="J4" s="228">
        <v>43938</v>
      </c>
      <c r="K4" s="26"/>
      <c r="L4" s="26"/>
      <c r="M4" s="54"/>
      <c r="N4" s="53"/>
      <c r="O4" s="53"/>
      <c r="P4" s="53"/>
      <c r="Q4" s="54"/>
      <c r="R4" s="53"/>
      <c r="S4" s="53"/>
      <c r="T4" s="53"/>
      <c r="U4" s="53"/>
      <c r="V4" s="54"/>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Y4" s="13"/>
      <c r="BZ4" s="13"/>
      <c r="CA4" s="13"/>
      <c r="CB4" s="13"/>
      <c r="CC4" s="13"/>
      <c r="CE4" s="13"/>
      <c r="CF4" s="13"/>
      <c r="CG4" s="38"/>
    </row>
    <row r="5" spans="1:85" ht="12" hidden="1" outlineLevel="1" x14ac:dyDescent="0.2">
      <c r="A5" s="95">
        <v>1.2</v>
      </c>
      <c r="B5" s="37" t="s">
        <v>130</v>
      </c>
      <c r="C5" s="81" t="s">
        <v>129</v>
      </c>
      <c r="D5" s="81" t="s">
        <v>134</v>
      </c>
      <c r="E5" s="26"/>
      <c r="F5" s="26" t="s">
        <v>104</v>
      </c>
      <c r="G5" s="26"/>
      <c r="H5" s="26"/>
      <c r="I5" s="228">
        <v>43929</v>
      </c>
      <c r="J5" s="228">
        <v>43937</v>
      </c>
      <c r="K5" s="26"/>
      <c r="L5" s="26"/>
      <c r="O5" s="57"/>
      <c r="P5" s="57"/>
      <c r="Q5" s="57"/>
      <c r="R5" s="57"/>
      <c r="S5" s="57"/>
      <c r="T5" s="57"/>
      <c r="U5" s="57"/>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Y5" s="13"/>
      <c r="BZ5" s="13"/>
      <c r="CA5" s="13"/>
      <c r="CB5" s="13"/>
      <c r="CC5" s="13"/>
      <c r="CE5" s="13"/>
      <c r="CF5" s="13"/>
      <c r="CG5" s="38"/>
    </row>
    <row r="6" spans="1:85" ht="12" hidden="1" outlineLevel="1" x14ac:dyDescent="0.2">
      <c r="A6" s="95">
        <v>1.3</v>
      </c>
      <c r="B6" s="89" t="s">
        <v>84</v>
      </c>
      <c r="C6" s="81" t="s">
        <v>128</v>
      </c>
      <c r="D6" s="81" t="s">
        <v>134</v>
      </c>
      <c r="E6" s="26"/>
      <c r="F6" s="26" t="s">
        <v>104</v>
      </c>
      <c r="G6" s="26"/>
      <c r="H6" s="26"/>
      <c r="I6" s="228">
        <v>43934</v>
      </c>
      <c r="J6" s="228">
        <v>43937</v>
      </c>
      <c r="K6" s="26"/>
      <c r="L6" s="26"/>
      <c r="P6" s="74"/>
      <c r="Q6" s="74"/>
      <c r="R6" s="58"/>
      <c r="S6" s="58"/>
      <c r="T6" s="58"/>
      <c r="U6" s="58"/>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Y6" s="13"/>
      <c r="BZ6" s="13"/>
      <c r="CA6" s="13"/>
      <c r="CB6" s="13"/>
      <c r="CC6" s="13"/>
      <c r="CE6" s="13"/>
      <c r="CF6" s="13"/>
      <c r="CG6" s="38"/>
    </row>
    <row r="7" spans="1:85" ht="12" hidden="1" outlineLevel="1" x14ac:dyDescent="0.2">
      <c r="A7" s="95">
        <v>1.4</v>
      </c>
      <c r="B7" s="89" t="s">
        <v>69</v>
      </c>
      <c r="C7" s="81"/>
      <c r="D7" s="81" t="s">
        <v>134</v>
      </c>
      <c r="E7" s="26">
        <v>1.3</v>
      </c>
      <c r="F7" s="26" t="s">
        <v>104</v>
      </c>
      <c r="G7" s="26"/>
      <c r="H7" s="26"/>
      <c r="I7" s="228">
        <v>43936</v>
      </c>
      <c r="J7" s="228">
        <v>43943</v>
      </c>
      <c r="K7" s="26"/>
      <c r="L7" s="26"/>
      <c r="P7" s="74"/>
      <c r="Q7" s="74"/>
      <c r="R7" s="13"/>
      <c r="S7" s="13"/>
      <c r="T7" s="59"/>
      <c r="U7" s="59"/>
      <c r="V7" s="59"/>
      <c r="W7" s="59"/>
      <c r="X7" s="59"/>
      <c r="Y7" s="59"/>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Y7" s="13"/>
      <c r="BZ7" s="13"/>
      <c r="CA7" s="13"/>
      <c r="CB7" s="13"/>
      <c r="CC7" s="13"/>
      <c r="CE7" s="13"/>
      <c r="CF7" s="13"/>
      <c r="CG7" s="38"/>
    </row>
    <row r="8" spans="1:85" ht="24" hidden="1" outlineLevel="1" x14ac:dyDescent="0.2">
      <c r="A8" s="95">
        <v>1.5</v>
      </c>
      <c r="B8" s="72" t="s">
        <v>119</v>
      </c>
      <c r="C8" s="81" t="s">
        <v>128</v>
      </c>
      <c r="D8" s="81" t="s">
        <v>133</v>
      </c>
      <c r="E8" s="26"/>
      <c r="F8" s="26" t="s">
        <v>104</v>
      </c>
      <c r="G8" s="26"/>
      <c r="H8" s="26"/>
      <c r="I8" s="228">
        <v>43934</v>
      </c>
      <c r="J8" s="228">
        <v>43938</v>
      </c>
      <c r="K8" s="26"/>
      <c r="L8" s="26"/>
      <c r="M8" s="26"/>
      <c r="N8" s="26"/>
      <c r="O8" s="26"/>
      <c r="P8" s="26"/>
      <c r="Q8" s="26"/>
      <c r="R8" s="73"/>
      <c r="S8" s="73"/>
      <c r="T8" s="73"/>
      <c r="U8" s="73"/>
      <c r="V8" s="7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Y8" s="13"/>
      <c r="BZ8" s="13"/>
      <c r="CA8" s="13"/>
      <c r="CB8" s="13"/>
      <c r="CC8" s="13"/>
      <c r="CE8" s="13"/>
      <c r="CF8" s="13"/>
      <c r="CG8" s="38"/>
    </row>
    <row r="9" spans="1:85" ht="12" hidden="1" outlineLevel="1" x14ac:dyDescent="0.2">
      <c r="A9" s="95">
        <v>1.6</v>
      </c>
      <c r="B9" s="72" t="s">
        <v>158</v>
      </c>
      <c r="C9" s="81" t="s">
        <v>159</v>
      </c>
      <c r="D9" s="81" t="s">
        <v>134</v>
      </c>
      <c r="E9" s="26"/>
      <c r="F9" s="26" t="s">
        <v>104</v>
      </c>
      <c r="G9" s="26"/>
      <c r="H9" s="26"/>
      <c r="I9" s="228">
        <v>43934</v>
      </c>
      <c r="J9" s="228">
        <v>43933</v>
      </c>
      <c r="K9" s="32"/>
      <c r="L9" s="32"/>
      <c r="M9" s="32"/>
      <c r="N9" s="32"/>
      <c r="O9" s="32"/>
      <c r="P9" s="32"/>
      <c r="Q9" s="32"/>
      <c r="R9" s="90"/>
      <c r="S9" s="90"/>
      <c r="T9" s="90"/>
      <c r="U9" s="90"/>
      <c r="V9" s="90"/>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Y9" s="13"/>
      <c r="BZ9" s="13"/>
      <c r="CA9" s="13"/>
      <c r="CB9" s="13"/>
      <c r="CC9" s="13"/>
      <c r="CE9" s="13"/>
      <c r="CF9" s="13"/>
      <c r="CG9" s="38"/>
    </row>
    <row r="10" spans="1:85" ht="12" hidden="1" outlineLevel="1" x14ac:dyDescent="0.2">
      <c r="A10" s="95">
        <v>1.7</v>
      </c>
      <c r="B10" s="39" t="s">
        <v>81</v>
      </c>
      <c r="C10" s="82"/>
      <c r="D10" s="82"/>
      <c r="E10" s="26"/>
      <c r="F10" s="26" t="s">
        <v>104</v>
      </c>
      <c r="G10" s="26"/>
      <c r="H10" s="26"/>
      <c r="I10" s="26"/>
      <c r="J10" s="26"/>
      <c r="K10" s="26"/>
      <c r="L10" s="26"/>
      <c r="M10" s="13"/>
      <c r="N10" s="13"/>
      <c r="O10" s="13"/>
      <c r="P10" s="13"/>
      <c r="Q10" s="13"/>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Y10" s="40"/>
      <c r="BZ10" s="40"/>
      <c r="CA10" s="40"/>
      <c r="CB10" s="40"/>
      <c r="CC10" s="40"/>
      <c r="CE10" s="40"/>
      <c r="CF10" s="40"/>
      <c r="CG10" s="41"/>
    </row>
    <row r="11" spans="1:85" collapsed="1" x14ac:dyDescent="0.2">
      <c r="A11" s="6"/>
      <c r="B11" s="6"/>
      <c r="C11" s="6"/>
      <c r="D11" s="6"/>
      <c r="E11" s="27"/>
      <c r="F11" s="27"/>
      <c r="G11" s="27"/>
      <c r="H11" s="27"/>
      <c r="I11" s="27"/>
      <c r="J11" s="27"/>
      <c r="K11" s="27"/>
      <c r="L11" s="27"/>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row>
    <row r="12" spans="1:85" s="5" customFormat="1" ht="15.75" x14ac:dyDescent="0.2">
      <c r="A12" s="94">
        <v>2</v>
      </c>
      <c r="B12" s="34" t="s">
        <v>82</v>
      </c>
      <c r="C12" s="80"/>
      <c r="D12" s="80"/>
      <c r="E12" s="35"/>
      <c r="F12" s="35"/>
      <c r="G12" s="35"/>
      <c r="H12" s="92"/>
      <c r="I12" s="220">
        <v>43928</v>
      </c>
      <c r="J12" s="220">
        <v>43944</v>
      </c>
      <c r="K12" s="220"/>
      <c r="L12" s="220"/>
      <c r="M12" s="22"/>
      <c r="N12" s="230"/>
      <c r="O12" s="230"/>
      <c r="P12" s="230"/>
      <c r="Q12" s="230"/>
      <c r="R12" s="230"/>
      <c r="S12" s="230"/>
      <c r="T12" s="230"/>
      <c r="U12" s="230"/>
      <c r="V12" s="230"/>
      <c r="W12" s="230"/>
      <c r="X12" s="230"/>
      <c r="Y12" s="230"/>
      <c r="Z12" s="230"/>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Y12" s="22"/>
      <c r="BZ12" s="22"/>
      <c r="CA12" s="22"/>
      <c r="CB12" s="22"/>
      <c r="CC12" s="22"/>
      <c r="CE12" s="22"/>
      <c r="CF12" s="22"/>
      <c r="CG12" s="42"/>
    </row>
    <row r="13" spans="1:85" s="5" customFormat="1" ht="16.5" hidden="1" customHeight="1" outlineLevel="1" x14ac:dyDescent="0.2">
      <c r="A13" s="95">
        <v>2.1</v>
      </c>
      <c r="B13" s="43" t="s">
        <v>66</v>
      </c>
      <c r="C13" s="79" t="s">
        <v>131</v>
      </c>
      <c r="D13" s="81" t="s">
        <v>134</v>
      </c>
      <c r="E13" s="28"/>
      <c r="F13" s="28" t="s">
        <v>107</v>
      </c>
      <c r="G13" s="28"/>
      <c r="H13" s="28"/>
      <c r="I13" s="229">
        <v>43934</v>
      </c>
      <c r="J13" s="229">
        <v>43942</v>
      </c>
      <c r="K13" s="28"/>
      <c r="L13" s="28"/>
      <c r="M13" s="25"/>
      <c r="N13" s="25"/>
      <c r="O13" s="25"/>
      <c r="P13" s="25"/>
      <c r="Q13" s="25"/>
      <c r="R13" s="53"/>
      <c r="S13" s="53"/>
      <c r="T13" s="53"/>
      <c r="U13" s="53"/>
      <c r="V13" s="60"/>
      <c r="W13" s="60"/>
      <c r="X13" s="60"/>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Y13" s="25"/>
      <c r="BZ13" s="25"/>
      <c r="CA13" s="25"/>
      <c r="CB13" s="25"/>
      <c r="CC13" s="25"/>
      <c r="CE13" s="25"/>
      <c r="CF13" s="25"/>
      <c r="CG13" s="44"/>
    </row>
    <row r="14" spans="1:85" s="5" customFormat="1" ht="12" hidden="1" outlineLevel="1" x14ac:dyDescent="0.2">
      <c r="A14" s="95">
        <v>2.2000000000000002</v>
      </c>
      <c r="B14" s="45" t="s">
        <v>67</v>
      </c>
      <c r="C14" s="83" t="s">
        <v>128</v>
      </c>
      <c r="D14" s="81" t="s">
        <v>134</v>
      </c>
      <c r="E14" s="29">
        <v>2.1</v>
      </c>
      <c r="F14" s="29" t="s">
        <v>107</v>
      </c>
      <c r="G14" s="29"/>
      <c r="H14" s="29"/>
      <c r="I14" s="229">
        <v>43928</v>
      </c>
      <c r="J14" s="231">
        <v>43944</v>
      </c>
      <c r="K14" s="29"/>
      <c r="L14" s="29"/>
      <c r="M14" s="25"/>
      <c r="N14" s="62"/>
      <c r="O14" s="62"/>
      <c r="P14" s="62"/>
      <c r="Q14" s="62"/>
      <c r="R14" s="62"/>
      <c r="S14" s="62"/>
      <c r="T14" s="62"/>
      <c r="U14" s="62"/>
      <c r="V14" s="62"/>
      <c r="W14" s="62"/>
      <c r="X14" s="62"/>
      <c r="Y14" s="62"/>
      <c r="Z14" s="61"/>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Y14" s="25"/>
      <c r="BZ14" s="25"/>
      <c r="CA14" s="25"/>
      <c r="CB14" s="25"/>
      <c r="CC14" s="25"/>
      <c r="CE14" s="25"/>
      <c r="CF14" s="25"/>
      <c r="CG14" s="44"/>
    </row>
    <row r="15" spans="1:85" s="5" customFormat="1" ht="12" hidden="1" outlineLevel="1" x14ac:dyDescent="0.2">
      <c r="A15" s="95">
        <v>2.2999999999999998</v>
      </c>
      <c r="B15" s="45" t="s">
        <v>68</v>
      </c>
      <c r="C15" s="83" t="s">
        <v>131</v>
      </c>
      <c r="D15" s="81" t="s">
        <v>134</v>
      </c>
      <c r="E15" s="30"/>
      <c r="F15" s="30" t="s">
        <v>107</v>
      </c>
      <c r="G15" s="30"/>
      <c r="H15" s="30"/>
      <c r="I15" s="232">
        <v>43940</v>
      </c>
      <c r="J15" s="232">
        <v>43941</v>
      </c>
      <c r="K15" s="30"/>
      <c r="L15" s="30"/>
      <c r="M15" s="25"/>
      <c r="N15" s="25"/>
      <c r="O15" s="25"/>
      <c r="P15" s="25"/>
      <c r="Q15" s="25"/>
      <c r="T15" s="55"/>
      <c r="U15" s="55"/>
      <c r="V15" s="55"/>
      <c r="W15" s="63"/>
      <c r="X15" s="63"/>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Y15" s="25"/>
      <c r="BZ15" s="25"/>
      <c r="CA15" s="25"/>
      <c r="CB15" s="25"/>
      <c r="CC15" s="25"/>
      <c r="CE15" s="25"/>
      <c r="CF15" s="25"/>
      <c r="CG15" s="44"/>
    </row>
    <row r="16" spans="1:85" s="5" customFormat="1" ht="12" hidden="1" outlineLevel="1" x14ac:dyDescent="0.2">
      <c r="A16" s="95">
        <v>2.4</v>
      </c>
      <c r="B16" s="45" t="s">
        <v>3</v>
      </c>
      <c r="C16" s="83" t="s">
        <v>131</v>
      </c>
      <c r="D16" s="81" t="s">
        <v>134</v>
      </c>
      <c r="E16" s="29">
        <v>2.2999999999999998</v>
      </c>
      <c r="F16" s="29" t="s">
        <v>107</v>
      </c>
      <c r="G16" s="29"/>
      <c r="H16" s="29"/>
      <c r="I16" s="231">
        <v>43942</v>
      </c>
      <c r="J16" s="231">
        <v>43944</v>
      </c>
      <c r="K16" s="29"/>
      <c r="L16" s="29"/>
      <c r="M16" s="25"/>
      <c r="N16" s="25"/>
      <c r="O16" s="25"/>
      <c r="P16" s="25"/>
      <c r="Q16" s="25"/>
      <c r="R16" s="25"/>
      <c r="U16" s="55"/>
      <c r="V16" s="55"/>
      <c r="W16" s="55"/>
      <c r="X16" s="55"/>
      <c r="Y16" s="64"/>
      <c r="Z16" s="64"/>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Y16" s="25"/>
      <c r="BZ16" s="25"/>
      <c r="CA16" s="25"/>
      <c r="CB16" s="25"/>
      <c r="CC16" s="25"/>
      <c r="CE16" s="25"/>
      <c r="CF16" s="25"/>
      <c r="CG16" s="44"/>
    </row>
    <row r="17" spans="1:85" s="5" customFormat="1" ht="12" hidden="1" outlineLevel="1" x14ac:dyDescent="0.2">
      <c r="A17" s="95">
        <v>2.5</v>
      </c>
      <c r="B17" s="43" t="s">
        <v>85</v>
      </c>
      <c r="C17" s="79" t="s">
        <v>132</v>
      </c>
      <c r="D17" s="81" t="s">
        <v>134</v>
      </c>
      <c r="E17" s="28"/>
      <c r="F17" s="28" t="s">
        <v>107</v>
      </c>
      <c r="G17" s="28"/>
      <c r="H17" s="28"/>
      <c r="I17" s="229">
        <v>43937</v>
      </c>
      <c r="J17" s="229">
        <v>43944</v>
      </c>
      <c r="K17" s="28"/>
      <c r="L17" s="28"/>
      <c r="M17" s="25"/>
      <c r="N17" s="25"/>
      <c r="O17" s="25"/>
      <c r="P17" s="25"/>
      <c r="Q17" s="25"/>
      <c r="R17" s="25"/>
      <c r="S17" s="25"/>
      <c r="T17" s="25"/>
      <c r="U17" s="65"/>
      <c r="V17" s="65"/>
      <c r="W17" s="65"/>
      <c r="X17" s="65"/>
      <c r="Y17" s="65"/>
      <c r="Z17" s="6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Y17" s="25"/>
      <c r="BZ17" s="25"/>
      <c r="CA17" s="25"/>
      <c r="CB17" s="25"/>
      <c r="CC17" s="25"/>
      <c r="CE17" s="25"/>
      <c r="CF17" s="25"/>
      <c r="CG17" s="44"/>
    </row>
    <row r="18" spans="1:85" s="5" customFormat="1" ht="12" hidden="1" outlineLevel="1" x14ac:dyDescent="0.2">
      <c r="A18" s="95">
        <v>2.6</v>
      </c>
      <c r="B18" s="45" t="s">
        <v>86</v>
      </c>
      <c r="C18" s="79" t="s">
        <v>132</v>
      </c>
      <c r="D18" s="81" t="s">
        <v>134</v>
      </c>
      <c r="E18" s="29" t="s">
        <v>137</v>
      </c>
      <c r="F18" s="29" t="s">
        <v>107</v>
      </c>
      <c r="G18" s="29"/>
      <c r="H18" s="29"/>
      <c r="I18" s="229">
        <v>43937</v>
      </c>
      <c r="J18" s="229">
        <v>43942</v>
      </c>
      <c r="K18" s="29"/>
      <c r="L18" s="29"/>
      <c r="M18" s="25"/>
      <c r="N18" s="25"/>
      <c r="O18" s="25"/>
      <c r="P18" s="25"/>
      <c r="Q18" s="25"/>
      <c r="R18" s="25"/>
      <c r="S18" s="25"/>
      <c r="T18" s="25"/>
      <c r="U18" s="66"/>
      <c r="V18" s="66"/>
      <c r="W18" s="66"/>
      <c r="X18" s="66"/>
      <c r="Y18" s="66"/>
      <c r="Z18" s="66"/>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Y18" s="25"/>
      <c r="BZ18" s="25"/>
      <c r="CA18" s="25"/>
      <c r="CB18" s="25"/>
      <c r="CC18" s="25"/>
      <c r="CE18" s="25"/>
      <c r="CF18" s="25"/>
      <c r="CG18" s="44"/>
    </row>
    <row r="19" spans="1:85" s="5" customFormat="1" ht="12" hidden="1" outlineLevel="1" x14ac:dyDescent="0.2">
      <c r="A19" s="95">
        <v>2.7</v>
      </c>
      <c r="B19" s="45" t="s">
        <v>160</v>
      </c>
      <c r="C19" s="79" t="s">
        <v>132</v>
      </c>
      <c r="D19" s="81" t="s">
        <v>134</v>
      </c>
      <c r="E19" s="29">
        <v>1.2</v>
      </c>
      <c r="F19" s="29" t="s">
        <v>107</v>
      </c>
      <c r="G19" s="29"/>
      <c r="H19" s="29"/>
      <c r="I19" s="229">
        <v>43937</v>
      </c>
      <c r="J19" s="229">
        <v>43944</v>
      </c>
      <c r="K19" s="29"/>
      <c r="L19" s="29"/>
      <c r="M19" s="25"/>
      <c r="N19" s="25"/>
      <c r="O19" s="25"/>
      <c r="P19" s="25"/>
      <c r="Q19" s="25"/>
      <c r="R19" s="25"/>
      <c r="S19" s="25"/>
      <c r="T19" s="25"/>
      <c r="U19" s="111"/>
      <c r="V19" s="111"/>
      <c r="W19" s="111"/>
      <c r="X19" s="111"/>
      <c r="Y19" s="111"/>
      <c r="Z19" s="111"/>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Y19" s="25"/>
      <c r="BZ19" s="25"/>
      <c r="CA19" s="25"/>
      <c r="CB19" s="25"/>
      <c r="CC19" s="25"/>
      <c r="CE19" s="25"/>
      <c r="CF19" s="25"/>
      <c r="CG19" s="44"/>
    </row>
    <row r="20" spans="1:85" s="5" customFormat="1" ht="12" hidden="1" outlineLevel="1" x14ac:dyDescent="0.2">
      <c r="A20" s="95">
        <v>2.8</v>
      </c>
      <c r="B20" s="46" t="s">
        <v>115</v>
      </c>
      <c r="C20" s="84"/>
      <c r="D20" s="84"/>
      <c r="E20" s="47">
        <v>2.6</v>
      </c>
      <c r="F20" s="47" t="s">
        <v>108</v>
      </c>
      <c r="G20" s="47"/>
      <c r="H20" s="47"/>
      <c r="I20" s="47"/>
      <c r="J20" s="47"/>
      <c r="K20" s="47"/>
      <c r="L20" s="47"/>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Y20" s="48"/>
      <c r="BZ20" s="48"/>
      <c r="CA20" s="48"/>
      <c r="CB20" s="48"/>
      <c r="CC20" s="48"/>
      <c r="CE20" s="48"/>
      <c r="CF20" s="48"/>
      <c r="CG20" s="49"/>
    </row>
    <row r="21" spans="1:85" s="5" customFormat="1" collapsed="1" x14ac:dyDescent="0.2">
      <c r="A21" s="6"/>
      <c r="B21" s="6"/>
      <c r="C21" s="6"/>
      <c r="D21" s="6"/>
      <c r="E21" s="27"/>
      <c r="F21" s="27"/>
      <c r="G21" s="27"/>
      <c r="H21" s="27"/>
      <c r="I21" s="27"/>
      <c r="J21" s="27"/>
      <c r="K21" s="27"/>
      <c r="L21" s="27"/>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row>
    <row r="22" spans="1:85" ht="15.75" x14ac:dyDescent="0.25">
      <c r="B22" s="50" t="s">
        <v>274</v>
      </c>
      <c r="C22" s="79"/>
      <c r="D22" s="85"/>
      <c r="E22" s="35"/>
      <c r="F22" s="35"/>
      <c r="G22" s="35">
        <v>29</v>
      </c>
      <c r="H22" s="92"/>
      <c r="I22" s="220">
        <v>43945</v>
      </c>
      <c r="J22" s="220">
        <v>43985</v>
      </c>
      <c r="K22" s="220"/>
      <c r="L22" s="220"/>
      <c r="M22" s="23"/>
      <c r="N22" s="23"/>
      <c r="O22" s="23"/>
      <c r="P22" s="23"/>
      <c r="Q22" s="23"/>
      <c r="R22" s="23"/>
      <c r="S22" s="23"/>
      <c r="T22" s="23"/>
      <c r="U22" s="23"/>
      <c r="V22" s="23"/>
      <c r="W22" s="23"/>
      <c r="X22" s="23"/>
      <c r="Y22" s="23"/>
      <c r="Z22" s="23"/>
      <c r="AA22" s="152"/>
      <c r="AB22" s="152"/>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3"/>
      <c r="BE22" s="13"/>
      <c r="BF22" s="23"/>
      <c r="BG22" s="23"/>
      <c r="BH22" s="23"/>
      <c r="BI22" s="23"/>
      <c r="BJ22" s="23"/>
      <c r="BK22" s="23"/>
      <c r="BL22" s="23"/>
      <c r="BM22" s="23"/>
      <c r="BN22" s="23"/>
      <c r="BO22" s="23"/>
      <c r="BP22" s="23"/>
      <c r="BQ22" s="23"/>
      <c r="BR22" s="23"/>
      <c r="BS22" s="23"/>
      <c r="BT22" s="23"/>
      <c r="BU22" s="23"/>
      <c r="BV22" s="23"/>
      <c r="BW22" s="23"/>
      <c r="BY22" s="23"/>
      <c r="BZ22" s="23"/>
      <c r="CA22" s="23"/>
      <c r="CB22" s="23"/>
      <c r="CC22" s="23"/>
      <c r="CE22" s="23"/>
      <c r="CF22" s="23"/>
      <c r="CG22" s="36"/>
    </row>
    <row r="23" spans="1:85" ht="14.25" x14ac:dyDescent="0.25">
      <c r="A23" s="93">
        <v>3</v>
      </c>
      <c r="B23" s="51" t="s">
        <v>203</v>
      </c>
      <c r="C23" s="86"/>
      <c r="D23" s="86"/>
      <c r="E23" s="31"/>
      <c r="F23" s="31"/>
      <c r="G23" s="31"/>
      <c r="H23" s="31"/>
      <c r="I23" s="31"/>
      <c r="J23" s="31"/>
      <c r="K23" s="31"/>
      <c r="L23" s="31"/>
      <c r="M23" s="13"/>
      <c r="N23" s="13"/>
      <c r="O23" s="13"/>
      <c r="P23" s="13"/>
      <c r="Q23" s="13"/>
      <c r="R23" s="13"/>
      <c r="S23" s="13"/>
      <c r="T23" s="13"/>
      <c r="U23" s="13"/>
      <c r="V23" s="13"/>
      <c r="W23" s="13"/>
      <c r="X23" s="13"/>
      <c r="Y23" s="13"/>
      <c r="Z23" s="13"/>
      <c r="AA23" s="67"/>
      <c r="AB23" s="67"/>
      <c r="AC23" s="67"/>
      <c r="AD23" s="67"/>
      <c r="AE23" s="67"/>
      <c r="AF23" s="67"/>
      <c r="AG23" s="67"/>
      <c r="AH23" s="67"/>
      <c r="AI23" s="67"/>
      <c r="AJ23" s="67"/>
      <c r="AK23" s="67"/>
      <c r="AL23" s="67"/>
      <c r="AM23" s="67"/>
      <c r="AN23" s="67"/>
      <c r="AO23" s="67"/>
      <c r="AP23" s="67"/>
      <c r="AQ23" s="67"/>
      <c r="AR23" s="67"/>
      <c r="AS23" s="67"/>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Y23" s="13"/>
      <c r="BZ23" s="13"/>
      <c r="CA23" s="13"/>
      <c r="CB23" s="13"/>
      <c r="CC23" s="13"/>
      <c r="CE23" s="13"/>
      <c r="CF23" s="13"/>
      <c r="CG23" s="38"/>
    </row>
    <row r="24" spans="1:85" ht="15.75" x14ac:dyDescent="0.2">
      <c r="A24" s="95">
        <v>3.1</v>
      </c>
      <c r="B24" s="159" t="s">
        <v>161</v>
      </c>
      <c r="C24" s="79" t="s">
        <v>132</v>
      </c>
      <c r="D24" s="81" t="s">
        <v>134</v>
      </c>
      <c r="E24" s="32"/>
      <c r="F24" s="32" t="s">
        <v>107</v>
      </c>
      <c r="G24" s="32">
        <v>1</v>
      </c>
      <c r="H24" s="32">
        <v>1</v>
      </c>
      <c r="I24" s="220">
        <v>43945</v>
      </c>
      <c r="J24" s="220">
        <v>43945</v>
      </c>
      <c r="K24" s="79" t="s">
        <v>231</v>
      </c>
      <c r="L24" s="79" t="s">
        <v>324</v>
      </c>
      <c r="M24" s="13"/>
      <c r="N24" s="13"/>
      <c r="O24" s="13"/>
      <c r="P24" s="13"/>
      <c r="Q24" s="13"/>
      <c r="R24" s="13"/>
      <c r="S24" s="13"/>
      <c r="T24" s="13"/>
      <c r="U24" s="13"/>
      <c r="V24" s="13"/>
      <c r="W24" s="13"/>
      <c r="X24" s="13"/>
      <c r="Y24" s="13"/>
      <c r="Z24" s="13"/>
      <c r="AA24" s="68"/>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Y24" s="13"/>
      <c r="BZ24" s="13"/>
      <c r="CA24" s="13"/>
      <c r="CB24" s="13"/>
      <c r="CC24" s="13"/>
      <c r="CE24" s="13"/>
      <c r="CF24" s="13"/>
      <c r="CG24" s="38"/>
    </row>
    <row r="25" spans="1:85" ht="15.75" hidden="1" outlineLevel="1" x14ac:dyDescent="0.2">
      <c r="A25" s="95">
        <v>3.2</v>
      </c>
      <c r="B25" s="159" t="s">
        <v>202</v>
      </c>
      <c r="C25" s="79" t="s">
        <v>132</v>
      </c>
      <c r="D25" s="81"/>
      <c r="E25" s="32"/>
      <c r="F25" s="32"/>
      <c r="G25" s="32">
        <v>1</v>
      </c>
      <c r="H25" s="32">
        <v>1</v>
      </c>
      <c r="I25" s="226">
        <v>43945</v>
      </c>
      <c r="J25" s="226">
        <v>43945</v>
      </c>
      <c r="K25" s="79" t="s">
        <v>231</v>
      </c>
      <c r="L25" s="79" t="s">
        <v>324</v>
      </c>
      <c r="M25" s="13"/>
      <c r="N25" s="13"/>
      <c r="O25" s="13"/>
      <c r="P25" s="13"/>
      <c r="Q25" s="13"/>
      <c r="R25" s="13"/>
      <c r="S25" s="13"/>
      <c r="T25" s="13"/>
      <c r="U25" s="13"/>
      <c r="V25" s="13"/>
      <c r="W25" s="13"/>
      <c r="X25" s="13"/>
      <c r="Y25" s="13"/>
      <c r="Z25" s="13"/>
      <c r="AA25" s="115"/>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Y25" s="13"/>
      <c r="BZ25" s="13"/>
      <c r="CA25" s="13"/>
      <c r="CB25" s="13"/>
      <c r="CC25" s="13"/>
      <c r="CE25" s="13"/>
      <c r="CF25" s="13"/>
      <c r="CG25" s="38"/>
    </row>
    <row r="26" spans="1:85" ht="12" hidden="1" outlineLevel="1" x14ac:dyDescent="0.2">
      <c r="A26" s="96"/>
      <c r="B26" s="79" t="s">
        <v>196</v>
      </c>
      <c r="C26" s="79" t="s">
        <v>132</v>
      </c>
      <c r="D26" s="81" t="s">
        <v>134</v>
      </c>
      <c r="E26" s="32"/>
      <c r="F26" s="32" t="s">
        <v>107</v>
      </c>
      <c r="G26" s="32"/>
      <c r="H26" s="32"/>
      <c r="I26" s="226">
        <v>43945</v>
      </c>
      <c r="J26" s="226">
        <v>43945</v>
      </c>
      <c r="K26" s="79" t="s">
        <v>231</v>
      </c>
      <c r="L26" s="79" t="s">
        <v>324</v>
      </c>
      <c r="M26" s="13"/>
      <c r="N26" s="13"/>
      <c r="O26" s="13"/>
      <c r="P26" s="13"/>
      <c r="Q26" s="13"/>
      <c r="R26" s="13"/>
      <c r="S26" s="13"/>
      <c r="T26" s="13"/>
      <c r="U26" s="13"/>
      <c r="V26" s="13"/>
      <c r="W26" s="13"/>
      <c r="X26" s="13"/>
      <c r="Y26" s="13"/>
      <c r="Z26" s="13"/>
      <c r="AA26" s="115"/>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Y26" s="13"/>
      <c r="BZ26" s="13"/>
      <c r="CA26" s="13"/>
      <c r="CB26" s="13"/>
      <c r="CC26" s="13"/>
      <c r="CE26" s="13"/>
      <c r="CF26" s="13"/>
      <c r="CG26" s="38"/>
    </row>
    <row r="27" spans="1:85" ht="12" hidden="1" outlineLevel="1" x14ac:dyDescent="0.2">
      <c r="A27" s="96"/>
      <c r="B27" s="79" t="s">
        <v>197</v>
      </c>
      <c r="C27" s="79" t="s">
        <v>132</v>
      </c>
      <c r="D27" s="81" t="s">
        <v>134</v>
      </c>
      <c r="E27" s="32"/>
      <c r="F27" s="32" t="s">
        <v>107</v>
      </c>
      <c r="G27" s="32"/>
      <c r="H27" s="32"/>
      <c r="I27" s="226">
        <v>43945</v>
      </c>
      <c r="J27" s="226">
        <v>43945</v>
      </c>
      <c r="K27" s="79" t="s">
        <v>231</v>
      </c>
      <c r="L27" s="79" t="s">
        <v>324</v>
      </c>
      <c r="M27" s="13"/>
      <c r="N27" s="13"/>
      <c r="O27" s="13"/>
      <c r="P27" s="13"/>
      <c r="Q27" s="13"/>
      <c r="R27" s="13"/>
      <c r="S27" s="13"/>
      <c r="T27" s="13"/>
      <c r="U27" s="13"/>
      <c r="V27" s="13"/>
      <c r="W27" s="13"/>
      <c r="X27" s="13"/>
      <c r="Y27" s="13"/>
      <c r="Z27" s="13"/>
      <c r="AA27" s="115"/>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Y27" s="13"/>
      <c r="BZ27" s="13"/>
      <c r="CA27" s="13"/>
      <c r="CB27" s="13"/>
      <c r="CC27" s="13"/>
      <c r="CE27" s="13"/>
      <c r="CF27" s="13"/>
      <c r="CG27" s="38"/>
    </row>
    <row r="28" spans="1:85" ht="12" hidden="1" outlineLevel="1" x14ac:dyDescent="0.2">
      <c r="A28" s="96"/>
      <c r="B28" s="79" t="s">
        <v>198</v>
      </c>
      <c r="C28" s="79" t="s">
        <v>132</v>
      </c>
      <c r="D28" s="81" t="s">
        <v>134</v>
      </c>
      <c r="E28" s="32"/>
      <c r="F28" s="32" t="s">
        <v>107</v>
      </c>
      <c r="G28" s="32"/>
      <c r="H28" s="32"/>
      <c r="I28" s="226">
        <v>43945</v>
      </c>
      <c r="J28" s="226">
        <v>43945</v>
      </c>
      <c r="K28" s="79" t="s">
        <v>231</v>
      </c>
      <c r="L28" s="79" t="s">
        <v>324</v>
      </c>
      <c r="M28" s="13"/>
      <c r="N28" s="13"/>
      <c r="O28" s="13"/>
      <c r="P28" s="13"/>
      <c r="Q28" s="13"/>
      <c r="R28" s="13"/>
      <c r="S28" s="13"/>
      <c r="T28" s="13"/>
      <c r="U28" s="13"/>
      <c r="V28" s="13"/>
      <c r="W28" s="13"/>
      <c r="X28" s="13"/>
      <c r="Y28" s="13"/>
      <c r="Z28" s="13"/>
      <c r="AA28" s="115"/>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Y28" s="13"/>
      <c r="BZ28" s="13"/>
      <c r="CA28" s="13"/>
      <c r="CB28" s="13"/>
      <c r="CC28" s="13"/>
      <c r="CE28" s="13"/>
      <c r="CF28" s="13"/>
      <c r="CG28" s="38"/>
    </row>
    <row r="29" spans="1:85" ht="12" hidden="1" outlineLevel="1" x14ac:dyDescent="0.2">
      <c r="A29" s="96"/>
      <c r="B29" s="79" t="s">
        <v>199</v>
      </c>
      <c r="C29" s="79" t="s">
        <v>132</v>
      </c>
      <c r="D29" s="81" t="s">
        <v>134</v>
      </c>
      <c r="E29" s="32"/>
      <c r="F29" s="32" t="s">
        <v>107</v>
      </c>
      <c r="G29" s="32"/>
      <c r="H29" s="32"/>
      <c r="I29" s="226">
        <v>43945</v>
      </c>
      <c r="J29" s="226">
        <v>43945</v>
      </c>
      <c r="K29" s="79" t="s">
        <v>231</v>
      </c>
      <c r="L29" s="79" t="s">
        <v>324</v>
      </c>
      <c r="M29" s="13"/>
      <c r="N29" s="13"/>
      <c r="O29" s="13"/>
      <c r="P29" s="13"/>
      <c r="Q29" s="13"/>
      <c r="R29" s="13"/>
      <c r="S29" s="13"/>
      <c r="T29" s="13"/>
      <c r="U29" s="13"/>
      <c r="V29" s="13"/>
      <c r="W29" s="13"/>
      <c r="X29" s="13"/>
      <c r="Y29" s="13"/>
      <c r="Z29" s="13"/>
      <c r="AA29" s="115"/>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Y29" s="13"/>
      <c r="BZ29" s="13"/>
      <c r="CA29" s="13"/>
      <c r="CB29" s="13"/>
      <c r="CC29" s="13"/>
      <c r="CE29" s="13"/>
      <c r="CF29" s="13"/>
      <c r="CG29" s="38"/>
    </row>
    <row r="30" spans="1:85" ht="12" hidden="1" outlineLevel="1" x14ac:dyDescent="0.2">
      <c r="A30" s="96"/>
      <c r="B30" s="79" t="s">
        <v>200</v>
      </c>
      <c r="C30" s="79" t="s">
        <v>132</v>
      </c>
      <c r="D30" s="81" t="s">
        <v>134</v>
      </c>
      <c r="E30" s="32"/>
      <c r="F30" s="32" t="s">
        <v>107</v>
      </c>
      <c r="G30" s="32"/>
      <c r="H30" s="32"/>
      <c r="I30" s="226">
        <v>43945</v>
      </c>
      <c r="J30" s="226">
        <v>43945</v>
      </c>
      <c r="K30" s="79" t="s">
        <v>231</v>
      </c>
      <c r="L30" s="79" t="s">
        <v>324</v>
      </c>
      <c r="M30" s="13"/>
      <c r="N30" s="13"/>
      <c r="O30" s="13"/>
      <c r="P30" s="13"/>
      <c r="Q30" s="13"/>
      <c r="R30" s="13"/>
      <c r="S30" s="13"/>
      <c r="T30" s="13"/>
      <c r="U30" s="13"/>
      <c r="V30" s="13"/>
      <c r="W30" s="13"/>
      <c r="X30" s="13"/>
      <c r="Y30" s="13"/>
      <c r="Z30" s="13"/>
      <c r="AA30" s="115"/>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Y30" s="13"/>
      <c r="BZ30" s="13"/>
      <c r="CA30" s="13"/>
      <c r="CB30" s="13"/>
      <c r="CC30" s="13"/>
      <c r="CE30" s="13"/>
      <c r="CF30" s="13"/>
      <c r="CG30" s="38"/>
    </row>
    <row r="31" spans="1:85" ht="12" hidden="1" outlineLevel="1" x14ac:dyDescent="0.2">
      <c r="A31" s="96"/>
      <c r="B31" s="79" t="s">
        <v>201</v>
      </c>
      <c r="C31" s="79" t="s">
        <v>132</v>
      </c>
      <c r="D31" s="81" t="s">
        <v>134</v>
      </c>
      <c r="E31" s="32"/>
      <c r="F31" s="32" t="s">
        <v>107</v>
      </c>
      <c r="G31" s="32"/>
      <c r="H31" s="32"/>
      <c r="I31" s="226">
        <v>43945</v>
      </c>
      <c r="J31" s="226">
        <v>43945</v>
      </c>
      <c r="K31" s="79" t="s">
        <v>231</v>
      </c>
      <c r="L31" s="79" t="s">
        <v>324</v>
      </c>
      <c r="M31" s="13"/>
      <c r="N31" s="13"/>
      <c r="O31" s="13"/>
      <c r="P31" s="13"/>
      <c r="Q31" s="13"/>
      <c r="R31" s="13"/>
      <c r="S31" s="13"/>
      <c r="T31" s="13"/>
      <c r="U31" s="13"/>
      <c r="V31" s="13"/>
      <c r="W31" s="13"/>
      <c r="X31" s="13"/>
      <c r="Y31" s="13"/>
      <c r="Z31" s="13"/>
      <c r="AA31" s="115"/>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Y31" s="13"/>
      <c r="BZ31" s="13"/>
      <c r="CA31" s="13"/>
      <c r="CB31" s="13"/>
      <c r="CC31" s="13"/>
      <c r="CE31" s="13"/>
      <c r="CF31" s="13"/>
      <c r="CG31" s="38"/>
    </row>
    <row r="32" spans="1:85" ht="15.75" collapsed="1" x14ac:dyDescent="0.2">
      <c r="A32" s="96">
        <v>3.3</v>
      </c>
      <c r="B32" s="116" t="s">
        <v>279</v>
      </c>
      <c r="C32" s="79" t="s">
        <v>132</v>
      </c>
      <c r="D32" s="81" t="s">
        <v>134</v>
      </c>
      <c r="E32" s="32"/>
      <c r="F32" s="32" t="s">
        <v>107</v>
      </c>
      <c r="G32" s="32">
        <v>12</v>
      </c>
      <c r="H32" s="32"/>
      <c r="I32" s="220">
        <v>43948</v>
      </c>
      <c r="J32" s="220">
        <v>43963</v>
      </c>
      <c r="K32" s="220"/>
      <c r="L32" s="220"/>
      <c r="M32" s="13"/>
      <c r="N32" s="13"/>
      <c r="O32" s="13"/>
      <c r="P32" s="13"/>
      <c r="Q32" s="13"/>
      <c r="R32" s="13"/>
      <c r="S32" s="13"/>
      <c r="T32" s="13"/>
      <c r="U32" s="13"/>
      <c r="V32" s="13"/>
      <c r="W32" s="13"/>
      <c r="X32" s="13"/>
      <c r="Y32" s="13"/>
      <c r="Z32" s="13"/>
      <c r="AA32" s="13"/>
      <c r="AB32" s="103"/>
      <c r="AC32" s="103"/>
      <c r="AD32" s="103"/>
      <c r="AE32" s="103"/>
      <c r="AF32" s="103"/>
      <c r="AG32" s="103"/>
      <c r="AH32" s="103"/>
      <c r="AI32" s="103"/>
      <c r="AJ32" s="103"/>
      <c r="AK32" s="103"/>
      <c r="AL32" s="103"/>
      <c r="AM32" s="10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Y32" s="13"/>
      <c r="BZ32" s="13"/>
      <c r="CA32" s="13"/>
      <c r="CB32" s="13"/>
      <c r="CC32" s="13"/>
      <c r="CE32" s="13"/>
      <c r="CF32" s="13"/>
      <c r="CG32" s="38"/>
    </row>
    <row r="33" spans="1:85" ht="15.75" x14ac:dyDescent="0.2">
      <c r="A33" s="164" t="s">
        <v>280</v>
      </c>
      <c r="B33" s="222" t="s">
        <v>152</v>
      </c>
      <c r="C33" s="79" t="s">
        <v>132</v>
      </c>
      <c r="D33" s="81" t="s">
        <v>134</v>
      </c>
      <c r="E33" s="32"/>
      <c r="F33" s="32" t="s">
        <v>107</v>
      </c>
      <c r="G33" s="32">
        <v>4</v>
      </c>
      <c r="H33" s="32"/>
      <c r="I33" s="220">
        <v>43948</v>
      </c>
      <c r="J33" s="220">
        <v>43951</v>
      </c>
      <c r="K33" s="220"/>
      <c r="L33" s="220"/>
      <c r="M33" s="13"/>
      <c r="N33" s="13"/>
      <c r="O33" s="13"/>
      <c r="P33" s="13"/>
      <c r="Q33" s="13"/>
      <c r="R33" s="13"/>
      <c r="S33" s="13"/>
      <c r="T33" s="13"/>
      <c r="U33" s="13"/>
      <c r="V33" s="13"/>
      <c r="W33" s="13"/>
      <c r="X33" s="13"/>
      <c r="Y33" s="13"/>
      <c r="Z33" s="13"/>
      <c r="AA33" s="13"/>
      <c r="AB33" s="66"/>
      <c r="AC33" s="66"/>
      <c r="AD33" s="66"/>
      <c r="AE33" s="66"/>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Y33" s="13"/>
      <c r="BZ33" s="13"/>
      <c r="CA33" s="13"/>
      <c r="CB33" s="13"/>
      <c r="CC33" s="13"/>
      <c r="CE33" s="13"/>
      <c r="CF33" s="13"/>
      <c r="CG33" s="38"/>
    </row>
    <row r="34" spans="1:85" ht="15.75" outlineLevel="1" x14ac:dyDescent="0.2">
      <c r="A34" s="164"/>
      <c r="B34" s="224" t="s">
        <v>167</v>
      </c>
      <c r="C34" s="79" t="s">
        <v>132</v>
      </c>
      <c r="D34" s="81"/>
      <c r="E34" s="32"/>
      <c r="F34" s="32"/>
      <c r="G34" s="32">
        <v>1.5</v>
      </c>
      <c r="H34" s="32">
        <v>3</v>
      </c>
      <c r="I34" s="220">
        <v>43948</v>
      </c>
      <c r="J34" s="220">
        <v>43949</v>
      </c>
      <c r="K34" s="79" t="s">
        <v>231</v>
      </c>
      <c r="L34" s="32" t="s">
        <v>325</v>
      </c>
      <c r="M34" s="13"/>
      <c r="N34" s="13"/>
      <c r="O34" s="13"/>
      <c r="P34" s="13"/>
      <c r="Q34" s="13"/>
      <c r="R34" s="13"/>
      <c r="S34" s="13"/>
      <c r="T34" s="13"/>
      <c r="U34" s="13"/>
      <c r="V34" s="13"/>
      <c r="W34" s="13"/>
      <c r="X34" s="13"/>
      <c r="Y34" s="13"/>
      <c r="Z34" s="13"/>
      <c r="AA34" s="13"/>
      <c r="AB34" s="66"/>
      <c r="AC34" s="66"/>
      <c r="AD34" s="66"/>
      <c r="AE34" s="66"/>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Y34" s="13"/>
      <c r="BZ34" s="13"/>
      <c r="CA34" s="13"/>
      <c r="CB34" s="13"/>
      <c r="CC34" s="13"/>
      <c r="CE34" s="13"/>
      <c r="CF34" s="13"/>
      <c r="CG34" s="38"/>
    </row>
    <row r="35" spans="1:85" ht="12" outlineLevel="1" x14ac:dyDescent="0.2">
      <c r="A35" s="164"/>
      <c r="B35" s="223" t="s">
        <v>162</v>
      </c>
      <c r="C35" s="79" t="s">
        <v>132</v>
      </c>
      <c r="D35" s="81" t="s">
        <v>134</v>
      </c>
      <c r="E35" s="32"/>
      <c r="F35" s="32" t="s">
        <v>107</v>
      </c>
      <c r="G35" s="32"/>
      <c r="H35" s="32"/>
      <c r="I35" s="226">
        <v>43948</v>
      </c>
      <c r="J35" s="226">
        <v>43949</v>
      </c>
      <c r="K35" s="79" t="s">
        <v>231</v>
      </c>
      <c r="L35" s="32" t="s">
        <v>325</v>
      </c>
      <c r="M35" s="13"/>
      <c r="N35" s="13"/>
      <c r="O35" s="13"/>
      <c r="P35" s="13"/>
      <c r="Q35" s="13"/>
      <c r="R35" s="13"/>
      <c r="S35" s="13"/>
      <c r="T35" s="13"/>
      <c r="U35" s="13"/>
      <c r="V35" s="13"/>
      <c r="W35" s="13"/>
      <c r="X35" s="13"/>
      <c r="Y35" s="13"/>
      <c r="Z35" s="13"/>
      <c r="AA35" s="13"/>
      <c r="AB35" s="66"/>
      <c r="AC35" s="66"/>
      <c r="AD35" s="66"/>
      <c r="AE35" s="66"/>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Y35" s="13"/>
      <c r="BZ35" s="13"/>
      <c r="CA35" s="13"/>
      <c r="CB35" s="13"/>
      <c r="CC35" s="13"/>
      <c r="CE35" s="13"/>
      <c r="CF35" s="13"/>
      <c r="CG35" s="38"/>
    </row>
    <row r="36" spans="1:85" ht="12" outlineLevel="1" x14ac:dyDescent="0.2">
      <c r="A36" s="164"/>
      <c r="B36" s="223" t="s">
        <v>163</v>
      </c>
      <c r="C36" s="79" t="s">
        <v>132</v>
      </c>
      <c r="D36" s="81" t="s">
        <v>134</v>
      </c>
      <c r="E36" s="32"/>
      <c r="F36" s="32" t="s">
        <v>107</v>
      </c>
      <c r="G36" s="32"/>
      <c r="H36" s="32"/>
      <c r="I36" s="226">
        <v>43948</v>
      </c>
      <c r="J36" s="226">
        <v>43949</v>
      </c>
      <c r="K36" s="79" t="s">
        <v>231</v>
      </c>
      <c r="L36" s="32" t="s">
        <v>325</v>
      </c>
      <c r="M36" s="13"/>
      <c r="N36" s="13"/>
      <c r="O36" s="13"/>
      <c r="P36" s="13"/>
      <c r="Q36" s="13"/>
      <c r="R36" s="13"/>
      <c r="S36" s="13"/>
      <c r="T36" s="13"/>
      <c r="U36" s="13"/>
      <c r="V36" s="13"/>
      <c r="W36" s="13"/>
      <c r="X36" s="13"/>
      <c r="Y36" s="13"/>
      <c r="Z36" s="13"/>
      <c r="AA36" s="13"/>
      <c r="AB36" s="66"/>
      <c r="AC36" s="66"/>
      <c r="AD36" s="66"/>
      <c r="AE36" s="66"/>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Y36" s="13"/>
      <c r="BZ36" s="13"/>
      <c r="CA36" s="13"/>
      <c r="CB36" s="13"/>
      <c r="CC36" s="13"/>
      <c r="CE36" s="13"/>
      <c r="CF36" s="13"/>
      <c r="CG36" s="38"/>
    </row>
    <row r="37" spans="1:85" ht="12" outlineLevel="1" x14ac:dyDescent="0.2">
      <c r="A37" s="164"/>
      <c r="B37" s="223" t="s">
        <v>164</v>
      </c>
      <c r="C37" s="79" t="s">
        <v>132</v>
      </c>
      <c r="D37" s="81" t="s">
        <v>134</v>
      </c>
      <c r="E37" s="32"/>
      <c r="F37" s="32" t="s">
        <v>107</v>
      </c>
      <c r="G37" s="32"/>
      <c r="H37" s="32"/>
      <c r="I37" s="226">
        <v>43948</v>
      </c>
      <c r="J37" s="226">
        <v>43949</v>
      </c>
      <c r="K37" s="79" t="s">
        <v>231</v>
      </c>
      <c r="L37" s="32" t="s">
        <v>325</v>
      </c>
      <c r="M37" s="13"/>
      <c r="N37" s="13"/>
      <c r="O37" s="13"/>
      <c r="P37" s="13"/>
      <c r="Q37" s="13"/>
      <c r="R37" s="13"/>
      <c r="S37" s="13"/>
      <c r="T37" s="13"/>
      <c r="U37" s="13"/>
      <c r="V37" s="13"/>
      <c r="W37" s="13"/>
      <c r="X37" s="13"/>
      <c r="Y37" s="13"/>
      <c r="Z37" s="13"/>
      <c r="AA37" s="13"/>
      <c r="AB37" s="66"/>
      <c r="AC37" s="66"/>
      <c r="AD37" s="66"/>
      <c r="AE37" s="66"/>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Y37" s="13"/>
      <c r="BZ37" s="13"/>
      <c r="CA37" s="13"/>
      <c r="CB37" s="13"/>
      <c r="CC37" s="13"/>
      <c r="CE37" s="13"/>
      <c r="CF37" s="13"/>
      <c r="CG37" s="38"/>
    </row>
    <row r="38" spans="1:85" ht="12" outlineLevel="1" x14ac:dyDescent="0.2">
      <c r="A38" s="164"/>
      <c r="B38" s="223" t="s">
        <v>165</v>
      </c>
      <c r="C38" s="79" t="s">
        <v>132</v>
      </c>
      <c r="D38" s="81" t="s">
        <v>134</v>
      </c>
      <c r="E38" s="32"/>
      <c r="F38" s="32" t="s">
        <v>107</v>
      </c>
      <c r="G38" s="32"/>
      <c r="H38" s="32"/>
      <c r="I38" s="226">
        <v>43948</v>
      </c>
      <c r="J38" s="226">
        <v>43949</v>
      </c>
      <c r="K38" s="79" t="s">
        <v>231</v>
      </c>
      <c r="L38" s="32" t="s">
        <v>325</v>
      </c>
      <c r="M38" s="13"/>
      <c r="N38" s="13"/>
      <c r="O38" s="13"/>
      <c r="P38" s="13"/>
      <c r="Q38" s="13"/>
      <c r="R38" s="13"/>
      <c r="S38" s="13"/>
      <c r="T38" s="13"/>
      <c r="U38" s="13"/>
      <c r="V38" s="13"/>
      <c r="W38" s="13"/>
      <c r="X38" s="13"/>
      <c r="Y38" s="13"/>
      <c r="Z38" s="13"/>
      <c r="AA38" s="13"/>
      <c r="AB38" s="66"/>
      <c r="AC38" s="66"/>
      <c r="AD38" s="66"/>
      <c r="AE38" s="66"/>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Y38" s="13"/>
      <c r="BZ38" s="13"/>
      <c r="CA38" s="13"/>
      <c r="CB38" s="13"/>
      <c r="CC38" s="13"/>
      <c r="CE38" s="13"/>
      <c r="CF38" s="13"/>
      <c r="CG38" s="38"/>
    </row>
    <row r="39" spans="1:85" ht="15.75" outlineLevel="1" x14ac:dyDescent="0.2">
      <c r="A39" s="164"/>
      <c r="B39" s="224" t="s">
        <v>166</v>
      </c>
      <c r="C39" s="79" t="s">
        <v>132</v>
      </c>
      <c r="D39" s="81" t="s">
        <v>134</v>
      </c>
      <c r="E39" s="32"/>
      <c r="F39" s="32" t="s">
        <v>107</v>
      </c>
      <c r="G39" s="32">
        <v>1.5</v>
      </c>
      <c r="H39" s="32">
        <v>3</v>
      </c>
      <c r="I39" s="220">
        <v>43949</v>
      </c>
      <c r="J39" s="220">
        <v>43950</v>
      </c>
      <c r="K39" s="79" t="s">
        <v>326</v>
      </c>
      <c r="L39" s="32" t="s">
        <v>325</v>
      </c>
      <c r="M39" s="13"/>
      <c r="N39" s="13"/>
      <c r="O39" s="13"/>
      <c r="P39" s="13"/>
      <c r="Q39" s="13"/>
      <c r="R39" s="13"/>
      <c r="S39" s="13"/>
      <c r="T39" s="13"/>
      <c r="U39" s="13"/>
      <c r="V39" s="13"/>
      <c r="W39" s="13"/>
      <c r="X39" s="13"/>
      <c r="Y39" s="13"/>
      <c r="Z39" s="13"/>
      <c r="AA39" s="13"/>
      <c r="AB39" s="66"/>
      <c r="AC39" s="66"/>
      <c r="AD39" s="66"/>
      <c r="AE39" s="66"/>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Y39" s="13"/>
      <c r="BZ39" s="13"/>
      <c r="CA39" s="13"/>
      <c r="CB39" s="13"/>
      <c r="CC39" s="13"/>
      <c r="CE39" s="13"/>
      <c r="CF39" s="13"/>
      <c r="CG39" s="38"/>
    </row>
    <row r="40" spans="1:85" ht="12" outlineLevel="1" x14ac:dyDescent="0.2">
      <c r="A40" s="164"/>
      <c r="B40" s="223" t="s">
        <v>168</v>
      </c>
      <c r="C40" s="79" t="s">
        <v>132</v>
      </c>
      <c r="D40" s="81"/>
      <c r="E40" s="32"/>
      <c r="F40" s="32"/>
      <c r="G40" s="32"/>
      <c r="H40" s="32"/>
      <c r="I40" s="226">
        <v>43949</v>
      </c>
      <c r="J40" s="226">
        <v>43950</v>
      </c>
      <c r="K40" s="79" t="s">
        <v>326</v>
      </c>
      <c r="L40" s="32" t="s">
        <v>325</v>
      </c>
      <c r="M40" s="13"/>
      <c r="N40" s="13"/>
      <c r="O40" s="13"/>
      <c r="P40" s="13"/>
      <c r="Q40" s="13"/>
      <c r="R40" s="13"/>
      <c r="S40" s="13"/>
      <c r="T40" s="13"/>
      <c r="U40" s="13"/>
      <c r="V40" s="13"/>
      <c r="W40" s="13"/>
      <c r="X40" s="13"/>
      <c r="Y40" s="13"/>
      <c r="Z40" s="13"/>
      <c r="AA40" s="13"/>
      <c r="AB40" s="66"/>
      <c r="AC40" s="66"/>
      <c r="AD40" s="66"/>
      <c r="AE40" s="66"/>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Y40" s="13"/>
      <c r="BZ40" s="13"/>
      <c r="CA40" s="13"/>
      <c r="CB40" s="13"/>
      <c r="CC40" s="13"/>
      <c r="CE40" s="13"/>
      <c r="CF40" s="13"/>
      <c r="CG40" s="38"/>
    </row>
    <row r="41" spans="1:85" ht="12" outlineLevel="1" x14ac:dyDescent="0.2">
      <c r="A41" s="164"/>
      <c r="B41" s="223" t="s">
        <v>169</v>
      </c>
      <c r="C41" s="79" t="s">
        <v>132</v>
      </c>
      <c r="D41" s="81" t="s">
        <v>134</v>
      </c>
      <c r="E41" s="32"/>
      <c r="F41" s="32" t="s">
        <v>107</v>
      </c>
      <c r="G41" s="32"/>
      <c r="H41" s="32"/>
      <c r="I41" s="226">
        <v>43949</v>
      </c>
      <c r="J41" s="226">
        <v>43950</v>
      </c>
      <c r="K41" s="79" t="s">
        <v>326</v>
      </c>
      <c r="L41" s="32" t="s">
        <v>325</v>
      </c>
      <c r="M41" s="13"/>
      <c r="N41" s="13"/>
      <c r="O41" s="13"/>
      <c r="P41" s="13"/>
      <c r="Q41" s="13"/>
      <c r="R41" s="13"/>
      <c r="S41" s="13"/>
      <c r="T41" s="13"/>
      <c r="U41" s="13"/>
      <c r="V41" s="13"/>
      <c r="W41" s="13"/>
      <c r="X41" s="13"/>
      <c r="Y41" s="13"/>
      <c r="Z41" s="13"/>
      <c r="AA41" s="13"/>
      <c r="AB41" s="66"/>
      <c r="AC41" s="66"/>
      <c r="AD41" s="66"/>
      <c r="AE41" s="66"/>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Y41" s="13"/>
      <c r="BZ41" s="13"/>
      <c r="CA41" s="13"/>
      <c r="CB41" s="13"/>
      <c r="CC41" s="13"/>
      <c r="CE41" s="13"/>
      <c r="CF41" s="13"/>
      <c r="CG41" s="38"/>
    </row>
    <row r="42" spans="1:85" ht="12" outlineLevel="1" x14ac:dyDescent="0.2">
      <c r="A42" s="164"/>
      <c r="B42" s="223" t="s">
        <v>170</v>
      </c>
      <c r="C42" s="79" t="s">
        <v>132</v>
      </c>
      <c r="D42" s="81" t="s">
        <v>134</v>
      </c>
      <c r="E42" s="32"/>
      <c r="F42" s="32" t="s">
        <v>107</v>
      </c>
      <c r="G42" s="32"/>
      <c r="H42" s="32"/>
      <c r="I42" s="226">
        <v>43949</v>
      </c>
      <c r="J42" s="226">
        <v>43950</v>
      </c>
      <c r="K42" s="79" t="s">
        <v>326</v>
      </c>
      <c r="L42" s="32" t="s">
        <v>325</v>
      </c>
      <c r="M42" s="13"/>
      <c r="N42" s="13"/>
      <c r="O42" s="13"/>
      <c r="P42" s="13"/>
      <c r="Q42" s="13"/>
      <c r="R42" s="13"/>
      <c r="S42" s="13"/>
      <c r="T42" s="13"/>
      <c r="U42" s="13"/>
      <c r="V42" s="13"/>
      <c r="W42" s="13"/>
      <c r="X42" s="13"/>
      <c r="Y42" s="13"/>
      <c r="Z42" s="13"/>
      <c r="AA42" s="13"/>
      <c r="AB42" s="66"/>
      <c r="AC42" s="66"/>
      <c r="AD42" s="66"/>
      <c r="AE42" s="66"/>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Y42" s="13"/>
      <c r="BZ42" s="13"/>
      <c r="CA42" s="13"/>
      <c r="CB42" s="13"/>
      <c r="CC42" s="13"/>
      <c r="CE42" s="13"/>
      <c r="CF42" s="13"/>
      <c r="CG42" s="38"/>
    </row>
    <row r="43" spans="1:85" ht="12" outlineLevel="1" x14ac:dyDescent="0.2">
      <c r="A43" s="164"/>
      <c r="B43" s="223" t="s">
        <v>171</v>
      </c>
      <c r="C43" s="79" t="s">
        <v>132</v>
      </c>
      <c r="D43" s="81" t="s">
        <v>134</v>
      </c>
      <c r="E43" s="32"/>
      <c r="F43" s="32" t="s">
        <v>107</v>
      </c>
      <c r="G43" s="32"/>
      <c r="H43" s="32"/>
      <c r="I43" s="226">
        <v>43949</v>
      </c>
      <c r="J43" s="226">
        <v>43950</v>
      </c>
      <c r="K43" s="79" t="s">
        <v>326</v>
      </c>
      <c r="L43" s="32" t="s">
        <v>325</v>
      </c>
      <c r="M43" s="13"/>
      <c r="N43" s="13"/>
      <c r="O43" s="13"/>
      <c r="P43" s="13"/>
      <c r="Q43" s="13"/>
      <c r="R43" s="13"/>
      <c r="S43" s="13"/>
      <c r="T43" s="13"/>
      <c r="U43" s="13"/>
      <c r="V43" s="13"/>
      <c r="W43" s="13"/>
      <c r="X43" s="13"/>
      <c r="Y43" s="13"/>
      <c r="Z43" s="13"/>
      <c r="AA43" s="13"/>
      <c r="AB43" s="66"/>
      <c r="AC43" s="66"/>
      <c r="AD43" s="66"/>
      <c r="AE43" s="66"/>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Y43" s="13"/>
      <c r="BZ43" s="13"/>
      <c r="CA43" s="13"/>
      <c r="CB43" s="13"/>
      <c r="CC43" s="13"/>
      <c r="CE43" s="13"/>
      <c r="CF43" s="13"/>
      <c r="CG43" s="38"/>
    </row>
    <row r="44" spans="1:85" ht="12" outlineLevel="1" x14ac:dyDescent="0.2">
      <c r="A44" s="164"/>
      <c r="B44" s="223" t="s">
        <v>173</v>
      </c>
      <c r="C44" s="79" t="s">
        <v>132</v>
      </c>
      <c r="D44" s="81" t="s">
        <v>134</v>
      </c>
      <c r="E44" s="32"/>
      <c r="F44" s="32" t="s">
        <v>107</v>
      </c>
      <c r="G44" s="32"/>
      <c r="H44" s="32"/>
      <c r="I44" s="226">
        <v>43949</v>
      </c>
      <c r="J44" s="226">
        <v>43950</v>
      </c>
      <c r="K44" s="79" t="s">
        <v>326</v>
      </c>
      <c r="L44" s="32" t="s">
        <v>325</v>
      </c>
      <c r="M44" s="13"/>
      <c r="N44" s="13"/>
      <c r="O44" s="13"/>
      <c r="P44" s="13"/>
      <c r="Q44" s="13"/>
      <c r="R44" s="13"/>
      <c r="S44" s="13"/>
      <c r="T44" s="13"/>
      <c r="U44" s="13"/>
      <c r="V44" s="13"/>
      <c r="W44" s="13"/>
      <c r="X44" s="13"/>
      <c r="Y44" s="13"/>
      <c r="Z44" s="13"/>
      <c r="AA44" s="13"/>
      <c r="AB44" s="66"/>
      <c r="AC44" s="66"/>
      <c r="AD44" s="66"/>
      <c r="AE44" s="66"/>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Y44" s="13"/>
      <c r="BZ44" s="13"/>
      <c r="CA44" s="13"/>
      <c r="CB44" s="13"/>
      <c r="CC44" s="13"/>
      <c r="CE44" s="13"/>
      <c r="CF44" s="13"/>
      <c r="CG44" s="38"/>
    </row>
    <row r="45" spans="1:85" ht="12" outlineLevel="1" x14ac:dyDescent="0.2">
      <c r="A45" s="164"/>
      <c r="B45" s="223" t="s">
        <v>172</v>
      </c>
      <c r="C45" s="79" t="s">
        <v>132</v>
      </c>
      <c r="D45" s="81" t="s">
        <v>134</v>
      </c>
      <c r="E45" s="32"/>
      <c r="F45" s="32" t="s">
        <v>107</v>
      </c>
      <c r="G45" s="32"/>
      <c r="H45" s="32"/>
      <c r="I45" s="226">
        <v>43949</v>
      </c>
      <c r="J45" s="226">
        <v>43950</v>
      </c>
      <c r="K45" s="79" t="s">
        <v>326</v>
      </c>
      <c r="L45" s="32" t="s">
        <v>325</v>
      </c>
      <c r="M45" s="13"/>
      <c r="N45" s="13"/>
      <c r="O45" s="13"/>
      <c r="P45" s="13"/>
      <c r="Q45" s="13"/>
      <c r="R45" s="13"/>
      <c r="S45" s="13"/>
      <c r="T45" s="13"/>
      <c r="U45" s="13"/>
      <c r="V45" s="13"/>
      <c r="W45" s="13"/>
      <c r="X45" s="13"/>
      <c r="Y45" s="13"/>
      <c r="Z45" s="13"/>
      <c r="AA45" s="13"/>
      <c r="AB45" s="66"/>
      <c r="AC45" s="66"/>
      <c r="AD45" s="66"/>
      <c r="AE45" s="66"/>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Y45" s="13"/>
      <c r="BZ45" s="13"/>
      <c r="CA45" s="13"/>
      <c r="CB45" s="13"/>
      <c r="CC45" s="13"/>
      <c r="CE45" s="13"/>
      <c r="CF45" s="13"/>
      <c r="CG45" s="38"/>
    </row>
    <row r="46" spans="1:85" ht="12" outlineLevel="1" x14ac:dyDescent="0.2">
      <c r="A46" s="164"/>
      <c r="B46" s="221" t="s">
        <v>180</v>
      </c>
      <c r="C46" s="79" t="s">
        <v>132</v>
      </c>
      <c r="D46" s="81" t="s">
        <v>134</v>
      </c>
      <c r="E46" s="32"/>
      <c r="F46" s="32" t="s">
        <v>107</v>
      </c>
      <c r="G46" s="32"/>
      <c r="H46" s="32"/>
      <c r="I46" s="226">
        <v>43949</v>
      </c>
      <c r="J46" s="226">
        <v>43950</v>
      </c>
      <c r="K46" s="79" t="s">
        <v>326</v>
      </c>
      <c r="L46" s="32" t="s">
        <v>325</v>
      </c>
      <c r="M46" s="13"/>
      <c r="N46" s="13"/>
      <c r="O46" s="13"/>
      <c r="P46" s="13"/>
      <c r="Q46" s="13"/>
      <c r="R46" s="13"/>
      <c r="S46" s="13"/>
      <c r="T46" s="13"/>
      <c r="U46" s="13"/>
      <c r="V46" s="13"/>
      <c r="W46" s="13"/>
      <c r="X46" s="13"/>
      <c r="Y46" s="13"/>
      <c r="Z46" s="13"/>
      <c r="AA46" s="13"/>
      <c r="AB46" s="66"/>
      <c r="AC46" s="66"/>
      <c r="AD46" s="66"/>
      <c r="AE46" s="66"/>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Y46" s="13"/>
      <c r="BZ46" s="13"/>
      <c r="CA46" s="13"/>
      <c r="CB46" s="13"/>
      <c r="CC46" s="13"/>
      <c r="CE46" s="13"/>
      <c r="CF46" s="13"/>
      <c r="CG46" s="38"/>
    </row>
    <row r="47" spans="1:85" ht="12" outlineLevel="1" x14ac:dyDescent="0.2">
      <c r="A47" s="164"/>
      <c r="B47" s="221" t="s">
        <v>181</v>
      </c>
      <c r="C47" s="79" t="s">
        <v>132</v>
      </c>
      <c r="D47" s="81" t="s">
        <v>134</v>
      </c>
      <c r="E47" s="32"/>
      <c r="F47" s="32" t="s">
        <v>107</v>
      </c>
      <c r="G47" s="32"/>
      <c r="H47" s="32"/>
      <c r="I47" s="226">
        <v>43949</v>
      </c>
      <c r="J47" s="226">
        <v>43950</v>
      </c>
      <c r="K47" s="79" t="s">
        <v>326</v>
      </c>
      <c r="L47" s="32" t="s">
        <v>325</v>
      </c>
      <c r="M47" s="13"/>
      <c r="N47" s="13"/>
      <c r="O47" s="13"/>
      <c r="P47" s="13"/>
      <c r="Q47" s="13"/>
      <c r="R47" s="13"/>
      <c r="S47" s="13"/>
      <c r="T47" s="13"/>
      <c r="U47" s="13"/>
      <c r="V47" s="13"/>
      <c r="W47" s="13"/>
      <c r="X47" s="13"/>
      <c r="Y47" s="13"/>
      <c r="Z47" s="13"/>
      <c r="AA47" s="13"/>
      <c r="AB47" s="66"/>
      <c r="AC47" s="66"/>
      <c r="AD47" s="66"/>
      <c r="AE47" s="66"/>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Y47" s="13"/>
      <c r="BZ47" s="13"/>
      <c r="CA47" s="13"/>
      <c r="CB47" s="13"/>
      <c r="CC47" s="13"/>
      <c r="CE47" s="13"/>
      <c r="CF47" s="13"/>
      <c r="CG47" s="38"/>
    </row>
    <row r="48" spans="1:85" ht="12" outlineLevel="1" x14ac:dyDescent="0.2">
      <c r="A48" s="164"/>
      <c r="B48" s="221" t="s">
        <v>179</v>
      </c>
      <c r="C48" s="79" t="s">
        <v>132</v>
      </c>
      <c r="D48" s="81" t="s">
        <v>134</v>
      </c>
      <c r="E48" s="32"/>
      <c r="F48" s="32" t="s">
        <v>107</v>
      </c>
      <c r="G48" s="32"/>
      <c r="H48" s="32"/>
      <c r="I48" s="226">
        <v>43949</v>
      </c>
      <c r="J48" s="226">
        <v>43950</v>
      </c>
      <c r="K48" s="79" t="s">
        <v>326</v>
      </c>
      <c r="L48" s="32" t="s">
        <v>325</v>
      </c>
      <c r="M48" s="13"/>
      <c r="N48" s="13"/>
      <c r="O48" s="13"/>
      <c r="P48" s="13"/>
      <c r="Q48" s="13"/>
      <c r="R48" s="13"/>
      <c r="S48" s="13"/>
      <c r="T48" s="13"/>
      <c r="U48" s="13"/>
      <c r="V48" s="13"/>
      <c r="W48" s="13"/>
      <c r="X48" s="13"/>
      <c r="Y48" s="13"/>
      <c r="Z48" s="13"/>
      <c r="AA48" s="13"/>
      <c r="AB48" s="66"/>
      <c r="AC48" s="66"/>
      <c r="AD48" s="66"/>
      <c r="AE48" s="66"/>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Y48" s="13"/>
      <c r="BZ48" s="13"/>
      <c r="CA48" s="13"/>
      <c r="CB48" s="13"/>
      <c r="CC48" s="13"/>
      <c r="CE48" s="13"/>
      <c r="CF48" s="13"/>
      <c r="CG48" s="38"/>
    </row>
    <row r="49" spans="1:85" ht="15.75" outlineLevel="1" x14ac:dyDescent="0.2">
      <c r="A49" s="164"/>
      <c r="B49" s="224" t="s">
        <v>174</v>
      </c>
      <c r="C49" s="79" t="s">
        <v>132</v>
      </c>
      <c r="D49" s="81"/>
      <c r="E49" s="32"/>
      <c r="F49" s="32"/>
      <c r="G49" s="32">
        <v>1</v>
      </c>
      <c r="H49" s="32">
        <v>1</v>
      </c>
      <c r="I49" s="220">
        <v>43951</v>
      </c>
      <c r="J49" s="220">
        <v>43951</v>
      </c>
      <c r="K49" s="32" t="s">
        <v>327</v>
      </c>
      <c r="L49" s="32" t="s">
        <v>325</v>
      </c>
      <c r="M49" s="13"/>
      <c r="N49" s="13"/>
      <c r="O49" s="13"/>
      <c r="P49" s="13"/>
      <c r="Q49" s="13"/>
      <c r="R49" s="13"/>
      <c r="S49" s="13"/>
      <c r="T49" s="13"/>
      <c r="U49" s="13"/>
      <c r="V49" s="13"/>
      <c r="W49" s="13"/>
      <c r="X49" s="13"/>
      <c r="Y49" s="13"/>
      <c r="Z49" s="13"/>
      <c r="AA49" s="13"/>
      <c r="AB49" s="66"/>
      <c r="AC49" s="66"/>
      <c r="AD49" s="66"/>
      <c r="AE49" s="66"/>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Y49" s="13"/>
      <c r="BZ49" s="13"/>
      <c r="CA49" s="13"/>
      <c r="CB49" s="13"/>
      <c r="CC49" s="13"/>
      <c r="CE49" s="13"/>
      <c r="CF49" s="13"/>
      <c r="CG49" s="38"/>
    </row>
    <row r="50" spans="1:85" ht="12" outlineLevel="1" x14ac:dyDescent="0.2">
      <c r="A50" s="164"/>
      <c r="B50" s="225" t="s">
        <v>175</v>
      </c>
      <c r="C50" s="79" t="s">
        <v>132</v>
      </c>
      <c r="D50" s="81" t="s">
        <v>134</v>
      </c>
      <c r="E50" s="32"/>
      <c r="F50" s="32" t="s">
        <v>107</v>
      </c>
      <c r="G50" s="32"/>
      <c r="H50" s="32"/>
      <c r="I50" s="226">
        <v>43951</v>
      </c>
      <c r="J50" s="226">
        <v>43951</v>
      </c>
      <c r="K50" s="32" t="s">
        <v>327</v>
      </c>
      <c r="L50" s="32" t="s">
        <v>325</v>
      </c>
      <c r="M50" s="13"/>
      <c r="N50" s="13"/>
      <c r="O50" s="13"/>
      <c r="P50" s="13"/>
      <c r="Q50" s="13"/>
      <c r="R50" s="13"/>
      <c r="S50" s="13"/>
      <c r="T50" s="13"/>
      <c r="U50" s="13"/>
      <c r="V50" s="13"/>
      <c r="W50" s="13"/>
      <c r="X50" s="13"/>
      <c r="Y50" s="13"/>
      <c r="Z50" s="13"/>
      <c r="AA50" s="13"/>
      <c r="AB50" s="66"/>
      <c r="AC50" s="66"/>
      <c r="AD50" s="66"/>
      <c r="AE50" s="66"/>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Y50" s="13"/>
      <c r="BZ50" s="13"/>
      <c r="CA50" s="13"/>
      <c r="CB50" s="13"/>
      <c r="CC50" s="13"/>
      <c r="CE50" s="13"/>
      <c r="CF50" s="13"/>
      <c r="CG50" s="38"/>
    </row>
    <row r="51" spans="1:85" ht="12" outlineLevel="1" x14ac:dyDescent="0.2">
      <c r="A51" s="164"/>
      <c r="B51" s="225" t="s">
        <v>176</v>
      </c>
      <c r="C51" s="79" t="s">
        <v>132</v>
      </c>
      <c r="D51" s="81" t="s">
        <v>134</v>
      </c>
      <c r="E51" s="32"/>
      <c r="F51" s="32" t="s">
        <v>107</v>
      </c>
      <c r="G51" s="32"/>
      <c r="H51" s="32"/>
      <c r="I51" s="226">
        <v>43951</v>
      </c>
      <c r="J51" s="226">
        <v>43951</v>
      </c>
      <c r="K51" s="32" t="s">
        <v>327</v>
      </c>
      <c r="L51" s="32" t="s">
        <v>325</v>
      </c>
      <c r="M51" s="13"/>
      <c r="N51" s="13"/>
      <c r="O51" s="13"/>
      <c r="P51" s="13"/>
      <c r="Q51" s="13"/>
      <c r="R51" s="13"/>
      <c r="S51" s="13"/>
      <c r="T51" s="13"/>
      <c r="U51" s="13"/>
      <c r="V51" s="13"/>
      <c r="W51" s="13"/>
      <c r="X51" s="13"/>
      <c r="Y51" s="13"/>
      <c r="Z51" s="13"/>
      <c r="AA51" s="13"/>
      <c r="AB51" s="66"/>
      <c r="AC51" s="66"/>
      <c r="AD51" s="66"/>
      <c r="AE51" s="66"/>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Y51" s="13"/>
      <c r="BZ51" s="13"/>
      <c r="CA51" s="13"/>
      <c r="CB51" s="13"/>
      <c r="CC51" s="13"/>
      <c r="CE51" s="13"/>
      <c r="CF51" s="13"/>
      <c r="CG51" s="38"/>
    </row>
    <row r="52" spans="1:85" ht="12" outlineLevel="1" x14ac:dyDescent="0.2">
      <c r="A52" s="164"/>
      <c r="B52" s="225" t="s">
        <v>177</v>
      </c>
      <c r="C52" s="79" t="s">
        <v>132</v>
      </c>
      <c r="D52" s="81" t="s">
        <v>134</v>
      </c>
      <c r="E52" s="32"/>
      <c r="F52" s="32" t="s">
        <v>107</v>
      </c>
      <c r="G52" s="32"/>
      <c r="H52" s="32"/>
      <c r="I52" s="226">
        <v>43951</v>
      </c>
      <c r="J52" s="226">
        <v>43951</v>
      </c>
      <c r="K52" s="32" t="s">
        <v>327</v>
      </c>
      <c r="L52" s="32" t="s">
        <v>325</v>
      </c>
      <c r="M52" s="13"/>
      <c r="N52" s="13"/>
      <c r="O52" s="13"/>
      <c r="P52" s="13"/>
      <c r="Q52" s="13"/>
      <c r="R52" s="13"/>
      <c r="S52" s="13"/>
      <c r="T52" s="13"/>
      <c r="U52" s="13"/>
      <c r="V52" s="13"/>
      <c r="W52" s="13"/>
      <c r="X52" s="13"/>
      <c r="Y52" s="13"/>
      <c r="Z52" s="13"/>
      <c r="AA52" s="13"/>
      <c r="AB52" s="66"/>
      <c r="AC52" s="66"/>
      <c r="AD52" s="66"/>
      <c r="AE52" s="66"/>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Y52" s="13"/>
      <c r="BZ52" s="13"/>
      <c r="CA52" s="13"/>
      <c r="CB52" s="13"/>
      <c r="CC52" s="13"/>
      <c r="CE52" s="13"/>
      <c r="CF52" s="13"/>
      <c r="CG52" s="38"/>
    </row>
    <row r="53" spans="1:85" ht="12" outlineLevel="1" x14ac:dyDescent="0.2">
      <c r="A53" s="164"/>
      <c r="B53" s="225" t="s">
        <v>178</v>
      </c>
      <c r="C53" s="79" t="s">
        <v>132</v>
      </c>
      <c r="D53" s="81" t="s">
        <v>134</v>
      </c>
      <c r="E53" s="32"/>
      <c r="F53" s="32" t="s">
        <v>107</v>
      </c>
      <c r="G53" s="32"/>
      <c r="H53" s="32"/>
      <c r="I53" s="226">
        <v>43951</v>
      </c>
      <c r="J53" s="226">
        <v>43951</v>
      </c>
      <c r="K53" s="32" t="s">
        <v>327</v>
      </c>
      <c r="L53" s="32" t="s">
        <v>325</v>
      </c>
      <c r="M53" s="13"/>
      <c r="N53" s="13"/>
      <c r="O53" s="13"/>
      <c r="P53" s="13"/>
      <c r="Q53" s="13"/>
      <c r="R53" s="13"/>
      <c r="S53" s="13"/>
      <c r="T53" s="13"/>
      <c r="U53" s="13"/>
      <c r="V53" s="13"/>
      <c r="W53" s="13"/>
      <c r="X53" s="13"/>
      <c r="Y53" s="13"/>
      <c r="Z53" s="13"/>
      <c r="AA53" s="13"/>
      <c r="AB53" s="66"/>
      <c r="AC53" s="66"/>
      <c r="AD53" s="66"/>
      <c r="AE53" s="66"/>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Y53" s="13"/>
      <c r="BZ53" s="13"/>
      <c r="CA53" s="13"/>
      <c r="CB53" s="13"/>
      <c r="CC53" s="13"/>
      <c r="CE53" s="13"/>
      <c r="CF53" s="13"/>
      <c r="CG53" s="38"/>
    </row>
    <row r="54" spans="1:85" ht="15.75" x14ac:dyDescent="0.25">
      <c r="A54" s="164" t="s">
        <v>281</v>
      </c>
      <c r="B54" s="222" t="s">
        <v>418</v>
      </c>
      <c r="C54" s="79" t="s">
        <v>132</v>
      </c>
      <c r="D54" s="81" t="s">
        <v>134</v>
      </c>
      <c r="E54" s="32"/>
      <c r="F54" s="32" t="s">
        <v>107</v>
      </c>
      <c r="G54" s="236">
        <v>4</v>
      </c>
      <c r="H54" s="236"/>
      <c r="I54" s="220">
        <v>43948</v>
      </c>
      <c r="J54" s="220">
        <v>43951</v>
      </c>
      <c r="K54" s="220"/>
      <c r="L54" s="220"/>
      <c r="M54" s="13"/>
      <c r="N54" s="13"/>
      <c r="O54" s="13"/>
      <c r="P54" s="13"/>
      <c r="Q54" s="13"/>
      <c r="R54" s="13"/>
      <c r="S54" s="13"/>
      <c r="T54" s="13"/>
      <c r="U54" s="13"/>
      <c r="V54" s="13"/>
      <c r="W54" s="13"/>
      <c r="X54" s="13"/>
      <c r="Y54" s="13"/>
      <c r="Z54" s="13"/>
      <c r="AA54" s="13"/>
      <c r="AB54" s="66"/>
      <c r="AC54" s="66"/>
      <c r="AD54" s="66"/>
      <c r="AE54" s="66"/>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Y54" s="13"/>
      <c r="BZ54" s="13"/>
      <c r="CA54" s="13"/>
      <c r="CB54" s="13"/>
      <c r="CC54" s="13"/>
      <c r="CE54" s="13"/>
      <c r="CF54" s="13"/>
      <c r="CG54" s="38"/>
    </row>
    <row r="55" spans="1:85" ht="15.75" hidden="1" outlineLevel="1" x14ac:dyDescent="0.2">
      <c r="A55" s="164"/>
      <c r="B55" s="224" t="s">
        <v>167</v>
      </c>
      <c r="C55" s="79" t="s">
        <v>132</v>
      </c>
      <c r="D55" s="81"/>
      <c r="E55" s="32"/>
      <c r="F55" s="32"/>
      <c r="G55" s="32">
        <v>1.5</v>
      </c>
      <c r="H55" s="32">
        <v>3</v>
      </c>
      <c r="I55" s="220">
        <v>43948</v>
      </c>
      <c r="J55" s="220">
        <v>43949</v>
      </c>
      <c r="K55" s="79" t="s">
        <v>231</v>
      </c>
      <c r="L55" s="32" t="s">
        <v>328</v>
      </c>
      <c r="M55" s="13"/>
      <c r="N55" s="13"/>
      <c r="O55" s="13"/>
      <c r="P55" s="13"/>
      <c r="Q55" s="13"/>
      <c r="R55" s="13"/>
      <c r="S55" s="13"/>
      <c r="T55" s="13"/>
      <c r="U55" s="13"/>
      <c r="V55" s="13"/>
      <c r="W55" s="13"/>
      <c r="X55" s="13"/>
      <c r="Y55" s="13"/>
      <c r="Z55" s="13"/>
      <c r="AA55" s="13"/>
      <c r="AB55" s="66"/>
      <c r="AC55" s="66"/>
      <c r="AD55" s="66"/>
      <c r="AE55" s="66"/>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Y55" s="13"/>
      <c r="BZ55" s="13"/>
      <c r="CA55" s="13"/>
      <c r="CB55" s="13"/>
      <c r="CC55" s="13"/>
      <c r="CE55" s="13"/>
      <c r="CF55" s="13"/>
      <c r="CG55" s="38"/>
    </row>
    <row r="56" spans="1:85" ht="12" hidden="1" outlineLevel="1" x14ac:dyDescent="0.2">
      <c r="A56" s="164"/>
      <c r="B56" s="223" t="s">
        <v>162</v>
      </c>
      <c r="C56" s="79" t="s">
        <v>132</v>
      </c>
      <c r="D56" s="81" t="s">
        <v>134</v>
      </c>
      <c r="E56" s="32"/>
      <c r="F56" s="32" t="s">
        <v>107</v>
      </c>
      <c r="G56" s="32"/>
      <c r="H56" s="32"/>
      <c r="I56" s="226">
        <v>43948</v>
      </c>
      <c r="J56" s="226">
        <v>43949</v>
      </c>
      <c r="K56" s="79" t="s">
        <v>231</v>
      </c>
      <c r="L56" s="32" t="s">
        <v>328</v>
      </c>
      <c r="M56" s="13"/>
      <c r="N56" s="13"/>
      <c r="O56" s="13"/>
      <c r="P56" s="13"/>
      <c r="Q56" s="13"/>
      <c r="R56" s="13"/>
      <c r="S56" s="13"/>
      <c r="T56" s="13"/>
      <c r="U56" s="13"/>
      <c r="V56" s="13"/>
      <c r="W56" s="13"/>
      <c r="X56" s="13"/>
      <c r="Y56" s="13"/>
      <c r="Z56" s="13"/>
      <c r="AA56" s="13"/>
      <c r="AB56" s="66"/>
      <c r="AC56" s="66"/>
      <c r="AD56" s="66"/>
      <c r="AE56" s="66"/>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Y56" s="13"/>
      <c r="BZ56" s="13"/>
      <c r="CA56" s="13"/>
      <c r="CB56" s="13"/>
      <c r="CC56" s="13"/>
      <c r="CE56" s="13"/>
      <c r="CF56" s="13"/>
      <c r="CG56" s="38"/>
    </row>
    <row r="57" spans="1:85" ht="12" hidden="1" outlineLevel="1" x14ac:dyDescent="0.2">
      <c r="A57" s="164"/>
      <c r="B57" s="223" t="s">
        <v>163</v>
      </c>
      <c r="C57" s="79" t="s">
        <v>132</v>
      </c>
      <c r="D57" s="81" t="s">
        <v>134</v>
      </c>
      <c r="E57" s="32"/>
      <c r="F57" s="32" t="s">
        <v>107</v>
      </c>
      <c r="G57" s="32"/>
      <c r="H57" s="32"/>
      <c r="I57" s="226">
        <v>43948</v>
      </c>
      <c r="J57" s="226">
        <v>43949</v>
      </c>
      <c r="K57" s="79" t="s">
        <v>231</v>
      </c>
      <c r="L57" s="32" t="s">
        <v>328</v>
      </c>
      <c r="M57" s="13"/>
      <c r="N57" s="13"/>
      <c r="O57" s="13"/>
      <c r="P57" s="13"/>
      <c r="Q57" s="13"/>
      <c r="R57" s="13"/>
      <c r="S57" s="13"/>
      <c r="T57" s="13"/>
      <c r="U57" s="13"/>
      <c r="V57" s="13"/>
      <c r="W57" s="13"/>
      <c r="X57" s="13"/>
      <c r="Y57" s="13"/>
      <c r="Z57" s="13"/>
      <c r="AA57" s="13"/>
      <c r="AB57" s="66"/>
      <c r="AC57" s="66"/>
      <c r="AD57" s="66"/>
      <c r="AE57" s="66"/>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Y57" s="13"/>
      <c r="BZ57" s="13"/>
      <c r="CA57" s="13"/>
      <c r="CB57" s="13"/>
      <c r="CC57" s="13"/>
      <c r="CE57" s="13"/>
      <c r="CF57" s="13"/>
      <c r="CG57" s="38"/>
    </row>
    <row r="58" spans="1:85" ht="12" hidden="1" outlineLevel="1" x14ac:dyDescent="0.2">
      <c r="A58" s="164"/>
      <c r="B58" s="223" t="s">
        <v>164</v>
      </c>
      <c r="C58" s="79" t="s">
        <v>132</v>
      </c>
      <c r="D58" s="81" t="s">
        <v>134</v>
      </c>
      <c r="E58" s="32"/>
      <c r="F58" s="32" t="s">
        <v>107</v>
      </c>
      <c r="G58" s="32"/>
      <c r="H58" s="32"/>
      <c r="I58" s="226">
        <v>43948</v>
      </c>
      <c r="J58" s="226">
        <v>43949</v>
      </c>
      <c r="K58" s="79" t="s">
        <v>231</v>
      </c>
      <c r="L58" s="32" t="s">
        <v>328</v>
      </c>
      <c r="M58" s="13"/>
      <c r="N58" s="13"/>
      <c r="O58" s="13"/>
      <c r="P58" s="13"/>
      <c r="Q58" s="13"/>
      <c r="R58" s="13"/>
      <c r="S58" s="13"/>
      <c r="T58" s="13"/>
      <c r="U58" s="13"/>
      <c r="V58" s="13"/>
      <c r="W58" s="13"/>
      <c r="X58" s="13"/>
      <c r="Y58" s="13"/>
      <c r="Z58" s="13"/>
      <c r="AA58" s="13"/>
      <c r="AB58" s="66"/>
      <c r="AC58" s="66"/>
      <c r="AD58" s="66"/>
      <c r="AE58" s="66"/>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Y58" s="13"/>
      <c r="BZ58" s="13"/>
      <c r="CA58" s="13"/>
      <c r="CB58" s="13"/>
      <c r="CC58" s="13"/>
      <c r="CE58" s="13"/>
      <c r="CF58" s="13"/>
      <c r="CG58" s="38"/>
    </row>
    <row r="59" spans="1:85" ht="12" hidden="1" outlineLevel="1" x14ac:dyDescent="0.2">
      <c r="A59" s="164"/>
      <c r="B59" s="223" t="s">
        <v>165</v>
      </c>
      <c r="C59" s="79" t="s">
        <v>132</v>
      </c>
      <c r="D59" s="81" t="s">
        <v>134</v>
      </c>
      <c r="E59" s="32"/>
      <c r="F59" s="32" t="s">
        <v>107</v>
      </c>
      <c r="G59" s="32"/>
      <c r="H59" s="32"/>
      <c r="I59" s="226">
        <v>43948</v>
      </c>
      <c r="J59" s="226">
        <v>43949</v>
      </c>
      <c r="K59" s="79" t="s">
        <v>231</v>
      </c>
      <c r="L59" s="32" t="s">
        <v>328</v>
      </c>
      <c r="M59" s="13"/>
      <c r="N59" s="13"/>
      <c r="O59" s="13"/>
      <c r="P59" s="13"/>
      <c r="Q59" s="13"/>
      <c r="R59" s="13"/>
      <c r="S59" s="13"/>
      <c r="T59" s="13"/>
      <c r="U59" s="13"/>
      <c r="V59" s="13"/>
      <c r="W59" s="13"/>
      <c r="X59" s="13"/>
      <c r="Y59" s="13"/>
      <c r="Z59" s="13"/>
      <c r="AA59" s="13"/>
      <c r="AB59" s="66"/>
      <c r="AC59" s="66"/>
      <c r="AD59" s="66"/>
      <c r="AE59" s="66"/>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Y59" s="13"/>
      <c r="BZ59" s="13"/>
      <c r="CA59" s="13"/>
      <c r="CB59" s="13"/>
      <c r="CC59" s="13"/>
      <c r="CE59" s="13"/>
      <c r="CF59" s="13"/>
      <c r="CG59" s="38"/>
    </row>
    <row r="60" spans="1:85" ht="15.75" hidden="1" outlineLevel="1" x14ac:dyDescent="0.2">
      <c r="A60" s="164"/>
      <c r="B60" s="224" t="s">
        <v>166</v>
      </c>
      <c r="C60" s="79" t="s">
        <v>132</v>
      </c>
      <c r="D60" s="81" t="s">
        <v>134</v>
      </c>
      <c r="E60" s="32"/>
      <c r="F60" s="32" t="s">
        <v>107</v>
      </c>
      <c r="G60" s="32">
        <v>1.5</v>
      </c>
      <c r="H60" s="32">
        <v>3</v>
      </c>
      <c r="I60" s="220">
        <v>43949</v>
      </c>
      <c r="J60" s="220">
        <v>43950</v>
      </c>
      <c r="K60" s="79" t="s">
        <v>326</v>
      </c>
      <c r="L60" s="32" t="s">
        <v>328</v>
      </c>
      <c r="M60" s="13"/>
      <c r="N60" s="13"/>
      <c r="O60" s="13"/>
      <c r="P60" s="13"/>
      <c r="Q60" s="13"/>
      <c r="R60" s="13"/>
      <c r="S60" s="13"/>
      <c r="T60" s="13"/>
      <c r="U60" s="13"/>
      <c r="V60" s="13"/>
      <c r="W60" s="13"/>
      <c r="X60" s="13"/>
      <c r="Y60" s="13"/>
      <c r="Z60" s="13"/>
      <c r="AA60" s="13"/>
      <c r="AB60" s="66"/>
      <c r="AC60" s="66"/>
      <c r="AD60" s="66"/>
      <c r="AE60" s="66"/>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Y60" s="13"/>
      <c r="BZ60" s="13"/>
      <c r="CA60" s="13"/>
      <c r="CB60" s="13"/>
      <c r="CC60" s="13"/>
      <c r="CE60" s="13"/>
      <c r="CF60" s="13"/>
      <c r="CG60" s="38"/>
    </row>
    <row r="61" spans="1:85" ht="12" hidden="1" outlineLevel="1" x14ac:dyDescent="0.2">
      <c r="A61" s="164"/>
      <c r="B61" s="223" t="s">
        <v>168</v>
      </c>
      <c r="C61" s="79" t="s">
        <v>132</v>
      </c>
      <c r="D61" s="81"/>
      <c r="E61" s="32"/>
      <c r="F61" s="32"/>
      <c r="G61" s="32"/>
      <c r="H61" s="32"/>
      <c r="I61" s="226">
        <v>43949</v>
      </c>
      <c r="J61" s="226">
        <v>43950</v>
      </c>
      <c r="K61" s="79" t="s">
        <v>326</v>
      </c>
      <c r="L61" s="32" t="s">
        <v>328</v>
      </c>
      <c r="M61" s="13"/>
      <c r="N61" s="13"/>
      <c r="O61" s="13"/>
      <c r="P61" s="13"/>
      <c r="Q61" s="13"/>
      <c r="R61" s="13"/>
      <c r="S61" s="13"/>
      <c r="T61" s="13"/>
      <c r="U61" s="13"/>
      <c r="V61" s="13"/>
      <c r="W61" s="13"/>
      <c r="X61" s="13"/>
      <c r="Y61" s="13"/>
      <c r="Z61" s="13"/>
      <c r="AA61" s="13"/>
      <c r="AB61" s="66"/>
      <c r="AC61" s="66"/>
      <c r="AD61" s="66"/>
      <c r="AE61" s="66"/>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Y61" s="13"/>
      <c r="BZ61" s="13"/>
      <c r="CA61" s="13"/>
      <c r="CB61" s="13"/>
      <c r="CC61" s="13"/>
      <c r="CE61" s="13"/>
      <c r="CF61" s="13"/>
      <c r="CG61" s="38"/>
    </row>
    <row r="62" spans="1:85" ht="12" hidden="1" outlineLevel="1" x14ac:dyDescent="0.2">
      <c r="A62" s="164"/>
      <c r="B62" s="223" t="s">
        <v>169</v>
      </c>
      <c r="C62" s="79" t="s">
        <v>132</v>
      </c>
      <c r="D62" s="81" t="s">
        <v>134</v>
      </c>
      <c r="E62" s="32"/>
      <c r="F62" s="32" t="s">
        <v>107</v>
      </c>
      <c r="G62" s="32"/>
      <c r="H62" s="32"/>
      <c r="I62" s="226">
        <v>43949</v>
      </c>
      <c r="J62" s="226">
        <v>43950</v>
      </c>
      <c r="K62" s="79" t="s">
        <v>326</v>
      </c>
      <c r="L62" s="32" t="s">
        <v>328</v>
      </c>
      <c r="M62" s="13"/>
      <c r="N62" s="13"/>
      <c r="O62" s="13"/>
      <c r="P62" s="13"/>
      <c r="Q62" s="13"/>
      <c r="R62" s="13"/>
      <c r="S62" s="13"/>
      <c r="T62" s="13"/>
      <c r="U62" s="13"/>
      <c r="V62" s="13"/>
      <c r="W62" s="13"/>
      <c r="X62" s="13"/>
      <c r="Y62" s="13"/>
      <c r="Z62" s="13"/>
      <c r="AA62" s="13"/>
      <c r="AB62" s="66"/>
      <c r="AC62" s="66"/>
      <c r="AD62" s="66"/>
      <c r="AE62" s="66"/>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Y62" s="13"/>
      <c r="BZ62" s="13"/>
      <c r="CA62" s="13"/>
      <c r="CB62" s="13"/>
      <c r="CC62" s="13"/>
      <c r="CE62" s="13"/>
      <c r="CF62" s="13"/>
      <c r="CG62" s="38"/>
    </row>
    <row r="63" spans="1:85" ht="12" hidden="1" outlineLevel="1" x14ac:dyDescent="0.2">
      <c r="A63" s="164"/>
      <c r="B63" s="223" t="s">
        <v>170</v>
      </c>
      <c r="C63" s="79" t="s">
        <v>132</v>
      </c>
      <c r="D63" s="81" t="s">
        <v>134</v>
      </c>
      <c r="E63" s="32"/>
      <c r="F63" s="32" t="s">
        <v>107</v>
      </c>
      <c r="G63" s="32"/>
      <c r="H63" s="32"/>
      <c r="I63" s="226">
        <v>43949</v>
      </c>
      <c r="J63" s="226">
        <v>43950</v>
      </c>
      <c r="K63" s="79" t="s">
        <v>326</v>
      </c>
      <c r="L63" s="32" t="s">
        <v>328</v>
      </c>
      <c r="M63" s="13"/>
      <c r="N63" s="13"/>
      <c r="O63" s="13"/>
      <c r="P63" s="13"/>
      <c r="Q63" s="13"/>
      <c r="R63" s="13"/>
      <c r="S63" s="13"/>
      <c r="T63" s="13"/>
      <c r="U63" s="13"/>
      <c r="V63" s="13"/>
      <c r="W63" s="13"/>
      <c r="X63" s="13"/>
      <c r="Y63" s="13"/>
      <c r="Z63" s="13"/>
      <c r="AA63" s="13"/>
      <c r="AB63" s="66"/>
      <c r="AC63" s="66"/>
      <c r="AD63" s="66"/>
      <c r="AE63" s="66"/>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Y63" s="13"/>
      <c r="BZ63" s="13"/>
      <c r="CA63" s="13"/>
      <c r="CB63" s="13"/>
      <c r="CC63" s="13"/>
      <c r="CE63" s="13"/>
      <c r="CF63" s="13"/>
      <c r="CG63" s="38"/>
    </row>
    <row r="64" spans="1:85" ht="12" hidden="1" outlineLevel="1" x14ac:dyDescent="0.2">
      <c r="A64" s="164"/>
      <c r="B64" s="223" t="s">
        <v>171</v>
      </c>
      <c r="C64" s="79" t="s">
        <v>132</v>
      </c>
      <c r="D64" s="81" t="s">
        <v>134</v>
      </c>
      <c r="E64" s="32"/>
      <c r="F64" s="32" t="s">
        <v>107</v>
      </c>
      <c r="G64" s="32"/>
      <c r="H64" s="32"/>
      <c r="I64" s="226">
        <v>43949</v>
      </c>
      <c r="J64" s="226">
        <v>43950</v>
      </c>
      <c r="K64" s="79" t="s">
        <v>326</v>
      </c>
      <c r="L64" s="32" t="s">
        <v>328</v>
      </c>
      <c r="M64" s="13"/>
      <c r="N64" s="13"/>
      <c r="O64" s="13"/>
      <c r="P64" s="13"/>
      <c r="Q64" s="13"/>
      <c r="R64" s="13"/>
      <c r="S64" s="13"/>
      <c r="T64" s="13"/>
      <c r="U64" s="13"/>
      <c r="V64" s="13"/>
      <c r="W64" s="13"/>
      <c r="X64" s="13"/>
      <c r="Y64" s="13"/>
      <c r="Z64" s="13"/>
      <c r="AA64" s="13"/>
      <c r="AB64" s="66"/>
      <c r="AC64" s="66"/>
      <c r="AD64" s="66"/>
      <c r="AE64" s="66"/>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Y64" s="13"/>
      <c r="BZ64" s="13"/>
      <c r="CA64" s="13"/>
      <c r="CB64" s="13"/>
      <c r="CC64" s="13"/>
      <c r="CE64" s="13"/>
      <c r="CF64" s="13"/>
      <c r="CG64" s="38"/>
    </row>
    <row r="65" spans="1:85" ht="12" hidden="1" outlineLevel="1" x14ac:dyDescent="0.2">
      <c r="A65" s="164"/>
      <c r="B65" s="223" t="s">
        <v>173</v>
      </c>
      <c r="C65" s="79" t="s">
        <v>132</v>
      </c>
      <c r="D65" s="81" t="s">
        <v>134</v>
      </c>
      <c r="E65" s="32"/>
      <c r="F65" s="32" t="s">
        <v>107</v>
      </c>
      <c r="G65" s="32"/>
      <c r="H65" s="32"/>
      <c r="I65" s="226">
        <v>43949</v>
      </c>
      <c r="J65" s="226">
        <v>43950</v>
      </c>
      <c r="K65" s="79" t="s">
        <v>326</v>
      </c>
      <c r="L65" s="32" t="s">
        <v>328</v>
      </c>
      <c r="M65" s="13"/>
      <c r="N65" s="13"/>
      <c r="O65" s="13"/>
      <c r="P65" s="13"/>
      <c r="Q65" s="13"/>
      <c r="R65" s="13"/>
      <c r="S65" s="13"/>
      <c r="T65" s="13"/>
      <c r="U65" s="13"/>
      <c r="V65" s="13"/>
      <c r="W65" s="13"/>
      <c r="X65" s="13"/>
      <c r="Y65" s="13"/>
      <c r="Z65" s="13"/>
      <c r="AA65" s="13"/>
      <c r="AB65" s="66"/>
      <c r="AC65" s="66"/>
      <c r="AD65" s="66"/>
      <c r="AE65" s="66"/>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Y65" s="13"/>
      <c r="BZ65" s="13"/>
      <c r="CA65" s="13"/>
      <c r="CB65" s="13"/>
      <c r="CC65" s="13"/>
      <c r="CE65" s="13"/>
      <c r="CF65" s="13"/>
      <c r="CG65" s="38"/>
    </row>
    <row r="66" spans="1:85" ht="12" hidden="1" outlineLevel="1" x14ac:dyDescent="0.2">
      <c r="A66" s="164"/>
      <c r="B66" s="223" t="s">
        <v>172</v>
      </c>
      <c r="C66" s="79" t="s">
        <v>132</v>
      </c>
      <c r="D66" s="81" t="s">
        <v>134</v>
      </c>
      <c r="E66" s="32"/>
      <c r="F66" s="32" t="s">
        <v>107</v>
      </c>
      <c r="G66" s="32"/>
      <c r="H66" s="32"/>
      <c r="I66" s="226">
        <v>43949</v>
      </c>
      <c r="J66" s="226">
        <v>43950</v>
      </c>
      <c r="K66" s="79" t="s">
        <v>326</v>
      </c>
      <c r="L66" s="32" t="s">
        <v>328</v>
      </c>
      <c r="M66" s="13"/>
      <c r="N66" s="13"/>
      <c r="O66" s="13"/>
      <c r="P66" s="13"/>
      <c r="Q66" s="13"/>
      <c r="R66" s="13"/>
      <c r="S66" s="13"/>
      <c r="T66" s="13"/>
      <c r="U66" s="13"/>
      <c r="V66" s="13"/>
      <c r="W66" s="13"/>
      <c r="X66" s="13"/>
      <c r="Y66" s="13"/>
      <c r="Z66" s="13"/>
      <c r="AA66" s="13"/>
      <c r="AB66" s="66"/>
      <c r="AC66" s="66"/>
      <c r="AD66" s="66"/>
      <c r="AE66" s="66"/>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Y66" s="13"/>
      <c r="BZ66" s="13"/>
      <c r="CA66" s="13"/>
      <c r="CB66" s="13"/>
      <c r="CC66" s="13"/>
      <c r="CE66" s="13"/>
      <c r="CF66" s="13"/>
      <c r="CG66" s="38"/>
    </row>
    <row r="67" spans="1:85" ht="12" hidden="1" outlineLevel="1" x14ac:dyDescent="0.2">
      <c r="A67" s="164"/>
      <c r="B67" s="221" t="s">
        <v>180</v>
      </c>
      <c r="C67" s="79" t="s">
        <v>132</v>
      </c>
      <c r="D67" s="81" t="s">
        <v>134</v>
      </c>
      <c r="E67" s="32"/>
      <c r="F67" s="32" t="s">
        <v>107</v>
      </c>
      <c r="G67" s="32"/>
      <c r="H67" s="32"/>
      <c r="I67" s="226">
        <v>43949</v>
      </c>
      <c r="J67" s="226">
        <v>43950</v>
      </c>
      <c r="K67" s="79" t="s">
        <v>326</v>
      </c>
      <c r="L67" s="32" t="s">
        <v>328</v>
      </c>
      <c r="M67" s="13"/>
      <c r="N67" s="13"/>
      <c r="O67" s="13"/>
      <c r="P67" s="13"/>
      <c r="Q67" s="13"/>
      <c r="R67" s="13"/>
      <c r="S67" s="13"/>
      <c r="T67" s="13"/>
      <c r="U67" s="13"/>
      <c r="V67" s="13"/>
      <c r="W67" s="13"/>
      <c r="X67" s="13"/>
      <c r="Y67" s="13"/>
      <c r="Z67" s="13"/>
      <c r="AA67" s="13"/>
      <c r="AB67" s="66"/>
      <c r="AC67" s="66"/>
      <c r="AD67" s="66"/>
      <c r="AE67" s="66"/>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Y67" s="13"/>
      <c r="BZ67" s="13"/>
      <c r="CA67" s="13"/>
      <c r="CB67" s="13"/>
      <c r="CC67" s="13"/>
      <c r="CE67" s="13"/>
      <c r="CF67" s="13"/>
      <c r="CG67" s="38"/>
    </row>
    <row r="68" spans="1:85" ht="12" hidden="1" outlineLevel="1" x14ac:dyDescent="0.2">
      <c r="A68" s="164"/>
      <c r="B68" s="221" t="s">
        <v>181</v>
      </c>
      <c r="C68" s="79" t="s">
        <v>132</v>
      </c>
      <c r="D68" s="81" t="s">
        <v>134</v>
      </c>
      <c r="E68" s="32"/>
      <c r="F68" s="32" t="s">
        <v>107</v>
      </c>
      <c r="G68" s="32"/>
      <c r="H68" s="32"/>
      <c r="I68" s="226">
        <v>43949</v>
      </c>
      <c r="J68" s="226">
        <v>43950</v>
      </c>
      <c r="K68" s="79" t="s">
        <v>326</v>
      </c>
      <c r="L68" s="32" t="s">
        <v>328</v>
      </c>
      <c r="M68" s="13"/>
      <c r="N68" s="13"/>
      <c r="O68" s="13"/>
      <c r="P68" s="13"/>
      <c r="Q68" s="13"/>
      <c r="R68" s="13"/>
      <c r="S68" s="13"/>
      <c r="T68" s="13"/>
      <c r="U68" s="13"/>
      <c r="V68" s="13"/>
      <c r="W68" s="13"/>
      <c r="X68" s="13"/>
      <c r="Y68" s="13"/>
      <c r="Z68" s="13"/>
      <c r="AA68" s="13"/>
      <c r="AB68" s="66"/>
      <c r="AC68" s="66"/>
      <c r="AD68" s="66"/>
      <c r="AE68" s="66"/>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Y68" s="13"/>
      <c r="BZ68" s="13"/>
      <c r="CA68" s="13"/>
      <c r="CB68" s="13"/>
      <c r="CC68" s="13"/>
      <c r="CE68" s="13"/>
      <c r="CF68" s="13"/>
      <c r="CG68" s="38"/>
    </row>
    <row r="69" spans="1:85" ht="12" hidden="1" outlineLevel="1" x14ac:dyDescent="0.2">
      <c r="A69" s="164"/>
      <c r="B69" s="221" t="s">
        <v>179</v>
      </c>
      <c r="C69" s="79" t="s">
        <v>132</v>
      </c>
      <c r="D69" s="81" t="s">
        <v>134</v>
      </c>
      <c r="E69" s="32"/>
      <c r="F69" s="32" t="s">
        <v>107</v>
      </c>
      <c r="G69" s="32"/>
      <c r="H69" s="32"/>
      <c r="I69" s="226">
        <v>43949</v>
      </c>
      <c r="J69" s="226">
        <v>43950</v>
      </c>
      <c r="K69" s="79" t="s">
        <v>326</v>
      </c>
      <c r="L69" s="32" t="s">
        <v>328</v>
      </c>
      <c r="M69" s="13"/>
      <c r="N69" s="13"/>
      <c r="O69" s="13"/>
      <c r="P69" s="13"/>
      <c r="Q69" s="13"/>
      <c r="R69" s="13"/>
      <c r="S69" s="13"/>
      <c r="T69" s="13"/>
      <c r="U69" s="13"/>
      <c r="V69" s="13"/>
      <c r="W69" s="13"/>
      <c r="X69" s="13"/>
      <c r="Y69" s="13"/>
      <c r="Z69" s="13"/>
      <c r="AA69" s="13"/>
      <c r="AB69" s="66"/>
      <c r="AC69" s="66"/>
      <c r="AD69" s="66"/>
      <c r="AE69" s="66"/>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Y69" s="13"/>
      <c r="BZ69" s="13"/>
      <c r="CA69" s="13"/>
      <c r="CB69" s="13"/>
      <c r="CC69" s="13"/>
      <c r="CE69" s="13"/>
      <c r="CF69" s="13"/>
      <c r="CG69" s="38"/>
    </row>
    <row r="70" spans="1:85" ht="15.75" hidden="1" outlineLevel="1" x14ac:dyDescent="0.2">
      <c r="A70" s="164"/>
      <c r="B70" s="224" t="s">
        <v>174</v>
      </c>
      <c r="C70" s="79" t="s">
        <v>132</v>
      </c>
      <c r="D70" s="81"/>
      <c r="E70" s="32"/>
      <c r="F70" s="32"/>
      <c r="G70" s="32">
        <v>1</v>
      </c>
      <c r="H70" s="32">
        <v>1</v>
      </c>
      <c r="I70" s="220">
        <v>43951</v>
      </c>
      <c r="J70" s="220">
        <v>43951</v>
      </c>
      <c r="K70" s="32" t="s">
        <v>327</v>
      </c>
      <c r="L70" s="32" t="s">
        <v>328</v>
      </c>
      <c r="M70" s="13"/>
      <c r="N70" s="13"/>
      <c r="O70" s="13"/>
      <c r="P70" s="13"/>
      <c r="Q70" s="13"/>
      <c r="R70" s="13"/>
      <c r="S70" s="13"/>
      <c r="T70" s="13"/>
      <c r="U70" s="13"/>
      <c r="V70" s="13"/>
      <c r="W70" s="13"/>
      <c r="X70" s="13"/>
      <c r="Y70" s="13"/>
      <c r="Z70" s="13"/>
      <c r="AA70" s="13"/>
      <c r="AB70" s="66"/>
      <c r="AC70" s="66"/>
      <c r="AD70" s="66"/>
      <c r="AE70" s="66"/>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Y70" s="13"/>
      <c r="BZ70" s="13"/>
      <c r="CA70" s="13"/>
      <c r="CB70" s="13"/>
      <c r="CC70" s="13"/>
      <c r="CE70" s="13"/>
      <c r="CF70" s="13"/>
      <c r="CG70" s="38"/>
    </row>
    <row r="71" spans="1:85" ht="12" hidden="1" outlineLevel="1" x14ac:dyDescent="0.2">
      <c r="A71" s="164"/>
      <c r="B71" s="225" t="s">
        <v>175</v>
      </c>
      <c r="C71" s="79" t="s">
        <v>132</v>
      </c>
      <c r="D71" s="81" t="s">
        <v>134</v>
      </c>
      <c r="E71" s="32"/>
      <c r="F71" s="32" t="s">
        <v>107</v>
      </c>
      <c r="G71" s="32"/>
      <c r="H71" s="32"/>
      <c r="I71" s="226">
        <v>43951</v>
      </c>
      <c r="J71" s="226">
        <v>43951</v>
      </c>
      <c r="K71" s="32" t="s">
        <v>327</v>
      </c>
      <c r="L71" s="32" t="s">
        <v>328</v>
      </c>
      <c r="M71" s="13"/>
      <c r="N71" s="13"/>
      <c r="O71" s="13"/>
      <c r="P71" s="13"/>
      <c r="Q71" s="13"/>
      <c r="R71" s="13"/>
      <c r="S71" s="13"/>
      <c r="T71" s="13"/>
      <c r="U71" s="13"/>
      <c r="V71" s="13"/>
      <c r="W71" s="13"/>
      <c r="X71" s="13"/>
      <c r="Y71" s="13"/>
      <c r="Z71" s="13"/>
      <c r="AA71" s="13"/>
      <c r="AB71" s="66"/>
      <c r="AC71" s="66"/>
      <c r="AD71" s="66"/>
      <c r="AE71" s="66"/>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Y71" s="13"/>
      <c r="BZ71" s="13"/>
      <c r="CA71" s="13"/>
      <c r="CB71" s="13"/>
      <c r="CC71" s="13"/>
      <c r="CE71" s="13"/>
      <c r="CF71" s="13"/>
      <c r="CG71" s="38"/>
    </row>
    <row r="72" spans="1:85" ht="12" hidden="1" outlineLevel="1" x14ac:dyDescent="0.2">
      <c r="A72" s="164"/>
      <c r="B72" s="225" t="s">
        <v>176</v>
      </c>
      <c r="C72" s="79" t="s">
        <v>132</v>
      </c>
      <c r="D72" s="81" t="s">
        <v>134</v>
      </c>
      <c r="E72" s="32"/>
      <c r="F72" s="32" t="s">
        <v>107</v>
      </c>
      <c r="G72" s="32"/>
      <c r="H72" s="32"/>
      <c r="I72" s="226">
        <v>43951</v>
      </c>
      <c r="J72" s="226">
        <v>43951</v>
      </c>
      <c r="K72" s="32" t="s">
        <v>327</v>
      </c>
      <c r="L72" s="32" t="s">
        <v>328</v>
      </c>
      <c r="M72" s="13"/>
      <c r="N72" s="13"/>
      <c r="O72" s="13"/>
      <c r="P72" s="13"/>
      <c r="Q72" s="13"/>
      <c r="R72" s="13"/>
      <c r="S72" s="13"/>
      <c r="T72" s="13"/>
      <c r="U72" s="13"/>
      <c r="V72" s="13"/>
      <c r="W72" s="13"/>
      <c r="X72" s="13"/>
      <c r="Y72" s="13"/>
      <c r="Z72" s="13"/>
      <c r="AA72" s="13"/>
      <c r="AB72" s="66"/>
      <c r="AC72" s="66"/>
      <c r="AD72" s="66"/>
      <c r="AE72" s="66"/>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Y72" s="13"/>
      <c r="BZ72" s="13"/>
      <c r="CA72" s="13"/>
      <c r="CB72" s="13"/>
      <c r="CC72" s="13"/>
      <c r="CE72" s="13"/>
      <c r="CF72" s="13"/>
      <c r="CG72" s="38"/>
    </row>
    <row r="73" spans="1:85" ht="12" hidden="1" outlineLevel="1" x14ac:dyDescent="0.2">
      <c r="A73" s="164"/>
      <c r="B73" s="225" t="s">
        <v>177</v>
      </c>
      <c r="C73" s="79" t="s">
        <v>132</v>
      </c>
      <c r="D73" s="81" t="s">
        <v>134</v>
      </c>
      <c r="E73" s="32"/>
      <c r="F73" s="32" t="s">
        <v>107</v>
      </c>
      <c r="G73" s="32"/>
      <c r="H73" s="32"/>
      <c r="I73" s="226">
        <v>43951</v>
      </c>
      <c r="J73" s="226">
        <v>43951</v>
      </c>
      <c r="K73" s="32" t="s">
        <v>327</v>
      </c>
      <c r="L73" s="32" t="s">
        <v>328</v>
      </c>
      <c r="M73" s="13"/>
      <c r="N73" s="13"/>
      <c r="O73" s="13"/>
      <c r="P73" s="13"/>
      <c r="Q73" s="13"/>
      <c r="R73" s="13"/>
      <c r="S73" s="13"/>
      <c r="T73" s="13"/>
      <c r="U73" s="13"/>
      <c r="V73" s="13"/>
      <c r="W73" s="13"/>
      <c r="X73" s="13"/>
      <c r="Y73" s="13"/>
      <c r="Z73" s="13"/>
      <c r="AA73" s="13"/>
      <c r="AB73" s="66"/>
      <c r="AC73" s="66"/>
      <c r="AD73" s="66"/>
      <c r="AE73" s="66"/>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Y73" s="13"/>
      <c r="BZ73" s="13"/>
      <c r="CA73" s="13"/>
      <c r="CB73" s="13"/>
      <c r="CC73" s="13"/>
      <c r="CE73" s="13"/>
      <c r="CF73" s="13"/>
      <c r="CG73" s="38"/>
    </row>
    <row r="74" spans="1:85" ht="12" hidden="1" outlineLevel="1" x14ac:dyDescent="0.2">
      <c r="A74" s="164"/>
      <c r="B74" s="225" t="s">
        <v>178</v>
      </c>
      <c r="C74" s="79" t="s">
        <v>132</v>
      </c>
      <c r="D74" s="81" t="s">
        <v>134</v>
      </c>
      <c r="E74" s="32"/>
      <c r="F74" s="32" t="s">
        <v>107</v>
      </c>
      <c r="G74" s="32"/>
      <c r="H74" s="32"/>
      <c r="I74" s="226">
        <v>43951</v>
      </c>
      <c r="J74" s="226">
        <v>43951</v>
      </c>
      <c r="K74" s="32" t="s">
        <v>327</v>
      </c>
      <c r="L74" s="32" t="s">
        <v>328</v>
      </c>
      <c r="M74" s="13"/>
      <c r="N74" s="13"/>
      <c r="O74" s="13"/>
      <c r="P74" s="13"/>
      <c r="Q74" s="13"/>
      <c r="R74" s="13"/>
      <c r="S74" s="13"/>
      <c r="T74" s="13"/>
      <c r="U74" s="13"/>
      <c r="V74" s="13"/>
      <c r="W74" s="13"/>
      <c r="X74" s="13"/>
      <c r="Y74" s="13"/>
      <c r="Z74" s="13"/>
      <c r="AA74" s="13"/>
      <c r="AB74" s="66"/>
      <c r="AC74" s="66"/>
      <c r="AD74" s="66"/>
      <c r="AE74" s="66"/>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Y74" s="13"/>
      <c r="BZ74" s="13"/>
      <c r="CA74" s="13"/>
      <c r="CB74" s="13"/>
      <c r="CC74" s="13"/>
      <c r="CE74" s="13"/>
      <c r="CF74" s="13"/>
      <c r="CG74" s="38"/>
    </row>
    <row r="75" spans="1:85" ht="15.75" collapsed="1" x14ac:dyDescent="0.2">
      <c r="A75" s="164" t="s">
        <v>282</v>
      </c>
      <c r="B75" s="222" t="s">
        <v>257</v>
      </c>
      <c r="C75" s="79" t="s">
        <v>132</v>
      </c>
      <c r="D75" s="81" t="s">
        <v>134</v>
      </c>
      <c r="E75" s="32"/>
      <c r="F75" s="32" t="s">
        <v>107</v>
      </c>
      <c r="G75" s="32">
        <v>4</v>
      </c>
      <c r="H75" s="32"/>
      <c r="I75" s="220">
        <v>43952</v>
      </c>
      <c r="J75" s="220">
        <v>43957</v>
      </c>
      <c r="M75" s="13"/>
      <c r="N75" s="13"/>
      <c r="O75" s="13"/>
      <c r="P75" s="13"/>
      <c r="Q75" s="13"/>
      <c r="R75" s="13"/>
      <c r="S75" s="13"/>
      <c r="T75" s="13"/>
      <c r="U75" s="13"/>
      <c r="V75" s="13"/>
      <c r="W75" s="13"/>
      <c r="X75" s="13"/>
      <c r="Y75" s="13"/>
      <c r="Z75" s="13"/>
      <c r="AA75" s="13"/>
      <c r="AB75" s="13"/>
      <c r="AC75"/>
      <c r="AD75"/>
      <c r="AE75"/>
      <c r="AF75" s="66"/>
      <c r="AG75" s="66"/>
      <c r="AH75" s="66"/>
      <c r="AI75" s="66"/>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Y75" s="13"/>
      <c r="BZ75" s="13"/>
      <c r="CA75" s="13"/>
      <c r="CB75" s="13"/>
      <c r="CC75" s="13"/>
      <c r="CE75" s="13"/>
      <c r="CF75" s="13"/>
      <c r="CG75" s="38"/>
    </row>
    <row r="76" spans="1:85" ht="15.75" hidden="1" outlineLevel="1" x14ac:dyDescent="0.2">
      <c r="A76" s="164"/>
      <c r="B76" s="224" t="s">
        <v>167</v>
      </c>
      <c r="C76" s="79" t="s">
        <v>132</v>
      </c>
      <c r="D76" s="81"/>
      <c r="E76" s="32"/>
      <c r="F76" s="32"/>
      <c r="G76" s="32">
        <v>1.5</v>
      </c>
      <c r="H76" s="32">
        <v>3</v>
      </c>
      <c r="I76" s="220">
        <v>43952</v>
      </c>
      <c r="J76" s="220">
        <v>43955</v>
      </c>
      <c r="K76" s="79" t="s">
        <v>231</v>
      </c>
      <c r="L76" s="32" t="s">
        <v>325</v>
      </c>
      <c r="M76" s="13"/>
      <c r="N76" s="13"/>
      <c r="O76" s="13"/>
      <c r="P76" s="13"/>
      <c r="Q76" s="13"/>
      <c r="R76" s="13"/>
      <c r="S76" s="13"/>
      <c r="T76" s="13"/>
      <c r="U76" s="13"/>
      <c r="V76" s="13"/>
      <c r="W76" s="13"/>
      <c r="X76" s="13"/>
      <c r="Y76" s="13"/>
      <c r="Z76" s="13"/>
      <c r="AA76" s="13"/>
      <c r="AB76" s="13"/>
      <c r="AC76"/>
      <c r="AD76"/>
      <c r="AE76"/>
      <c r="AF76" s="66"/>
      <c r="AG76" s="66"/>
      <c r="AH76" s="66"/>
      <c r="AI76" s="66"/>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Y76" s="13"/>
      <c r="BZ76" s="13"/>
      <c r="CA76" s="13"/>
      <c r="CB76" s="13"/>
      <c r="CC76" s="13"/>
      <c r="CE76" s="13"/>
      <c r="CF76" s="13"/>
      <c r="CG76" s="38"/>
    </row>
    <row r="77" spans="1:85" ht="12.75" hidden="1" outlineLevel="1" x14ac:dyDescent="0.2">
      <c r="A77" s="164"/>
      <c r="B77" s="223" t="s">
        <v>162</v>
      </c>
      <c r="C77" s="79" t="s">
        <v>132</v>
      </c>
      <c r="D77" s="81" t="s">
        <v>134</v>
      </c>
      <c r="E77" s="32"/>
      <c r="F77" s="32" t="s">
        <v>107</v>
      </c>
      <c r="G77" s="32"/>
      <c r="H77" s="32"/>
      <c r="I77" s="226">
        <v>43952</v>
      </c>
      <c r="J77" s="226">
        <v>43955</v>
      </c>
      <c r="K77" s="79" t="s">
        <v>231</v>
      </c>
      <c r="L77" s="32" t="s">
        <v>325</v>
      </c>
      <c r="M77" s="13"/>
      <c r="N77" s="13"/>
      <c r="O77" s="13"/>
      <c r="P77" s="13"/>
      <c r="Q77" s="13"/>
      <c r="R77" s="13"/>
      <c r="S77" s="13"/>
      <c r="T77" s="13"/>
      <c r="U77" s="13"/>
      <c r="V77" s="13"/>
      <c r="W77" s="13"/>
      <c r="X77" s="13"/>
      <c r="Y77" s="13"/>
      <c r="Z77" s="13"/>
      <c r="AA77" s="13"/>
      <c r="AB77" s="13"/>
      <c r="AC77"/>
      <c r="AD77"/>
      <c r="AE77"/>
      <c r="AF77" s="66"/>
      <c r="AG77" s="66"/>
      <c r="AH77" s="66"/>
      <c r="AI77" s="66"/>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Y77" s="13"/>
      <c r="BZ77" s="13"/>
      <c r="CA77" s="13"/>
      <c r="CB77" s="13"/>
      <c r="CC77" s="13"/>
      <c r="CE77" s="13"/>
      <c r="CF77" s="13"/>
      <c r="CG77" s="38"/>
    </row>
    <row r="78" spans="1:85" ht="12.75" hidden="1" outlineLevel="1" x14ac:dyDescent="0.2">
      <c r="A78" s="164"/>
      <c r="B78" s="223" t="s">
        <v>163</v>
      </c>
      <c r="C78" s="79" t="s">
        <v>132</v>
      </c>
      <c r="D78" s="81" t="s">
        <v>134</v>
      </c>
      <c r="E78" s="32"/>
      <c r="F78" s="32" t="s">
        <v>107</v>
      </c>
      <c r="G78" s="32"/>
      <c r="H78" s="32"/>
      <c r="I78" s="226">
        <v>43952</v>
      </c>
      <c r="J78" s="226">
        <v>43955</v>
      </c>
      <c r="K78" s="79" t="s">
        <v>231</v>
      </c>
      <c r="L78" s="32" t="s">
        <v>325</v>
      </c>
      <c r="M78" s="13"/>
      <c r="N78" s="13"/>
      <c r="O78" s="13"/>
      <c r="P78" s="13"/>
      <c r="Q78" s="13"/>
      <c r="R78" s="13"/>
      <c r="S78" s="13"/>
      <c r="T78" s="13"/>
      <c r="U78" s="13"/>
      <c r="V78" s="13"/>
      <c r="W78" s="13"/>
      <c r="X78" s="13"/>
      <c r="Y78" s="13"/>
      <c r="Z78" s="13"/>
      <c r="AA78" s="13"/>
      <c r="AB78" s="13"/>
      <c r="AC78"/>
      <c r="AD78"/>
      <c r="AE78"/>
      <c r="AF78" s="66"/>
      <c r="AG78" s="66"/>
      <c r="AH78" s="66"/>
      <c r="AI78" s="66"/>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Y78" s="13"/>
      <c r="BZ78" s="13"/>
      <c r="CA78" s="13"/>
      <c r="CB78" s="13"/>
      <c r="CC78" s="13"/>
      <c r="CE78" s="13"/>
      <c r="CF78" s="13"/>
      <c r="CG78" s="38"/>
    </row>
    <row r="79" spans="1:85" ht="12.75" hidden="1" outlineLevel="1" x14ac:dyDescent="0.2">
      <c r="A79" s="164"/>
      <c r="B79" s="223" t="s">
        <v>164</v>
      </c>
      <c r="C79" s="79" t="s">
        <v>132</v>
      </c>
      <c r="D79" s="81" t="s">
        <v>134</v>
      </c>
      <c r="E79" s="32"/>
      <c r="F79" s="32" t="s">
        <v>107</v>
      </c>
      <c r="G79" s="32"/>
      <c r="H79" s="32"/>
      <c r="I79" s="226">
        <v>43952</v>
      </c>
      <c r="J79" s="226">
        <v>43955</v>
      </c>
      <c r="K79" s="79" t="s">
        <v>231</v>
      </c>
      <c r="L79" s="32" t="s">
        <v>325</v>
      </c>
      <c r="M79" s="13"/>
      <c r="N79" s="13"/>
      <c r="O79" s="13"/>
      <c r="P79" s="13"/>
      <c r="Q79" s="13"/>
      <c r="R79" s="13"/>
      <c r="S79" s="13"/>
      <c r="T79" s="13"/>
      <c r="U79" s="13"/>
      <c r="V79" s="13"/>
      <c r="W79" s="13"/>
      <c r="X79" s="13"/>
      <c r="Y79" s="13"/>
      <c r="Z79" s="13"/>
      <c r="AA79" s="13"/>
      <c r="AB79" s="13"/>
      <c r="AC79"/>
      <c r="AD79"/>
      <c r="AE79"/>
      <c r="AF79" s="66"/>
      <c r="AG79" s="66"/>
      <c r="AH79" s="66"/>
      <c r="AI79" s="66"/>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Y79" s="13"/>
      <c r="BZ79" s="13"/>
      <c r="CA79" s="13"/>
      <c r="CB79" s="13"/>
      <c r="CC79" s="13"/>
      <c r="CE79" s="13"/>
      <c r="CF79" s="13"/>
      <c r="CG79" s="38"/>
    </row>
    <row r="80" spans="1:85" ht="12.75" hidden="1" outlineLevel="1" x14ac:dyDescent="0.2">
      <c r="A80" s="164"/>
      <c r="B80" s="223" t="s">
        <v>165</v>
      </c>
      <c r="C80" s="79" t="s">
        <v>132</v>
      </c>
      <c r="D80" s="81" t="s">
        <v>134</v>
      </c>
      <c r="E80" s="32"/>
      <c r="F80" s="32" t="s">
        <v>107</v>
      </c>
      <c r="G80" s="32"/>
      <c r="H80" s="32"/>
      <c r="I80" s="226">
        <v>43952</v>
      </c>
      <c r="J80" s="226">
        <v>43955</v>
      </c>
      <c r="K80" s="79" t="s">
        <v>231</v>
      </c>
      <c r="L80" s="32" t="s">
        <v>325</v>
      </c>
      <c r="M80" s="13"/>
      <c r="N80" s="13"/>
      <c r="O80" s="13"/>
      <c r="P80" s="13"/>
      <c r="Q80" s="13"/>
      <c r="R80" s="13"/>
      <c r="S80" s="13"/>
      <c r="T80" s="13"/>
      <c r="U80" s="13"/>
      <c r="V80" s="13"/>
      <c r="W80" s="13"/>
      <c r="X80" s="13"/>
      <c r="Y80" s="13"/>
      <c r="Z80" s="13"/>
      <c r="AA80" s="13"/>
      <c r="AB80" s="13"/>
      <c r="AC80"/>
      <c r="AD80"/>
      <c r="AE80"/>
      <c r="AF80" s="66"/>
      <c r="AG80" s="66"/>
      <c r="AH80" s="66"/>
      <c r="AI80" s="66"/>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Y80" s="13"/>
      <c r="BZ80" s="13"/>
      <c r="CA80" s="13"/>
      <c r="CB80" s="13"/>
      <c r="CC80" s="13"/>
      <c r="CE80" s="13"/>
      <c r="CF80" s="13"/>
      <c r="CG80" s="38"/>
    </row>
    <row r="81" spans="1:85" ht="15.75" hidden="1" outlineLevel="1" x14ac:dyDescent="0.2">
      <c r="A81" s="164"/>
      <c r="B81" s="224" t="s">
        <v>166</v>
      </c>
      <c r="C81" s="79" t="s">
        <v>132</v>
      </c>
      <c r="D81" s="81" t="s">
        <v>134</v>
      </c>
      <c r="E81" s="32"/>
      <c r="F81" s="32" t="s">
        <v>107</v>
      </c>
      <c r="G81" s="32">
        <v>1.5</v>
      </c>
      <c r="H81" s="32">
        <v>3</v>
      </c>
      <c r="I81" s="220">
        <v>43955</v>
      </c>
      <c r="J81" s="220">
        <v>43956</v>
      </c>
      <c r="K81" s="79" t="s">
        <v>326</v>
      </c>
      <c r="L81" s="32" t="s">
        <v>325</v>
      </c>
      <c r="M81" s="13"/>
      <c r="N81" s="13"/>
      <c r="O81" s="13"/>
      <c r="P81" s="13"/>
      <c r="Q81" s="13"/>
      <c r="R81" s="13"/>
      <c r="S81" s="13"/>
      <c r="T81" s="13"/>
      <c r="U81" s="13"/>
      <c r="V81" s="13"/>
      <c r="W81" s="13"/>
      <c r="X81" s="13"/>
      <c r="Y81" s="13"/>
      <c r="Z81" s="13"/>
      <c r="AA81" s="13"/>
      <c r="AB81" s="13"/>
      <c r="AC81"/>
      <c r="AD81"/>
      <c r="AE81"/>
      <c r="AF81" s="66"/>
      <c r="AG81" s="66"/>
      <c r="AH81" s="66"/>
      <c r="AI81" s="66"/>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Y81" s="13"/>
      <c r="BZ81" s="13"/>
      <c r="CA81" s="13"/>
      <c r="CB81" s="13"/>
      <c r="CC81" s="13"/>
      <c r="CE81" s="13"/>
      <c r="CF81" s="13"/>
      <c r="CG81" s="38"/>
    </row>
    <row r="82" spans="1:85" ht="12.75" hidden="1" outlineLevel="1" x14ac:dyDescent="0.2">
      <c r="A82" s="164"/>
      <c r="B82" s="223" t="s">
        <v>168</v>
      </c>
      <c r="C82" s="79" t="s">
        <v>132</v>
      </c>
      <c r="D82" s="81"/>
      <c r="E82" s="32"/>
      <c r="F82" s="32"/>
      <c r="G82" s="32"/>
      <c r="H82" s="32"/>
      <c r="I82" s="226">
        <v>43955</v>
      </c>
      <c r="J82" s="226">
        <v>43956</v>
      </c>
      <c r="K82" s="79" t="s">
        <v>326</v>
      </c>
      <c r="L82" s="32" t="s">
        <v>325</v>
      </c>
      <c r="M82" s="13"/>
      <c r="N82" s="13"/>
      <c r="O82" s="13"/>
      <c r="P82" s="13"/>
      <c r="Q82" s="13"/>
      <c r="R82" s="13"/>
      <c r="S82" s="13"/>
      <c r="T82" s="13"/>
      <c r="U82" s="13"/>
      <c r="V82" s="13"/>
      <c r="W82" s="13"/>
      <c r="X82" s="13"/>
      <c r="Y82" s="13"/>
      <c r="Z82" s="13"/>
      <c r="AA82" s="13"/>
      <c r="AB82" s="13"/>
      <c r="AC82"/>
      <c r="AD82"/>
      <c r="AE82"/>
      <c r="AF82" s="66"/>
      <c r="AG82" s="66"/>
      <c r="AH82" s="66"/>
      <c r="AI82" s="66"/>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Y82" s="13"/>
      <c r="BZ82" s="13"/>
      <c r="CA82" s="13"/>
      <c r="CB82" s="13"/>
      <c r="CC82" s="13"/>
      <c r="CE82" s="13"/>
      <c r="CF82" s="13"/>
      <c r="CG82" s="38"/>
    </row>
    <row r="83" spans="1:85" ht="12.75" hidden="1" outlineLevel="1" x14ac:dyDescent="0.2">
      <c r="A83" s="164"/>
      <c r="B83" s="223" t="s">
        <v>169</v>
      </c>
      <c r="C83" s="79" t="s">
        <v>132</v>
      </c>
      <c r="D83" s="81" t="s">
        <v>134</v>
      </c>
      <c r="E83" s="32"/>
      <c r="F83" s="32" t="s">
        <v>107</v>
      </c>
      <c r="G83" s="32"/>
      <c r="H83" s="32"/>
      <c r="I83" s="226">
        <v>43955</v>
      </c>
      <c r="J83" s="226">
        <v>43956</v>
      </c>
      <c r="K83" s="79" t="s">
        <v>326</v>
      </c>
      <c r="L83" s="32" t="s">
        <v>325</v>
      </c>
      <c r="M83" s="13"/>
      <c r="N83" s="13"/>
      <c r="O83" s="13"/>
      <c r="P83" s="13"/>
      <c r="Q83" s="13"/>
      <c r="R83" s="13"/>
      <c r="S83" s="13"/>
      <c r="T83" s="13"/>
      <c r="U83" s="13"/>
      <c r="V83" s="13"/>
      <c r="W83" s="13"/>
      <c r="X83" s="13"/>
      <c r="Y83" s="13"/>
      <c r="Z83" s="13"/>
      <c r="AA83" s="13"/>
      <c r="AB83" s="13"/>
      <c r="AC83"/>
      <c r="AD83"/>
      <c r="AE83"/>
      <c r="AF83" s="66"/>
      <c r="AG83" s="66"/>
      <c r="AH83" s="66"/>
      <c r="AI83" s="66"/>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Y83" s="13"/>
      <c r="BZ83" s="13"/>
      <c r="CA83" s="13"/>
      <c r="CB83" s="13"/>
      <c r="CC83" s="13"/>
      <c r="CE83" s="13"/>
      <c r="CF83" s="13"/>
      <c r="CG83" s="38"/>
    </row>
    <row r="84" spans="1:85" ht="12.75" hidden="1" outlineLevel="1" x14ac:dyDescent="0.2">
      <c r="A84" s="164"/>
      <c r="B84" s="223" t="s">
        <v>170</v>
      </c>
      <c r="C84" s="79" t="s">
        <v>132</v>
      </c>
      <c r="D84" s="81" t="s">
        <v>134</v>
      </c>
      <c r="E84" s="32"/>
      <c r="F84" s="32" t="s">
        <v>107</v>
      </c>
      <c r="G84" s="32"/>
      <c r="H84" s="32"/>
      <c r="I84" s="226">
        <v>43955</v>
      </c>
      <c r="J84" s="226">
        <v>43956</v>
      </c>
      <c r="K84" s="79" t="s">
        <v>326</v>
      </c>
      <c r="L84" s="32" t="s">
        <v>325</v>
      </c>
      <c r="M84" s="13"/>
      <c r="N84" s="13"/>
      <c r="O84" s="13"/>
      <c r="P84" s="13"/>
      <c r="Q84" s="13"/>
      <c r="R84" s="13"/>
      <c r="S84" s="13"/>
      <c r="T84" s="13"/>
      <c r="U84" s="13"/>
      <c r="V84" s="13"/>
      <c r="W84" s="13"/>
      <c r="X84" s="13"/>
      <c r="Y84" s="13"/>
      <c r="Z84" s="13"/>
      <c r="AA84" s="13"/>
      <c r="AB84" s="13"/>
      <c r="AC84"/>
      <c r="AD84"/>
      <c r="AE84"/>
      <c r="AF84" s="66"/>
      <c r="AG84" s="66"/>
      <c r="AH84" s="66"/>
      <c r="AI84" s="66"/>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Y84" s="13"/>
      <c r="BZ84" s="13"/>
      <c r="CA84" s="13"/>
      <c r="CB84" s="13"/>
      <c r="CC84" s="13"/>
      <c r="CE84" s="13"/>
      <c r="CF84" s="13"/>
      <c r="CG84" s="38"/>
    </row>
    <row r="85" spans="1:85" ht="12.75" hidden="1" outlineLevel="1" x14ac:dyDescent="0.2">
      <c r="A85" s="164"/>
      <c r="B85" s="223" t="s">
        <v>171</v>
      </c>
      <c r="C85" s="79" t="s">
        <v>132</v>
      </c>
      <c r="D85" s="81" t="s">
        <v>134</v>
      </c>
      <c r="E85" s="32"/>
      <c r="F85" s="32" t="s">
        <v>107</v>
      </c>
      <c r="G85" s="32"/>
      <c r="H85" s="32"/>
      <c r="I85" s="226">
        <v>43955</v>
      </c>
      <c r="J85" s="226">
        <v>43956</v>
      </c>
      <c r="K85" s="79" t="s">
        <v>326</v>
      </c>
      <c r="L85" s="32" t="s">
        <v>325</v>
      </c>
      <c r="M85" s="13"/>
      <c r="N85" s="13"/>
      <c r="O85" s="13"/>
      <c r="P85" s="13"/>
      <c r="Q85" s="13"/>
      <c r="R85" s="13"/>
      <c r="S85" s="13"/>
      <c r="T85" s="13"/>
      <c r="U85" s="13"/>
      <c r="V85" s="13"/>
      <c r="W85" s="13"/>
      <c r="X85" s="13"/>
      <c r="Y85" s="13"/>
      <c r="Z85" s="13"/>
      <c r="AA85" s="13"/>
      <c r="AB85" s="13"/>
      <c r="AC85"/>
      <c r="AD85"/>
      <c r="AE85"/>
      <c r="AF85" s="66"/>
      <c r="AG85" s="66"/>
      <c r="AH85" s="66"/>
      <c r="AI85" s="66"/>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Y85" s="13"/>
      <c r="BZ85" s="13"/>
      <c r="CA85" s="13"/>
      <c r="CB85" s="13"/>
      <c r="CC85" s="13"/>
      <c r="CE85" s="13"/>
      <c r="CF85" s="13"/>
      <c r="CG85" s="38"/>
    </row>
    <row r="86" spans="1:85" ht="12.75" hidden="1" outlineLevel="1" x14ac:dyDescent="0.2">
      <c r="A86" s="164"/>
      <c r="B86" s="223" t="s">
        <v>173</v>
      </c>
      <c r="C86" s="79" t="s">
        <v>132</v>
      </c>
      <c r="D86" s="81" t="s">
        <v>134</v>
      </c>
      <c r="E86" s="32"/>
      <c r="F86" s="32" t="s">
        <v>107</v>
      </c>
      <c r="G86" s="32"/>
      <c r="H86" s="32"/>
      <c r="I86" s="226">
        <v>43955</v>
      </c>
      <c r="J86" s="226">
        <v>43956</v>
      </c>
      <c r="K86" s="79" t="s">
        <v>326</v>
      </c>
      <c r="L86" s="32" t="s">
        <v>325</v>
      </c>
      <c r="M86" s="13"/>
      <c r="N86" s="13"/>
      <c r="O86" s="13"/>
      <c r="P86" s="13"/>
      <c r="Q86" s="13"/>
      <c r="R86" s="13"/>
      <c r="S86" s="13"/>
      <c r="T86" s="13"/>
      <c r="U86" s="13"/>
      <c r="V86" s="13"/>
      <c r="W86" s="13"/>
      <c r="X86" s="13"/>
      <c r="Y86" s="13"/>
      <c r="Z86" s="13"/>
      <c r="AA86" s="13"/>
      <c r="AB86" s="13"/>
      <c r="AC86"/>
      <c r="AD86"/>
      <c r="AE86"/>
      <c r="AF86" s="66"/>
      <c r="AG86" s="66"/>
      <c r="AH86" s="66"/>
      <c r="AI86" s="66"/>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Y86" s="13"/>
      <c r="BZ86" s="13"/>
      <c r="CA86" s="13"/>
      <c r="CB86" s="13"/>
      <c r="CC86" s="13"/>
      <c r="CE86" s="13"/>
      <c r="CF86" s="13"/>
      <c r="CG86" s="38"/>
    </row>
    <row r="87" spans="1:85" ht="12.75" hidden="1" outlineLevel="1" x14ac:dyDescent="0.2">
      <c r="A87" s="164"/>
      <c r="B87" s="223" t="s">
        <v>172</v>
      </c>
      <c r="C87" s="79" t="s">
        <v>132</v>
      </c>
      <c r="D87" s="81" t="s">
        <v>134</v>
      </c>
      <c r="E87" s="32"/>
      <c r="F87" s="32" t="s">
        <v>107</v>
      </c>
      <c r="G87" s="32"/>
      <c r="H87" s="32"/>
      <c r="I87" s="226">
        <v>43955</v>
      </c>
      <c r="J87" s="226">
        <v>43956</v>
      </c>
      <c r="K87" s="79" t="s">
        <v>326</v>
      </c>
      <c r="L87" s="32" t="s">
        <v>325</v>
      </c>
      <c r="M87" s="13"/>
      <c r="N87" s="13"/>
      <c r="O87" s="13"/>
      <c r="P87" s="13"/>
      <c r="Q87" s="13"/>
      <c r="R87" s="13"/>
      <c r="S87" s="13"/>
      <c r="T87" s="13"/>
      <c r="U87" s="13"/>
      <c r="V87" s="13"/>
      <c r="W87" s="13"/>
      <c r="X87" s="13"/>
      <c r="Y87" s="13"/>
      <c r="Z87" s="13"/>
      <c r="AA87" s="13"/>
      <c r="AB87" s="13"/>
      <c r="AC87"/>
      <c r="AD87"/>
      <c r="AE87"/>
      <c r="AF87" s="66"/>
      <c r="AG87" s="66"/>
      <c r="AH87" s="66"/>
      <c r="AI87" s="66"/>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Y87" s="13"/>
      <c r="BZ87" s="13"/>
      <c r="CA87" s="13"/>
      <c r="CB87" s="13"/>
      <c r="CC87" s="13"/>
      <c r="CE87" s="13"/>
      <c r="CF87" s="13"/>
      <c r="CG87" s="38"/>
    </row>
    <row r="88" spans="1:85" ht="12.75" hidden="1" outlineLevel="1" x14ac:dyDescent="0.2">
      <c r="A88" s="164"/>
      <c r="B88" s="221" t="s">
        <v>180</v>
      </c>
      <c r="C88" s="79" t="s">
        <v>132</v>
      </c>
      <c r="D88" s="81" t="s">
        <v>134</v>
      </c>
      <c r="E88" s="32"/>
      <c r="F88" s="32" t="s">
        <v>107</v>
      </c>
      <c r="G88" s="32"/>
      <c r="H88" s="32"/>
      <c r="I88" s="226">
        <v>43955</v>
      </c>
      <c r="J88" s="226">
        <v>43956</v>
      </c>
      <c r="K88" s="79" t="s">
        <v>326</v>
      </c>
      <c r="L88" s="32" t="s">
        <v>325</v>
      </c>
      <c r="M88" s="13"/>
      <c r="N88" s="13"/>
      <c r="O88" s="13"/>
      <c r="P88" s="13"/>
      <c r="Q88" s="13"/>
      <c r="R88" s="13"/>
      <c r="S88" s="13"/>
      <c r="T88" s="13"/>
      <c r="U88" s="13"/>
      <c r="V88" s="13"/>
      <c r="W88" s="13"/>
      <c r="X88" s="13"/>
      <c r="Y88" s="13"/>
      <c r="Z88" s="13"/>
      <c r="AA88" s="13"/>
      <c r="AB88" s="13"/>
      <c r="AC88"/>
      <c r="AD88"/>
      <c r="AE88"/>
      <c r="AF88" s="66"/>
      <c r="AG88" s="66"/>
      <c r="AH88" s="66"/>
      <c r="AI88" s="66"/>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Y88" s="13"/>
      <c r="BZ88" s="13"/>
      <c r="CA88" s="13"/>
      <c r="CB88" s="13"/>
      <c r="CC88" s="13"/>
      <c r="CE88" s="13"/>
      <c r="CF88" s="13"/>
      <c r="CG88" s="38"/>
    </row>
    <row r="89" spans="1:85" ht="12.75" hidden="1" outlineLevel="1" x14ac:dyDescent="0.2">
      <c r="A89" s="164"/>
      <c r="B89" s="221" t="s">
        <v>181</v>
      </c>
      <c r="C89" s="79" t="s">
        <v>132</v>
      </c>
      <c r="D89" s="81" t="s">
        <v>134</v>
      </c>
      <c r="E89" s="32"/>
      <c r="F89" s="32" t="s">
        <v>107</v>
      </c>
      <c r="G89" s="32"/>
      <c r="H89" s="32"/>
      <c r="I89" s="226">
        <v>43955</v>
      </c>
      <c r="J89" s="226">
        <v>43956</v>
      </c>
      <c r="K89" s="79" t="s">
        <v>326</v>
      </c>
      <c r="L89" s="32" t="s">
        <v>325</v>
      </c>
      <c r="M89" s="13"/>
      <c r="N89" s="13"/>
      <c r="O89" s="13"/>
      <c r="P89" s="13"/>
      <c r="Q89" s="13"/>
      <c r="R89" s="13"/>
      <c r="S89" s="13"/>
      <c r="T89" s="13"/>
      <c r="U89" s="13"/>
      <c r="V89" s="13"/>
      <c r="W89" s="13"/>
      <c r="X89" s="13"/>
      <c r="Y89" s="13"/>
      <c r="Z89" s="13"/>
      <c r="AA89" s="13"/>
      <c r="AB89" s="13"/>
      <c r="AC89"/>
      <c r="AD89"/>
      <c r="AE89"/>
      <c r="AF89" s="66"/>
      <c r="AG89" s="66"/>
      <c r="AH89" s="66"/>
      <c r="AI89" s="66"/>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Y89" s="13"/>
      <c r="BZ89" s="13"/>
      <c r="CA89" s="13"/>
      <c r="CB89" s="13"/>
      <c r="CC89" s="13"/>
      <c r="CE89" s="13"/>
      <c r="CF89" s="13"/>
      <c r="CG89" s="38"/>
    </row>
    <row r="90" spans="1:85" ht="12.75" hidden="1" outlineLevel="1" x14ac:dyDescent="0.2">
      <c r="A90" s="164"/>
      <c r="B90" s="221" t="s">
        <v>179</v>
      </c>
      <c r="C90" s="79" t="s">
        <v>132</v>
      </c>
      <c r="D90" s="81" t="s">
        <v>134</v>
      </c>
      <c r="E90" s="32"/>
      <c r="F90" s="32" t="s">
        <v>107</v>
      </c>
      <c r="G90" s="32"/>
      <c r="H90" s="32"/>
      <c r="I90" s="226">
        <v>43955</v>
      </c>
      <c r="J90" s="226">
        <v>43956</v>
      </c>
      <c r="K90" s="79" t="s">
        <v>326</v>
      </c>
      <c r="L90" s="32" t="s">
        <v>325</v>
      </c>
      <c r="M90" s="13"/>
      <c r="N90" s="13"/>
      <c r="O90" s="13"/>
      <c r="P90" s="13"/>
      <c r="Q90" s="13"/>
      <c r="R90" s="13"/>
      <c r="S90" s="13"/>
      <c r="T90" s="13"/>
      <c r="U90" s="13"/>
      <c r="V90" s="13"/>
      <c r="W90" s="13"/>
      <c r="X90" s="13"/>
      <c r="Y90" s="13"/>
      <c r="Z90" s="13"/>
      <c r="AA90" s="13"/>
      <c r="AB90" s="13"/>
      <c r="AC90"/>
      <c r="AD90"/>
      <c r="AE90"/>
      <c r="AF90" s="66"/>
      <c r="AG90" s="66"/>
      <c r="AH90" s="66"/>
      <c r="AI90" s="66"/>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Y90" s="13"/>
      <c r="BZ90" s="13"/>
      <c r="CA90" s="13"/>
      <c r="CB90" s="13"/>
      <c r="CC90" s="13"/>
      <c r="CE90" s="13"/>
      <c r="CF90" s="13"/>
      <c r="CG90" s="38"/>
    </row>
    <row r="91" spans="1:85" ht="15.75" hidden="1" outlineLevel="1" x14ac:dyDescent="0.2">
      <c r="A91" s="164"/>
      <c r="B91" s="224" t="s">
        <v>174</v>
      </c>
      <c r="C91" s="79" t="s">
        <v>132</v>
      </c>
      <c r="D91" s="81"/>
      <c r="E91" s="32"/>
      <c r="F91" s="32"/>
      <c r="G91" s="32">
        <v>1</v>
      </c>
      <c r="H91" s="32">
        <v>1</v>
      </c>
      <c r="I91" s="220">
        <v>43957</v>
      </c>
      <c r="J91" s="220">
        <v>43957</v>
      </c>
      <c r="K91" s="32" t="s">
        <v>327</v>
      </c>
      <c r="L91" s="32" t="s">
        <v>325</v>
      </c>
      <c r="M91" s="13"/>
      <c r="N91" s="13"/>
      <c r="O91" s="13"/>
      <c r="P91" s="13"/>
      <c r="Q91" s="13"/>
      <c r="R91" s="13"/>
      <c r="S91" s="13"/>
      <c r="T91" s="13"/>
      <c r="U91" s="13"/>
      <c r="V91" s="13"/>
      <c r="W91" s="13"/>
      <c r="X91" s="13"/>
      <c r="Y91" s="13"/>
      <c r="Z91" s="13"/>
      <c r="AA91" s="13"/>
      <c r="AB91" s="13"/>
      <c r="AC91"/>
      <c r="AD91"/>
      <c r="AE91"/>
      <c r="AF91" s="66"/>
      <c r="AG91" s="66"/>
      <c r="AH91" s="66"/>
      <c r="AI91" s="66"/>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Y91" s="13"/>
      <c r="BZ91" s="13"/>
      <c r="CA91" s="13"/>
      <c r="CB91" s="13"/>
      <c r="CC91" s="13"/>
      <c r="CE91" s="13"/>
      <c r="CF91" s="13"/>
      <c r="CG91" s="38"/>
    </row>
    <row r="92" spans="1:85" ht="12.75" hidden="1" outlineLevel="1" x14ac:dyDescent="0.2">
      <c r="A92" s="164"/>
      <c r="B92" s="225" t="s">
        <v>175</v>
      </c>
      <c r="C92" s="79" t="s">
        <v>132</v>
      </c>
      <c r="D92" s="81" t="s">
        <v>134</v>
      </c>
      <c r="E92" s="32"/>
      <c r="F92" s="32" t="s">
        <v>107</v>
      </c>
      <c r="G92" s="32"/>
      <c r="H92" s="32"/>
      <c r="I92" s="226">
        <v>43957</v>
      </c>
      <c r="J92" s="226">
        <v>43957</v>
      </c>
      <c r="K92" s="32" t="s">
        <v>327</v>
      </c>
      <c r="L92" s="32" t="s">
        <v>325</v>
      </c>
      <c r="M92" s="13"/>
      <c r="N92" s="13"/>
      <c r="O92" s="13"/>
      <c r="P92" s="13"/>
      <c r="Q92" s="13"/>
      <c r="R92" s="13"/>
      <c r="S92" s="13"/>
      <c r="T92" s="13"/>
      <c r="U92" s="13"/>
      <c r="V92" s="13"/>
      <c r="W92" s="13"/>
      <c r="X92" s="13"/>
      <c r="Y92" s="13"/>
      <c r="Z92" s="13"/>
      <c r="AA92" s="13"/>
      <c r="AB92" s="13"/>
      <c r="AC92"/>
      <c r="AD92"/>
      <c r="AE92"/>
      <c r="AF92" s="66"/>
      <c r="AG92" s="66"/>
      <c r="AH92" s="66"/>
      <c r="AI92" s="66"/>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Y92" s="13"/>
      <c r="BZ92" s="13"/>
      <c r="CA92" s="13"/>
      <c r="CB92" s="13"/>
      <c r="CC92" s="13"/>
      <c r="CE92" s="13"/>
      <c r="CF92" s="13"/>
      <c r="CG92" s="38"/>
    </row>
    <row r="93" spans="1:85" ht="12.75" hidden="1" outlineLevel="1" x14ac:dyDescent="0.2">
      <c r="A93" s="164"/>
      <c r="B93" s="225" t="s">
        <v>176</v>
      </c>
      <c r="C93" s="79" t="s">
        <v>132</v>
      </c>
      <c r="D93" s="81" t="s">
        <v>134</v>
      </c>
      <c r="E93" s="32"/>
      <c r="F93" s="32" t="s">
        <v>107</v>
      </c>
      <c r="G93" s="32"/>
      <c r="H93" s="32"/>
      <c r="I93" s="226">
        <v>43957</v>
      </c>
      <c r="J93" s="226">
        <v>43957</v>
      </c>
      <c r="K93" s="32" t="s">
        <v>327</v>
      </c>
      <c r="L93" s="32" t="s">
        <v>325</v>
      </c>
      <c r="M93" s="13"/>
      <c r="N93" s="13"/>
      <c r="O93" s="13"/>
      <c r="P93" s="13"/>
      <c r="Q93" s="13"/>
      <c r="R93" s="13"/>
      <c r="S93" s="13"/>
      <c r="T93" s="13"/>
      <c r="U93" s="13"/>
      <c r="V93" s="13"/>
      <c r="W93" s="13"/>
      <c r="X93" s="13"/>
      <c r="Y93" s="13"/>
      <c r="Z93" s="13"/>
      <c r="AA93" s="13"/>
      <c r="AB93" s="13"/>
      <c r="AC93"/>
      <c r="AD93"/>
      <c r="AE93"/>
      <c r="AF93" s="66"/>
      <c r="AG93" s="66"/>
      <c r="AH93" s="66"/>
      <c r="AI93" s="66"/>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Y93" s="13"/>
      <c r="BZ93" s="13"/>
      <c r="CA93" s="13"/>
      <c r="CB93" s="13"/>
      <c r="CC93" s="13"/>
      <c r="CE93" s="13"/>
      <c r="CF93" s="13"/>
      <c r="CG93" s="38"/>
    </row>
    <row r="94" spans="1:85" ht="12.75" hidden="1" outlineLevel="1" x14ac:dyDescent="0.2">
      <c r="A94" s="164"/>
      <c r="B94" s="225" t="s">
        <v>177</v>
      </c>
      <c r="C94" s="79" t="s">
        <v>132</v>
      </c>
      <c r="D94" s="81" t="s">
        <v>134</v>
      </c>
      <c r="E94" s="32"/>
      <c r="F94" s="32" t="s">
        <v>107</v>
      </c>
      <c r="G94" s="32"/>
      <c r="H94" s="32"/>
      <c r="I94" s="226">
        <v>43957</v>
      </c>
      <c r="J94" s="226">
        <v>43957</v>
      </c>
      <c r="K94" s="32" t="s">
        <v>327</v>
      </c>
      <c r="L94" s="32" t="s">
        <v>325</v>
      </c>
      <c r="M94" s="13"/>
      <c r="N94" s="13"/>
      <c r="O94" s="13"/>
      <c r="P94" s="13"/>
      <c r="Q94" s="13"/>
      <c r="R94" s="13"/>
      <c r="S94" s="13"/>
      <c r="T94" s="13"/>
      <c r="U94" s="13"/>
      <c r="V94" s="13"/>
      <c r="W94" s="13"/>
      <c r="X94" s="13"/>
      <c r="Y94" s="13"/>
      <c r="Z94" s="13"/>
      <c r="AA94" s="13"/>
      <c r="AB94" s="13"/>
      <c r="AC94"/>
      <c r="AD94"/>
      <c r="AE94"/>
      <c r="AF94" s="66"/>
      <c r="AG94" s="66"/>
      <c r="AH94" s="66"/>
      <c r="AI94" s="66"/>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Y94" s="13"/>
      <c r="BZ94" s="13"/>
      <c r="CA94" s="13"/>
      <c r="CB94" s="13"/>
      <c r="CC94" s="13"/>
      <c r="CE94" s="13"/>
      <c r="CF94" s="13"/>
      <c r="CG94" s="38"/>
    </row>
    <row r="95" spans="1:85" ht="12.75" hidden="1" outlineLevel="1" x14ac:dyDescent="0.2">
      <c r="A95" s="164"/>
      <c r="B95" s="225" t="s">
        <v>178</v>
      </c>
      <c r="C95" s="79" t="s">
        <v>132</v>
      </c>
      <c r="D95" s="81" t="s">
        <v>134</v>
      </c>
      <c r="E95" s="32"/>
      <c r="F95" s="32" t="s">
        <v>107</v>
      </c>
      <c r="G95" s="32"/>
      <c r="H95" s="32"/>
      <c r="I95" s="226">
        <v>43957</v>
      </c>
      <c r="J95" s="226">
        <v>43957</v>
      </c>
      <c r="K95" s="32" t="s">
        <v>327</v>
      </c>
      <c r="L95" s="32" t="s">
        <v>325</v>
      </c>
      <c r="M95" s="13"/>
      <c r="N95" s="13"/>
      <c r="O95" s="13"/>
      <c r="P95" s="13"/>
      <c r="Q95" s="13"/>
      <c r="R95" s="13"/>
      <c r="S95" s="13"/>
      <c r="T95" s="13"/>
      <c r="U95" s="13"/>
      <c r="V95" s="13"/>
      <c r="W95" s="13"/>
      <c r="X95" s="13"/>
      <c r="Y95" s="13"/>
      <c r="Z95" s="13"/>
      <c r="AA95" s="13"/>
      <c r="AB95" s="13"/>
      <c r="AC95"/>
      <c r="AD95"/>
      <c r="AE95"/>
      <c r="AF95" s="66"/>
      <c r="AG95" s="66"/>
      <c r="AH95" s="66"/>
      <c r="AI95" s="66"/>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Y95" s="13"/>
      <c r="BZ95" s="13"/>
      <c r="CA95" s="13"/>
      <c r="CB95" s="13"/>
      <c r="CC95" s="13"/>
      <c r="CE95" s="13"/>
      <c r="CF95" s="13"/>
      <c r="CG95" s="38"/>
    </row>
    <row r="96" spans="1:85" ht="15.75" collapsed="1" x14ac:dyDescent="0.2">
      <c r="A96" s="164" t="s">
        <v>283</v>
      </c>
      <c r="B96" s="222" t="s">
        <v>425</v>
      </c>
      <c r="C96" s="79" t="s">
        <v>132</v>
      </c>
      <c r="D96" s="81" t="s">
        <v>134</v>
      </c>
      <c r="E96" s="32"/>
      <c r="F96" s="32" t="s">
        <v>107</v>
      </c>
      <c r="G96" s="32">
        <v>4</v>
      </c>
      <c r="H96" s="32"/>
      <c r="I96" s="220">
        <v>43952</v>
      </c>
      <c r="J96" s="220">
        <v>43957</v>
      </c>
      <c r="K96" s="220"/>
      <c r="L96" s="220"/>
      <c r="M96" s="13"/>
      <c r="N96" s="13"/>
      <c r="O96" s="13"/>
      <c r="P96" s="13"/>
      <c r="Q96" s="13"/>
      <c r="R96" s="13"/>
      <c r="S96" s="13"/>
      <c r="T96" s="13"/>
      <c r="U96" s="13"/>
      <c r="V96" s="13"/>
      <c r="W96" s="13"/>
      <c r="X96" s="13"/>
      <c r="Y96" s="13"/>
      <c r="Z96" s="13"/>
      <c r="AA96" s="13"/>
      <c r="AB96" s="13"/>
      <c r="AC96"/>
      <c r="AD96"/>
      <c r="AE96"/>
      <c r="AF96" s="66"/>
      <c r="AG96" s="66"/>
      <c r="AH96" s="66"/>
      <c r="AI96" s="66"/>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Y96" s="13"/>
      <c r="BZ96" s="13"/>
      <c r="CA96" s="13"/>
      <c r="CB96" s="13"/>
      <c r="CC96" s="13"/>
      <c r="CE96" s="13"/>
      <c r="CF96" s="13"/>
      <c r="CG96" s="38"/>
    </row>
    <row r="97" spans="1:85" ht="15.75" hidden="1" outlineLevel="1" x14ac:dyDescent="0.2">
      <c r="A97" s="164"/>
      <c r="B97" s="224" t="s">
        <v>167</v>
      </c>
      <c r="C97" s="79" t="s">
        <v>132</v>
      </c>
      <c r="D97" s="81"/>
      <c r="E97" s="32"/>
      <c r="F97" s="32"/>
      <c r="G97" s="32">
        <v>1.5</v>
      </c>
      <c r="H97" s="32">
        <v>3</v>
      </c>
      <c r="I97" s="220">
        <v>43952</v>
      </c>
      <c r="J97" s="220">
        <v>43955</v>
      </c>
      <c r="K97" s="79" t="s">
        <v>231</v>
      </c>
      <c r="L97" s="32" t="s">
        <v>328</v>
      </c>
      <c r="M97" s="13"/>
      <c r="N97" s="13"/>
      <c r="O97" s="13"/>
      <c r="P97" s="13"/>
      <c r="Q97" s="13"/>
      <c r="R97" s="13"/>
      <c r="S97" s="13"/>
      <c r="T97" s="13"/>
      <c r="U97" s="13"/>
      <c r="V97" s="13"/>
      <c r="W97" s="13"/>
      <c r="X97" s="13"/>
      <c r="Y97" s="13"/>
      <c r="Z97" s="13"/>
      <c r="AA97" s="13"/>
      <c r="AB97" s="13"/>
      <c r="AC97"/>
      <c r="AD97"/>
      <c r="AE97"/>
      <c r="AF97" s="66"/>
      <c r="AG97" s="66"/>
      <c r="AH97" s="66"/>
      <c r="AI97" s="66"/>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Y97" s="13"/>
      <c r="BZ97" s="13"/>
      <c r="CA97" s="13"/>
      <c r="CB97" s="13"/>
      <c r="CC97" s="13"/>
      <c r="CE97" s="13"/>
      <c r="CF97" s="13"/>
      <c r="CG97" s="38"/>
    </row>
    <row r="98" spans="1:85" ht="12.75" hidden="1" outlineLevel="1" x14ac:dyDescent="0.2">
      <c r="A98" s="164"/>
      <c r="B98" s="223" t="s">
        <v>162</v>
      </c>
      <c r="C98" s="79" t="s">
        <v>132</v>
      </c>
      <c r="D98" s="81" t="s">
        <v>134</v>
      </c>
      <c r="E98" s="32"/>
      <c r="F98" s="32" t="s">
        <v>107</v>
      </c>
      <c r="G98" s="32"/>
      <c r="H98" s="32"/>
      <c r="I98" s="226">
        <v>43952</v>
      </c>
      <c r="J98" s="226">
        <v>43955</v>
      </c>
      <c r="K98" s="79" t="s">
        <v>231</v>
      </c>
      <c r="L98" s="32" t="s">
        <v>328</v>
      </c>
      <c r="M98" s="13"/>
      <c r="N98" s="13"/>
      <c r="O98" s="13"/>
      <c r="P98" s="13"/>
      <c r="Q98" s="13"/>
      <c r="R98" s="13"/>
      <c r="S98" s="13"/>
      <c r="T98" s="13"/>
      <c r="U98" s="13"/>
      <c r="V98" s="13"/>
      <c r="W98" s="13"/>
      <c r="X98" s="13"/>
      <c r="Y98" s="13"/>
      <c r="Z98" s="13"/>
      <c r="AA98" s="13"/>
      <c r="AB98" s="13"/>
      <c r="AC98"/>
      <c r="AD98"/>
      <c r="AE98"/>
      <c r="AF98" s="66"/>
      <c r="AG98" s="66"/>
      <c r="AH98" s="66"/>
      <c r="AI98" s="66"/>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Y98" s="13"/>
      <c r="BZ98" s="13"/>
      <c r="CA98" s="13"/>
      <c r="CB98" s="13"/>
      <c r="CC98" s="13"/>
      <c r="CE98" s="13"/>
      <c r="CF98" s="13"/>
      <c r="CG98" s="38"/>
    </row>
    <row r="99" spans="1:85" ht="12.75" hidden="1" outlineLevel="1" x14ac:dyDescent="0.2">
      <c r="A99" s="164"/>
      <c r="B99" s="223" t="s">
        <v>163</v>
      </c>
      <c r="C99" s="79" t="s">
        <v>132</v>
      </c>
      <c r="D99" s="81" t="s">
        <v>134</v>
      </c>
      <c r="E99" s="32"/>
      <c r="F99" s="32" t="s">
        <v>107</v>
      </c>
      <c r="G99" s="32"/>
      <c r="H99" s="32"/>
      <c r="I99" s="226">
        <v>43952</v>
      </c>
      <c r="J99" s="226">
        <v>43955</v>
      </c>
      <c r="K99" s="79" t="s">
        <v>231</v>
      </c>
      <c r="L99" s="32" t="s">
        <v>328</v>
      </c>
      <c r="M99" s="13"/>
      <c r="N99" s="13"/>
      <c r="O99" s="13"/>
      <c r="P99" s="13"/>
      <c r="Q99" s="13"/>
      <c r="R99" s="13"/>
      <c r="S99" s="13"/>
      <c r="T99" s="13"/>
      <c r="U99" s="13"/>
      <c r="V99" s="13"/>
      <c r="W99" s="13"/>
      <c r="X99" s="13"/>
      <c r="Y99" s="13"/>
      <c r="Z99" s="13"/>
      <c r="AA99" s="13"/>
      <c r="AB99" s="13"/>
      <c r="AC99"/>
      <c r="AD99"/>
      <c r="AE99"/>
      <c r="AF99" s="66"/>
      <c r="AG99" s="66"/>
      <c r="AH99" s="66"/>
      <c r="AI99" s="66"/>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Y99" s="13"/>
      <c r="BZ99" s="13"/>
      <c r="CA99" s="13"/>
      <c r="CB99" s="13"/>
      <c r="CC99" s="13"/>
      <c r="CE99" s="13"/>
      <c r="CF99" s="13"/>
      <c r="CG99" s="38"/>
    </row>
    <row r="100" spans="1:85" ht="12.75" hidden="1" outlineLevel="1" x14ac:dyDescent="0.2">
      <c r="A100" s="164"/>
      <c r="B100" s="223" t="s">
        <v>164</v>
      </c>
      <c r="C100" s="79" t="s">
        <v>132</v>
      </c>
      <c r="D100" s="81" t="s">
        <v>134</v>
      </c>
      <c r="E100" s="32"/>
      <c r="F100" s="32" t="s">
        <v>107</v>
      </c>
      <c r="G100" s="32"/>
      <c r="H100" s="32"/>
      <c r="I100" s="226">
        <v>43952</v>
      </c>
      <c r="J100" s="226">
        <v>43955</v>
      </c>
      <c r="K100" s="79" t="s">
        <v>231</v>
      </c>
      <c r="L100" s="32" t="s">
        <v>328</v>
      </c>
      <c r="M100" s="13"/>
      <c r="N100" s="13"/>
      <c r="O100" s="13"/>
      <c r="P100" s="13"/>
      <c r="Q100" s="13"/>
      <c r="R100" s="13"/>
      <c r="S100" s="13"/>
      <c r="T100" s="13"/>
      <c r="U100" s="13"/>
      <c r="V100" s="13"/>
      <c r="W100" s="13"/>
      <c r="X100" s="13"/>
      <c r="Y100" s="13"/>
      <c r="Z100" s="13"/>
      <c r="AA100" s="13"/>
      <c r="AB100" s="13"/>
      <c r="AC100"/>
      <c r="AD100"/>
      <c r="AE100"/>
      <c r="AF100" s="66"/>
      <c r="AG100" s="66"/>
      <c r="AH100" s="66"/>
      <c r="AI100" s="66"/>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Y100" s="13"/>
      <c r="BZ100" s="13"/>
      <c r="CA100" s="13"/>
      <c r="CB100" s="13"/>
      <c r="CC100" s="13"/>
      <c r="CE100" s="13"/>
      <c r="CF100" s="13"/>
      <c r="CG100" s="38"/>
    </row>
    <row r="101" spans="1:85" ht="12.75" hidden="1" outlineLevel="1" x14ac:dyDescent="0.2">
      <c r="A101" s="164"/>
      <c r="B101" s="223" t="s">
        <v>165</v>
      </c>
      <c r="C101" s="79" t="s">
        <v>132</v>
      </c>
      <c r="D101" s="81" t="s">
        <v>134</v>
      </c>
      <c r="E101" s="32"/>
      <c r="F101" s="32" t="s">
        <v>107</v>
      </c>
      <c r="G101" s="32"/>
      <c r="H101" s="32"/>
      <c r="I101" s="226">
        <v>43952</v>
      </c>
      <c r="J101" s="226">
        <v>43955</v>
      </c>
      <c r="K101" s="79" t="s">
        <v>231</v>
      </c>
      <c r="L101" s="32" t="s">
        <v>328</v>
      </c>
      <c r="M101" s="13"/>
      <c r="N101" s="13"/>
      <c r="O101" s="13"/>
      <c r="P101" s="13"/>
      <c r="Q101" s="13"/>
      <c r="R101" s="13"/>
      <c r="S101" s="13"/>
      <c r="T101" s="13"/>
      <c r="U101" s="13"/>
      <c r="V101" s="13"/>
      <c r="W101" s="13"/>
      <c r="X101" s="13"/>
      <c r="Y101" s="13"/>
      <c r="Z101" s="13"/>
      <c r="AA101" s="13"/>
      <c r="AB101" s="13"/>
      <c r="AC101"/>
      <c r="AD101"/>
      <c r="AE101"/>
      <c r="AF101" s="66"/>
      <c r="AG101" s="66"/>
      <c r="AH101" s="66"/>
      <c r="AI101" s="66"/>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Y101" s="13"/>
      <c r="BZ101" s="13"/>
      <c r="CA101" s="13"/>
      <c r="CB101" s="13"/>
      <c r="CC101" s="13"/>
      <c r="CE101" s="13"/>
      <c r="CF101" s="13"/>
      <c r="CG101" s="38"/>
    </row>
    <row r="102" spans="1:85" ht="15.75" hidden="1" outlineLevel="1" x14ac:dyDescent="0.2">
      <c r="A102" s="164"/>
      <c r="B102" s="224" t="s">
        <v>166</v>
      </c>
      <c r="C102" s="79" t="s">
        <v>132</v>
      </c>
      <c r="D102" s="81" t="s">
        <v>134</v>
      </c>
      <c r="E102" s="32"/>
      <c r="F102" s="32" t="s">
        <v>107</v>
      </c>
      <c r="G102" s="32">
        <v>1.5</v>
      </c>
      <c r="H102" s="32">
        <v>3</v>
      </c>
      <c r="I102" s="220">
        <v>43955</v>
      </c>
      <c r="J102" s="220">
        <v>43956</v>
      </c>
      <c r="K102" s="79" t="s">
        <v>326</v>
      </c>
      <c r="L102" s="32" t="s">
        <v>328</v>
      </c>
      <c r="M102" s="13"/>
      <c r="N102" s="13"/>
      <c r="O102" s="13"/>
      <c r="P102" s="13"/>
      <c r="Q102" s="13"/>
      <c r="R102" s="13"/>
      <c r="S102" s="13"/>
      <c r="T102" s="13"/>
      <c r="U102" s="13"/>
      <c r="V102" s="13"/>
      <c r="W102" s="13"/>
      <c r="X102" s="13"/>
      <c r="Y102" s="13"/>
      <c r="Z102" s="13"/>
      <c r="AA102" s="13"/>
      <c r="AB102" s="13"/>
      <c r="AC102"/>
      <c r="AD102"/>
      <c r="AE102"/>
      <c r="AF102" s="66"/>
      <c r="AG102" s="66"/>
      <c r="AH102" s="66"/>
      <c r="AI102" s="66"/>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Y102" s="13"/>
      <c r="BZ102" s="13"/>
      <c r="CA102" s="13"/>
      <c r="CB102" s="13"/>
      <c r="CC102" s="13"/>
      <c r="CE102" s="13"/>
      <c r="CF102" s="13"/>
      <c r="CG102" s="38"/>
    </row>
    <row r="103" spans="1:85" ht="12.75" hidden="1" outlineLevel="1" x14ac:dyDescent="0.2">
      <c r="A103" s="164"/>
      <c r="B103" s="223" t="s">
        <v>168</v>
      </c>
      <c r="C103" s="79" t="s">
        <v>132</v>
      </c>
      <c r="D103" s="81"/>
      <c r="E103" s="32"/>
      <c r="F103" s="32"/>
      <c r="G103" s="32"/>
      <c r="H103" s="32"/>
      <c r="I103" s="226">
        <v>43955</v>
      </c>
      <c r="J103" s="226">
        <v>43956</v>
      </c>
      <c r="K103" s="79" t="s">
        <v>326</v>
      </c>
      <c r="L103" s="32" t="s">
        <v>328</v>
      </c>
      <c r="M103" s="13"/>
      <c r="N103" s="13"/>
      <c r="O103" s="13"/>
      <c r="P103" s="13"/>
      <c r="Q103" s="13"/>
      <c r="R103" s="13"/>
      <c r="S103" s="13"/>
      <c r="T103" s="13"/>
      <c r="U103" s="13"/>
      <c r="V103" s="13"/>
      <c r="W103" s="13"/>
      <c r="X103" s="13"/>
      <c r="Y103" s="13"/>
      <c r="Z103" s="13"/>
      <c r="AA103" s="13"/>
      <c r="AB103" s="13"/>
      <c r="AC103"/>
      <c r="AD103"/>
      <c r="AE103"/>
      <c r="AF103" s="66"/>
      <c r="AG103" s="66"/>
      <c r="AH103" s="66"/>
      <c r="AI103" s="66"/>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Y103" s="13"/>
      <c r="BZ103" s="13"/>
      <c r="CA103" s="13"/>
      <c r="CB103" s="13"/>
      <c r="CC103" s="13"/>
      <c r="CE103" s="13"/>
      <c r="CF103" s="13"/>
      <c r="CG103" s="38"/>
    </row>
    <row r="104" spans="1:85" ht="12.75" hidden="1" outlineLevel="1" x14ac:dyDescent="0.2">
      <c r="A104" s="164"/>
      <c r="B104" s="223" t="s">
        <v>169</v>
      </c>
      <c r="C104" s="79" t="s">
        <v>132</v>
      </c>
      <c r="D104" s="81" t="s">
        <v>134</v>
      </c>
      <c r="E104" s="32"/>
      <c r="F104" s="32" t="s">
        <v>107</v>
      </c>
      <c r="G104" s="32"/>
      <c r="H104" s="32"/>
      <c r="I104" s="226">
        <v>43955</v>
      </c>
      <c r="J104" s="226">
        <v>43956</v>
      </c>
      <c r="K104" s="79" t="s">
        <v>326</v>
      </c>
      <c r="L104" s="32" t="s">
        <v>328</v>
      </c>
      <c r="M104" s="13"/>
      <c r="N104" s="13"/>
      <c r="O104" s="13"/>
      <c r="P104" s="13"/>
      <c r="Q104" s="13"/>
      <c r="R104" s="13"/>
      <c r="S104" s="13"/>
      <c r="T104" s="13"/>
      <c r="U104" s="13"/>
      <c r="V104" s="13"/>
      <c r="W104" s="13"/>
      <c r="X104" s="13"/>
      <c r="Y104" s="13"/>
      <c r="Z104" s="13"/>
      <c r="AA104" s="13"/>
      <c r="AB104" s="13"/>
      <c r="AC104"/>
      <c r="AD104"/>
      <c r="AE104"/>
      <c r="AF104" s="66"/>
      <c r="AG104" s="66"/>
      <c r="AH104" s="66"/>
      <c r="AI104" s="66"/>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Y104" s="13"/>
      <c r="BZ104" s="13"/>
      <c r="CA104" s="13"/>
      <c r="CB104" s="13"/>
      <c r="CC104" s="13"/>
      <c r="CE104" s="13"/>
      <c r="CF104" s="13"/>
      <c r="CG104" s="38"/>
    </row>
    <row r="105" spans="1:85" ht="12.75" hidden="1" outlineLevel="1" x14ac:dyDescent="0.2">
      <c r="A105" s="164"/>
      <c r="B105" s="223" t="s">
        <v>170</v>
      </c>
      <c r="C105" s="79" t="s">
        <v>132</v>
      </c>
      <c r="D105" s="81" t="s">
        <v>134</v>
      </c>
      <c r="E105" s="32"/>
      <c r="F105" s="32" t="s">
        <v>107</v>
      </c>
      <c r="G105" s="32"/>
      <c r="H105" s="32"/>
      <c r="I105" s="226">
        <v>43955</v>
      </c>
      <c r="J105" s="226">
        <v>43956</v>
      </c>
      <c r="K105" s="79" t="s">
        <v>326</v>
      </c>
      <c r="L105" s="32" t="s">
        <v>328</v>
      </c>
      <c r="M105" s="13"/>
      <c r="N105" s="13"/>
      <c r="O105" s="13"/>
      <c r="P105" s="13"/>
      <c r="Q105" s="13"/>
      <c r="R105" s="13"/>
      <c r="S105" s="13"/>
      <c r="T105" s="13"/>
      <c r="U105" s="13"/>
      <c r="V105" s="13"/>
      <c r="W105" s="13"/>
      <c r="X105" s="13"/>
      <c r="Y105" s="13"/>
      <c r="Z105" s="13"/>
      <c r="AA105" s="13"/>
      <c r="AB105" s="13"/>
      <c r="AC105"/>
      <c r="AD105"/>
      <c r="AE105"/>
      <c r="AF105" s="66"/>
      <c r="AG105" s="66"/>
      <c r="AH105" s="66"/>
      <c r="AI105" s="66"/>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Y105" s="13"/>
      <c r="BZ105" s="13"/>
      <c r="CA105" s="13"/>
      <c r="CB105" s="13"/>
      <c r="CC105" s="13"/>
      <c r="CE105" s="13"/>
      <c r="CF105" s="13"/>
      <c r="CG105" s="38"/>
    </row>
    <row r="106" spans="1:85" ht="12.75" hidden="1" outlineLevel="1" x14ac:dyDescent="0.2">
      <c r="A106" s="164"/>
      <c r="B106" s="223" t="s">
        <v>171</v>
      </c>
      <c r="C106" s="79" t="s">
        <v>132</v>
      </c>
      <c r="D106" s="81" t="s">
        <v>134</v>
      </c>
      <c r="E106" s="32"/>
      <c r="F106" s="32" t="s">
        <v>107</v>
      </c>
      <c r="G106" s="32"/>
      <c r="H106" s="32"/>
      <c r="I106" s="226">
        <v>43955</v>
      </c>
      <c r="J106" s="226">
        <v>43956</v>
      </c>
      <c r="K106" s="79" t="s">
        <v>326</v>
      </c>
      <c r="L106" s="32" t="s">
        <v>328</v>
      </c>
      <c r="M106" s="13"/>
      <c r="N106" s="13"/>
      <c r="O106" s="13"/>
      <c r="P106" s="13"/>
      <c r="Q106" s="13"/>
      <c r="R106" s="13"/>
      <c r="S106" s="13"/>
      <c r="T106" s="13"/>
      <c r="U106" s="13"/>
      <c r="V106" s="13"/>
      <c r="W106" s="13"/>
      <c r="X106" s="13"/>
      <c r="Y106" s="13"/>
      <c r="Z106" s="13"/>
      <c r="AA106" s="13"/>
      <c r="AB106" s="13"/>
      <c r="AC106"/>
      <c r="AD106"/>
      <c r="AE106"/>
      <c r="AF106" s="66"/>
      <c r="AG106" s="66"/>
      <c r="AH106" s="66"/>
      <c r="AI106" s="66"/>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Y106" s="13"/>
      <c r="BZ106" s="13"/>
      <c r="CA106" s="13"/>
      <c r="CB106" s="13"/>
      <c r="CC106" s="13"/>
      <c r="CE106" s="13"/>
      <c r="CF106" s="13"/>
      <c r="CG106" s="38"/>
    </row>
    <row r="107" spans="1:85" ht="12.75" hidden="1" outlineLevel="1" x14ac:dyDescent="0.2">
      <c r="A107" s="164"/>
      <c r="B107" s="223" t="s">
        <v>173</v>
      </c>
      <c r="C107" s="79" t="s">
        <v>132</v>
      </c>
      <c r="D107" s="81" t="s">
        <v>134</v>
      </c>
      <c r="E107" s="32"/>
      <c r="F107" s="32" t="s">
        <v>107</v>
      </c>
      <c r="G107" s="32"/>
      <c r="H107" s="32"/>
      <c r="I107" s="226">
        <v>43955</v>
      </c>
      <c r="J107" s="226">
        <v>43956</v>
      </c>
      <c r="K107" s="79" t="s">
        <v>326</v>
      </c>
      <c r="L107" s="32" t="s">
        <v>328</v>
      </c>
      <c r="M107" s="13"/>
      <c r="N107" s="13"/>
      <c r="O107" s="13"/>
      <c r="P107" s="13"/>
      <c r="Q107" s="13"/>
      <c r="R107" s="13"/>
      <c r="S107" s="13"/>
      <c r="T107" s="13"/>
      <c r="U107" s="13"/>
      <c r="V107" s="13"/>
      <c r="W107" s="13"/>
      <c r="X107" s="13"/>
      <c r="Y107" s="13"/>
      <c r="Z107" s="13"/>
      <c r="AA107" s="13"/>
      <c r="AB107" s="13"/>
      <c r="AC107"/>
      <c r="AD107"/>
      <c r="AE107"/>
      <c r="AF107" s="66"/>
      <c r="AG107" s="66"/>
      <c r="AH107" s="66"/>
      <c r="AI107" s="66"/>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Y107" s="13"/>
      <c r="BZ107" s="13"/>
      <c r="CA107" s="13"/>
      <c r="CB107" s="13"/>
      <c r="CC107" s="13"/>
      <c r="CE107" s="13"/>
      <c r="CF107" s="13"/>
      <c r="CG107" s="38"/>
    </row>
    <row r="108" spans="1:85" ht="12.75" hidden="1" outlineLevel="1" x14ac:dyDescent="0.2">
      <c r="A108" s="164"/>
      <c r="B108" s="223" t="s">
        <v>172</v>
      </c>
      <c r="C108" s="79" t="s">
        <v>132</v>
      </c>
      <c r="D108" s="81" t="s">
        <v>134</v>
      </c>
      <c r="E108" s="32"/>
      <c r="F108" s="32" t="s">
        <v>107</v>
      </c>
      <c r="G108" s="32"/>
      <c r="H108" s="32"/>
      <c r="I108" s="226">
        <v>43955</v>
      </c>
      <c r="J108" s="226">
        <v>43956</v>
      </c>
      <c r="K108" s="79" t="s">
        <v>326</v>
      </c>
      <c r="L108" s="32" t="s">
        <v>328</v>
      </c>
      <c r="M108" s="13"/>
      <c r="N108" s="13"/>
      <c r="O108" s="13"/>
      <c r="P108" s="13"/>
      <c r="Q108" s="13"/>
      <c r="R108" s="13"/>
      <c r="S108" s="13"/>
      <c r="T108" s="13"/>
      <c r="U108" s="13"/>
      <c r="V108" s="13"/>
      <c r="W108" s="13"/>
      <c r="X108" s="13"/>
      <c r="Y108" s="13"/>
      <c r="Z108" s="13"/>
      <c r="AA108" s="13"/>
      <c r="AB108" s="13"/>
      <c r="AC108"/>
      <c r="AD108"/>
      <c r="AE108"/>
      <c r="AF108" s="66"/>
      <c r="AG108" s="66"/>
      <c r="AH108" s="66"/>
      <c r="AI108" s="66"/>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Y108" s="13"/>
      <c r="BZ108" s="13"/>
      <c r="CA108" s="13"/>
      <c r="CB108" s="13"/>
      <c r="CC108" s="13"/>
      <c r="CE108" s="13"/>
      <c r="CF108" s="13"/>
      <c r="CG108" s="38"/>
    </row>
    <row r="109" spans="1:85" ht="12.75" hidden="1" outlineLevel="1" x14ac:dyDescent="0.2">
      <c r="A109" s="164"/>
      <c r="B109" s="221" t="s">
        <v>180</v>
      </c>
      <c r="C109" s="79" t="s">
        <v>132</v>
      </c>
      <c r="D109" s="81" t="s">
        <v>134</v>
      </c>
      <c r="E109" s="32"/>
      <c r="F109" s="32" t="s">
        <v>107</v>
      </c>
      <c r="G109" s="32"/>
      <c r="H109" s="32"/>
      <c r="I109" s="226">
        <v>43955</v>
      </c>
      <c r="J109" s="226">
        <v>43956</v>
      </c>
      <c r="K109" s="79" t="s">
        <v>326</v>
      </c>
      <c r="L109" s="32" t="s">
        <v>328</v>
      </c>
      <c r="M109" s="13"/>
      <c r="N109" s="13"/>
      <c r="O109" s="13"/>
      <c r="P109" s="13"/>
      <c r="Q109" s="13"/>
      <c r="R109" s="13"/>
      <c r="S109" s="13"/>
      <c r="T109" s="13"/>
      <c r="U109" s="13"/>
      <c r="V109" s="13"/>
      <c r="W109" s="13"/>
      <c r="X109" s="13"/>
      <c r="Y109" s="13"/>
      <c r="Z109" s="13"/>
      <c r="AA109" s="13"/>
      <c r="AB109" s="13"/>
      <c r="AC109"/>
      <c r="AD109"/>
      <c r="AE109"/>
      <c r="AF109" s="66"/>
      <c r="AG109" s="66"/>
      <c r="AH109" s="66"/>
      <c r="AI109" s="66"/>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Y109" s="13"/>
      <c r="BZ109" s="13"/>
      <c r="CA109" s="13"/>
      <c r="CB109" s="13"/>
      <c r="CC109" s="13"/>
      <c r="CE109" s="13"/>
      <c r="CF109" s="13"/>
      <c r="CG109" s="38"/>
    </row>
    <row r="110" spans="1:85" ht="12.75" hidden="1" outlineLevel="1" x14ac:dyDescent="0.2">
      <c r="A110" s="164"/>
      <c r="B110" s="221" t="s">
        <v>181</v>
      </c>
      <c r="C110" s="79" t="s">
        <v>132</v>
      </c>
      <c r="D110" s="81" t="s">
        <v>134</v>
      </c>
      <c r="E110" s="32"/>
      <c r="F110" s="32" t="s">
        <v>107</v>
      </c>
      <c r="G110" s="32"/>
      <c r="H110" s="32"/>
      <c r="I110" s="226">
        <v>43955</v>
      </c>
      <c r="J110" s="226">
        <v>43956</v>
      </c>
      <c r="K110" s="79" t="s">
        <v>326</v>
      </c>
      <c r="L110" s="32" t="s">
        <v>328</v>
      </c>
      <c r="M110" s="13"/>
      <c r="N110" s="13"/>
      <c r="O110" s="13"/>
      <c r="P110" s="13"/>
      <c r="Q110" s="13"/>
      <c r="R110" s="13"/>
      <c r="S110" s="13"/>
      <c r="T110" s="13"/>
      <c r="U110" s="13"/>
      <c r="V110" s="13"/>
      <c r="W110" s="13"/>
      <c r="X110" s="13"/>
      <c r="Y110" s="13"/>
      <c r="Z110" s="13"/>
      <c r="AA110" s="13"/>
      <c r="AB110" s="13"/>
      <c r="AC110"/>
      <c r="AD110"/>
      <c r="AE110"/>
      <c r="AF110" s="66"/>
      <c r="AG110" s="66"/>
      <c r="AH110" s="66"/>
      <c r="AI110" s="66"/>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Y110" s="13"/>
      <c r="BZ110" s="13"/>
      <c r="CA110" s="13"/>
      <c r="CB110" s="13"/>
      <c r="CC110" s="13"/>
      <c r="CE110" s="13"/>
      <c r="CF110" s="13"/>
      <c r="CG110" s="38"/>
    </row>
    <row r="111" spans="1:85" ht="12.75" hidden="1" outlineLevel="1" x14ac:dyDescent="0.2">
      <c r="A111" s="164"/>
      <c r="B111" s="221" t="s">
        <v>179</v>
      </c>
      <c r="C111" s="79" t="s">
        <v>132</v>
      </c>
      <c r="D111" s="81" t="s">
        <v>134</v>
      </c>
      <c r="E111" s="32"/>
      <c r="F111" s="32" t="s">
        <v>107</v>
      </c>
      <c r="G111" s="32"/>
      <c r="H111" s="32"/>
      <c r="I111" s="226">
        <v>43955</v>
      </c>
      <c r="J111" s="226">
        <v>43956</v>
      </c>
      <c r="K111" s="79" t="s">
        <v>326</v>
      </c>
      <c r="L111" s="32" t="s">
        <v>328</v>
      </c>
      <c r="M111" s="13"/>
      <c r="N111" s="13"/>
      <c r="O111" s="13"/>
      <c r="P111" s="13"/>
      <c r="Q111" s="13"/>
      <c r="R111" s="13"/>
      <c r="S111" s="13"/>
      <c r="T111" s="13"/>
      <c r="U111" s="13"/>
      <c r="V111" s="13"/>
      <c r="W111" s="13"/>
      <c r="X111" s="13"/>
      <c r="Y111" s="13"/>
      <c r="Z111" s="13"/>
      <c r="AA111" s="13"/>
      <c r="AB111" s="13"/>
      <c r="AC111"/>
      <c r="AD111"/>
      <c r="AE111"/>
      <c r="AF111" s="66"/>
      <c r="AG111" s="66"/>
      <c r="AH111" s="66"/>
      <c r="AI111" s="66"/>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Y111" s="13"/>
      <c r="BZ111" s="13"/>
      <c r="CA111" s="13"/>
      <c r="CB111" s="13"/>
      <c r="CC111" s="13"/>
      <c r="CE111" s="13"/>
      <c r="CF111" s="13"/>
      <c r="CG111" s="38"/>
    </row>
    <row r="112" spans="1:85" ht="15.75" hidden="1" outlineLevel="1" x14ac:dyDescent="0.2">
      <c r="A112" s="164"/>
      <c r="B112" s="224" t="s">
        <v>174</v>
      </c>
      <c r="C112" s="79" t="s">
        <v>132</v>
      </c>
      <c r="D112" s="81"/>
      <c r="E112" s="32"/>
      <c r="F112" s="32"/>
      <c r="G112" s="32">
        <v>1</v>
      </c>
      <c r="H112" s="32">
        <v>1</v>
      </c>
      <c r="I112" s="220">
        <v>43957</v>
      </c>
      <c r="J112" s="220">
        <v>43957</v>
      </c>
      <c r="K112" s="32" t="s">
        <v>327</v>
      </c>
      <c r="L112" s="32" t="s">
        <v>328</v>
      </c>
      <c r="M112" s="13"/>
      <c r="N112" s="13"/>
      <c r="O112" s="13"/>
      <c r="P112" s="13"/>
      <c r="Q112" s="13"/>
      <c r="R112" s="13"/>
      <c r="S112" s="13"/>
      <c r="T112" s="13"/>
      <c r="U112" s="13"/>
      <c r="V112" s="13"/>
      <c r="W112" s="13"/>
      <c r="X112" s="13"/>
      <c r="Y112" s="13"/>
      <c r="Z112" s="13"/>
      <c r="AA112" s="13"/>
      <c r="AB112" s="13"/>
      <c r="AC112"/>
      <c r="AD112"/>
      <c r="AE112"/>
      <c r="AF112" s="66"/>
      <c r="AG112" s="66"/>
      <c r="AH112" s="66"/>
      <c r="AI112" s="66"/>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Y112" s="13"/>
      <c r="BZ112" s="13"/>
      <c r="CA112" s="13"/>
      <c r="CB112" s="13"/>
      <c r="CC112" s="13"/>
      <c r="CE112" s="13"/>
      <c r="CF112" s="13"/>
      <c r="CG112" s="38"/>
    </row>
    <row r="113" spans="1:85" ht="12.75" hidden="1" outlineLevel="1" x14ac:dyDescent="0.2">
      <c r="A113" s="164"/>
      <c r="B113" s="225" t="s">
        <v>175</v>
      </c>
      <c r="C113" s="79" t="s">
        <v>132</v>
      </c>
      <c r="D113" s="81" t="s">
        <v>134</v>
      </c>
      <c r="E113" s="32"/>
      <c r="F113" s="32" t="s">
        <v>107</v>
      </c>
      <c r="G113" s="32"/>
      <c r="H113" s="32"/>
      <c r="I113" s="226">
        <v>43957</v>
      </c>
      <c r="J113" s="226">
        <v>43957</v>
      </c>
      <c r="K113" s="32" t="s">
        <v>327</v>
      </c>
      <c r="L113" s="32" t="s">
        <v>328</v>
      </c>
      <c r="M113" s="13"/>
      <c r="N113" s="13"/>
      <c r="O113" s="13"/>
      <c r="P113" s="13"/>
      <c r="Q113" s="13"/>
      <c r="R113" s="13"/>
      <c r="S113" s="13"/>
      <c r="T113" s="13"/>
      <c r="U113" s="13"/>
      <c r="V113" s="13"/>
      <c r="W113" s="13"/>
      <c r="X113" s="13"/>
      <c r="Y113" s="13"/>
      <c r="Z113" s="13"/>
      <c r="AA113" s="13"/>
      <c r="AB113" s="13"/>
      <c r="AC113"/>
      <c r="AD113"/>
      <c r="AE113"/>
      <c r="AF113" s="66"/>
      <c r="AG113" s="66"/>
      <c r="AH113" s="66"/>
      <c r="AI113" s="66"/>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Y113" s="13"/>
      <c r="BZ113" s="13"/>
      <c r="CA113" s="13"/>
      <c r="CB113" s="13"/>
      <c r="CC113" s="13"/>
      <c r="CE113" s="13"/>
      <c r="CF113" s="13"/>
      <c r="CG113" s="38"/>
    </row>
    <row r="114" spans="1:85" ht="12.75" hidden="1" outlineLevel="1" x14ac:dyDescent="0.2">
      <c r="A114" s="164"/>
      <c r="B114" s="225" t="s">
        <v>176</v>
      </c>
      <c r="C114" s="79" t="s">
        <v>132</v>
      </c>
      <c r="D114" s="81" t="s">
        <v>134</v>
      </c>
      <c r="E114" s="32"/>
      <c r="F114" s="32" t="s">
        <v>107</v>
      </c>
      <c r="G114" s="32"/>
      <c r="H114" s="32"/>
      <c r="I114" s="226">
        <v>43957</v>
      </c>
      <c r="J114" s="226">
        <v>43957</v>
      </c>
      <c r="K114" s="32" t="s">
        <v>327</v>
      </c>
      <c r="L114" s="32" t="s">
        <v>328</v>
      </c>
      <c r="M114" s="13"/>
      <c r="N114" s="13"/>
      <c r="O114" s="13"/>
      <c r="P114" s="13"/>
      <c r="Q114" s="13"/>
      <c r="R114" s="13"/>
      <c r="S114" s="13"/>
      <c r="T114" s="13"/>
      <c r="U114" s="13"/>
      <c r="V114" s="13"/>
      <c r="W114" s="13"/>
      <c r="X114" s="13"/>
      <c r="Y114" s="13"/>
      <c r="Z114" s="13"/>
      <c r="AA114" s="13"/>
      <c r="AB114" s="13"/>
      <c r="AC114"/>
      <c r="AD114"/>
      <c r="AE114"/>
      <c r="AF114" s="66"/>
      <c r="AG114" s="66"/>
      <c r="AH114" s="66"/>
      <c r="AI114" s="66"/>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Y114" s="13"/>
      <c r="BZ114" s="13"/>
      <c r="CA114" s="13"/>
      <c r="CB114" s="13"/>
      <c r="CC114" s="13"/>
      <c r="CE114" s="13"/>
      <c r="CF114" s="13"/>
      <c r="CG114" s="38"/>
    </row>
    <row r="115" spans="1:85" ht="12.75" hidden="1" outlineLevel="1" x14ac:dyDescent="0.2">
      <c r="A115" s="164"/>
      <c r="B115" s="225" t="s">
        <v>177</v>
      </c>
      <c r="C115" s="79" t="s">
        <v>132</v>
      </c>
      <c r="D115" s="81" t="s">
        <v>134</v>
      </c>
      <c r="E115" s="32"/>
      <c r="F115" s="32" t="s">
        <v>107</v>
      </c>
      <c r="G115" s="32"/>
      <c r="H115" s="32"/>
      <c r="I115" s="226">
        <v>43957</v>
      </c>
      <c r="J115" s="226">
        <v>43957</v>
      </c>
      <c r="K115" s="32" t="s">
        <v>327</v>
      </c>
      <c r="L115" s="32" t="s">
        <v>328</v>
      </c>
      <c r="M115" s="13"/>
      <c r="N115" s="13"/>
      <c r="O115" s="13"/>
      <c r="P115" s="13"/>
      <c r="Q115" s="13"/>
      <c r="R115" s="13"/>
      <c r="S115" s="13"/>
      <c r="T115" s="13"/>
      <c r="U115" s="13"/>
      <c r="V115" s="13"/>
      <c r="W115" s="13"/>
      <c r="X115" s="13"/>
      <c r="Y115" s="13"/>
      <c r="Z115" s="13"/>
      <c r="AA115" s="13"/>
      <c r="AB115" s="13"/>
      <c r="AC115"/>
      <c r="AD115"/>
      <c r="AE115"/>
      <c r="AF115" s="66"/>
      <c r="AG115" s="66"/>
      <c r="AH115" s="66"/>
      <c r="AI115" s="66"/>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Y115" s="13"/>
      <c r="BZ115" s="13"/>
      <c r="CA115" s="13"/>
      <c r="CB115" s="13"/>
      <c r="CC115" s="13"/>
      <c r="CE115" s="13"/>
      <c r="CF115" s="13"/>
      <c r="CG115" s="38"/>
    </row>
    <row r="116" spans="1:85" ht="12.75" hidden="1" outlineLevel="1" x14ac:dyDescent="0.2">
      <c r="A116" s="164"/>
      <c r="B116" s="225" t="s">
        <v>178</v>
      </c>
      <c r="C116" s="79" t="s">
        <v>132</v>
      </c>
      <c r="D116" s="81" t="s">
        <v>134</v>
      </c>
      <c r="E116" s="32"/>
      <c r="F116" s="32" t="s">
        <v>107</v>
      </c>
      <c r="G116" s="32"/>
      <c r="H116" s="32"/>
      <c r="I116" s="226">
        <v>43957</v>
      </c>
      <c r="J116" s="226">
        <v>43957</v>
      </c>
      <c r="K116" s="32" t="s">
        <v>327</v>
      </c>
      <c r="L116" s="32" t="s">
        <v>328</v>
      </c>
      <c r="M116" s="13"/>
      <c r="N116" s="13"/>
      <c r="O116" s="13"/>
      <c r="P116" s="13"/>
      <c r="Q116" s="13"/>
      <c r="R116" s="13"/>
      <c r="S116" s="13"/>
      <c r="T116" s="13"/>
      <c r="U116" s="13"/>
      <c r="V116" s="13"/>
      <c r="W116" s="13"/>
      <c r="X116" s="13"/>
      <c r="Y116" s="13"/>
      <c r="Z116" s="13"/>
      <c r="AA116" s="13"/>
      <c r="AB116" s="13"/>
      <c r="AC116"/>
      <c r="AD116"/>
      <c r="AE116"/>
      <c r="AF116" s="66"/>
      <c r="AG116" s="66"/>
      <c r="AH116" s="66"/>
      <c r="AI116" s="66"/>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Y116" s="13"/>
      <c r="BZ116" s="13"/>
      <c r="CA116" s="13"/>
      <c r="CB116" s="13"/>
      <c r="CC116" s="13"/>
      <c r="CE116" s="13"/>
      <c r="CF116" s="13"/>
      <c r="CG116" s="38"/>
    </row>
    <row r="117" spans="1:85" ht="15.75" collapsed="1" x14ac:dyDescent="0.2">
      <c r="A117" s="164" t="s">
        <v>284</v>
      </c>
      <c r="B117" s="222" t="s">
        <v>259</v>
      </c>
      <c r="C117" s="79" t="s">
        <v>132</v>
      </c>
      <c r="D117" s="81" t="s">
        <v>134</v>
      </c>
      <c r="E117" s="32"/>
      <c r="F117" s="32" t="s">
        <v>107</v>
      </c>
      <c r="G117" s="32">
        <v>4</v>
      </c>
      <c r="H117" s="32"/>
      <c r="I117" s="220">
        <v>43958</v>
      </c>
      <c r="J117" s="220">
        <v>43963</v>
      </c>
      <c r="K117" s="220"/>
      <c r="L117" s="220"/>
      <c r="M117" s="13"/>
      <c r="N117" s="13"/>
      <c r="O117" s="13"/>
      <c r="P117" s="13"/>
      <c r="Q117" s="13"/>
      <c r="R117" s="13"/>
      <c r="S117" s="13"/>
      <c r="T117" s="13"/>
      <c r="U117" s="13"/>
      <c r="V117" s="13"/>
      <c r="W117" s="13"/>
      <c r="X117" s="13"/>
      <c r="Y117" s="13"/>
      <c r="Z117" s="13"/>
      <c r="AA117" s="13"/>
      <c r="AB117" s="13"/>
      <c r="AC117"/>
      <c r="AD117"/>
      <c r="AE117"/>
      <c r="AF117" s="13"/>
      <c r="AG117" s="13"/>
      <c r="AH117" s="13"/>
      <c r="AI117" s="13"/>
      <c r="AJ117" s="66"/>
      <c r="AK117" s="66"/>
      <c r="AL117" s="66"/>
      <c r="AM117" s="66"/>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Y117" s="13"/>
      <c r="BZ117" s="13"/>
      <c r="CA117" s="13"/>
      <c r="CB117" s="13"/>
      <c r="CC117" s="13"/>
      <c r="CE117" s="13"/>
      <c r="CF117" s="13"/>
      <c r="CG117" s="38"/>
    </row>
    <row r="118" spans="1:85" ht="15.75" hidden="1" outlineLevel="1" x14ac:dyDescent="0.2">
      <c r="A118" s="164"/>
      <c r="B118" s="224" t="s">
        <v>167</v>
      </c>
      <c r="C118" s="79" t="s">
        <v>132</v>
      </c>
      <c r="D118" s="81"/>
      <c r="E118" s="32"/>
      <c r="F118" s="32"/>
      <c r="G118" s="32">
        <v>1.5</v>
      </c>
      <c r="H118" s="32">
        <v>3</v>
      </c>
      <c r="I118" s="220">
        <v>43958</v>
      </c>
      <c r="J118" s="220">
        <v>43959</v>
      </c>
      <c r="K118" s="79" t="s">
        <v>231</v>
      </c>
      <c r="L118" s="32" t="s">
        <v>325</v>
      </c>
      <c r="M118" s="13"/>
      <c r="N118" s="13"/>
      <c r="O118" s="13"/>
      <c r="P118" s="13"/>
      <c r="Q118" s="13"/>
      <c r="R118" s="13"/>
      <c r="S118" s="13"/>
      <c r="T118" s="13"/>
      <c r="U118" s="13"/>
      <c r="V118" s="13"/>
      <c r="W118" s="13"/>
      <c r="X118" s="13"/>
      <c r="Y118" s="13"/>
      <c r="Z118" s="13"/>
      <c r="AA118" s="13"/>
      <c r="AB118" s="13"/>
      <c r="AC118"/>
      <c r="AD118"/>
      <c r="AE118"/>
      <c r="AF118" s="13"/>
      <c r="AG118" s="13"/>
      <c r="AH118" s="13"/>
      <c r="AI118" s="13"/>
      <c r="AJ118" s="66"/>
      <c r="AK118" s="66"/>
      <c r="AL118" s="66"/>
      <c r="AM118" s="66"/>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Y118" s="13"/>
      <c r="BZ118" s="13"/>
      <c r="CA118" s="13"/>
      <c r="CB118" s="13"/>
      <c r="CC118" s="13"/>
      <c r="CE118" s="13"/>
      <c r="CF118" s="13"/>
      <c r="CG118" s="38"/>
    </row>
    <row r="119" spans="1:85" ht="12.75" hidden="1" outlineLevel="1" x14ac:dyDescent="0.2">
      <c r="A119" s="164"/>
      <c r="B119" s="223" t="s">
        <v>162</v>
      </c>
      <c r="C119" s="79" t="s">
        <v>132</v>
      </c>
      <c r="D119" s="81" t="s">
        <v>134</v>
      </c>
      <c r="E119" s="32"/>
      <c r="F119" s="32" t="s">
        <v>107</v>
      </c>
      <c r="G119" s="32"/>
      <c r="H119" s="32"/>
      <c r="I119" s="226">
        <v>43958</v>
      </c>
      <c r="J119" s="226">
        <v>43959</v>
      </c>
      <c r="K119" s="79" t="s">
        <v>231</v>
      </c>
      <c r="L119" s="32" t="s">
        <v>325</v>
      </c>
      <c r="M119" s="13"/>
      <c r="N119" s="13"/>
      <c r="O119" s="13"/>
      <c r="P119" s="13"/>
      <c r="Q119" s="13"/>
      <c r="R119" s="13"/>
      <c r="S119" s="13"/>
      <c r="T119" s="13"/>
      <c r="U119" s="13"/>
      <c r="V119" s="13"/>
      <c r="W119" s="13"/>
      <c r="X119" s="13"/>
      <c r="Y119" s="13"/>
      <c r="Z119" s="13"/>
      <c r="AA119" s="13"/>
      <c r="AB119" s="13"/>
      <c r="AC119"/>
      <c r="AD119"/>
      <c r="AE119"/>
      <c r="AF119" s="13"/>
      <c r="AG119" s="13"/>
      <c r="AH119" s="13"/>
      <c r="AI119" s="13"/>
      <c r="AJ119" s="66"/>
      <c r="AK119" s="66"/>
      <c r="AL119" s="66"/>
      <c r="AM119" s="66"/>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Y119" s="13"/>
      <c r="BZ119" s="13"/>
      <c r="CA119" s="13"/>
      <c r="CB119" s="13"/>
      <c r="CC119" s="13"/>
      <c r="CE119" s="13"/>
      <c r="CF119" s="13"/>
      <c r="CG119" s="38"/>
    </row>
    <row r="120" spans="1:85" ht="12.75" hidden="1" outlineLevel="1" x14ac:dyDescent="0.2">
      <c r="A120" s="164"/>
      <c r="B120" s="223" t="s">
        <v>163</v>
      </c>
      <c r="C120" s="79" t="s">
        <v>132</v>
      </c>
      <c r="D120" s="81" t="s">
        <v>134</v>
      </c>
      <c r="E120" s="32"/>
      <c r="F120" s="32" t="s">
        <v>107</v>
      </c>
      <c r="G120" s="32"/>
      <c r="H120" s="32"/>
      <c r="I120" s="226">
        <v>43958</v>
      </c>
      <c r="J120" s="226">
        <v>43959</v>
      </c>
      <c r="K120" s="79" t="s">
        <v>231</v>
      </c>
      <c r="L120" s="32" t="s">
        <v>325</v>
      </c>
      <c r="M120" s="13"/>
      <c r="N120" s="13"/>
      <c r="O120" s="13"/>
      <c r="P120" s="13"/>
      <c r="Q120" s="13"/>
      <c r="R120" s="13"/>
      <c r="S120" s="13"/>
      <c r="T120" s="13"/>
      <c r="U120" s="13"/>
      <c r="V120" s="13"/>
      <c r="W120" s="13"/>
      <c r="X120" s="13"/>
      <c r="Y120" s="13"/>
      <c r="Z120" s="13"/>
      <c r="AA120" s="13"/>
      <c r="AB120" s="13"/>
      <c r="AC120"/>
      <c r="AD120"/>
      <c r="AE120"/>
      <c r="AF120" s="13"/>
      <c r="AG120" s="13"/>
      <c r="AH120" s="13"/>
      <c r="AI120" s="13"/>
      <c r="AJ120" s="66"/>
      <c r="AK120" s="66"/>
      <c r="AL120" s="66"/>
      <c r="AM120" s="66"/>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Y120" s="13"/>
      <c r="BZ120" s="13"/>
      <c r="CA120" s="13"/>
      <c r="CB120" s="13"/>
      <c r="CC120" s="13"/>
      <c r="CE120" s="13"/>
      <c r="CF120" s="13"/>
      <c r="CG120" s="38"/>
    </row>
    <row r="121" spans="1:85" ht="12.75" hidden="1" outlineLevel="1" x14ac:dyDescent="0.2">
      <c r="A121" s="164"/>
      <c r="B121" s="223" t="s">
        <v>164</v>
      </c>
      <c r="C121" s="79" t="s">
        <v>132</v>
      </c>
      <c r="D121" s="81" t="s">
        <v>134</v>
      </c>
      <c r="E121" s="32"/>
      <c r="F121" s="32" t="s">
        <v>107</v>
      </c>
      <c r="G121" s="32"/>
      <c r="H121" s="32"/>
      <c r="I121" s="226">
        <v>43958</v>
      </c>
      <c r="J121" s="226">
        <v>43959</v>
      </c>
      <c r="K121" s="79" t="s">
        <v>231</v>
      </c>
      <c r="L121" s="32" t="s">
        <v>325</v>
      </c>
      <c r="M121" s="13"/>
      <c r="N121" s="13"/>
      <c r="O121" s="13"/>
      <c r="P121" s="13"/>
      <c r="Q121" s="13"/>
      <c r="R121" s="13"/>
      <c r="S121" s="13"/>
      <c r="T121" s="13"/>
      <c r="U121" s="13"/>
      <c r="V121" s="13"/>
      <c r="W121" s="13"/>
      <c r="X121" s="13"/>
      <c r="Y121" s="13"/>
      <c r="Z121" s="13"/>
      <c r="AA121" s="13"/>
      <c r="AB121" s="13"/>
      <c r="AC121"/>
      <c r="AD121"/>
      <c r="AE121"/>
      <c r="AF121" s="13"/>
      <c r="AG121" s="13"/>
      <c r="AH121" s="13"/>
      <c r="AI121" s="13"/>
      <c r="AJ121" s="66"/>
      <c r="AK121" s="66"/>
      <c r="AL121" s="66"/>
      <c r="AM121" s="66"/>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Y121" s="13"/>
      <c r="BZ121" s="13"/>
      <c r="CA121" s="13"/>
      <c r="CB121" s="13"/>
      <c r="CC121" s="13"/>
      <c r="CE121" s="13"/>
      <c r="CF121" s="13"/>
      <c r="CG121" s="38"/>
    </row>
    <row r="122" spans="1:85" ht="12.75" hidden="1" outlineLevel="1" x14ac:dyDescent="0.2">
      <c r="A122" s="164"/>
      <c r="B122" s="223" t="s">
        <v>165</v>
      </c>
      <c r="C122" s="79" t="s">
        <v>132</v>
      </c>
      <c r="D122" s="81" t="s">
        <v>134</v>
      </c>
      <c r="E122" s="32"/>
      <c r="F122" s="32" t="s">
        <v>107</v>
      </c>
      <c r="G122" s="32"/>
      <c r="H122" s="32"/>
      <c r="I122" s="226">
        <v>43958</v>
      </c>
      <c r="J122" s="226">
        <v>43959</v>
      </c>
      <c r="K122" s="79" t="s">
        <v>231</v>
      </c>
      <c r="L122" s="32" t="s">
        <v>325</v>
      </c>
      <c r="M122" s="13"/>
      <c r="N122" s="13"/>
      <c r="O122" s="13"/>
      <c r="P122" s="13"/>
      <c r="Q122" s="13"/>
      <c r="R122" s="13"/>
      <c r="S122" s="13"/>
      <c r="T122" s="13"/>
      <c r="U122" s="13"/>
      <c r="V122" s="13"/>
      <c r="W122" s="13"/>
      <c r="X122" s="13"/>
      <c r="Y122" s="13"/>
      <c r="Z122" s="13"/>
      <c r="AA122" s="13"/>
      <c r="AB122" s="13"/>
      <c r="AC122"/>
      <c r="AD122"/>
      <c r="AE122"/>
      <c r="AF122" s="13"/>
      <c r="AG122" s="13"/>
      <c r="AH122" s="13"/>
      <c r="AI122" s="13"/>
      <c r="AJ122" s="66"/>
      <c r="AK122" s="66"/>
      <c r="AL122" s="66"/>
      <c r="AM122" s="66"/>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Y122" s="13"/>
      <c r="BZ122" s="13"/>
      <c r="CA122" s="13"/>
      <c r="CB122" s="13"/>
      <c r="CC122" s="13"/>
      <c r="CE122" s="13"/>
      <c r="CF122" s="13"/>
      <c r="CG122" s="38"/>
    </row>
    <row r="123" spans="1:85" ht="15.75" hidden="1" outlineLevel="1" x14ac:dyDescent="0.2">
      <c r="A123" s="164"/>
      <c r="B123" s="224" t="s">
        <v>166</v>
      </c>
      <c r="C123" s="79" t="s">
        <v>132</v>
      </c>
      <c r="D123" s="81" t="s">
        <v>134</v>
      </c>
      <c r="E123" s="32"/>
      <c r="F123" s="32" t="s">
        <v>107</v>
      </c>
      <c r="G123" s="32">
        <v>1.5</v>
      </c>
      <c r="H123" s="32">
        <v>3</v>
      </c>
      <c r="I123" s="220">
        <v>43959</v>
      </c>
      <c r="J123" s="220">
        <v>43962</v>
      </c>
      <c r="K123" s="79" t="s">
        <v>326</v>
      </c>
      <c r="L123" s="32" t="s">
        <v>325</v>
      </c>
      <c r="M123" s="13"/>
      <c r="N123" s="13"/>
      <c r="O123" s="13"/>
      <c r="P123" s="13"/>
      <c r="Q123" s="13"/>
      <c r="R123" s="13"/>
      <c r="S123" s="13"/>
      <c r="T123" s="13"/>
      <c r="U123" s="13"/>
      <c r="V123" s="13"/>
      <c r="W123" s="13"/>
      <c r="X123" s="13"/>
      <c r="Y123" s="13"/>
      <c r="Z123" s="13"/>
      <c r="AA123" s="13"/>
      <c r="AB123" s="13"/>
      <c r="AC123"/>
      <c r="AD123"/>
      <c r="AE123"/>
      <c r="AF123" s="13"/>
      <c r="AG123" s="13"/>
      <c r="AH123" s="13"/>
      <c r="AI123" s="13"/>
      <c r="AJ123" s="66"/>
      <c r="AK123" s="66"/>
      <c r="AL123" s="66"/>
      <c r="AM123" s="66"/>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Y123" s="13"/>
      <c r="BZ123" s="13"/>
      <c r="CA123" s="13"/>
      <c r="CB123" s="13"/>
      <c r="CC123" s="13"/>
      <c r="CE123" s="13"/>
      <c r="CF123" s="13"/>
      <c r="CG123" s="38"/>
    </row>
    <row r="124" spans="1:85" ht="12.75" hidden="1" outlineLevel="1" x14ac:dyDescent="0.2">
      <c r="A124" s="164"/>
      <c r="B124" s="223" t="s">
        <v>168</v>
      </c>
      <c r="C124" s="79" t="s">
        <v>132</v>
      </c>
      <c r="D124" s="81"/>
      <c r="E124" s="32"/>
      <c r="F124" s="32"/>
      <c r="G124" s="32"/>
      <c r="H124" s="32"/>
      <c r="I124" s="226">
        <v>43959</v>
      </c>
      <c r="J124" s="226">
        <v>43962</v>
      </c>
      <c r="K124" s="79" t="s">
        <v>326</v>
      </c>
      <c r="L124" s="32" t="s">
        <v>325</v>
      </c>
      <c r="M124" s="13"/>
      <c r="N124" s="13"/>
      <c r="O124" s="13"/>
      <c r="P124" s="13"/>
      <c r="Q124" s="13"/>
      <c r="R124" s="13"/>
      <c r="S124" s="13"/>
      <c r="T124" s="13"/>
      <c r="U124" s="13"/>
      <c r="V124" s="13"/>
      <c r="W124" s="13"/>
      <c r="X124" s="13"/>
      <c r="Y124" s="13"/>
      <c r="Z124" s="13"/>
      <c r="AA124" s="13"/>
      <c r="AB124" s="13"/>
      <c r="AC124"/>
      <c r="AD124"/>
      <c r="AE124"/>
      <c r="AF124" s="13"/>
      <c r="AG124" s="13"/>
      <c r="AH124" s="13"/>
      <c r="AI124" s="13"/>
      <c r="AJ124" s="66"/>
      <c r="AK124" s="66"/>
      <c r="AL124" s="66"/>
      <c r="AM124" s="66"/>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Y124" s="13"/>
      <c r="BZ124" s="13"/>
      <c r="CA124" s="13"/>
      <c r="CB124" s="13"/>
      <c r="CC124" s="13"/>
      <c r="CE124" s="13"/>
      <c r="CF124" s="13"/>
      <c r="CG124" s="38"/>
    </row>
    <row r="125" spans="1:85" ht="12.75" hidden="1" outlineLevel="1" x14ac:dyDescent="0.2">
      <c r="A125" s="164"/>
      <c r="B125" s="223" t="s">
        <v>169</v>
      </c>
      <c r="C125" s="79" t="s">
        <v>132</v>
      </c>
      <c r="D125" s="81" t="s">
        <v>134</v>
      </c>
      <c r="E125" s="32"/>
      <c r="F125" s="32" t="s">
        <v>107</v>
      </c>
      <c r="G125" s="32"/>
      <c r="H125" s="32"/>
      <c r="I125" s="226">
        <v>43959</v>
      </c>
      <c r="J125" s="226">
        <v>43962</v>
      </c>
      <c r="K125" s="79" t="s">
        <v>326</v>
      </c>
      <c r="L125" s="32" t="s">
        <v>325</v>
      </c>
      <c r="M125" s="13"/>
      <c r="N125" s="13"/>
      <c r="O125" s="13"/>
      <c r="P125" s="13"/>
      <c r="Q125" s="13"/>
      <c r="R125" s="13"/>
      <c r="S125" s="13"/>
      <c r="T125" s="13"/>
      <c r="U125" s="13"/>
      <c r="V125" s="13"/>
      <c r="W125" s="13"/>
      <c r="X125" s="13"/>
      <c r="Y125" s="13"/>
      <c r="Z125" s="13"/>
      <c r="AA125" s="13"/>
      <c r="AB125" s="13"/>
      <c r="AC125"/>
      <c r="AD125"/>
      <c r="AE125"/>
      <c r="AF125" s="13"/>
      <c r="AG125" s="13"/>
      <c r="AH125" s="13"/>
      <c r="AI125" s="13"/>
      <c r="AJ125" s="66"/>
      <c r="AK125" s="66"/>
      <c r="AL125" s="66"/>
      <c r="AM125" s="66"/>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Y125" s="13"/>
      <c r="BZ125" s="13"/>
      <c r="CA125" s="13"/>
      <c r="CB125" s="13"/>
      <c r="CC125" s="13"/>
      <c r="CE125" s="13"/>
      <c r="CF125" s="13"/>
      <c r="CG125" s="38"/>
    </row>
    <row r="126" spans="1:85" ht="12.75" hidden="1" outlineLevel="1" x14ac:dyDescent="0.2">
      <c r="A126" s="164"/>
      <c r="B126" s="223" t="s">
        <v>170</v>
      </c>
      <c r="C126" s="79" t="s">
        <v>132</v>
      </c>
      <c r="D126" s="81" t="s">
        <v>134</v>
      </c>
      <c r="E126" s="32"/>
      <c r="F126" s="32" t="s">
        <v>107</v>
      </c>
      <c r="G126" s="32"/>
      <c r="H126" s="32"/>
      <c r="I126" s="226">
        <v>43959</v>
      </c>
      <c r="J126" s="226">
        <v>43962</v>
      </c>
      <c r="K126" s="79" t="s">
        <v>326</v>
      </c>
      <c r="L126" s="32" t="s">
        <v>325</v>
      </c>
      <c r="M126" s="13"/>
      <c r="N126" s="13"/>
      <c r="O126" s="13"/>
      <c r="P126" s="13"/>
      <c r="Q126" s="13"/>
      <c r="R126" s="13"/>
      <c r="S126" s="13"/>
      <c r="T126" s="13"/>
      <c r="U126" s="13"/>
      <c r="V126" s="13"/>
      <c r="W126" s="13"/>
      <c r="X126" s="13"/>
      <c r="Y126" s="13"/>
      <c r="Z126" s="13"/>
      <c r="AA126" s="13"/>
      <c r="AB126" s="13"/>
      <c r="AC126"/>
      <c r="AD126"/>
      <c r="AE126"/>
      <c r="AF126" s="13"/>
      <c r="AG126" s="13"/>
      <c r="AH126" s="13"/>
      <c r="AI126" s="13"/>
      <c r="AJ126" s="66"/>
      <c r="AK126" s="66"/>
      <c r="AL126" s="66"/>
      <c r="AM126" s="66"/>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Y126" s="13"/>
      <c r="BZ126" s="13"/>
      <c r="CA126" s="13"/>
      <c r="CB126" s="13"/>
      <c r="CC126" s="13"/>
      <c r="CE126" s="13"/>
      <c r="CF126" s="13"/>
      <c r="CG126" s="38"/>
    </row>
    <row r="127" spans="1:85" ht="12.75" hidden="1" outlineLevel="1" x14ac:dyDescent="0.2">
      <c r="A127" s="164"/>
      <c r="B127" s="223" t="s">
        <v>171</v>
      </c>
      <c r="C127" s="79" t="s">
        <v>132</v>
      </c>
      <c r="D127" s="81" t="s">
        <v>134</v>
      </c>
      <c r="E127" s="32"/>
      <c r="F127" s="32" t="s">
        <v>107</v>
      </c>
      <c r="G127" s="32"/>
      <c r="H127" s="32"/>
      <c r="I127" s="226">
        <v>43959</v>
      </c>
      <c r="J127" s="226">
        <v>43962</v>
      </c>
      <c r="K127" s="79" t="s">
        <v>326</v>
      </c>
      <c r="L127" s="32" t="s">
        <v>325</v>
      </c>
      <c r="M127" s="13"/>
      <c r="N127" s="13"/>
      <c r="O127" s="13"/>
      <c r="P127" s="13"/>
      <c r="Q127" s="13"/>
      <c r="R127" s="13"/>
      <c r="S127" s="13"/>
      <c r="T127" s="13"/>
      <c r="U127" s="13"/>
      <c r="V127" s="13"/>
      <c r="W127" s="13"/>
      <c r="X127" s="13"/>
      <c r="Y127" s="13"/>
      <c r="Z127" s="13"/>
      <c r="AA127" s="13"/>
      <c r="AB127" s="13"/>
      <c r="AC127"/>
      <c r="AD127"/>
      <c r="AE127"/>
      <c r="AF127" s="13"/>
      <c r="AG127" s="13"/>
      <c r="AH127" s="13"/>
      <c r="AI127" s="13"/>
      <c r="AJ127" s="66"/>
      <c r="AK127" s="66"/>
      <c r="AL127" s="66"/>
      <c r="AM127" s="66"/>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Y127" s="13"/>
      <c r="BZ127" s="13"/>
      <c r="CA127" s="13"/>
      <c r="CB127" s="13"/>
      <c r="CC127" s="13"/>
      <c r="CE127" s="13"/>
      <c r="CF127" s="13"/>
      <c r="CG127" s="38"/>
    </row>
    <row r="128" spans="1:85" ht="12.75" hidden="1" outlineLevel="1" x14ac:dyDescent="0.2">
      <c r="A128" s="164"/>
      <c r="B128" s="223" t="s">
        <v>173</v>
      </c>
      <c r="C128" s="79" t="s">
        <v>132</v>
      </c>
      <c r="D128" s="81" t="s">
        <v>134</v>
      </c>
      <c r="E128" s="32"/>
      <c r="F128" s="32" t="s">
        <v>107</v>
      </c>
      <c r="G128" s="32"/>
      <c r="H128" s="32"/>
      <c r="I128" s="226">
        <v>43959</v>
      </c>
      <c r="J128" s="226">
        <v>43962</v>
      </c>
      <c r="K128" s="79" t="s">
        <v>326</v>
      </c>
      <c r="L128" s="32" t="s">
        <v>325</v>
      </c>
      <c r="M128" s="13"/>
      <c r="N128" s="13"/>
      <c r="O128" s="13"/>
      <c r="P128" s="13"/>
      <c r="Q128" s="13"/>
      <c r="R128" s="13"/>
      <c r="S128" s="13"/>
      <c r="T128" s="13"/>
      <c r="U128" s="13"/>
      <c r="V128" s="13"/>
      <c r="W128" s="13"/>
      <c r="X128" s="13"/>
      <c r="Y128" s="13"/>
      <c r="Z128" s="13"/>
      <c r="AA128" s="13"/>
      <c r="AB128" s="13"/>
      <c r="AC128"/>
      <c r="AD128"/>
      <c r="AE128"/>
      <c r="AF128" s="13"/>
      <c r="AG128" s="13"/>
      <c r="AH128" s="13"/>
      <c r="AI128" s="13"/>
      <c r="AJ128" s="66"/>
      <c r="AK128" s="66"/>
      <c r="AL128" s="66"/>
      <c r="AM128" s="66"/>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Y128" s="13"/>
      <c r="BZ128" s="13"/>
      <c r="CA128" s="13"/>
      <c r="CB128" s="13"/>
      <c r="CC128" s="13"/>
      <c r="CE128" s="13"/>
      <c r="CF128" s="13"/>
      <c r="CG128" s="38"/>
    </row>
    <row r="129" spans="1:85" ht="12.75" hidden="1" outlineLevel="1" x14ac:dyDescent="0.2">
      <c r="A129" s="164"/>
      <c r="B129" s="223" t="s">
        <v>172</v>
      </c>
      <c r="C129" s="79" t="s">
        <v>132</v>
      </c>
      <c r="D129" s="81" t="s">
        <v>134</v>
      </c>
      <c r="E129" s="32"/>
      <c r="F129" s="32" t="s">
        <v>107</v>
      </c>
      <c r="G129" s="32"/>
      <c r="H129" s="32"/>
      <c r="I129" s="226">
        <v>43959</v>
      </c>
      <c r="J129" s="226">
        <v>43962</v>
      </c>
      <c r="K129" s="79" t="s">
        <v>326</v>
      </c>
      <c r="L129" s="32" t="s">
        <v>325</v>
      </c>
      <c r="M129" s="13"/>
      <c r="N129" s="13"/>
      <c r="O129" s="13"/>
      <c r="P129" s="13"/>
      <c r="Q129" s="13"/>
      <c r="R129" s="13"/>
      <c r="S129" s="13"/>
      <c r="T129" s="13"/>
      <c r="U129" s="13"/>
      <c r="V129" s="13"/>
      <c r="W129" s="13"/>
      <c r="X129" s="13"/>
      <c r="Y129" s="13"/>
      <c r="Z129" s="13"/>
      <c r="AA129" s="13"/>
      <c r="AB129" s="13"/>
      <c r="AC129"/>
      <c r="AD129"/>
      <c r="AE129"/>
      <c r="AF129" s="13"/>
      <c r="AG129" s="13"/>
      <c r="AH129" s="13"/>
      <c r="AI129" s="13"/>
      <c r="AJ129" s="66"/>
      <c r="AK129" s="66"/>
      <c r="AL129" s="66"/>
      <c r="AM129" s="66"/>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Y129" s="13"/>
      <c r="BZ129" s="13"/>
      <c r="CA129" s="13"/>
      <c r="CB129" s="13"/>
      <c r="CC129" s="13"/>
      <c r="CE129" s="13"/>
      <c r="CF129" s="13"/>
      <c r="CG129" s="38"/>
    </row>
    <row r="130" spans="1:85" ht="12.75" hidden="1" outlineLevel="1" x14ac:dyDescent="0.2">
      <c r="A130" s="164"/>
      <c r="B130" s="221" t="s">
        <v>180</v>
      </c>
      <c r="C130" s="79" t="s">
        <v>132</v>
      </c>
      <c r="D130" s="81" t="s">
        <v>134</v>
      </c>
      <c r="E130" s="32"/>
      <c r="F130" s="32" t="s">
        <v>107</v>
      </c>
      <c r="G130" s="32"/>
      <c r="H130" s="32"/>
      <c r="I130" s="226">
        <v>43959</v>
      </c>
      <c r="J130" s="226">
        <v>43962</v>
      </c>
      <c r="K130" s="79" t="s">
        <v>326</v>
      </c>
      <c r="L130" s="32" t="s">
        <v>325</v>
      </c>
      <c r="M130" s="13"/>
      <c r="N130" s="13"/>
      <c r="O130" s="13"/>
      <c r="P130" s="13"/>
      <c r="Q130" s="13"/>
      <c r="R130" s="13"/>
      <c r="S130" s="13"/>
      <c r="T130" s="13"/>
      <c r="U130" s="13"/>
      <c r="V130" s="13"/>
      <c r="W130" s="13"/>
      <c r="X130" s="13"/>
      <c r="Y130" s="13"/>
      <c r="Z130" s="13"/>
      <c r="AA130" s="13"/>
      <c r="AB130" s="13"/>
      <c r="AC130"/>
      <c r="AD130"/>
      <c r="AE130"/>
      <c r="AF130" s="13"/>
      <c r="AG130" s="13"/>
      <c r="AH130" s="13"/>
      <c r="AI130" s="13"/>
      <c r="AJ130" s="66"/>
      <c r="AK130" s="66"/>
      <c r="AL130" s="66"/>
      <c r="AM130" s="66"/>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Y130" s="13"/>
      <c r="BZ130" s="13"/>
      <c r="CA130" s="13"/>
      <c r="CB130" s="13"/>
      <c r="CC130" s="13"/>
      <c r="CE130" s="13"/>
      <c r="CF130" s="13"/>
      <c r="CG130" s="38"/>
    </row>
    <row r="131" spans="1:85" ht="12.75" hidden="1" outlineLevel="1" x14ac:dyDescent="0.2">
      <c r="A131" s="164"/>
      <c r="B131" s="221" t="s">
        <v>181</v>
      </c>
      <c r="C131" s="79" t="s">
        <v>132</v>
      </c>
      <c r="D131" s="81" t="s">
        <v>134</v>
      </c>
      <c r="E131" s="32"/>
      <c r="F131" s="32" t="s">
        <v>107</v>
      </c>
      <c r="G131" s="32"/>
      <c r="H131" s="32"/>
      <c r="I131" s="226">
        <v>43959</v>
      </c>
      <c r="J131" s="226">
        <v>43962</v>
      </c>
      <c r="K131" s="79" t="s">
        <v>326</v>
      </c>
      <c r="L131" s="32" t="s">
        <v>325</v>
      </c>
      <c r="M131" s="13"/>
      <c r="N131" s="13"/>
      <c r="O131" s="13"/>
      <c r="P131" s="13"/>
      <c r="Q131" s="13"/>
      <c r="R131" s="13"/>
      <c r="S131" s="13"/>
      <c r="T131" s="13"/>
      <c r="U131" s="13"/>
      <c r="V131" s="13"/>
      <c r="W131" s="13"/>
      <c r="X131" s="13"/>
      <c r="Y131" s="13"/>
      <c r="Z131" s="13"/>
      <c r="AA131" s="13"/>
      <c r="AB131" s="13"/>
      <c r="AC131"/>
      <c r="AD131"/>
      <c r="AE131"/>
      <c r="AF131" s="13"/>
      <c r="AG131" s="13"/>
      <c r="AH131" s="13"/>
      <c r="AI131" s="13"/>
      <c r="AJ131" s="66"/>
      <c r="AK131" s="66"/>
      <c r="AL131" s="66"/>
      <c r="AM131" s="66"/>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Y131" s="13"/>
      <c r="BZ131" s="13"/>
      <c r="CA131" s="13"/>
      <c r="CB131" s="13"/>
      <c r="CC131" s="13"/>
      <c r="CE131" s="13"/>
      <c r="CF131" s="13"/>
      <c r="CG131" s="38"/>
    </row>
    <row r="132" spans="1:85" ht="12.75" hidden="1" outlineLevel="1" x14ac:dyDescent="0.2">
      <c r="A132" s="164"/>
      <c r="B132" s="221" t="s">
        <v>179</v>
      </c>
      <c r="C132" s="79" t="s">
        <v>132</v>
      </c>
      <c r="D132" s="81" t="s">
        <v>134</v>
      </c>
      <c r="E132" s="32"/>
      <c r="F132" s="32" t="s">
        <v>107</v>
      </c>
      <c r="G132" s="32"/>
      <c r="H132" s="32"/>
      <c r="I132" s="226">
        <v>43959</v>
      </c>
      <c r="J132" s="226">
        <v>43962</v>
      </c>
      <c r="K132" s="79" t="s">
        <v>326</v>
      </c>
      <c r="L132" s="32" t="s">
        <v>325</v>
      </c>
      <c r="M132" s="13"/>
      <c r="N132" s="13"/>
      <c r="O132" s="13"/>
      <c r="P132" s="13"/>
      <c r="Q132" s="13"/>
      <c r="R132" s="13"/>
      <c r="S132" s="13"/>
      <c r="T132" s="13"/>
      <c r="U132" s="13"/>
      <c r="V132" s="13"/>
      <c r="W132" s="13"/>
      <c r="X132" s="13"/>
      <c r="Y132" s="13"/>
      <c r="Z132" s="13"/>
      <c r="AA132" s="13"/>
      <c r="AB132" s="13"/>
      <c r="AC132"/>
      <c r="AD132"/>
      <c r="AE132"/>
      <c r="AF132" s="13"/>
      <c r="AG132" s="13"/>
      <c r="AH132" s="13"/>
      <c r="AI132" s="13"/>
      <c r="AJ132" s="66"/>
      <c r="AK132" s="66"/>
      <c r="AL132" s="66"/>
      <c r="AM132" s="66"/>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Y132" s="13"/>
      <c r="BZ132" s="13"/>
      <c r="CA132" s="13"/>
      <c r="CB132" s="13"/>
      <c r="CC132" s="13"/>
      <c r="CE132" s="13"/>
      <c r="CF132" s="13"/>
      <c r="CG132" s="38"/>
    </row>
    <row r="133" spans="1:85" ht="15.75" hidden="1" outlineLevel="1" x14ac:dyDescent="0.2">
      <c r="A133" s="164"/>
      <c r="B133" s="224" t="s">
        <v>174</v>
      </c>
      <c r="C133" s="79" t="s">
        <v>132</v>
      </c>
      <c r="D133" s="81"/>
      <c r="E133" s="32"/>
      <c r="F133" s="32"/>
      <c r="G133" s="32">
        <v>1</v>
      </c>
      <c r="H133" s="32">
        <v>1</v>
      </c>
      <c r="I133" s="220">
        <v>43963</v>
      </c>
      <c r="J133" s="220">
        <v>43963</v>
      </c>
      <c r="K133" s="32" t="s">
        <v>327</v>
      </c>
      <c r="L133" s="32" t="s">
        <v>325</v>
      </c>
      <c r="M133" s="13"/>
      <c r="N133" s="13"/>
      <c r="O133" s="13"/>
      <c r="P133" s="13"/>
      <c r="Q133" s="13"/>
      <c r="R133" s="13"/>
      <c r="S133" s="13"/>
      <c r="T133" s="13"/>
      <c r="U133" s="13"/>
      <c r="V133" s="13"/>
      <c r="W133" s="13"/>
      <c r="X133" s="13"/>
      <c r="Y133" s="13"/>
      <c r="Z133" s="13"/>
      <c r="AA133" s="13"/>
      <c r="AB133" s="13"/>
      <c r="AC133"/>
      <c r="AD133"/>
      <c r="AE133"/>
      <c r="AF133" s="13"/>
      <c r="AG133" s="13"/>
      <c r="AH133" s="13"/>
      <c r="AI133" s="13"/>
      <c r="AJ133" s="66"/>
      <c r="AK133" s="66"/>
      <c r="AL133" s="66"/>
      <c r="AM133" s="66"/>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Y133" s="13"/>
      <c r="BZ133" s="13"/>
      <c r="CA133" s="13"/>
      <c r="CB133" s="13"/>
      <c r="CC133" s="13"/>
      <c r="CE133" s="13"/>
      <c r="CF133" s="13"/>
      <c r="CG133" s="38"/>
    </row>
    <row r="134" spans="1:85" ht="12.75" hidden="1" outlineLevel="1" x14ac:dyDescent="0.2">
      <c r="A134" s="164"/>
      <c r="B134" s="225" t="s">
        <v>175</v>
      </c>
      <c r="C134" s="79" t="s">
        <v>132</v>
      </c>
      <c r="D134" s="81" t="s">
        <v>134</v>
      </c>
      <c r="E134" s="32"/>
      <c r="F134" s="32" t="s">
        <v>107</v>
      </c>
      <c r="G134" s="32"/>
      <c r="H134" s="32"/>
      <c r="I134" s="226">
        <v>43963</v>
      </c>
      <c r="J134" s="226">
        <v>43963</v>
      </c>
      <c r="K134" s="32" t="s">
        <v>327</v>
      </c>
      <c r="L134" s="32" t="s">
        <v>325</v>
      </c>
      <c r="M134" s="13"/>
      <c r="N134" s="13"/>
      <c r="O134" s="13"/>
      <c r="P134" s="13"/>
      <c r="Q134" s="13"/>
      <c r="R134" s="13"/>
      <c r="S134" s="13"/>
      <c r="T134" s="13"/>
      <c r="U134" s="13"/>
      <c r="V134" s="13"/>
      <c r="W134" s="13"/>
      <c r="X134" s="13"/>
      <c r="Y134" s="13"/>
      <c r="Z134" s="13"/>
      <c r="AA134" s="13"/>
      <c r="AB134" s="13"/>
      <c r="AC134"/>
      <c r="AD134"/>
      <c r="AE134"/>
      <c r="AF134" s="13"/>
      <c r="AG134" s="13"/>
      <c r="AH134" s="13"/>
      <c r="AI134" s="13"/>
      <c r="AJ134" s="66"/>
      <c r="AK134" s="66"/>
      <c r="AL134" s="66"/>
      <c r="AM134" s="66"/>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Y134" s="13"/>
      <c r="BZ134" s="13"/>
      <c r="CA134" s="13"/>
      <c r="CB134" s="13"/>
      <c r="CC134" s="13"/>
      <c r="CE134" s="13"/>
      <c r="CF134" s="13"/>
      <c r="CG134" s="38"/>
    </row>
    <row r="135" spans="1:85" ht="12.75" hidden="1" outlineLevel="1" x14ac:dyDescent="0.2">
      <c r="A135" s="164"/>
      <c r="B135" s="225" t="s">
        <v>176</v>
      </c>
      <c r="C135" s="79" t="s">
        <v>132</v>
      </c>
      <c r="D135" s="81" t="s">
        <v>134</v>
      </c>
      <c r="E135" s="32"/>
      <c r="F135" s="32" t="s">
        <v>107</v>
      </c>
      <c r="G135" s="32"/>
      <c r="H135" s="32"/>
      <c r="I135" s="226">
        <v>43963</v>
      </c>
      <c r="J135" s="226">
        <v>43963</v>
      </c>
      <c r="K135" s="32" t="s">
        <v>327</v>
      </c>
      <c r="L135" s="32" t="s">
        <v>325</v>
      </c>
      <c r="M135" s="13"/>
      <c r="N135" s="13"/>
      <c r="O135" s="13"/>
      <c r="P135" s="13"/>
      <c r="Q135" s="13"/>
      <c r="R135" s="13"/>
      <c r="S135" s="13"/>
      <c r="T135" s="13"/>
      <c r="U135" s="13"/>
      <c r="V135" s="13"/>
      <c r="W135" s="13"/>
      <c r="X135" s="13"/>
      <c r="Y135" s="13"/>
      <c r="Z135" s="13"/>
      <c r="AA135" s="13"/>
      <c r="AB135" s="13"/>
      <c r="AC135"/>
      <c r="AD135"/>
      <c r="AE135"/>
      <c r="AF135" s="13"/>
      <c r="AG135" s="13"/>
      <c r="AH135" s="13"/>
      <c r="AI135" s="13"/>
      <c r="AJ135" s="66"/>
      <c r="AK135" s="66"/>
      <c r="AL135" s="66"/>
      <c r="AM135" s="66"/>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Y135" s="13"/>
      <c r="BZ135" s="13"/>
      <c r="CA135" s="13"/>
      <c r="CB135" s="13"/>
      <c r="CC135" s="13"/>
      <c r="CE135" s="13"/>
      <c r="CF135" s="13"/>
      <c r="CG135" s="38"/>
    </row>
    <row r="136" spans="1:85" ht="12.75" hidden="1" outlineLevel="1" x14ac:dyDescent="0.2">
      <c r="A136" s="164"/>
      <c r="B136" s="225" t="s">
        <v>177</v>
      </c>
      <c r="C136" s="79" t="s">
        <v>132</v>
      </c>
      <c r="D136" s="81" t="s">
        <v>134</v>
      </c>
      <c r="E136" s="32"/>
      <c r="F136" s="32" t="s">
        <v>107</v>
      </c>
      <c r="G136" s="32"/>
      <c r="H136" s="32"/>
      <c r="I136" s="226">
        <v>43963</v>
      </c>
      <c r="J136" s="226">
        <v>43963</v>
      </c>
      <c r="K136" s="32" t="s">
        <v>327</v>
      </c>
      <c r="L136" s="32" t="s">
        <v>325</v>
      </c>
      <c r="M136" s="13"/>
      <c r="N136" s="13"/>
      <c r="O136" s="13"/>
      <c r="P136" s="13"/>
      <c r="Q136" s="13"/>
      <c r="R136" s="13"/>
      <c r="S136" s="13"/>
      <c r="T136" s="13"/>
      <c r="U136" s="13"/>
      <c r="V136" s="13"/>
      <c r="W136" s="13"/>
      <c r="X136" s="13"/>
      <c r="Y136" s="13"/>
      <c r="Z136" s="13"/>
      <c r="AA136" s="13"/>
      <c r="AB136" s="13"/>
      <c r="AC136"/>
      <c r="AD136"/>
      <c r="AE136"/>
      <c r="AF136" s="13"/>
      <c r="AG136" s="13"/>
      <c r="AH136" s="13"/>
      <c r="AI136" s="13"/>
      <c r="AJ136" s="66"/>
      <c r="AK136" s="66"/>
      <c r="AL136" s="66"/>
      <c r="AM136" s="66"/>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Y136" s="13"/>
      <c r="BZ136" s="13"/>
      <c r="CA136" s="13"/>
      <c r="CB136" s="13"/>
      <c r="CC136" s="13"/>
      <c r="CE136" s="13"/>
      <c r="CF136" s="13"/>
      <c r="CG136" s="38"/>
    </row>
    <row r="137" spans="1:85" ht="12.75" hidden="1" outlineLevel="1" x14ac:dyDescent="0.2">
      <c r="A137" s="164"/>
      <c r="B137" s="225" t="s">
        <v>178</v>
      </c>
      <c r="C137" s="79" t="s">
        <v>132</v>
      </c>
      <c r="D137" s="81" t="s">
        <v>134</v>
      </c>
      <c r="E137" s="32"/>
      <c r="F137" s="32" t="s">
        <v>107</v>
      </c>
      <c r="G137" s="32"/>
      <c r="H137" s="32"/>
      <c r="I137" s="226">
        <v>43963</v>
      </c>
      <c r="J137" s="226">
        <v>43963</v>
      </c>
      <c r="K137" s="32" t="s">
        <v>327</v>
      </c>
      <c r="L137" s="32" t="s">
        <v>325</v>
      </c>
      <c r="M137" s="13"/>
      <c r="N137" s="13"/>
      <c r="O137" s="13"/>
      <c r="P137" s="13"/>
      <c r="Q137" s="13"/>
      <c r="R137" s="13"/>
      <c r="S137" s="13"/>
      <c r="T137" s="13"/>
      <c r="U137" s="13"/>
      <c r="V137" s="13"/>
      <c r="W137" s="13"/>
      <c r="X137" s="13"/>
      <c r="Y137" s="13"/>
      <c r="Z137" s="13"/>
      <c r="AA137" s="13"/>
      <c r="AB137" s="13"/>
      <c r="AC137"/>
      <c r="AD137"/>
      <c r="AE137"/>
      <c r="AF137" s="13"/>
      <c r="AG137" s="13"/>
      <c r="AH137" s="13"/>
      <c r="AI137" s="13"/>
      <c r="AJ137" s="66"/>
      <c r="AK137" s="66"/>
      <c r="AL137" s="66"/>
      <c r="AM137" s="66"/>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Y137" s="13"/>
      <c r="BZ137" s="13"/>
      <c r="CA137" s="13"/>
      <c r="CB137" s="13"/>
      <c r="CC137" s="13"/>
      <c r="CE137" s="13"/>
      <c r="CF137" s="13"/>
      <c r="CG137" s="38"/>
    </row>
    <row r="138" spans="1:85" ht="15.75" collapsed="1" x14ac:dyDescent="0.2">
      <c r="A138" s="164" t="s">
        <v>285</v>
      </c>
      <c r="B138" s="222" t="s">
        <v>260</v>
      </c>
      <c r="C138" s="79" t="s">
        <v>132</v>
      </c>
      <c r="D138" s="81" t="s">
        <v>134</v>
      </c>
      <c r="E138" s="32"/>
      <c r="F138" s="32" t="s">
        <v>107</v>
      </c>
      <c r="G138" s="32">
        <v>4</v>
      </c>
      <c r="H138" s="32"/>
      <c r="I138" s="220">
        <v>43958</v>
      </c>
      <c r="J138" s="220">
        <v>43963</v>
      </c>
      <c r="K138" s="220"/>
      <c r="L138" s="220"/>
      <c r="M138" s="13"/>
      <c r="N138" s="13"/>
      <c r="O138" s="13"/>
      <c r="P138" s="13"/>
      <c r="Q138" s="13"/>
      <c r="R138" s="13"/>
      <c r="S138" s="13"/>
      <c r="T138" s="13"/>
      <c r="U138" s="13"/>
      <c r="V138" s="13"/>
      <c r="W138" s="13"/>
      <c r="X138" s="13"/>
      <c r="Y138" s="13"/>
      <c r="Z138" s="13"/>
      <c r="AA138" s="13"/>
      <c r="AB138" s="13"/>
      <c r="AC138"/>
      <c r="AD138"/>
      <c r="AE138"/>
      <c r="AF138" s="13"/>
      <c r="AG138" s="13"/>
      <c r="AH138" s="13"/>
      <c r="AI138" s="13"/>
      <c r="AJ138" s="66"/>
      <c r="AK138" s="66"/>
      <c r="AL138" s="66"/>
      <c r="AM138" s="66"/>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Y138" s="13"/>
      <c r="BZ138" s="13"/>
      <c r="CA138" s="13"/>
      <c r="CB138" s="13"/>
      <c r="CC138" s="13"/>
      <c r="CE138" s="13"/>
      <c r="CF138" s="13"/>
      <c r="CG138" s="38"/>
    </row>
    <row r="139" spans="1:85" ht="15.75" hidden="1" outlineLevel="1" x14ac:dyDescent="0.2">
      <c r="A139" s="106"/>
      <c r="B139" s="118" t="s">
        <v>167</v>
      </c>
      <c r="C139" s="79" t="s">
        <v>132</v>
      </c>
      <c r="D139" s="81"/>
      <c r="E139" s="32"/>
      <c r="F139" s="32"/>
      <c r="G139" s="32">
        <v>1.5</v>
      </c>
      <c r="H139" s="32">
        <v>3</v>
      </c>
      <c r="I139" s="220">
        <v>43958</v>
      </c>
      <c r="J139" s="220">
        <v>43959</v>
      </c>
      <c r="K139" s="79" t="s">
        <v>231</v>
      </c>
      <c r="L139" s="32" t="s">
        <v>328</v>
      </c>
      <c r="M139" s="13"/>
      <c r="N139" s="13"/>
      <c r="O139" s="13"/>
      <c r="P139" s="13"/>
      <c r="Q139" s="13"/>
      <c r="R139" s="13"/>
      <c r="S139" s="13"/>
      <c r="T139" s="13"/>
      <c r="U139" s="13"/>
      <c r="V139" s="13"/>
      <c r="W139" s="13"/>
      <c r="X139" s="13"/>
      <c r="Y139" s="13"/>
      <c r="Z139" s="13"/>
      <c r="AA139" s="13"/>
      <c r="AB139" s="13"/>
      <c r="AC139"/>
      <c r="AD139"/>
      <c r="AE139"/>
      <c r="AF139" s="13"/>
      <c r="AG139" s="13"/>
      <c r="AH139" s="13"/>
      <c r="AI139" s="13"/>
      <c r="AJ139" s="66"/>
      <c r="AK139" s="66"/>
      <c r="AL139" s="66"/>
      <c r="AM139" s="66"/>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Y139" s="13"/>
      <c r="BZ139" s="13"/>
      <c r="CA139" s="13"/>
      <c r="CB139" s="13"/>
      <c r="CC139" s="13"/>
      <c r="CE139" s="13"/>
      <c r="CF139" s="13"/>
      <c r="CG139" s="38"/>
    </row>
    <row r="140" spans="1:85" ht="12.75" hidden="1" outlineLevel="1" x14ac:dyDescent="0.2">
      <c r="A140" s="106"/>
      <c r="B140" s="119" t="s">
        <v>162</v>
      </c>
      <c r="C140" s="79" t="s">
        <v>132</v>
      </c>
      <c r="D140" s="81" t="s">
        <v>134</v>
      </c>
      <c r="E140" s="32"/>
      <c r="F140" s="32" t="s">
        <v>107</v>
      </c>
      <c r="G140" s="32"/>
      <c r="H140" s="32"/>
      <c r="I140" s="226">
        <v>43958</v>
      </c>
      <c r="J140" s="226">
        <v>43959</v>
      </c>
      <c r="K140" s="79" t="s">
        <v>231</v>
      </c>
      <c r="L140" s="32" t="s">
        <v>328</v>
      </c>
      <c r="M140" s="13"/>
      <c r="N140" s="13"/>
      <c r="O140" s="13"/>
      <c r="P140" s="13"/>
      <c r="Q140" s="13"/>
      <c r="R140" s="13"/>
      <c r="S140" s="13"/>
      <c r="T140" s="13"/>
      <c r="U140" s="13"/>
      <c r="V140" s="13"/>
      <c r="W140" s="13"/>
      <c r="X140" s="13"/>
      <c r="Y140" s="13"/>
      <c r="Z140" s="13"/>
      <c r="AA140" s="13"/>
      <c r="AB140" s="13"/>
      <c r="AC140"/>
      <c r="AD140"/>
      <c r="AE140"/>
      <c r="AF140" s="13"/>
      <c r="AG140" s="13"/>
      <c r="AH140" s="13"/>
      <c r="AI140" s="13"/>
      <c r="AJ140" s="66"/>
      <c r="AK140" s="66"/>
      <c r="AL140" s="66"/>
      <c r="AM140" s="66"/>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Y140" s="13"/>
      <c r="BZ140" s="13"/>
      <c r="CA140" s="13"/>
      <c r="CB140" s="13"/>
      <c r="CC140" s="13"/>
      <c r="CE140" s="13"/>
      <c r="CF140" s="13"/>
      <c r="CG140" s="38"/>
    </row>
    <row r="141" spans="1:85" ht="12.75" hidden="1" outlineLevel="1" x14ac:dyDescent="0.2">
      <c r="A141" s="106"/>
      <c r="B141" s="119" t="s">
        <v>163</v>
      </c>
      <c r="C141" s="79" t="s">
        <v>132</v>
      </c>
      <c r="D141" s="81" t="s">
        <v>134</v>
      </c>
      <c r="E141" s="32"/>
      <c r="F141" s="32" t="s">
        <v>107</v>
      </c>
      <c r="G141" s="32"/>
      <c r="H141" s="32"/>
      <c r="I141" s="226">
        <v>43958</v>
      </c>
      <c r="J141" s="226">
        <v>43959</v>
      </c>
      <c r="K141" s="79" t="s">
        <v>231</v>
      </c>
      <c r="L141" s="32" t="s">
        <v>328</v>
      </c>
      <c r="M141" s="13"/>
      <c r="N141" s="13"/>
      <c r="O141" s="13"/>
      <c r="P141" s="13"/>
      <c r="Q141" s="13"/>
      <c r="R141" s="13"/>
      <c r="S141" s="13"/>
      <c r="T141" s="13"/>
      <c r="U141" s="13"/>
      <c r="V141" s="13"/>
      <c r="W141" s="13"/>
      <c r="X141" s="13"/>
      <c r="Y141" s="13"/>
      <c r="Z141" s="13"/>
      <c r="AA141" s="13"/>
      <c r="AB141" s="13"/>
      <c r="AC141"/>
      <c r="AD141"/>
      <c r="AE141"/>
      <c r="AF141" s="13"/>
      <c r="AG141" s="13"/>
      <c r="AH141" s="13"/>
      <c r="AI141" s="13"/>
      <c r="AJ141" s="66"/>
      <c r="AK141" s="66"/>
      <c r="AL141" s="66"/>
      <c r="AM141" s="66"/>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Y141" s="13"/>
      <c r="BZ141" s="13"/>
      <c r="CA141" s="13"/>
      <c r="CB141" s="13"/>
      <c r="CC141" s="13"/>
      <c r="CE141" s="13"/>
      <c r="CF141" s="13"/>
      <c r="CG141" s="38"/>
    </row>
    <row r="142" spans="1:85" ht="12.75" hidden="1" outlineLevel="1" x14ac:dyDescent="0.2">
      <c r="A142" s="106"/>
      <c r="B142" s="119" t="s">
        <v>164</v>
      </c>
      <c r="C142" s="79" t="s">
        <v>132</v>
      </c>
      <c r="D142" s="81" t="s">
        <v>134</v>
      </c>
      <c r="E142" s="32"/>
      <c r="F142" s="32" t="s">
        <v>107</v>
      </c>
      <c r="G142" s="32"/>
      <c r="H142" s="32"/>
      <c r="I142" s="226">
        <v>43958</v>
      </c>
      <c r="J142" s="226">
        <v>43959</v>
      </c>
      <c r="K142" s="79" t="s">
        <v>231</v>
      </c>
      <c r="L142" s="32" t="s">
        <v>328</v>
      </c>
      <c r="M142" s="13"/>
      <c r="N142" s="13"/>
      <c r="O142" s="13"/>
      <c r="P142" s="13"/>
      <c r="Q142" s="13"/>
      <c r="R142" s="13"/>
      <c r="S142" s="13"/>
      <c r="T142" s="13"/>
      <c r="U142" s="13"/>
      <c r="V142" s="13"/>
      <c r="W142" s="13"/>
      <c r="X142" s="13"/>
      <c r="Y142" s="13"/>
      <c r="Z142" s="13"/>
      <c r="AA142" s="13"/>
      <c r="AB142" s="13"/>
      <c r="AC142"/>
      <c r="AD142"/>
      <c r="AE142"/>
      <c r="AF142" s="13"/>
      <c r="AG142" s="13"/>
      <c r="AH142" s="13"/>
      <c r="AI142" s="13"/>
      <c r="AJ142" s="66"/>
      <c r="AK142" s="66"/>
      <c r="AL142" s="66"/>
      <c r="AM142" s="66"/>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Y142" s="13"/>
      <c r="BZ142" s="13"/>
      <c r="CA142" s="13"/>
      <c r="CB142" s="13"/>
      <c r="CC142" s="13"/>
      <c r="CE142" s="13"/>
      <c r="CF142" s="13"/>
      <c r="CG142" s="38"/>
    </row>
    <row r="143" spans="1:85" ht="12.75" hidden="1" outlineLevel="1" x14ac:dyDescent="0.2">
      <c r="A143" s="106"/>
      <c r="B143" s="119" t="s">
        <v>165</v>
      </c>
      <c r="C143" s="79" t="s">
        <v>132</v>
      </c>
      <c r="D143" s="81" t="s">
        <v>134</v>
      </c>
      <c r="E143" s="32"/>
      <c r="F143" s="32" t="s">
        <v>107</v>
      </c>
      <c r="G143" s="32"/>
      <c r="H143" s="32"/>
      <c r="I143" s="226">
        <v>43958</v>
      </c>
      <c r="J143" s="226">
        <v>43959</v>
      </c>
      <c r="K143" s="79" t="s">
        <v>231</v>
      </c>
      <c r="L143" s="32" t="s">
        <v>328</v>
      </c>
      <c r="M143" s="13"/>
      <c r="N143" s="13"/>
      <c r="O143" s="13"/>
      <c r="P143" s="13"/>
      <c r="Q143" s="13"/>
      <c r="R143" s="13"/>
      <c r="S143" s="13"/>
      <c r="T143" s="13"/>
      <c r="U143" s="13"/>
      <c r="V143" s="13"/>
      <c r="W143" s="13"/>
      <c r="X143" s="13"/>
      <c r="Y143" s="13"/>
      <c r="Z143" s="13"/>
      <c r="AA143" s="13"/>
      <c r="AB143" s="13"/>
      <c r="AC143"/>
      <c r="AD143"/>
      <c r="AE143"/>
      <c r="AF143" s="13"/>
      <c r="AG143" s="13"/>
      <c r="AH143" s="13"/>
      <c r="AI143" s="13"/>
      <c r="AJ143" s="66"/>
      <c r="AK143" s="66"/>
      <c r="AL143" s="66"/>
      <c r="AM143" s="66"/>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Y143" s="13"/>
      <c r="BZ143" s="13"/>
      <c r="CA143" s="13"/>
      <c r="CB143" s="13"/>
      <c r="CC143" s="13"/>
      <c r="CE143" s="13"/>
      <c r="CF143" s="13"/>
      <c r="CG143" s="38"/>
    </row>
    <row r="144" spans="1:85" ht="15.75" hidden="1" outlineLevel="1" x14ac:dyDescent="0.2">
      <c r="A144" s="106"/>
      <c r="B144" s="118" t="s">
        <v>166</v>
      </c>
      <c r="C144" s="79" t="s">
        <v>132</v>
      </c>
      <c r="D144" s="81" t="s">
        <v>134</v>
      </c>
      <c r="E144" s="32"/>
      <c r="F144" s="32" t="s">
        <v>107</v>
      </c>
      <c r="G144" s="32">
        <v>1.5</v>
      </c>
      <c r="H144" s="32">
        <v>3</v>
      </c>
      <c r="I144" s="220">
        <v>43959</v>
      </c>
      <c r="J144" s="220">
        <v>43962</v>
      </c>
      <c r="K144" s="79" t="s">
        <v>326</v>
      </c>
      <c r="L144" s="32" t="s">
        <v>328</v>
      </c>
      <c r="M144" s="13"/>
      <c r="N144" s="13"/>
      <c r="O144" s="13"/>
      <c r="P144" s="13"/>
      <c r="Q144" s="13"/>
      <c r="R144" s="13"/>
      <c r="S144" s="13"/>
      <c r="T144" s="13"/>
      <c r="U144" s="13"/>
      <c r="V144" s="13"/>
      <c r="W144" s="13"/>
      <c r="X144" s="13"/>
      <c r="Y144" s="13"/>
      <c r="Z144" s="13"/>
      <c r="AA144" s="13"/>
      <c r="AB144" s="13"/>
      <c r="AC144"/>
      <c r="AD144"/>
      <c r="AE144"/>
      <c r="AF144" s="13"/>
      <c r="AG144" s="13"/>
      <c r="AH144" s="13"/>
      <c r="AI144" s="13"/>
      <c r="AJ144" s="66"/>
      <c r="AK144" s="66"/>
      <c r="AL144" s="66"/>
      <c r="AM144" s="66"/>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Y144" s="13"/>
      <c r="BZ144" s="13"/>
      <c r="CA144" s="13"/>
      <c r="CB144" s="13"/>
      <c r="CC144" s="13"/>
      <c r="CE144" s="13"/>
      <c r="CF144" s="13"/>
      <c r="CG144" s="38"/>
    </row>
    <row r="145" spans="1:85" ht="12.75" hidden="1" outlineLevel="1" x14ac:dyDescent="0.2">
      <c r="A145" s="106"/>
      <c r="B145" s="119" t="s">
        <v>168</v>
      </c>
      <c r="C145" s="79" t="s">
        <v>132</v>
      </c>
      <c r="D145" s="81"/>
      <c r="E145" s="32"/>
      <c r="F145" s="32"/>
      <c r="G145" s="32"/>
      <c r="H145" s="32"/>
      <c r="I145" s="226">
        <v>43959</v>
      </c>
      <c r="J145" s="226">
        <v>43962</v>
      </c>
      <c r="K145" s="79" t="s">
        <v>326</v>
      </c>
      <c r="L145" s="32" t="s">
        <v>328</v>
      </c>
      <c r="M145" s="13"/>
      <c r="N145" s="13"/>
      <c r="O145" s="13"/>
      <c r="P145" s="13"/>
      <c r="Q145" s="13"/>
      <c r="R145" s="13"/>
      <c r="S145" s="13"/>
      <c r="T145" s="13"/>
      <c r="U145" s="13"/>
      <c r="V145" s="13"/>
      <c r="W145" s="13"/>
      <c r="X145" s="13"/>
      <c r="Y145" s="13"/>
      <c r="Z145" s="13"/>
      <c r="AA145" s="13"/>
      <c r="AB145" s="13"/>
      <c r="AC145"/>
      <c r="AD145"/>
      <c r="AE145"/>
      <c r="AF145" s="13"/>
      <c r="AG145" s="13"/>
      <c r="AH145" s="13"/>
      <c r="AI145" s="13"/>
      <c r="AJ145" s="66"/>
      <c r="AK145" s="66"/>
      <c r="AL145" s="66"/>
      <c r="AM145" s="66"/>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Y145" s="13"/>
      <c r="BZ145" s="13"/>
      <c r="CA145" s="13"/>
      <c r="CB145" s="13"/>
      <c r="CC145" s="13"/>
      <c r="CE145" s="13"/>
      <c r="CF145" s="13"/>
      <c r="CG145" s="38"/>
    </row>
    <row r="146" spans="1:85" ht="12.75" hidden="1" outlineLevel="1" x14ac:dyDescent="0.2">
      <c r="A146" s="106"/>
      <c r="B146" s="119" t="s">
        <v>169</v>
      </c>
      <c r="C146" s="79" t="s">
        <v>132</v>
      </c>
      <c r="D146" s="81" t="s">
        <v>134</v>
      </c>
      <c r="E146" s="32"/>
      <c r="F146" s="32" t="s">
        <v>107</v>
      </c>
      <c r="G146" s="32"/>
      <c r="H146" s="32"/>
      <c r="I146" s="226">
        <v>43959</v>
      </c>
      <c r="J146" s="226">
        <v>43962</v>
      </c>
      <c r="K146" s="79" t="s">
        <v>326</v>
      </c>
      <c r="L146" s="32" t="s">
        <v>328</v>
      </c>
      <c r="M146" s="13"/>
      <c r="N146" s="13"/>
      <c r="O146" s="13"/>
      <c r="P146" s="13"/>
      <c r="Q146" s="13"/>
      <c r="R146" s="13"/>
      <c r="S146" s="13"/>
      <c r="T146" s="13"/>
      <c r="U146" s="13"/>
      <c r="V146" s="13"/>
      <c r="W146" s="13"/>
      <c r="X146" s="13"/>
      <c r="Y146" s="13"/>
      <c r="Z146" s="13"/>
      <c r="AA146" s="13"/>
      <c r="AB146" s="13"/>
      <c r="AC146"/>
      <c r="AD146"/>
      <c r="AE146"/>
      <c r="AF146" s="13"/>
      <c r="AG146" s="13"/>
      <c r="AH146" s="13"/>
      <c r="AI146" s="13"/>
      <c r="AJ146" s="66"/>
      <c r="AK146" s="66"/>
      <c r="AL146" s="66"/>
      <c r="AM146" s="66"/>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Y146" s="13"/>
      <c r="BZ146" s="13"/>
      <c r="CA146" s="13"/>
      <c r="CB146" s="13"/>
      <c r="CC146" s="13"/>
      <c r="CE146" s="13"/>
      <c r="CF146" s="13"/>
      <c r="CG146" s="38"/>
    </row>
    <row r="147" spans="1:85" ht="12.75" hidden="1" outlineLevel="1" x14ac:dyDescent="0.2">
      <c r="A147" s="106"/>
      <c r="B147" s="119" t="s">
        <v>170</v>
      </c>
      <c r="C147" s="79" t="s">
        <v>132</v>
      </c>
      <c r="D147" s="81" t="s">
        <v>134</v>
      </c>
      <c r="E147" s="32"/>
      <c r="F147" s="32" t="s">
        <v>107</v>
      </c>
      <c r="G147" s="32"/>
      <c r="H147" s="32"/>
      <c r="I147" s="226">
        <v>43959</v>
      </c>
      <c r="J147" s="226">
        <v>43962</v>
      </c>
      <c r="K147" s="79" t="s">
        <v>326</v>
      </c>
      <c r="L147" s="32" t="s">
        <v>328</v>
      </c>
      <c r="M147" s="13"/>
      <c r="N147" s="13"/>
      <c r="O147" s="13"/>
      <c r="P147" s="13"/>
      <c r="Q147" s="13"/>
      <c r="R147" s="13"/>
      <c r="S147" s="13"/>
      <c r="T147" s="13"/>
      <c r="U147" s="13"/>
      <c r="V147" s="13"/>
      <c r="W147" s="13"/>
      <c r="X147" s="13"/>
      <c r="Y147" s="13"/>
      <c r="Z147" s="13"/>
      <c r="AA147" s="13"/>
      <c r="AB147" s="13"/>
      <c r="AC147"/>
      <c r="AD147"/>
      <c r="AE147"/>
      <c r="AF147" s="13"/>
      <c r="AG147" s="13"/>
      <c r="AH147" s="13"/>
      <c r="AI147" s="13"/>
      <c r="AJ147" s="66"/>
      <c r="AK147" s="66"/>
      <c r="AL147" s="66"/>
      <c r="AM147" s="66"/>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Y147" s="13"/>
      <c r="BZ147" s="13"/>
      <c r="CA147" s="13"/>
      <c r="CB147" s="13"/>
      <c r="CC147" s="13"/>
      <c r="CE147" s="13"/>
      <c r="CF147" s="13"/>
      <c r="CG147" s="38"/>
    </row>
    <row r="148" spans="1:85" ht="12.75" hidden="1" outlineLevel="1" x14ac:dyDescent="0.2">
      <c r="A148" s="106"/>
      <c r="B148" s="119" t="s">
        <v>171</v>
      </c>
      <c r="C148" s="79" t="s">
        <v>132</v>
      </c>
      <c r="D148" s="81" t="s">
        <v>134</v>
      </c>
      <c r="E148" s="32"/>
      <c r="F148" s="32" t="s">
        <v>107</v>
      </c>
      <c r="G148" s="32"/>
      <c r="H148" s="32"/>
      <c r="I148" s="226">
        <v>43959</v>
      </c>
      <c r="J148" s="226">
        <v>43962</v>
      </c>
      <c r="K148" s="79" t="s">
        <v>326</v>
      </c>
      <c r="L148" s="32" t="s">
        <v>328</v>
      </c>
      <c r="M148" s="13"/>
      <c r="N148" s="13"/>
      <c r="O148" s="13"/>
      <c r="P148" s="13"/>
      <c r="Q148" s="13"/>
      <c r="R148" s="13"/>
      <c r="S148" s="13"/>
      <c r="T148" s="13"/>
      <c r="U148" s="13"/>
      <c r="V148" s="13"/>
      <c r="W148" s="13"/>
      <c r="X148" s="13"/>
      <c r="Y148" s="13"/>
      <c r="Z148" s="13"/>
      <c r="AA148" s="13"/>
      <c r="AB148" s="13"/>
      <c r="AC148"/>
      <c r="AD148"/>
      <c r="AE148"/>
      <c r="AF148" s="13"/>
      <c r="AG148" s="13"/>
      <c r="AH148" s="13"/>
      <c r="AI148" s="13"/>
      <c r="AJ148" s="66"/>
      <c r="AK148" s="66"/>
      <c r="AL148" s="66"/>
      <c r="AM148" s="66"/>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Y148" s="13"/>
      <c r="BZ148" s="13"/>
      <c r="CA148" s="13"/>
      <c r="CB148" s="13"/>
      <c r="CC148" s="13"/>
      <c r="CE148" s="13"/>
      <c r="CF148" s="13"/>
      <c r="CG148" s="38"/>
    </row>
    <row r="149" spans="1:85" ht="12.75" hidden="1" outlineLevel="1" x14ac:dyDescent="0.2">
      <c r="A149" s="106"/>
      <c r="B149" s="119" t="s">
        <v>173</v>
      </c>
      <c r="C149" s="79" t="s">
        <v>132</v>
      </c>
      <c r="D149" s="81" t="s">
        <v>134</v>
      </c>
      <c r="E149" s="32"/>
      <c r="F149" s="32" t="s">
        <v>107</v>
      </c>
      <c r="G149" s="32"/>
      <c r="H149" s="32"/>
      <c r="I149" s="226">
        <v>43959</v>
      </c>
      <c r="J149" s="226">
        <v>43962</v>
      </c>
      <c r="K149" s="79" t="s">
        <v>326</v>
      </c>
      <c r="L149" s="32" t="s">
        <v>328</v>
      </c>
      <c r="M149" s="13"/>
      <c r="N149" s="13"/>
      <c r="O149" s="13"/>
      <c r="P149" s="13"/>
      <c r="Q149" s="13"/>
      <c r="R149" s="13"/>
      <c r="S149" s="13"/>
      <c r="T149" s="13"/>
      <c r="U149" s="13"/>
      <c r="V149" s="13"/>
      <c r="W149" s="13"/>
      <c r="X149" s="13"/>
      <c r="Y149" s="13"/>
      <c r="Z149" s="13"/>
      <c r="AA149" s="13"/>
      <c r="AB149" s="13"/>
      <c r="AC149"/>
      <c r="AD149"/>
      <c r="AE149"/>
      <c r="AF149" s="13"/>
      <c r="AG149" s="13"/>
      <c r="AH149" s="13"/>
      <c r="AI149" s="13"/>
      <c r="AJ149" s="66"/>
      <c r="AK149" s="66"/>
      <c r="AL149" s="66"/>
      <c r="AM149" s="66"/>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Y149" s="13"/>
      <c r="BZ149" s="13"/>
      <c r="CA149" s="13"/>
      <c r="CB149" s="13"/>
      <c r="CC149" s="13"/>
      <c r="CE149" s="13"/>
      <c r="CF149" s="13"/>
      <c r="CG149" s="38"/>
    </row>
    <row r="150" spans="1:85" ht="12.75" hidden="1" outlineLevel="1" x14ac:dyDescent="0.2">
      <c r="A150" s="106"/>
      <c r="B150" s="119" t="s">
        <v>172</v>
      </c>
      <c r="C150" s="79" t="s">
        <v>132</v>
      </c>
      <c r="D150" s="81" t="s">
        <v>134</v>
      </c>
      <c r="E150" s="32"/>
      <c r="F150" s="32" t="s">
        <v>107</v>
      </c>
      <c r="G150" s="32"/>
      <c r="H150" s="32"/>
      <c r="I150" s="226">
        <v>43959</v>
      </c>
      <c r="J150" s="226">
        <v>43962</v>
      </c>
      <c r="K150" s="79" t="s">
        <v>326</v>
      </c>
      <c r="L150" s="32" t="s">
        <v>328</v>
      </c>
      <c r="M150" s="13"/>
      <c r="N150" s="13"/>
      <c r="O150" s="13"/>
      <c r="P150" s="13"/>
      <c r="Q150" s="13"/>
      <c r="R150" s="13"/>
      <c r="S150" s="13"/>
      <c r="T150" s="13"/>
      <c r="U150" s="13"/>
      <c r="V150" s="13"/>
      <c r="W150" s="13"/>
      <c r="X150" s="13"/>
      <c r="Y150" s="13"/>
      <c r="Z150" s="13"/>
      <c r="AA150" s="13"/>
      <c r="AB150" s="13"/>
      <c r="AC150"/>
      <c r="AD150"/>
      <c r="AE150"/>
      <c r="AF150" s="13"/>
      <c r="AG150" s="13"/>
      <c r="AH150" s="13"/>
      <c r="AI150" s="13"/>
      <c r="AJ150" s="66"/>
      <c r="AK150" s="66"/>
      <c r="AL150" s="66"/>
      <c r="AM150" s="66"/>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Y150" s="13"/>
      <c r="BZ150" s="13"/>
      <c r="CA150" s="13"/>
      <c r="CB150" s="13"/>
      <c r="CC150" s="13"/>
      <c r="CE150" s="13"/>
      <c r="CF150" s="13"/>
      <c r="CG150" s="38"/>
    </row>
    <row r="151" spans="1:85" ht="12.75" hidden="1" outlineLevel="1" x14ac:dyDescent="0.2">
      <c r="A151" s="106"/>
      <c r="B151" s="83" t="s">
        <v>180</v>
      </c>
      <c r="C151" s="79" t="s">
        <v>132</v>
      </c>
      <c r="D151" s="81" t="s">
        <v>134</v>
      </c>
      <c r="E151" s="32"/>
      <c r="F151" s="32" t="s">
        <v>107</v>
      </c>
      <c r="G151" s="32"/>
      <c r="H151" s="32"/>
      <c r="I151" s="226">
        <v>43959</v>
      </c>
      <c r="J151" s="226">
        <v>43962</v>
      </c>
      <c r="K151" s="79" t="s">
        <v>326</v>
      </c>
      <c r="L151" s="32" t="s">
        <v>328</v>
      </c>
      <c r="M151" s="13"/>
      <c r="N151" s="13"/>
      <c r="O151" s="13"/>
      <c r="P151" s="13"/>
      <c r="Q151" s="13"/>
      <c r="R151" s="13"/>
      <c r="S151" s="13"/>
      <c r="T151" s="13"/>
      <c r="U151" s="13"/>
      <c r="V151" s="13"/>
      <c r="W151" s="13"/>
      <c r="X151" s="13"/>
      <c r="Y151" s="13"/>
      <c r="Z151" s="13"/>
      <c r="AA151" s="13"/>
      <c r="AB151" s="13"/>
      <c r="AC151"/>
      <c r="AD151"/>
      <c r="AE151"/>
      <c r="AF151" s="13"/>
      <c r="AG151" s="13"/>
      <c r="AH151" s="13"/>
      <c r="AI151" s="13"/>
      <c r="AJ151" s="66"/>
      <c r="AK151" s="66"/>
      <c r="AL151" s="66"/>
      <c r="AM151" s="66"/>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Y151" s="13"/>
      <c r="BZ151" s="13"/>
      <c r="CA151" s="13"/>
      <c r="CB151" s="13"/>
      <c r="CC151" s="13"/>
      <c r="CE151" s="13"/>
      <c r="CF151" s="13"/>
      <c r="CG151" s="38"/>
    </row>
    <row r="152" spans="1:85" ht="12.75" hidden="1" outlineLevel="1" x14ac:dyDescent="0.2">
      <c r="A152" s="106"/>
      <c r="B152" s="83" t="s">
        <v>181</v>
      </c>
      <c r="C152" s="79" t="s">
        <v>132</v>
      </c>
      <c r="D152" s="81" t="s">
        <v>134</v>
      </c>
      <c r="E152" s="32"/>
      <c r="F152" s="32" t="s">
        <v>107</v>
      </c>
      <c r="G152" s="32"/>
      <c r="H152" s="32"/>
      <c r="I152" s="226">
        <v>43959</v>
      </c>
      <c r="J152" s="226">
        <v>43962</v>
      </c>
      <c r="K152" s="79" t="s">
        <v>326</v>
      </c>
      <c r="L152" s="32" t="s">
        <v>328</v>
      </c>
      <c r="M152" s="13"/>
      <c r="N152" s="13"/>
      <c r="O152" s="13"/>
      <c r="P152" s="13"/>
      <c r="Q152" s="13"/>
      <c r="R152" s="13"/>
      <c r="S152" s="13"/>
      <c r="T152" s="13"/>
      <c r="U152" s="13"/>
      <c r="V152" s="13"/>
      <c r="W152" s="13"/>
      <c r="X152" s="13"/>
      <c r="Y152" s="13"/>
      <c r="Z152" s="13"/>
      <c r="AA152" s="13"/>
      <c r="AB152" s="13"/>
      <c r="AC152"/>
      <c r="AD152"/>
      <c r="AE152"/>
      <c r="AF152" s="13"/>
      <c r="AG152" s="13"/>
      <c r="AH152" s="13"/>
      <c r="AI152" s="13"/>
      <c r="AJ152" s="66"/>
      <c r="AK152" s="66"/>
      <c r="AL152" s="66"/>
      <c r="AM152" s="66"/>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Y152" s="13"/>
      <c r="BZ152" s="13"/>
      <c r="CA152" s="13"/>
      <c r="CB152" s="13"/>
      <c r="CC152" s="13"/>
      <c r="CE152" s="13"/>
      <c r="CF152" s="13"/>
      <c r="CG152" s="38"/>
    </row>
    <row r="153" spans="1:85" ht="12.75" hidden="1" outlineLevel="1" x14ac:dyDescent="0.2">
      <c r="A153" s="106"/>
      <c r="B153" s="83" t="s">
        <v>179</v>
      </c>
      <c r="C153" s="79" t="s">
        <v>132</v>
      </c>
      <c r="D153" s="81" t="s">
        <v>134</v>
      </c>
      <c r="E153" s="32"/>
      <c r="F153" s="32" t="s">
        <v>107</v>
      </c>
      <c r="G153" s="32"/>
      <c r="H153" s="32"/>
      <c r="I153" s="226">
        <v>43959</v>
      </c>
      <c r="J153" s="226">
        <v>43962</v>
      </c>
      <c r="K153" s="79" t="s">
        <v>326</v>
      </c>
      <c r="L153" s="32" t="s">
        <v>328</v>
      </c>
      <c r="M153" s="13"/>
      <c r="N153" s="13"/>
      <c r="O153" s="13"/>
      <c r="P153" s="13"/>
      <c r="Q153" s="13"/>
      <c r="R153" s="13"/>
      <c r="S153" s="13"/>
      <c r="T153" s="13"/>
      <c r="U153" s="13"/>
      <c r="V153" s="13"/>
      <c r="W153" s="13"/>
      <c r="X153" s="13"/>
      <c r="Y153" s="13"/>
      <c r="Z153" s="13"/>
      <c r="AA153" s="13"/>
      <c r="AB153" s="13"/>
      <c r="AC153"/>
      <c r="AD153"/>
      <c r="AE153"/>
      <c r="AF153" s="13"/>
      <c r="AG153" s="13"/>
      <c r="AH153" s="13"/>
      <c r="AI153" s="13"/>
      <c r="AJ153" s="66"/>
      <c r="AK153" s="66"/>
      <c r="AL153" s="66"/>
      <c r="AM153" s="66"/>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Y153" s="13"/>
      <c r="BZ153" s="13"/>
      <c r="CA153" s="13"/>
      <c r="CB153" s="13"/>
      <c r="CC153" s="13"/>
      <c r="CE153" s="13"/>
      <c r="CF153" s="13"/>
      <c r="CG153" s="38"/>
    </row>
    <row r="154" spans="1:85" ht="15.75" hidden="1" outlineLevel="1" x14ac:dyDescent="0.2">
      <c r="A154" s="106"/>
      <c r="B154" s="118" t="s">
        <v>174</v>
      </c>
      <c r="C154" s="79" t="s">
        <v>132</v>
      </c>
      <c r="D154" s="81"/>
      <c r="E154" s="32"/>
      <c r="F154" s="32"/>
      <c r="G154" s="32">
        <v>1</v>
      </c>
      <c r="H154" s="32">
        <v>1</v>
      </c>
      <c r="I154" s="220">
        <v>43963</v>
      </c>
      <c r="J154" s="220">
        <v>43963</v>
      </c>
      <c r="K154" s="32" t="s">
        <v>327</v>
      </c>
      <c r="L154" s="32" t="s">
        <v>328</v>
      </c>
      <c r="M154" s="13"/>
      <c r="N154" s="13"/>
      <c r="O154" s="13"/>
      <c r="P154" s="13"/>
      <c r="Q154" s="13"/>
      <c r="R154" s="13"/>
      <c r="S154" s="13"/>
      <c r="T154" s="13"/>
      <c r="U154" s="13"/>
      <c r="V154" s="13"/>
      <c r="W154" s="13"/>
      <c r="X154" s="13"/>
      <c r="Y154" s="13"/>
      <c r="Z154" s="13"/>
      <c r="AA154" s="13"/>
      <c r="AB154" s="13"/>
      <c r="AC154"/>
      <c r="AD154"/>
      <c r="AE154"/>
      <c r="AF154" s="13"/>
      <c r="AG154" s="13"/>
      <c r="AH154" s="13"/>
      <c r="AI154" s="13"/>
      <c r="AJ154" s="66"/>
      <c r="AK154" s="66"/>
      <c r="AL154" s="66"/>
      <c r="AM154" s="66"/>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Y154" s="13"/>
      <c r="BZ154" s="13"/>
      <c r="CA154" s="13"/>
      <c r="CB154" s="13"/>
      <c r="CC154" s="13"/>
      <c r="CE154" s="13"/>
      <c r="CF154" s="13"/>
      <c r="CG154" s="38"/>
    </row>
    <row r="155" spans="1:85" ht="12.75" hidden="1" outlineLevel="1" x14ac:dyDescent="0.2">
      <c r="A155" s="106"/>
      <c r="B155" s="120" t="s">
        <v>175</v>
      </c>
      <c r="C155" s="79" t="s">
        <v>132</v>
      </c>
      <c r="D155" s="81" t="s">
        <v>134</v>
      </c>
      <c r="E155" s="32"/>
      <c r="F155" s="32" t="s">
        <v>107</v>
      </c>
      <c r="G155" s="32"/>
      <c r="H155" s="32"/>
      <c r="I155" s="226">
        <v>43963</v>
      </c>
      <c r="J155" s="226">
        <v>43963</v>
      </c>
      <c r="K155" s="32" t="s">
        <v>327</v>
      </c>
      <c r="L155" s="32" t="s">
        <v>328</v>
      </c>
      <c r="M155" s="13"/>
      <c r="N155" s="13"/>
      <c r="O155" s="13"/>
      <c r="P155" s="13"/>
      <c r="Q155" s="13"/>
      <c r="R155" s="13"/>
      <c r="S155" s="13"/>
      <c r="T155" s="13"/>
      <c r="U155" s="13"/>
      <c r="V155" s="13"/>
      <c r="W155" s="13"/>
      <c r="X155" s="13"/>
      <c r="Y155" s="13"/>
      <c r="Z155" s="13"/>
      <c r="AA155" s="13"/>
      <c r="AB155" s="13"/>
      <c r="AC155"/>
      <c r="AD155"/>
      <c r="AE155"/>
      <c r="AF155" s="13"/>
      <c r="AG155" s="13"/>
      <c r="AH155" s="13"/>
      <c r="AI155" s="13"/>
      <c r="AJ155" s="66"/>
      <c r="AK155" s="66"/>
      <c r="AL155" s="66"/>
      <c r="AM155" s="66"/>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Y155" s="13"/>
      <c r="BZ155" s="13"/>
      <c r="CA155" s="13"/>
      <c r="CB155" s="13"/>
      <c r="CC155" s="13"/>
      <c r="CE155" s="13"/>
      <c r="CF155" s="13"/>
      <c r="CG155" s="38"/>
    </row>
    <row r="156" spans="1:85" ht="12.75" hidden="1" outlineLevel="1" x14ac:dyDescent="0.2">
      <c r="A156" s="106"/>
      <c r="B156" s="120" t="s">
        <v>176</v>
      </c>
      <c r="C156" s="79" t="s">
        <v>132</v>
      </c>
      <c r="D156" s="81" t="s">
        <v>134</v>
      </c>
      <c r="E156" s="32"/>
      <c r="F156" s="32" t="s">
        <v>107</v>
      </c>
      <c r="G156" s="32"/>
      <c r="H156" s="32"/>
      <c r="I156" s="226">
        <v>43963</v>
      </c>
      <c r="J156" s="226">
        <v>43963</v>
      </c>
      <c r="K156" s="32" t="s">
        <v>327</v>
      </c>
      <c r="L156" s="32" t="s">
        <v>328</v>
      </c>
      <c r="M156" s="13"/>
      <c r="N156" s="13"/>
      <c r="O156" s="13"/>
      <c r="P156" s="13"/>
      <c r="Q156" s="13"/>
      <c r="R156" s="13"/>
      <c r="S156" s="13"/>
      <c r="T156" s="13"/>
      <c r="U156" s="13"/>
      <c r="V156" s="13"/>
      <c r="W156" s="13"/>
      <c r="X156" s="13"/>
      <c r="Y156" s="13"/>
      <c r="Z156" s="13"/>
      <c r="AA156" s="13"/>
      <c r="AB156" s="13"/>
      <c r="AC156"/>
      <c r="AD156"/>
      <c r="AE156"/>
      <c r="AF156" s="13"/>
      <c r="AG156" s="13"/>
      <c r="AH156" s="13"/>
      <c r="AI156" s="13"/>
      <c r="AJ156" s="66"/>
      <c r="AK156" s="66"/>
      <c r="AL156" s="66"/>
      <c r="AM156" s="66"/>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Y156" s="13"/>
      <c r="BZ156" s="13"/>
      <c r="CA156" s="13"/>
      <c r="CB156" s="13"/>
      <c r="CC156" s="13"/>
      <c r="CE156" s="13"/>
      <c r="CF156" s="13"/>
      <c r="CG156" s="38"/>
    </row>
    <row r="157" spans="1:85" ht="12.75" hidden="1" outlineLevel="1" x14ac:dyDescent="0.2">
      <c r="A157" s="106"/>
      <c r="B157" s="120" t="s">
        <v>177</v>
      </c>
      <c r="C157" s="79" t="s">
        <v>132</v>
      </c>
      <c r="D157" s="81" t="s">
        <v>134</v>
      </c>
      <c r="E157" s="32"/>
      <c r="F157" s="32" t="s">
        <v>107</v>
      </c>
      <c r="G157" s="32"/>
      <c r="H157" s="32"/>
      <c r="I157" s="226">
        <v>43963</v>
      </c>
      <c r="J157" s="226">
        <v>43963</v>
      </c>
      <c r="K157" s="32" t="s">
        <v>327</v>
      </c>
      <c r="L157" s="32" t="s">
        <v>328</v>
      </c>
      <c r="M157" s="13"/>
      <c r="N157" s="13"/>
      <c r="O157" s="13"/>
      <c r="P157" s="13"/>
      <c r="Q157" s="13"/>
      <c r="R157" s="13"/>
      <c r="S157" s="13"/>
      <c r="T157" s="13"/>
      <c r="U157" s="13"/>
      <c r="V157" s="13"/>
      <c r="W157" s="13"/>
      <c r="X157" s="13"/>
      <c r="Y157" s="13"/>
      <c r="Z157" s="13"/>
      <c r="AA157" s="13"/>
      <c r="AB157" s="13"/>
      <c r="AC157"/>
      <c r="AD157"/>
      <c r="AE157"/>
      <c r="AF157" s="13"/>
      <c r="AG157" s="13"/>
      <c r="AH157" s="13"/>
      <c r="AI157" s="13"/>
      <c r="AJ157" s="66"/>
      <c r="AK157" s="66"/>
      <c r="AL157" s="66"/>
      <c r="AM157" s="66"/>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Y157" s="13"/>
      <c r="BZ157" s="13"/>
      <c r="CA157" s="13"/>
      <c r="CB157" s="13"/>
      <c r="CC157" s="13"/>
      <c r="CE157" s="13"/>
      <c r="CF157" s="13"/>
      <c r="CG157" s="38"/>
    </row>
    <row r="158" spans="1:85" ht="12.75" hidden="1" outlineLevel="1" x14ac:dyDescent="0.2">
      <c r="A158" s="106"/>
      <c r="B158" s="120" t="s">
        <v>178</v>
      </c>
      <c r="C158" s="79" t="s">
        <v>132</v>
      </c>
      <c r="D158" s="81" t="s">
        <v>134</v>
      </c>
      <c r="E158" s="32"/>
      <c r="F158" s="32" t="s">
        <v>107</v>
      </c>
      <c r="G158" s="32"/>
      <c r="H158" s="32"/>
      <c r="I158" s="226">
        <v>43963</v>
      </c>
      <c r="J158" s="226">
        <v>43963</v>
      </c>
      <c r="K158" s="32" t="s">
        <v>327</v>
      </c>
      <c r="L158" s="32" t="s">
        <v>328</v>
      </c>
      <c r="M158" s="13"/>
      <c r="N158" s="13"/>
      <c r="O158" s="13"/>
      <c r="P158" s="13"/>
      <c r="Q158" s="13"/>
      <c r="R158" s="13"/>
      <c r="S158" s="13"/>
      <c r="T158" s="13"/>
      <c r="U158" s="13"/>
      <c r="V158" s="13"/>
      <c r="W158" s="13"/>
      <c r="X158" s="13"/>
      <c r="Y158" s="13"/>
      <c r="Z158" s="13"/>
      <c r="AA158" s="13"/>
      <c r="AB158" s="13"/>
      <c r="AC158"/>
      <c r="AD158"/>
      <c r="AE158"/>
      <c r="AF158" s="13"/>
      <c r="AG158" s="13"/>
      <c r="AH158" s="13"/>
      <c r="AI158" s="13"/>
      <c r="AJ158" s="66"/>
      <c r="AK158" s="66"/>
      <c r="AL158" s="66"/>
      <c r="AM158" s="66"/>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Y158" s="13"/>
      <c r="BZ158" s="13"/>
      <c r="CA158" s="13"/>
      <c r="CB158" s="13"/>
      <c r="CC158" s="13"/>
      <c r="CE158" s="13"/>
      <c r="CF158" s="13"/>
      <c r="CG158" s="38"/>
    </row>
    <row r="159" spans="1:85" ht="15.75" collapsed="1" x14ac:dyDescent="0.2">
      <c r="A159" s="96">
        <v>3.4</v>
      </c>
      <c r="B159" s="116" t="s">
        <v>292</v>
      </c>
      <c r="C159" s="79" t="s">
        <v>132</v>
      </c>
      <c r="D159" s="81" t="s">
        <v>134</v>
      </c>
      <c r="E159" s="32"/>
      <c r="F159" s="32" t="s">
        <v>107</v>
      </c>
      <c r="G159" s="32">
        <v>8</v>
      </c>
      <c r="H159" s="32"/>
      <c r="I159" s="220">
        <v>43964</v>
      </c>
      <c r="J159" s="220">
        <v>43973</v>
      </c>
      <c r="K159" s="220"/>
      <c r="L159" s="220"/>
      <c r="M159" s="13"/>
      <c r="N159" s="13"/>
      <c r="O159" s="13"/>
      <c r="P159" s="13"/>
      <c r="Q159" s="13"/>
      <c r="R159" s="13"/>
      <c r="S159" s="13"/>
      <c r="T159" s="13"/>
      <c r="U159" s="13"/>
      <c r="V159" s="13"/>
      <c r="W159" s="13"/>
      <c r="X159" s="13"/>
      <c r="Y159" s="13"/>
      <c r="Z159" s="13"/>
      <c r="AA159" s="13"/>
      <c r="AB159" s="13"/>
      <c r="AC159"/>
      <c r="AD159"/>
      <c r="AE159"/>
      <c r="AJ159" s="13"/>
      <c r="AK159" s="13"/>
      <c r="AL159" s="13"/>
      <c r="AM159" s="13"/>
      <c r="AN159" s="103"/>
      <c r="AO159" s="103"/>
      <c r="AP159" s="103"/>
      <c r="AQ159" s="103"/>
      <c r="AR159" s="103"/>
      <c r="AS159" s="103"/>
      <c r="AT159" s="103"/>
      <c r="AU159" s="10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Y159" s="13"/>
      <c r="BZ159" s="13"/>
      <c r="CA159" s="13"/>
      <c r="CB159" s="13"/>
      <c r="CC159" s="13"/>
      <c r="CE159" s="13"/>
      <c r="CF159" s="13"/>
      <c r="CG159" s="38"/>
    </row>
    <row r="160" spans="1:85" ht="15.75" x14ac:dyDescent="0.2">
      <c r="A160" s="164" t="s">
        <v>286</v>
      </c>
      <c r="B160" s="222" t="s">
        <v>151</v>
      </c>
      <c r="C160" s="79" t="s">
        <v>132</v>
      </c>
      <c r="D160" s="81" t="s">
        <v>134</v>
      </c>
      <c r="E160" s="32"/>
      <c r="F160" s="32" t="s">
        <v>107</v>
      </c>
      <c r="G160" s="32">
        <v>2</v>
      </c>
      <c r="H160" s="32"/>
      <c r="I160" s="220">
        <v>43964</v>
      </c>
      <c r="J160" s="220">
        <v>43965</v>
      </c>
      <c r="K160" s="220"/>
      <c r="L160" s="220"/>
      <c r="M160" s="13"/>
      <c r="N160" s="13"/>
      <c r="O160" s="13"/>
      <c r="P160" s="13"/>
      <c r="Q160" s="13"/>
      <c r="R160" s="13"/>
      <c r="S160" s="13"/>
      <c r="T160" s="13"/>
      <c r="U160" s="13"/>
      <c r="V160" s="13"/>
      <c r="W160" s="13"/>
      <c r="X160" s="13"/>
      <c r="Y160" s="13"/>
      <c r="Z160" s="13"/>
      <c r="AA160" s="13"/>
      <c r="AB160" s="13"/>
      <c r="AC160"/>
      <c r="AD160"/>
      <c r="AE160"/>
      <c r="AF160" s="13"/>
      <c r="AG160" s="13"/>
      <c r="AH160" s="13"/>
      <c r="AI160" s="13"/>
      <c r="AJ160" s="13"/>
      <c r="AK160" s="13"/>
      <c r="AL160" s="13"/>
      <c r="AM160" s="13"/>
      <c r="AN160" s="66"/>
      <c r="AO160" s="66"/>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Y160" s="13"/>
      <c r="BZ160" s="13"/>
      <c r="CA160" s="13"/>
      <c r="CB160" s="13"/>
      <c r="CC160" s="13"/>
      <c r="CE160" s="13"/>
      <c r="CF160" s="13"/>
      <c r="CG160" s="38"/>
    </row>
    <row r="161" spans="1:85" ht="15.75" hidden="1" outlineLevel="1" x14ac:dyDescent="0.2">
      <c r="A161" s="106"/>
      <c r="B161" s="224" t="s">
        <v>167</v>
      </c>
      <c r="C161" s="79" t="s">
        <v>132</v>
      </c>
      <c r="D161" s="81" t="s">
        <v>134</v>
      </c>
      <c r="E161" s="32"/>
      <c r="F161" s="32" t="s">
        <v>107</v>
      </c>
      <c r="G161" s="32">
        <v>1</v>
      </c>
      <c r="H161" s="32">
        <v>2</v>
      </c>
      <c r="I161" s="220">
        <v>43964</v>
      </c>
      <c r="J161" s="220">
        <v>43964</v>
      </c>
      <c r="K161" s="79" t="s">
        <v>231</v>
      </c>
      <c r="L161" s="32" t="s">
        <v>325</v>
      </c>
      <c r="M161" s="13"/>
      <c r="N161" s="13"/>
      <c r="O161" s="13"/>
      <c r="P161" s="13"/>
      <c r="Q161" s="13"/>
      <c r="R161" s="13"/>
      <c r="S161" s="13"/>
      <c r="T161" s="13"/>
      <c r="U161" s="13"/>
      <c r="V161" s="13"/>
      <c r="W161" s="13"/>
      <c r="X161" s="13"/>
      <c r="Y161" s="13"/>
      <c r="Z161" s="13"/>
      <c r="AA161" s="13"/>
      <c r="AB161" s="13"/>
      <c r="AC161"/>
      <c r="AD161"/>
      <c r="AE161"/>
      <c r="AF161" s="13"/>
      <c r="AG161" s="13"/>
      <c r="AH161" s="13"/>
      <c r="AI161" s="13"/>
      <c r="AJ161" s="13"/>
      <c r="AK161" s="13"/>
      <c r="AL161" s="13"/>
      <c r="AM161" s="13"/>
      <c r="AN161" s="66"/>
      <c r="AO161" s="66"/>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Y161" s="13"/>
      <c r="BZ161" s="13"/>
      <c r="CA161" s="13"/>
      <c r="CB161" s="13"/>
      <c r="CC161" s="13"/>
      <c r="CE161" s="13"/>
      <c r="CF161" s="13"/>
      <c r="CG161" s="38"/>
    </row>
    <row r="162" spans="1:85" ht="12.75" hidden="1" outlineLevel="1" x14ac:dyDescent="0.2">
      <c r="A162" s="106"/>
      <c r="B162" s="223" t="s">
        <v>162</v>
      </c>
      <c r="C162" s="79" t="s">
        <v>132</v>
      </c>
      <c r="D162" s="81" t="s">
        <v>134</v>
      </c>
      <c r="E162" s="32"/>
      <c r="F162" s="32" t="s">
        <v>107</v>
      </c>
      <c r="G162" s="32"/>
      <c r="H162" s="32"/>
      <c r="I162" s="226">
        <v>43964</v>
      </c>
      <c r="J162" s="226">
        <v>43964</v>
      </c>
      <c r="K162" s="79" t="s">
        <v>231</v>
      </c>
      <c r="L162" s="32" t="s">
        <v>325</v>
      </c>
      <c r="M162" s="13"/>
      <c r="N162" s="13"/>
      <c r="O162" s="13"/>
      <c r="P162" s="13"/>
      <c r="Q162" s="13"/>
      <c r="R162" s="13"/>
      <c r="S162" s="13"/>
      <c r="T162" s="13"/>
      <c r="U162" s="13"/>
      <c r="V162" s="13"/>
      <c r="W162" s="13"/>
      <c r="X162" s="13"/>
      <c r="Y162" s="13"/>
      <c r="Z162" s="13"/>
      <c r="AA162" s="13"/>
      <c r="AB162" s="13"/>
      <c r="AC162"/>
      <c r="AD162"/>
      <c r="AE162"/>
      <c r="AF162" s="13"/>
      <c r="AG162" s="13"/>
      <c r="AH162" s="13"/>
      <c r="AI162" s="13"/>
      <c r="AJ162" s="13"/>
      <c r="AK162" s="13"/>
      <c r="AL162" s="13"/>
      <c r="AM162" s="13"/>
      <c r="AN162" s="66"/>
      <c r="AO162" s="66"/>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Y162" s="13"/>
      <c r="BZ162" s="13"/>
      <c r="CA162" s="13"/>
      <c r="CB162" s="13"/>
      <c r="CC162" s="13"/>
      <c r="CE162" s="13"/>
      <c r="CF162" s="13"/>
      <c r="CG162" s="38"/>
    </row>
    <row r="163" spans="1:85" ht="12.75" hidden="1" outlineLevel="1" x14ac:dyDescent="0.2">
      <c r="A163" s="106"/>
      <c r="B163" s="223" t="s">
        <v>163</v>
      </c>
      <c r="C163" s="79" t="s">
        <v>132</v>
      </c>
      <c r="D163" s="81" t="s">
        <v>134</v>
      </c>
      <c r="E163" s="32"/>
      <c r="F163" s="32" t="s">
        <v>107</v>
      </c>
      <c r="G163" s="32"/>
      <c r="H163" s="32"/>
      <c r="I163" s="226">
        <v>43964</v>
      </c>
      <c r="J163" s="226">
        <v>43964</v>
      </c>
      <c r="K163" s="79" t="s">
        <v>231</v>
      </c>
      <c r="L163" s="32" t="s">
        <v>325</v>
      </c>
      <c r="M163" s="13"/>
      <c r="N163" s="13"/>
      <c r="O163" s="13"/>
      <c r="P163" s="13"/>
      <c r="Q163" s="13"/>
      <c r="R163" s="13"/>
      <c r="S163" s="13"/>
      <c r="T163" s="13"/>
      <c r="U163" s="13"/>
      <c r="V163" s="13"/>
      <c r="W163" s="13"/>
      <c r="X163" s="13"/>
      <c r="Y163" s="13"/>
      <c r="Z163" s="13"/>
      <c r="AA163" s="13"/>
      <c r="AB163" s="13"/>
      <c r="AC163"/>
      <c r="AD163"/>
      <c r="AE163"/>
      <c r="AF163" s="13"/>
      <c r="AG163" s="13"/>
      <c r="AH163" s="13"/>
      <c r="AI163" s="13"/>
      <c r="AJ163" s="13"/>
      <c r="AK163" s="13"/>
      <c r="AL163" s="13"/>
      <c r="AM163" s="13"/>
      <c r="AN163" s="66"/>
      <c r="AO163" s="66"/>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Y163" s="13"/>
      <c r="BZ163" s="13"/>
      <c r="CA163" s="13"/>
      <c r="CB163" s="13"/>
      <c r="CC163" s="13"/>
      <c r="CE163" s="13"/>
      <c r="CF163" s="13"/>
      <c r="CG163" s="38"/>
    </row>
    <row r="164" spans="1:85" ht="12.75" hidden="1" outlineLevel="1" x14ac:dyDescent="0.2">
      <c r="A164" s="106"/>
      <c r="B164" s="223" t="s">
        <v>164</v>
      </c>
      <c r="C164" s="79" t="s">
        <v>132</v>
      </c>
      <c r="D164" s="81" t="s">
        <v>134</v>
      </c>
      <c r="E164" s="32"/>
      <c r="F164" s="32" t="s">
        <v>107</v>
      </c>
      <c r="G164" s="32"/>
      <c r="H164" s="32"/>
      <c r="I164" s="226">
        <v>43964</v>
      </c>
      <c r="J164" s="226">
        <v>43964</v>
      </c>
      <c r="K164" s="79" t="s">
        <v>231</v>
      </c>
      <c r="L164" s="32" t="s">
        <v>325</v>
      </c>
      <c r="M164" s="13"/>
      <c r="N164" s="13"/>
      <c r="O164" s="13"/>
      <c r="P164" s="13"/>
      <c r="Q164" s="13"/>
      <c r="R164" s="13"/>
      <c r="S164" s="13"/>
      <c r="T164" s="13"/>
      <c r="U164" s="13"/>
      <c r="V164" s="13"/>
      <c r="W164" s="13"/>
      <c r="X164" s="13"/>
      <c r="Y164" s="13"/>
      <c r="Z164" s="13"/>
      <c r="AA164" s="13"/>
      <c r="AB164" s="13"/>
      <c r="AC164"/>
      <c r="AD164"/>
      <c r="AE164"/>
      <c r="AF164" s="13"/>
      <c r="AG164" s="13"/>
      <c r="AH164" s="13"/>
      <c r="AI164" s="13"/>
      <c r="AJ164" s="13"/>
      <c r="AK164" s="13"/>
      <c r="AL164" s="13"/>
      <c r="AM164" s="13"/>
      <c r="AN164" s="66"/>
      <c r="AO164" s="66"/>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Y164" s="13"/>
      <c r="BZ164" s="13"/>
      <c r="CA164" s="13"/>
      <c r="CB164" s="13"/>
      <c r="CC164" s="13"/>
      <c r="CE164" s="13"/>
      <c r="CF164" s="13"/>
      <c r="CG164" s="38"/>
    </row>
    <row r="165" spans="1:85" ht="12.75" hidden="1" outlineLevel="1" x14ac:dyDescent="0.2">
      <c r="A165" s="106"/>
      <c r="B165" s="223" t="s">
        <v>165</v>
      </c>
      <c r="C165" s="79" t="s">
        <v>132</v>
      </c>
      <c r="D165" s="81" t="s">
        <v>134</v>
      </c>
      <c r="E165" s="32"/>
      <c r="F165" s="32" t="s">
        <v>107</v>
      </c>
      <c r="G165" s="32"/>
      <c r="H165" s="32"/>
      <c r="I165" s="226">
        <v>43964</v>
      </c>
      <c r="J165" s="226">
        <v>43964</v>
      </c>
      <c r="K165" s="79" t="s">
        <v>231</v>
      </c>
      <c r="L165" s="32" t="s">
        <v>325</v>
      </c>
      <c r="M165" s="13"/>
      <c r="N165" s="13"/>
      <c r="O165" s="13"/>
      <c r="P165" s="13"/>
      <c r="Q165" s="13"/>
      <c r="R165" s="13"/>
      <c r="S165" s="13"/>
      <c r="T165" s="13"/>
      <c r="U165" s="13"/>
      <c r="V165" s="13"/>
      <c r="W165" s="13"/>
      <c r="X165" s="13"/>
      <c r="Y165" s="13"/>
      <c r="Z165" s="13"/>
      <c r="AA165" s="13"/>
      <c r="AB165" s="13"/>
      <c r="AC165"/>
      <c r="AD165"/>
      <c r="AE165"/>
      <c r="AF165" s="13"/>
      <c r="AG165" s="13"/>
      <c r="AH165" s="13"/>
      <c r="AI165" s="13"/>
      <c r="AJ165" s="13"/>
      <c r="AK165" s="13"/>
      <c r="AL165" s="13"/>
      <c r="AM165" s="13"/>
      <c r="AN165" s="66"/>
      <c r="AO165" s="66"/>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Y165" s="13"/>
      <c r="BZ165" s="13"/>
      <c r="CA165" s="13"/>
      <c r="CB165" s="13"/>
      <c r="CC165" s="13"/>
      <c r="CE165" s="13"/>
      <c r="CF165" s="13"/>
      <c r="CG165" s="38"/>
    </row>
    <row r="166" spans="1:85" ht="15.75" hidden="1" outlineLevel="1" x14ac:dyDescent="0.2">
      <c r="A166" s="106"/>
      <c r="B166" s="224" t="s">
        <v>166</v>
      </c>
      <c r="C166" s="79" t="s">
        <v>132</v>
      </c>
      <c r="D166" s="81" t="s">
        <v>134</v>
      </c>
      <c r="E166" s="32"/>
      <c r="F166" s="32" t="s">
        <v>107</v>
      </c>
      <c r="G166" s="32">
        <v>0.5</v>
      </c>
      <c r="H166" s="32">
        <v>1</v>
      </c>
      <c r="I166" s="220">
        <v>43965</v>
      </c>
      <c r="J166" s="220">
        <v>43965</v>
      </c>
      <c r="K166" s="79" t="s">
        <v>326</v>
      </c>
      <c r="L166" s="32" t="s">
        <v>325</v>
      </c>
      <c r="M166" s="13"/>
      <c r="N166" s="13"/>
      <c r="O166" s="13"/>
      <c r="P166" s="13"/>
      <c r="Q166" s="13"/>
      <c r="R166" s="13"/>
      <c r="S166" s="13"/>
      <c r="T166" s="13"/>
      <c r="U166" s="13"/>
      <c r="V166" s="13"/>
      <c r="W166" s="13"/>
      <c r="X166" s="13"/>
      <c r="Y166" s="13"/>
      <c r="Z166" s="13"/>
      <c r="AA166" s="13"/>
      <c r="AB166" s="13"/>
      <c r="AC166"/>
      <c r="AD166"/>
      <c r="AE166"/>
      <c r="AF166" s="13"/>
      <c r="AG166" s="13"/>
      <c r="AH166" s="13"/>
      <c r="AI166" s="13"/>
      <c r="AJ166" s="13"/>
      <c r="AK166" s="13"/>
      <c r="AL166" s="13"/>
      <c r="AM166" s="13"/>
      <c r="AN166" s="66"/>
      <c r="AO166" s="66"/>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Y166" s="13"/>
      <c r="BZ166" s="13"/>
      <c r="CA166" s="13"/>
      <c r="CB166" s="13"/>
      <c r="CC166" s="13"/>
      <c r="CE166" s="13"/>
      <c r="CF166" s="13"/>
      <c r="CG166" s="38"/>
    </row>
    <row r="167" spans="1:85" ht="12.75" hidden="1" outlineLevel="1" x14ac:dyDescent="0.2">
      <c r="A167" s="106"/>
      <c r="B167" s="223" t="s">
        <v>168</v>
      </c>
      <c r="C167" s="79" t="s">
        <v>132</v>
      </c>
      <c r="D167" s="81" t="s">
        <v>134</v>
      </c>
      <c r="E167" s="32"/>
      <c r="F167" s="32" t="s">
        <v>107</v>
      </c>
      <c r="G167" s="32"/>
      <c r="H167" s="32"/>
      <c r="I167" s="226">
        <v>43965</v>
      </c>
      <c r="J167" s="226">
        <v>43965</v>
      </c>
      <c r="K167" s="79" t="s">
        <v>326</v>
      </c>
      <c r="L167" s="32" t="s">
        <v>325</v>
      </c>
      <c r="M167" s="13"/>
      <c r="N167" s="13"/>
      <c r="O167" s="13"/>
      <c r="P167" s="13"/>
      <c r="Q167" s="13"/>
      <c r="R167" s="13"/>
      <c r="S167" s="13"/>
      <c r="T167" s="13"/>
      <c r="U167" s="13"/>
      <c r="V167" s="13"/>
      <c r="W167" s="13"/>
      <c r="X167" s="13"/>
      <c r="Y167" s="13"/>
      <c r="Z167" s="13"/>
      <c r="AA167" s="13"/>
      <c r="AB167" s="13"/>
      <c r="AC167"/>
      <c r="AD167"/>
      <c r="AE167"/>
      <c r="AF167" s="13"/>
      <c r="AG167" s="13"/>
      <c r="AH167" s="13"/>
      <c r="AI167" s="13"/>
      <c r="AJ167" s="13"/>
      <c r="AK167" s="13"/>
      <c r="AL167" s="13"/>
      <c r="AM167" s="13"/>
      <c r="AN167" s="66"/>
      <c r="AO167" s="66"/>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Y167" s="13"/>
      <c r="BZ167" s="13"/>
      <c r="CA167" s="13"/>
      <c r="CB167" s="13"/>
      <c r="CC167" s="13"/>
      <c r="CE167" s="13"/>
      <c r="CF167" s="13"/>
      <c r="CG167" s="38"/>
    </row>
    <row r="168" spans="1:85" ht="12.75" hidden="1" outlineLevel="1" x14ac:dyDescent="0.2">
      <c r="A168" s="106"/>
      <c r="B168" s="223" t="s">
        <v>169</v>
      </c>
      <c r="C168" s="79" t="s">
        <v>132</v>
      </c>
      <c r="D168" s="81" t="s">
        <v>134</v>
      </c>
      <c r="E168" s="32"/>
      <c r="F168" s="32" t="s">
        <v>107</v>
      </c>
      <c r="G168" s="32"/>
      <c r="H168" s="32"/>
      <c r="I168" s="226">
        <v>43965</v>
      </c>
      <c r="J168" s="226">
        <v>43965</v>
      </c>
      <c r="K168" s="79" t="s">
        <v>326</v>
      </c>
      <c r="L168" s="32" t="s">
        <v>325</v>
      </c>
      <c r="M168" s="13"/>
      <c r="N168" s="13"/>
      <c r="O168" s="13"/>
      <c r="P168" s="13"/>
      <c r="Q168" s="13"/>
      <c r="R168" s="13"/>
      <c r="S168" s="13"/>
      <c r="T168" s="13"/>
      <c r="U168" s="13"/>
      <c r="V168" s="13"/>
      <c r="W168" s="13"/>
      <c r="X168" s="13"/>
      <c r="Y168" s="13"/>
      <c r="Z168" s="13"/>
      <c r="AA168" s="13"/>
      <c r="AB168" s="13"/>
      <c r="AC168"/>
      <c r="AD168"/>
      <c r="AE168"/>
      <c r="AF168" s="13"/>
      <c r="AG168" s="13"/>
      <c r="AH168" s="13"/>
      <c r="AI168" s="13"/>
      <c r="AJ168" s="13"/>
      <c r="AK168" s="13"/>
      <c r="AL168" s="13"/>
      <c r="AM168" s="13"/>
      <c r="AN168" s="66"/>
      <c r="AO168" s="66"/>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Y168" s="13"/>
      <c r="BZ168" s="13"/>
      <c r="CA168" s="13"/>
      <c r="CB168" s="13"/>
      <c r="CC168" s="13"/>
      <c r="CE168" s="13"/>
      <c r="CF168" s="13"/>
      <c r="CG168" s="38"/>
    </row>
    <row r="169" spans="1:85" ht="12.75" hidden="1" outlineLevel="1" x14ac:dyDescent="0.2">
      <c r="A169" s="106"/>
      <c r="B169" s="223" t="s">
        <v>170</v>
      </c>
      <c r="C169" s="79" t="s">
        <v>132</v>
      </c>
      <c r="D169" s="81" t="s">
        <v>134</v>
      </c>
      <c r="E169" s="32"/>
      <c r="F169" s="32" t="s">
        <v>107</v>
      </c>
      <c r="G169" s="32"/>
      <c r="H169" s="32"/>
      <c r="I169" s="226">
        <v>43965</v>
      </c>
      <c r="J169" s="226">
        <v>43965</v>
      </c>
      <c r="K169" s="79" t="s">
        <v>326</v>
      </c>
      <c r="L169" s="32" t="s">
        <v>325</v>
      </c>
      <c r="M169" s="13"/>
      <c r="N169" s="13"/>
      <c r="O169" s="13"/>
      <c r="P169" s="13"/>
      <c r="Q169" s="13"/>
      <c r="R169" s="13"/>
      <c r="S169" s="13"/>
      <c r="T169" s="13"/>
      <c r="U169" s="13"/>
      <c r="V169" s="13"/>
      <c r="W169" s="13"/>
      <c r="X169" s="13"/>
      <c r="Y169" s="13"/>
      <c r="Z169" s="13"/>
      <c r="AA169" s="13"/>
      <c r="AB169" s="13"/>
      <c r="AC169"/>
      <c r="AD169"/>
      <c r="AE169"/>
      <c r="AF169" s="13"/>
      <c r="AG169" s="13"/>
      <c r="AH169" s="13"/>
      <c r="AI169" s="13"/>
      <c r="AJ169" s="13"/>
      <c r="AK169" s="13"/>
      <c r="AL169" s="13"/>
      <c r="AM169" s="13"/>
      <c r="AN169" s="66"/>
      <c r="AO169" s="66"/>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Y169" s="13"/>
      <c r="BZ169" s="13"/>
      <c r="CA169" s="13"/>
      <c r="CB169" s="13"/>
      <c r="CC169" s="13"/>
      <c r="CE169" s="13"/>
      <c r="CF169" s="13"/>
      <c r="CG169" s="38"/>
    </row>
    <row r="170" spans="1:85" ht="12.75" hidden="1" outlineLevel="1" x14ac:dyDescent="0.2">
      <c r="A170" s="106"/>
      <c r="B170" s="223" t="s">
        <v>171</v>
      </c>
      <c r="C170" s="79" t="s">
        <v>132</v>
      </c>
      <c r="D170" s="81" t="s">
        <v>134</v>
      </c>
      <c r="E170" s="32"/>
      <c r="F170" s="32" t="s">
        <v>107</v>
      </c>
      <c r="G170" s="32"/>
      <c r="H170" s="32"/>
      <c r="I170" s="226">
        <v>43965</v>
      </c>
      <c r="J170" s="226">
        <v>43965</v>
      </c>
      <c r="K170" s="79" t="s">
        <v>326</v>
      </c>
      <c r="L170" s="32" t="s">
        <v>325</v>
      </c>
      <c r="M170" s="13"/>
      <c r="N170" s="13"/>
      <c r="O170" s="13"/>
      <c r="P170" s="13"/>
      <c r="Q170" s="13"/>
      <c r="R170" s="13"/>
      <c r="S170" s="13"/>
      <c r="T170" s="13"/>
      <c r="U170" s="13"/>
      <c r="V170" s="13"/>
      <c r="W170" s="13"/>
      <c r="X170" s="13"/>
      <c r="Y170" s="13"/>
      <c r="Z170" s="13"/>
      <c r="AA170" s="13"/>
      <c r="AB170" s="13"/>
      <c r="AC170"/>
      <c r="AD170"/>
      <c r="AE170"/>
      <c r="AF170" s="13"/>
      <c r="AG170" s="13"/>
      <c r="AH170" s="13"/>
      <c r="AI170" s="13"/>
      <c r="AJ170" s="13"/>
      <c r="AK170" s="13"/>
      <c r="AL170" s="13"/>
      <c r="AM170" s="13"/>
      <c r="AN170" s="66"/>
      <c r="AO170" s="66"/>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Y170" s="13"/>
      <c r="BZ170" s="13"/>
      <c r="CA170" s="13"/>
      <c r="CB170" s="13"/>
      <c r="CC170" s="13"/>
      <c r="CE170" s="13"/>
      <c r="CF170" s="13"/>
      <c r="CG170" s="38"/>
    </row>
    <row r="171" spans="1:85" ht="12.75" hidden="1" outlineLevel="1" x14ac:dyDescent="0.2">
      <c r="A171" s="106"/>
      <c r="B171" s="223" t="s">
        <v>173</v>
      </c>
      <c r="C171" s="79" t="s">
        <v>132</v>
      </c>
      <c r="D171" s="81" t="s">
        <v>134</v>
      </c>
      <c r="E171" s="32"/>
      <c r="F171" s="32" t="s">
        <v>107</v>
      </c>
      <c r="G171" s="32"/>
      <c r="H171" s="32"/>
      <c r="I171" s="226">
        <v>43965</v>
      </c>
      <c r="J171" s="226">
        <v>43965</v>
      </c>
      <c r="K171" s="79" t="s">
        <v>326</v>
      </c>
      <c r="L171" s="32" t="s">
        <v>325</v>
      </c>
      <c r="M171" s="13"/>
      <c r="N171" s="13"/>
      <c r="O171" s="13"/>
      <c r="P171" s="13"/>
      <c r="Q171" s="13"/>
      <c r="R171" s="13"/>
      <c r="S171" s="13"/>
      <c r="T171" s="13"/>
      <c r="U171" s="13"/>
      <c r="V171" s="13"/>
      <c r="W171" s="13"/>
      <c r="X171" s="13"/>
      <c r="Y171" s="13"/>
      <c r="Z171" s="13"/>
      <c r="AA171" s="13"/>
      <c r="AB171" s="13"/>
      <c r="AC171"/>
      <c r="AD171"/>
      <c r="AE171"/>
      <c r="AF171" s="13"/>
      <c r="AG171" s="13"/>
      <c r="AH171" s="13"/>
      <c r="AI171" s="13"/>
      <c r="AJ171" s="13"/>
      <c r="AK171" s="13"/>
      <c r="AL171" s="13"/>
      <c r="AM171" s="13"/>
      <c r="AN171" s="66"/>
      <c r="AO171" s="66"/>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Y171" s="13"/>
      <c r="BZ171" s="13"/>
      <c r="CA171" s="13"/>
      <c r="CB171" s="13"/>
      <c r="CC171" s="13"/>
      <c r="CE171" s="13"/>
      <c r="CF171" s="13"/>
      <c r="CG171" s="38"/>
    </row>
    <row r="172" spans="1:85" ht="12.75" hidden="1" outlineLevel="1" x14ac:dyDescent="0.2">
      <c r="A172" s="106"/>
      <c r="B172" s="223" t="s">
        <v>172</v>
      </c>
      <c r="C172" s="79" t="s">
        <v>132</v>
      </c>
      <c r="D172" s="81" t="s">
        <v>134</v>
      </c>
      <c r="E172" s="32"/>
      <c r="F172" s="32" t="s">
        <v>107</v>
      </c>
      <c r="G172" s="32"/>
      <c r="H172" s="32"/>
      <c r="I172" s="226">
        <v>43965</v>
      </c>
      <c r="J172" s="226">
        <v>43965</v>
      </c>
      <c r="K172" s="79" t="s">
        <v>326</v>
      </c>
      <c r="L172" s="32" t="s">
        <v>325</v>
      </c>
      <c r="M172" s="13"/>
      <c r="N172" s="13"/>
      <c r="O172" s="13"/>
      <c r="P172" s="13"/>
      <c r="Q172" s="13"/>
      <c r="R172" s="13"/>
      <c r="S172" s="13"/>
      <c r="T172" s="13"/>
      <c r="U172" s="13"/>
      <c r="V172" s="13"/>
      <c r="W172" s="13"/>
      <c r="X172" s="13"/>
      <c r="Y172" s="13"/>
      <c r="Z172" s="13"/>
      <c r="AA172" s="13"/>
      <c r="AB172" s="13"/>
      <c r="AC172"/>
      <c r="AD172"/>
      <c r="AE172"/>
      <c r="AF172" s="13"/>
      <c r="AG172" s="13"/>
      <c r="AH172" s="13"/>
      <c r="AI172" s="13"/>
      <c r="AJ172" s="13"/>
      <c r="AK172" s="13"/>
      <c r="AL172" s="13"/>
      <c r="AM172" s="13"/>
      <c r="AN172" s="66"/>
      <c r="AO172" s="66"/>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Y172" s="13"/>
      <c r="BZ172" s="13"/>
      <c r="CA172" s="13"/>
      <c r="CB172" s="13"/>
      <c r="CC172" s="13"/>
      <c r="CE172" s="13"/>
      <c r="CF172" s="13"/>
      <c r="CG172" s="38"/>
    </row>
    <row r="173" spans="1:85" ht="12.75" hidden="1" outlineLevel="1" x14ac:dyDescent="0.2">
      <c r="A173" s="106"/>
      <c r="B173" s="221" t="s">
        <v>180</v>
      </c>
      <c r="C173" s="79" t="s">
        <v>132</v>
      </c>
      <c r="D173" s="81" t="s">
        <v>134</v>
      </c>
      <c r="E173" s="32"/>
      <c r="F173" s="32" t="s">
        <v>107</v>
      </c>
      <c r="G173" s="32"/>
      <c r="H173" s="32"/>
      <c r="I173" s="226">
        <v>43965</v>
      </c>
      <c r="J173" s="226">
        <v>43965</v>
      </c>
      <c r="K173" s="79" t="s">
        <v>326</v>
      </c>
      <c r="L173" s="32" t="s">
        <v>325</v>
      </c>
      <c r="M173" s="13"/>
      <c r="N173" s="13"/>
      <c r="O173" s="13"/>
      <c r="P173" s="13"/>
      <c r="Q173" s="13"/>
      <c r="R173" s="13"/>
      <c r="S173" s="13"/>
      <c r="T173" s="13"/>
      <c r="U173" s="13"/>
      <c r="V173" s="13"/>
      <c r="W173" s="13"/>
      <c r="X173" s="13"/>
      <c r="Y173" s="13"/>
      <c r="Z173" s="13"/>
      <c r="AA173" s="13"/>
      <c r="AB173" s="13"/>
      <c r="AC173"/>
      <c r="AD173"/>
      <c r="AE173"/>
      <c r="AF173" s="13"/>
      <c r="AG173" s="13"/>
      <c r="AH173" s="13"/>
      <c r="AI173" s="13"/>
      <c r="AJ173" s="13"/>
      <c r="AK173" s="13"/>
      <c r="AL173" s="13"/>
      <c r="AM173" s="13"/>
      <c r="AN173" s="66"/>
      <c r="AO173" s="66"/>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Y173" s="13"/>
      <c r="BZ173" s="13"/>
      <c r="CA173" s="13"/>
      <c r="CB173" s="13"/>
      <c r="CC173" s="13"/>
      <c r="CE173" s="13"/>
      <c r="CF173" s="13"/>
      <c r="CG173" s="38"/>
    </row>
    <row r="174" spans="1:85" ht="12.75" hidden="1" outlineLevel="1" x14ac:dyDescent="0.2">
      <c r="A174" s="106"/>
      <c r="B174" s="221" t="s">
        <v>181</v>
      </c>
      <c r="C174" s="79" t="s">
        <v>132</v>
      </c>
      <c r="D174" s="81" t="s">
        <v>134</v>
      </c>
      <c r="E174" s="32"/>
      <c r="F174" s="32" t="s">
        <v>107</v>
      </c>
      <c r="G174" s="32"/>
      <c r="H174" s="32"/>
      <c r="I174" s="226">
        <v>43965</v>
      </c>
      <c r="J174" s="226">
        <v>43965</v>
      </c>
      <c r="K174" s="79" t="s">
        <v>326</v>
      </c>
      <c r="L174" s="32" t="s">
        <v>325</v>
      </c>
      <c r="M174" s="13"/>
      <c r="N174" s="13"/>
      <c r="O174" s="13"/>
      <c r="P174" s="13"/>
      <c r="Q174" s="13"/>
      <c r="R174" s="13"/>
      <c r="S174" s="13"/>
      <c r="T174" s="13"/>
      <c r="U174" s="13"/>
      <c r="V174" s="13"/>
      <c r="W174" s="13"/>
      <c r="X174" s="13"/>
      <c r="Y174" s="13"/>
      <c r="Z174" s="13"/>
      <c r="AA174" s="13"/>
      <c r="AB174" s="13"/>
      <c r="AC174"/>
      <c r="AD174"/>
      <c r="AE174"/>
      <c r="AF174" s="13"/>
      <c r="AG174" s="13"/>
      <c r="AH174" s="13"/>
      <c r="AI174" s="13"/>
      <c r="AJ174" s="13"/>
      <c r="AK174" s="13"/>
      <c r="AL174" s="13"/>
      <c r="AM174" s="13"/>
      <c r="AN174" s="66"/>
      <c r="AO174" s="66"/>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Y174" s="13"/>
      <c r="BZ174" s="13"/>
      <c r="CA174" s="13"/>
      <c r="CB174" s="13"/>
      <c r="CC174" s="13"/>
      <c r="CE174" s="13"/>
      <c r="CF174" s="13"/>
      <c r="CG174" s="38"/>
    </row>
    <row r="175" spans="1:85" ht="12.75" hidden="1" outlineLevel="1" x14ac:dyDescent="0.2">
      <c r="A175" s="106"/>
      <c r="B175" s="221" t="s">
        <v>179</v>
      </c>
      <c r="C175" s="79" t="s">
        <v>132</v>
      </c>
      <c r="D175" s="81" t="s">
        <v>134</v>
      </c>
      <c r="E175" s="32"/>
      <c r="F175" s="32" t="s">
        <v>107</v>
      </c>
      <c r="G175" s="32">
        <v>0.5</v>
      </c>
      <c r="H175" s="32">
        <v>1</v>
      </c>
      <c r="I175" s="226">
        <v>43965</v>
      </c>
      <c r="J175" s="226">
        <v>43965</v>
      </c>
      <c r="K175" s="79" t="s">
        <v>326</v>
      </c>
      <c r="L175" s="32" t="s">
        <v>325</v>
      </c>
      <c r="M175" s="13"/>
      <c r="N175" s="13"/>
      <c r="O175" s="13"/>
      <c r="P175" s="13"/>
      <c r="Q175" s="13"/>
      <c r="R175" s="13"/>
      <c r="S175" s="13"/>
      <c r="T175" s="13"/>
      <c r="U175" s="13"/>
      <c r="V175" s="13"/>
      <c r="W175" s="13"/>
      <c r="X175" s="13"/>
      <c r="Y175" s="13"/>
      <c r="Z175" s="13"/>
      <c r="AA175" s="13"/>
      <c r="AB175" s="13"/>
      <c r="AC175"/>
      <c r="AD175"/>
      <c r="AE175"/>
      <c r="AF175" s="13"/>
      <c r="AG175" s="13"/>
      <c r="AH175" s="13"/>
      <c r="AI175" s="13"/>
      <c r="AJ175" s="13"/>
      <c r="AK175" s="13"/>
      <c r="AL175" s="13"/>
      <c r="AM175" s="13"/>
      <c r="AN175" s="66"/>
      <c r="AO175" s="66"/>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Y175" s="13"/>
      <c r="BZ175" s="13"/>
      <c r="CA175" s="13"/>
      <c r="CB175" s="13"/>
      <c r="CC175" s="13"/>
      <c r="CE175" s="13"/>
      <c r="CF175" s="13"/>
      <c r="CG175" s="38"/>
    </row>
    <row r="176" spans="1:85" ht="15.75" hidden="1" outlineLevel="1" x14ac:dyDescent="0.2">
      <c r="A176" s="106"/>
      <c r="B176" s="224" t="s">
        <v>174</v>
      </c>
      <c r="C176" s="79" t="s">
        <v>132</v>
      </c>
      <c r="D176" s="81" t="s">
        <v>134</v>
      </c>
      <c r="E176" s="32"/>
      <c r="F176" s="32" t="s">
        <v>107</v>
      </c>
      <c r="G176" s="32"/>
      <c r="H176" s="32"/>
      <c r="I176" s="220">
        <v>43965</v>
      </c>
      <c r="J176" s="220">
        <v>43965</v>
      </c>
      <c r="K176" s="32" t="s">
        <v>327</v>
      </c>
      <c r="L176" s="32" t="s">
        <v>325</v>
      </c>
      <c r="M176" s="13"/>
      <c r="N176" s="13"/>
      <c r="O176" s="13"/>
      <c r="P176" s="13"/>
      <c r="Q176" s="13"/>
      <c r="R176" s="13"/>
      <c r="S176" s="13"/>
      <c r="T176" s="13"/>
      <c r="U176" s="13"/>
      <c r="V176" s="13"/>
      <c r="W176" s="13"/>
      <c r="X176" s="13"/>
      <c r="Y176" s="13"/>
      <c r="Z176" s="13"/>
      <c r="AA176" s="13"/>
      <c r="AB176" s="13"/>
      <c r="AC176"/>
      <c r="AD176"/>
      <c r="AE176"/>
      <c r="AF176" s="13"/>
      <c r="AG176" s="13"/>
      <c r="AH176" s="13"/>
      <c r="AI176" s="13"/>
      <c r="AJ176" s="13"/>
      <c r="AK176" s="13"/>
      <c r="AL176" s="13"/>
      <c r="AM176" s="13"/>
      <c r="AN176" s="66"/>
      <c r="AO176" s="66"/>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Y176" s="13"/>
      <c r="BZ176" s="13"/>
      <c r="CA176" s="13"/>
      <c r="CB176" s="13"/>
      <c r="CC176" s="13"/>
      <c r="CE176" s="13"/>
      <c r="CF176" s="13"/>
      <c r="CG176" s="38"/>
    </row>
    <row r="177" spans="1:85" ht="12.75" hidden="1" outlineLevel="1" x14ac:dyDescent="0.2">
      <c r="A177" s="106"/>
      <c r="B177" s="225" t="s">
        <v>175</v>
      </c>
      <c r="C177" s="79" t="s">
        <v>132</v>
      </c>
      <c r="D177" s="81" t="s">
        <v>134</v>
      </c>
      <c r="E177" s="32"/>
      <c r="F177" s="32" t="s">
        <v>107</v>
      </c>
      <c r="G177" s="32"/>
      <c r="H177" s="32"/>
      <c r="I177" s="226">
        <v>43965</v>
      </c>
      <c r="J177" s="226">
        <v>43965</v>
      </c>
      <c r="K177" s="32" t="s">
        <v>327</v>
      </c>
      <c r="L177" s="32" t="s">
        <v>325</v>
      </c>
      <c r="M177" s="13"/>
      <c r="N177" s="13"/>
      <c r="O177" s="13"/>
      <c r="P177" s="13"/>
      <c r="Q177" s="13"/>
      <c r="R177" s="13"/>
      <c r="S177" s="13"/>
      <c r="T177" s="13"/>
      <c r="U177" s="13"/>
      <c r="V177" s="13"/>
      <c r="W177" s="13"/>
      <c r="X177" s="13"/>
      <c r="Y177" s="13"/>
      <c r="Z177" s="13"/>
      <c r="AA177" s="13"/>
      <c r="AB177" s="13"/>
      <c r="AC177"/>
      <c r="AD177"/>
      <c r="AE177"/>
      <c r="AF177" s="13"/>
      <c r="AG177" s="13"/>
      <c r="AH177" s="13"/>
      <c r="AI177" s="13"/>
      <c r="AJ177" s="13"/>
      <c r="AK177" s="13"/>
      <c r="AL177" s="13"/>
      <c r="AM177" s="13"/>
      <c r="AN177" s="66"/>
      <c r="AO177" s="66"/>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Y177" s="13"/>
      <c r="BZ177" s="13"/>
      <c r="CA177" s="13"/>
      <c r="CB177" s="13"/>
      <c r="CC177" s="13"/>
      <c r="CE177" s="13"/>
      <c r="CF177" s="13"/>
      <c r="CG177" s="38"/>
    </row>
    <row r="178" spans="1:85" ht="12.75" hidden="1" outlineLevel="1" x14ac:dyDescent="0.2">
      <c r="A178" s="106"/>
      <c r="B178" s="225" t="s">
        <v>176</v>
      </c>
      <c r="C178" s="79" t="s">
        <v>132</v>
      </c>
      <c r="D178" s="81" t="s">
        <v>134</v>
      </c>
      <c r="E178" s="32"/>
      <c r="F178" s="32" t="s">
        <v>107</v>
      </c>
      <c r="G178" s="32"/>
      <c r="H178" s="32"/>
      <c r="I178" s="226">
        <v>43965</v>
      </c>
      <c r="J178" s="226">
        <v>43965</v>
      </c>
      <c r="K178" s="32" t="s">
        <v>327</v>
      </c>
      <c r="L178" s="32" t="s">
        <v>325</v>
      </c>
      <c r="M178" s="13"/>
      <c r="N178" s="13"/>
      <c r="O178" s="13"/>
      <c r="P178" s="13"/>
      <c r="Q178" s="13"/>
      <c r="R178" s="13"/>
      <c r="S178" s="13"/>
      <c r="T178" s="13"/>
      <c r="U178" s="13"/>
      <c r="V178" s="13"/>
      <c r="W178" s="13"/>
      <c r="X178" s="13"/>
      <c r="Y178" s="13"/>
      <c r="Z178" s="13"/>
      <c r="AA178" s="13"/>
      <c r="AB178" s="13"/>
      <c r="AC178"/>
      <c r="AD178"/>
      <c r="AE178"/>
      <c r="AF178" s="13"/>
      <c r="AG178" s="13"/>
      <c r="AH178" s="13"/>
      <c r="AI178" s="13"/>
      <c r="AJ178" s="13"/>
      <c r="AK178" s="13"/>
      <c r="AL178" s="13"/>
      <c r="AM178" s="13"/>
      <c r="AN178" s="66"/>
      <c r="AO178" s="66"/>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Y178" s="13"/>
      <c r="BZ178" s="13"/>
      <c r="CA178" s="13"/>
      <c r="CB178" s="13"/>
      <c r="CC178" s="13"/>
      <c r="CE178" s="13"/>
      <c r="CF178" s="13"/>
      <c r="CG178" s="38"/>
    </row>
    <row r="179" spans="1:85" ht="12.75" hidden="1" outlineLevel="1" x14ac:dyDescent="0.2">
      <c r="A179" s="106"/>
      <c r="B179" s="225" t="s">
        <v>177</v>
      </c>
      <c r="C179" s="79" t="s">
        <v>132</v>
      </c>
      <c r="D179" s="81" t="s">
        <v>134</v>
      </c>
      <c r="E179" s="32"/>
      <c r="F179" s="32" t="s">
        <v>107</v>
      </c>
      <c r="G179" s="32"/>
      <c r="H179" s="32"/>
      <c r="I179" s="226">
        <v>43965</v>
      </c>
      <c r="J179" s="226">
        <v>43965</v>
      </c>
      <c r="K179" s="32" t="s">
        <v>327</v>
      </c>
      <c r="L179" s="32" t="s">
        <v>325</v>
      </c>
      <c r="M179" s="13"/>
      <c r="N179" s="13"/>
      <c r="O179" s="13"/>
      <c r="P179" s="13"/>
      <c r="Q179" s="13"/>
      <c r="R179" s="13"/>
      <c r="S179" s="13"/>
      <c r="T179" s="13"/>
      <c r="U179" s="13"/>
      <c r="V179" s="13"/>
      <c r="W179" s="13"/>
      <c r="X179" s="13"/>
      <c r="Y179" s="13"/>
      <c r="Z179" s="13"/>
      <c r="AA179" s="13"/>
      <c r="AB179" s="13"/>
      <c r="AC179"/>
      <c r="AD179"/>
      <c r="AE179"/>
      <c r="AF179" s="13"/>
      <c r="AG179" s="13"/>
      <c r="AH179" s="13"/>
      <c r="AI179" s="13"/>
      <c r="AJ179" s="13"/>
      <c r="AK179" s="13"/>
      <c r="AL179" s="13"/>
      <c r="AM179" s="13"/>
      <c r="AN179" s="66"/>
      <c r="AO179" s="66"/>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Y179" s="13"/>
      <c r="BZ179" s="13"/>
      <c r="CA179" s="13"/>
      <c r="CB179" s="13"/>
      <c r="CC179" s="13"/>
      <c r="CE179" s="13"/>
      <c r="CF179" s="13"/>
      <c r="CG179" s="38"/>
    </row>
    <row r="180" spans="1:85" ht="12.75" hidden="1" outlineLevel="1" x14ac:dyDescent="0.2">
      <c r="A180" s="106"/>
      <c r="B180" s="225" t="s">
        <v>178</v>
      </c>
      <c r="C180" s="79" t="s">
        <v>132</v>
      </c>
      <c r="D180" s="81" t="s">
        <v>134</v>
      </c>
      <c r="E180" s="32"/>
      <c r="F180" s="32" t="s">
        <v>107</v>
      </c>
      <c r="G180" s="32"/>
      <c r="H180" s="32"/>
      <c r="I180" s="226">
        <v>43965</v>
      </c>
      <c r="J180" s="226">
        <v>43965</v>
      </c>
      <c r="K180" s="32" t="s">
        <v>327</v>
      </c>
      <c r="L180" s="32" t="s">
        <v>325</v>
      </c>
      <c r="M180" s="13"/>
      <c r="N180" s="13"/>
      <c r="O180" s="13"/>
      <c r="P180" s="13"/>
      <c r="Q180" s="13"/>
      <c r="R180" s="13"/>
      <c r="S180" s="13"/>
      <c r="T180" s="13"/>
      <c r="U180" s="13"/>
      <c r="V180" s="13"/>
      <c r="W180" s="13"/>
      <c r="X180" s="13"/>
      <c r="Y180" s="13"/>
      <c r="Z180" s="13"/>
      <c r="AA180" s="13"/>
      <c r="AB180" s="13"/>
      <c r="AC180"/>
      <c r="AD180"/>
      <c r="AE180"/>
      <c r="AF180" s="13"/>
      <c r="AG180" s="13"/>
      <c r="AH180" s="13"/>
      <c r="AI180" s="13"/>
      <c r="AJ180" s="13"/>
      <c r="AK180" s="13"/>
      <c r="AL180" s="13"/>
      <c r="AM180" s="13"/>
      <c r="AN180" s="66"/>
      <c r="AO180" s="66"/>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Y180" s="13"/>
      <c r="BZ180" s="13"/>
      <c r="CA180" s="13"/>
      <c r="CB180" s="13"/>
      <c r="CC180" s="13"/>
      <c r="CE180" s="13"/>
      <c r="CF180" s="13"/>
      <c r="CG180" s="38"/>
    </row>
    <row r="181" spans="1:85" ht="15.75" collapsed="1" x14ac:dyDescent="0.2">
      <c r="A181" s="164" t="s">
        <v>287</v>
      </c>
      <c r="B181" s="222" t="s">
        <v>419</v>
      </c>
      <c r="C181" s="79" t="s">
        <v>132</v>
      </c>
      <c r="D181" s="81" t="s">
        <v>134</v>
      </c>
      <c r="E181" s="32"/>
      <c r="F181" s="32" t="s">
        <v>107</v>
      </c>
      <c r="G181" s="32">
        <v>2</v>
      </c>
      <c r="H181" s="32"/>
      <c r="I181" s="220">
        <v>43964</v>
      </c>
      <c r="J181" s="220">
        <v>43965</v>
      </c>
      <c r="K181" s="220"/>
      <c r="L181" s="220"/>
      <c r="M181" s="13"/>
      <c r="N181" s="13"/>
      <c r="O181" s="13"/>
      <c r="P181" s="13"/>
      <c r="Q181" s="13"/>
      <c r="R181" s="13"/>
      <c r="S181" s="13"/>
      <c r="T181" s="13"/>
      <c r="U181" s="13"/>
      <c r="V181" s="13"/>
      <c r="W181" s="13"/>
      <c r="X181" s="13"/>
      <c r="Y181" s="13"/>
      <c r="Z181" s="13"/>
      <c r="AA181" s="13"/>
      <c r="AB181" s="13"/>
      <c r="AC181"/>
      <c r="AD181"/>
      <c r="AE181"/>
      <c r="AF181" s="13"/>
      <c r="AG181" s="13"/>
      <c r="AH181" s="13"/>
      <c r="AI181" s="13"/>
      <c r="AJ181" s="13"/>
      <c r="AK181" s="13"/>
      <c r="AL181" s="13"/>
      <c r="AM181" s="13"/>
      <c r="AN181" s="66"/>
      <c r="AO181" s="66"/>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Y181" s="13"/>
      <c r="BZ181" s="13"/>
      <c r="CA181" s="13"/>
      <c r="CB181" s="13"/>
      <c r="CC181" s="13"/>
      <c r="CE181" s="13"/>
      <c r="CF181" s="13"/>
      <c r="CG181" s="38"/>
    </row>
    <row r="182" spans="1:85" ht="15.75" hidden="1" outlineLevel="1" x14ac:dyDescent="0.2">
      <c r="A182" s="106"/>
      <c r="B182" s="224" t="s">
        <v>167</v>
      </c>
      <c r="C182" s="79" t="s">
        <v>132</v>
      </c>
      <c r="D182" s="81" t="s">
        <v>134</v>
      </c>
      <c r="E182" s="32"/>
      <c r="F182" s="32" t="s">
        <v>107</v>
      </c>
      <c r="G182" s="32">
        <v>1</v>
      </c>
      <c r="H182" s="32">
        <v>2</v>
      </c>
      <c r="I182" s="220">
        <v>43964</v>
      </c>
      <c r="J182" s="220">
        <v>43964</v>
      </c>
      <c r="K182" s="79" t="s">
        <v>231</v>
      </c>
      <c r="L182" s="32" t="s">
        <v>328</v>
      </c>
      <c r="M182" s="13"/>
      <c r="N182" s="13"/>
      <c r="O182" s="13"/>
      <c r="P182" s="13"/>
      <c r="Q182" s="13"/>
      <c r="R182" s="13"/>
      <c r="S182" s="13"/>
      <c r="T182" s="13"/>
      <c r="U182" s="13"/>
      <c r="V182" s="13"/>
      <c r="W182" s="13"/>
      <c r="X182" s="13"/>
      <c r="Y182" s="13"/>
      <c r="Z182" s="13"/>
      <c r="AA182" s="13"/>
      <c r="AB182" s="13"/>
      <c r="AC182"/>
      <c r="AD182"/>
      <c r="AE182"/>
      <c r="AF182" s="13"/>
      <c r="AG182" s="13"/>
      <c r="AH182" s="13"/>
      <c r="AI182" s="13"/>
      <c r="AJ182" s="13"/>
      <c r="AK182" s="13"/>
      <c r="AL182" s="13"/>
      <c r="AM182" s="13"/>
      <c r="AN182" s="66"/>
      <c r="AO182" s="66"/>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Y182" s="13"/>
      <c r="BZ182" s="13"/>
      <c r="CA182" s="13"/>
      <c r="CB182" s="13"/>
      <c r="CC182" s="13"/>
      <c r="CE182" s="13"/>
      <c r="CF182" s="13"/>
      <c r="CG182" s="38"/>
    </row>
    <row r="183" spans="1:85" ht="12.75" hidden="1" outlineLevel="1" x14ac:dyDescent="0.2">
      <c r="A183" s="106"/>
      <c r="B183" s="223" t="s">
        <v>162</v>
      </c>
      <c r="C183" s="79" t="s">
        <v>132</v>
      </c>
      <c r="D183" s="81" t="s">
        <v>134</v>
      </c>
      <c r="E183" s="32"/>
      <c r="F183" s="32" t="s">
        <v>107</v>
      </c>
      <c r="G183" s="32"/>
      <c r="H183" s="32"/>
      <c r="I183" s="226">
        <v>43964</v>
      </c>
      <c r="J183" s="226">
        <v>43964</v>
      </c>
      <c r="K183" s="79" t="s">
        <v>231</v>
      </c>
      <c r="L183" s="32" t="s">
        <v>328</v>
      </c>
      <c r="M183" s="13"/>
      <c r="N183" s="13"/>
      <c r="O183" s="13"/>
      <c r="P183" s="13"/>
      <c r="Q183" s="13"/>
      <c r="R183" s="13"/>
      <c r="S183" s="13"/>
      <c r="T183" s="13"/>
      <c r="U183" s="13"/>
      <c r="V183" s="13"/>
      <c r="W183" s="13"/>
      <c r="X183" s="13"/>
      <c r="Y183" s="13"/>
      <c r="Z183" s="13"/>
      <c r="AA183" s="13"/>
      <c r="AB183" s="13"/>
      <c r="AC183"/>
      <c r="AD183"/>
      <c r="AE183"/>
      <c r="AF183" s="13"/>
      <c r="AG183" s="13"/>
      <c r="AH183" s="13"/>
      <c r="AI183" s="13"/>
      <c r="AJ183" s="13"/>
      <c r="AK183" s="13"/>
      <c r="AL183" s="13"/>
      <c r="AM183" s="13"/>
      <c r="AN183" s="66"/>
      <c r="AO183" s="66"/>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Y183" s="13"/>
      <c r="BZ183" s="13"/>
      <c r="CA183" s="13"/>
      <c r="CB183" s="13"/>
      <c r="CC183" s="13"/>
      <c r="CE183" s="13"/>
      <c r="CF183" s="13"/>
      <c r="CG183" s="38"/>
    </row>
    <row r="184" spans="1:85" ht="12.75" hidden="1" outlineLevel="1" x14ac:dyDescent="0.2">
      <c r="A184" s="106"/>
      <c r="B184" s="223" t="s">
        <v>163</v>
      </c>
      <c r="C184" s="79" t="s">
        <v>132</v>
      </c>
      <c r="D184" s="81" t="s">
        <v>134</v>
      </c>
      <c r="E184" s="32"/>
      <c r="F184" s="32" t="s">
        <v>107</v>
      </c>
      <c r="G184" s="32"/>
      <c r="H184" s="32"/>
      <c r="I184" s="226">
        <v>43964</v>
      </c>
      <c r="J184" s="226">
        <v>43964</v>
      </c>
      <c r="K184" s="79" t="s">
        <v>231</v>
      </c>
      <c r="L184" s="32" t="s">
        <v>328</v>
      </c>
      <c r="M184" s="13"/>
      <c r="N184" s="13"/>
      <c r="O184" s="13"/>
      <c r="P184" s="13"/>
      <c r="Q184" s="13"/>
      <c r="R184" s="13"/>
      <c r="S184" s="13"/>
      <c r="T184" s="13"/>
      <c r="U184" s="13"/>
      <c r="V184" s="13"/>
      <c r="W184" s="13"/>
      <c r="X184" s="13"/>
      <c r="Y184" s="13"/>
      <c r="Z184" s="13"/>
      <c r="AA184" s="13"/>
      <c r="AB184" s="13"/>
      <c r="AC184"/>
      <c r="AD184"/>
      <c r="AE184"/>
      <c r="AF184" s="13"/>
      <c r="AG184" s="13"/>
      <c r="AH184" s="13"/>
      <c r="AI184" s="13"/>
      <c r="AJ184" s="13"/>
      <c r="AK184" s="13"/>
      <c r="AL184" s="13"/>
      <c r="AM184" s="13"/>
      <c r="AN184" s="66"/>
      <c r="AO184" s="66"/>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Y184" s="13"/>
      <c r="BZ184" s="13"/>
      <c r="CA184" s="13"/>
      <c r="CB184" s="13"/>
      <c r="CC184" s="13"/>
      <c r="CE184" s="13"/>
      <c r="CF184" s="13"/>
      <c r="CG184" s="38"/>
    </row>
    <row r="185" spans="1:85" ht="12.75" hidden="1" outlineLevel="1" x14ac:dyDescent="0.2">
      <c r="A185" s="106"/>
      <c r="B185" s="223" t="s">
        <v>164</v>
      </c>
      <c r="C185" s="79" t="s">
        <v>132</v>
      </c>
      <c r="D185" s="81" t="s">
        <v>134</v>
      </c>
      <c r="E185" s="32"/>
      <c r="F185" s="32" t="s">
        <v>107</v>
      </c>
      <c r="G185" s="32"/>
      <c r="H185" s="32"/>
      <c r="I185" s="226">
        <v>43964</v>
      </c>
      <c r="J185" s="226">
        <v>43964</v>
      </c>
      <c r="K185" s="79" t="s">
        <v>231</v>
      </c>
      <c r="L185" s="32" t="s">
        <v>328</v>
      </c>
      <c r="M185" s="13"/>
      <c r="N185" s="13"/>
      <c r="O185" s="13"/>
      <c r="P185" s="13"/>
      <c r="Q185" s="13"/>
      <c r="R185" s="13"/>
      <c r="S185" s="13"/>
      <c r="T185" s="13"/>
      <c r="U185" s="13"/>
      <c r="V185" s="13"/>
      <c r="W185" s="13"/>
      <c r="X185" s="13"/>
      <c r="Y185" s="13"/>
      <c r="Z185" s="13"/>
      <c r="AA185" s="13"/>
      <c r="AB185" s="13"/>
      <c r="AC185"/>
      <c r="AD185"/>
      <c r="AE185"/>
      <c r="AF185" s="13"/>
      <c r="AG185" s="13"/>
      <c r="AH185" s="13"/>
      <c r="AI185" s="13"/>
      <c r="AJ185" s="13"/>
      <c r="AK185" s="13"/>
      <c r="AL185" s="13"/>
      <c r="AM185" s="13"/>
      <c r="AN185" s="66"/>
      <c r="AO185" s="66"/>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Y185" s="13"/>
      <c r="BZ185" s="13"/>
      <c r="CA185" s="13"/>
      <c r="CB185" s="13"/>
      <c r="CC185" s="13"/>
      <c r="CE185" s="13"/>
      <c r="CF185" s="13"/>
      <c r="CG185" s="38"/>
    </row>
    <row r="186" spans="1:85" ht="12.75" hidden="1" outlineLevel="1" x14ac:dyDescent="0.2">
      <c r="A186" s="106"/>
      <c r="B186" s="223" t="s">
        <v>165</v>
      </c>
      <c r="C186" s="79" t="s">
        <v>132</v>
      </c>
      <c r="D186" s="81" t="s">
        <v>134</v>
      </c>
      <c r="E186" s="32"/>
      <c r="F186" s="32" t="s">
        <v>107</v>
      </c>
      <c r="G186" s="32"/>
      <c r="H186" s="32"/>
      <c r="I186" s="226">
        <v>43964</v>
      </c>
      <c r="J186" s="226">
        <v>43964</v>
      </c>
      <c r="K186" s="79" t="s">
        <v>231</v>
      </c>
      <c r="L186" s="32" t="s">
        <v>328</v>
      </c>
      <c r="M186" s="13"/>
      <c r="N186" s="13"/>
      <c r="O186" s="13"/>
      <c r="P186" s="13"/>
      <c r="Q186" s="13"/>
      <c r="R186" s="13"/>
      <c r="S186" s="13"/>
      <c r="T186" s="13"/>
      <c r="U186" s="13"/>
      <c r="V186" s="13"/>
      <c r="W186" s="13"/>
      <c r="X186" s="13"/>
      <c r="Y186" s="13"/>
      <c r="Z186" s="13"/>
      <c r="AA186" s="13"/>
      <c r="AB186" s="13"/>
      <c r="AC186"/>
      <c r="AD186"/>
      <c r="AE186"/>
      <c r="AF186" s="13"/>
      <c r="AG186" s="13"/>
      <c r="AH186" s="13"/>
      <c r="AI186" s="13"/>
      <c r="AJ186" s="13"/>
      <c r="AK186" s="13"/>
      <c r="AL186" s="13"/>
      <c r="AM186" s="13"/>
      <c r="AN186" s="66"/>
      <c r="AO186" s="66"/>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Y186" s="13"/>
      <c r="BZ186" s="13"/>
      <c r="CA186" s="13"/>
      <c r="CB186" s="13"/>
      <c r="CC186" s="13"/>
      <c r="CE186" s="13"/>
      <c r="CF186" s="13"/>
      <c r="CG186" s="38"/>
    </row>
    <row r="187" spans="1:85" ht="15.75" hidden="1" outlineLevel="1" x14ac:dyDescent="0.2">
      <c r="A187" s="106"/>
      <c r="B187" s="224" t="s">
        <v>166</v>
      </c>
      <c r="C187" s="79" t="s">
        <v>132</v>
      </c>
      <c r="D187" s="81" t="s">
        <v>134</v>
      </c>
      <c r="E187" s="32"/>
      <c r="F187" s="32" t="s">
        <v>107</v>
      </c>
      <c r="G187" s="32">
        <v>0.5</v>
      </c>
      <c r="H187" s="32">
        <v>1</v>
      </c>
      <c r="I187" s="220">
        <v>43965</v>
      </c>
      <c r="J187" s="220">
        <v>43965</v>
      </c>
      <c r="K187" s="79" t="s">
        <v>326</v>
      </c>
      <c r="L187" s="32" t="s">
        <v>328</v>
      </c>
      <c r="M187" s="13"/>
      <c r="N187" s="13"/>
      <c r="O187" s="13"/>
      <c r="P187" s="13"/>
      <c r="Q187" s="13"/>
      <c r="R187" s="13"/>
      <c r="S187" s="13"/>
      <c r="T187" s="13"/>
      <c r="U187" s="13"/>
      <c r="V187" s="13"/>
      <c r="W187" s="13"/>
      <c r="X187" s="13"/>
      <c r="Y187" s="13"/>
      <c r="Z187" s="13"/>
      <c r="AA187" s="13"/>
      <c r="AB187" s="13"/>
      <c r="AC187"/>
      <c r="AD187"/>
      <c r="AE187"/>
      <c r="AF187" s="13"/>
      <c r="AG187" s="13"/>
      <c r="AH187" s="13"/>
      <c r="AI187" s="13"/>
      <c r="AJ187" s="13"/>
      <c r="AK187" s="13"/>
      <c r="AL187" s="13"/>
      <c r="AM187" s="13"/>
      <c r="AN187" s="66"/>
      <c r="AO187" s="66"/>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Y187" s="13"/>
      <c r="BZ187" s="13"/>
      <c r="CA187" s="13"/>
      <c r="CB187" s="13"/>
      <c r="CC187" s="13"/>
      <c r="CE187" s="13"/>
      <c r="CF187" s="13"/>
      <c r="CG187" s="38"/>
    </row>
    <row r="188" spans="1:85" ht="12.75" hidden="1" outlineLevel="1" x14ac:dyDescent="0.2">
      <c r="A188" s="106"/>
      <c r="B188" s="223" t="s">
        <v>168</v>
      </c>
      <c r="C188" s="79" t="s">
        <v>132</v>
      </c>
      <c r="D188" s="81" t="s">
        <v>134</v>
      </c>
      <c r="E188" s="32"/>
      <c r="F188" s="32" t="s">
        <v>107</v>
      </c>
      <c r="G188" s="32"/>
      <c r="H188" s="32"/>
      <c r="I188" s="226">
        <v>43965</v>
      </c>
      <c r="J188" s="226">
        <v>43965</v>
      </c>
      <c r="K188" s="79" t="s">
        <v>326</v>
      </c>
      <c r="L188" s="32" t="s">
        <v>328</v>
      </c>
      <c r="M188" s="13"/>
      <c r="N188" s="13"/>
      <c r="O188" s="13"/>
      <c r="P188" s="13"/>
      <c r="Q188" s="13"/>
      <c r="R188" s="13"/>
      <c r="S188" s="13"/>
      <c r="T188" s="13"/>
      <c r="U188" s="13"/>
      <c r="V188" s="13"/>
      <c r="W188" s="13"/>
      <c r="X188" s="13"/>
      <c r="Y188" s="13"/>
      <c r="Z188" s="13"/>
      <c r="AA188" s="13"/>
      <c r="AB188" s="13"/>
      <c r="AC188"/>
      <c r="AD188"/>
      <c r="AE188"/>
      <c r="AF188" s="13"/>
      <c r="AG188" s="13"/>
      <c r="AH188" s="13"/>
      <c r="AI188" s="13"/>
      <c r="AJ188" s="13"/>
      <c r="AK188" s="13"/>
      <c r="AL188" s="13"/>
      <c r="AM188" s="13"/>
      <c r="AN188" s="66"/>
      <c r="AO188" s="66"/>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Y188" s="13"/>
      <c r="BZ188" s="13"/>
      <c r="CA188" s="13"/>
      <c r="CB188" s="13"/>
      <c r="CC188" s="13"/>
      <c r="CE188" s="13"/>
      <c r="CF188" s="13"/>
      <c r="CG188" s="38"/>
    </row>
    <row r="189" spans="1:85" ht="12.75" hidden="1" outlineLevel="1" x14ac:dyDescent="0.2">
      <c r="A189" s="106"/>
      <c r="B189" s="223" t="s">
        <v>169</v>
      </c>
      <c r="C189" s="79" t="s">
        <v>132</v>
      </c>
      <c r="D189" s="81" t="s">
        <v>134</v>
      </c>
      <c r="E189" s="32"/>
      <c r="F189" s="32" t="s">
        <v>107</v>
      </c>
      <c r="G189" s="32"/>
      <c r="H189" s="32"/>
      <c r="I189" s="226">
        <v>43965</v>
      </c>
      <c r="J189" s="226">
        <v>43965</v>
      </c>
      <c r="K189" s="79" t="s">
        <v>326</v>
      </c>
      <c r="L189" s="32" t="s">
        <v>328</v>
      </c>
      <c r="M189" s="13"/>
      <c r="N189" s="13"/>
      <c r="O189" s="13"/>
      <c r="P189" s="13"/>
      <c r="Q189" s="13"/>
      <c r="R189" s="13"/>
      <c r="S189" s="13"/>
      <c r="T189" s="13"/>
      <c r="U189" s="13"/>
      <c r="V189" s="13"/>
      <c r="W189" s="13"/>
      <c r="X189" s="13"/>
      <c r="Y189" s="13"/>
      <c r="Z189" s="13"/>
      <c r="AA189" s="13"/>
      <c r="AB189" s="13"/>
      <c r="AC189"/>
      <c r="AD189"/>
      <c r="AE189"/>
      <c r="AF189" s="13"/>
      <c r="AG189" s="13"/>
      <c r="AH189" s="13"/>
      <c r="AI189" s="13"/>
      <c r="AJ189" s="13"/>
      <c r="AK189" s="13"/>
      <c r="AL189" s="13"/>
      <c r="AM189" s="13"/>
      <c r="AN189" s="66"/>
      <c r="AO189" s="66"/>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Y189" s="13"/>
      <c r="BZ189" s="13"/>
      <c r="CA189" s="13"/>
      <c r="CB189" s="13"/>
      <c r="CC189" s="13"/>
      <c r="CE189" s="13"/>
      <c r="CF189" s="13"/>
      <c r="CG189" s="38"/>
    </row>
    <row r="190" spans="1:85" ht="12.75" hidden="1" outlineLevel="1" x14ac:dyDescent="0.2">
      <c r="A190" s="106"/>
      <c r="B190" s="223" t="s">
        <v>170</v>
      </c>
      <c r="C190" s="79" t="s">
        <v>132</v>
      </c>
      <c r="D190" s="81" t="s">
        <v>134</v>
      </c>
      <c r="E190" s="32"/>
      <c r="F190" s="32" t="s">
        <v>107</v>
      </c>
      <c r="G190" s="32"/>
      <c r="H190" s="32"/>
      <c r="I190" s="226">
        <v>43965</v>
      </c>
      <c r="J190" s="226">
        <v>43965</v>
      </c>
      <c r="K190" s="79" t="s">
        <v>326</v>
      </c>
      <c r="L190" s="32" t="s">
        <v>328</v>
      </c>
      <c r="M190" s="13"/>
      <c r="N190" s="13"/>
      <c r="O190" s="13"/>
      <c r="P190" s="13"/>
      <c r="Q190" s="13"/>
      <c r="R190" s="13"/>
      <c r="S190" s="13"/>
      <c r="T190" s="13"/>
      <c r="U190" s="13"/>
      <c r="V190" s="13"/>
      <c r="W190" s="13"/>
      <c r="X190" s="13"/>
      <c r="Y190" s="13"/>
      <c r="Z190" s="13"/>
      <c r="AA190" s="13"/>
      <c r="AB190" s="13"/>
      <c r="AC190"/>
      <c r="AD190"/>
      <c r="AE190"/>
      <c r="AF190" s="13"/>
      <c r="AG190" s="13"/>
      <c r="AH190" s="13"/>
      <c r="AI190" s="13"/>
      <c r="AJ190" s="13"/>
      <c r="AK190" s="13"/>
      <c r="AL190" s="13"/>
      <c r="AM190" s="13"/>
      <c r="AN190" s="66"/>
      <c r="AO190" s="66"/>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Y190" s="13"/>
      <c r="BZ190" s="13"/>
      <c r="CA190" s="13"/>
      <c r="CB190" s="13"/>
      <c r="CC190" s="13"/>
      <c r="CE190" s="13"/>
      <c r="CF190" s="13"/>
      <c r="CG190" s="38"/>
    </row>
    <row r="191" spans="1:85" ht="12.75" hidden="1" outlineLevel="1" x14ac:dyDescent="0.2">
      <c r="A191" s="106"/>
      <c r="B191" s="223" t="s">
        <v>171</v>
      </c>
      <c r="C191" s="79" t="s">
        <v>132</v>
      </c>
      <c r="D191" s="81" t="s">
        <v>134</v>
      </c>
      <c r="E191" s="32"/>
      <c r="F191" s="32" t="s">
        <v>107</v>
      </c>
      <c r="G191" s="32"/>
      <c r="H191" s="32"/>
      <c r="I191" s="226">
        <v>43965</v>
      </c>
      <c r="J191" s="226">
        <v>43965</v>
      </c>
      <c r="K191" s="79" t="s">
        <v>326</v>
      </c>
      <c r="L191" s="32" t="s">
        <v>328</v>
      </c>
      <c r="M191" s="13"/>
      <c r="N191" s="13"/>
      <c r="O191" s="13"/>
      <c r="P191" s="13"/>
      <c r="Q191" s="13"/>
      <c r="R191" s="13"/>
      <c r="S191" s="13"/>
      <c r="T191" s="13"/>
      <c r="U191" s="13"/>
      <c r="V191" s="13"/>
      <c r="W191" s="13"/>
      <c r="X191" s="13"/>
      <c r="Y191" s="13"/>
      <c r="Z191" s="13"/>
      <c r="AA191" s="13"/>
      <c r="AB191" s="13"/>
      <c r="AC191"/>
      <c r="AD191"/>
      <c r="AE191"/>
      <c r="AF191" s="13"/>
      <c r="AG191" s="13"/>
      <c r="AH191" s="13"/>
      <c r="AI191" s="13"/>
      <c r="AJ191" s="13"/>
      <c r="AK191" s="13"/>
      <c r="AL191" s="13"/>
      <c r="AM191" s="13"/>
      <c r="AN191" s="66"/>
      <c r="AO191" s="66"/>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Y191" s="13"/>
      <c r="BZ191" s="13"/>
      <c r="CA191" s="13"/>
      <c r="CB191" s="13"/>
      <c r="CC191" s="13"/>
      <c r="CE191" s="13"/>
      <c r="CF191" s="13"/>
      <c r="CG191" s="38"/>
    </row>
    <row r="192" spans="1:85" ht="12.75" hidden="1" outlineLevel="1" x14ac:dyDescent="0.2">
      <c r="A192" s="106"/>
      <c r="B192" s="223" t="s">
        <v>173</v>
      </c>
      <c r="C192" s="79" t="s">
        <v>132</v>
      </c>
      <c r="D192" s="81" t="s">
        <v>134</v>
      </c>
      <c r="E192" s="32"/>
      <c r="F192" s="32" t="s">
        <v>107</v>
      </c>
      <c r="G192" s="32"/>
      <c r="H192" s="32"/>
      <c r="I192" s="226">
        <v>43965</v>
      </c>
      <c r="J192" s="226">
        <v>43965</v>
      </c>
      <c r="K192" s="79" t="s">
        <v>326</v>
      </c>
      <c r="L192" s="32" t="s">
        <v>328</v>
      </c>
      <c r="M192" s="13"/>
      <c r="N192" s="13"/>
      <c r="O192" s="13"/>
      <c r="P192" s="13"/>
      <c r="Q192" s="13"/>
      <c r="R192" s="13"/>
      <c r="S192" s="13"/>
      <c r="T192" s="13"/>
      <c r="U192" s="13"/>
      <c r="V192" s="13"/>
      <c r="W192" s="13"/>
      <c r="X192" s="13"/>
      <c r="Y192" s="13"/>
      <c r="Z192" s="13"/>
      <c r="AA192" s="13"/>
      <c r="AB192" s="13"/>
      <c r="AC192"/>
      <c r="AD192"/>
      <c r="AE192"/>
      <c r="AF192" s="13"/>
      <c r="AG192" s="13"/>
      <c r="AH192" s="13"/>
      <c r="AI192" s="13"/>
      <c r="AJ192" s="13"/>
      <c r="AK192" s="13"/>
      <c r="AL192" s="13"/>
      <c r="AM192" s="13"/>
      <c r="AN192" s="66"/>
      <c r="AO192" s="66"/>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Y192" s="13"/>
      <c r="BZ192" s="13"/>
      <c r="CA192" s="13"/>
      <c r="CB192" s="13"/>
      <c r="CC192" s="13"/>
      <c r="CE192" s="13"/>
      <c r="CF192" s="13"/>
      <c r="CG192" s="38"/>
    </row>
    <row r="193" spans="1:85" ht="12.75" hidden="1" outlineLevel="1" x14ac:dyDescent="0.2">
      <c r="A193" s="106"/>
      <c r="B193" s="223" t="s">
        <v>172</v>
      </c>
      <c r="C193" s="79" t="s">
        <v>132</v>
      </c>
      <c r="D193" s="81" t="s">
        <v>134</v>
      </c>
      <c r="E193" s="32"/>
      <c r="F193" s="32" t="s">
        <v>107</v>
      </c>
      <c r="G193" s="32"/>
      <c r="H193" s="32"/>
      <c r="I193" s="226">
        <v>43965</v>
      </c>
      <c r="J193" s="226">
        <v>43965</v>
      </c>
      <c r="K193" s="79" t="s">
        <v>326</v>
      </c>
      <c r="L193" s="32" t="s">
        <v>328</v>
      </c>
      <c r="M193" s="13"/>
      <c r="N193" s="13"/>
      <c r="O193" s="13"/>
      <c r="P193" s="13"/>
      <c r="Q193" s="13"/>
      <c r="R193" s="13"/>
      <c r="S193" s="13"/>
      <c r="T193" s="13"/>
      <c r="U193" s="13"/>
      <c r="V193" s="13"/>
      <c r="W193" s="13"/>
      <c r="X193" s="13"/>
      <c r="Y193" s="13"/>
      <c r="Z193" s="13"/>
      <c r="AA193" s="13"/>
      <c r="AB193" s="13"/>
      <c r="AC193"/>
      <c r="AD193"/>
      <c r="AE193"/>
      <c r="AF193" s="13"/>
      <c r="AG193" s="13"/>
      <c r="AH193" s="13"/>
      <c r="AI193" s="13"/>
      <c r="AJ193" s="13"/>
      <c r="AK193" s="13"/>
      <c r="AL193" s="13"/>
      <c r="AM193" s="13"/>
      <c r="AN193" s="66"/>
      <c r="AO193" s="66"/>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Y193" s="13"/>
      <c r="BZ193" s="13"/>
      <c r="CA193" s="13"/>
      <c r="CB193" s="13"/>
      <c r="CC193" s="13"/>
      <c r="CE193" s="13"/>
      <c r="CF193" s="13"/>
      <c r="CG193" s="38"/>
    </row>
    <row r="194" spans="1:85" ht="12.75" hidden="1" outlineLevel="1" x14ac:dyDescent="0.2">
      <c r="A194" s="106"/>
      <c r="B194" s="221" t="s">
        <v>180</v>
      </c>
      <c r="C194" s="79" t="s">
        <v>132</v>
      </c>
      <c r="D194" s="81" t="s">
        <v>134</v>
      </c>
      <c r="E194" s="32"/>
      <c r="F194" s="32" t="s">
        <v>107</v>
      </c>
      <c r="G194" s="32"/>
      <c r="H194" s="32"/>
      <c r="I194" s="226">
        <v>43965</v>
      </c>
      <c r="J194" s="226">
        <v>43965</v>
      </c>
      <c r="K194" s="79" t="s">
        <v>326</v>
      </c>
      <c r="L194" s="32" t="s">
        <v>328</v>
      </c>
      <c r="M194" s="13"/>
      <c r="N194" s="13"/>
      <c r="O194" s="13"/>
      <c r="P194" s="13"/>
      <c r="Q194" s="13"/>
      <c r="R194" s="13"/>
      <c r="S194" s="13"/>
      <c r="T194" s="13"/>
      <c r="U194" s="13"/>
      <c r="V194" s="13"/>
      <c r="W194" s="13"/>
      <c r="X194" s="13"/>
      <c r="Y194" s="13"/>
      <c r="Z194" s="13"/>
      <c r="AA194" s="13"/>
      <c r="AB194" s="13"/>
      <c r="AC194"/>
      <c r="AD194"/>
      <c r="AE194"/>
      <c r="AF194" s="13"/>
      <c r="AG194" s="13"/>
      <c r="AH194" s="13"/>
      <c r="AI194" s="13"/>
      <c r="AJ194" s="13"/>
      <c r="AK194" s="13"/>
      <c r="AL194" s="13"/>
      <c r="AM194" s="13"/>
      <c r="AN194" s="66"/>
      <c r="AO194" s="66"/>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Y194" s="13"/>
      <c r="BZ194" s="13"/>
      <c r="CA194" s="13"/>
      <c r="CB194" s="13"/>
      <c r="CC194" s="13"/>
      <c r="CE194" s="13"/>
      <c r="CF194" s="13"/>
      <c r="CG194" s="38"/>
    </row>
    <row r="195" spans="1:85" ht="12.75" hidden="1" outlineLevel="1" x14ac:dyDescent="0.2">
      <c r="A195" s="106"/>
      <c r="B195" s="221" t="s">
        <v>181</v>
      </c>
      <c r="C195" s="79" t="s">
        <v>132</v>
      </c>
      <c r="D195" s="81" t="s">
        <v>134</v>
      </c>
      <c r="E195" s="32"/>
      <c r="F195" s="32" t="s">
        <v>107</v>
      </c>
      <c r="G195" s="32"/>
      <c r="H195" s="32"/>
      <c r="I195" s="226">
        <v>43965</v>
      </c>
      <c r="J195" s="226">
        <v>43965</v>
      </c>
      <c r="K195" s="79" t="s">
        <v>326</v>
      </c>
      <c r="L195" s="32" t="s">
        <v>328</v>
      </c>
      <c r="M195" s="13"/>
      <c r="N195" s="13"/>
      <c r="O195" s="13"/>
      <c r="P195" s="13"/>
      <c r="Q195" s="13"/>
      <c r="R195" s="13"/>
      <c r="S195" s="13"/>
      <c r="T195" s="13"/>
      <c r="U195" s="13"/>
      <c r="V195" s="13"/>
      <c r="W195" s="13"/>
      <c r="X195" s="13"/>
      <c r="Y195" s="13"/>
      <c r="Z195" s="13"/>
      <c r="AA195" s="13"/>
      <c r="AB195" s="13"/>
      <c r="AC195"/>
      <c r="AD195"/>
      <c r="AE195"/>
      <c r="AF195" s="13"/>
      <c r="AG195" s="13"/>
      <c r="AH195" s="13"/>
      <c r="AI195" s="13"/>
      <c r="AJ195" s="13"/>
      <c r="AK195" s="13"/>
      <c r="AL195" s="13"/>
      <c r="AM195" s="13"/>
      <c r="AN195" s="66"/>
      <c r="AO195" s="66"/>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Y195" s="13"/>
      <c r="BZ195" s="13"/>
      <c r="CA195" s="13"/>
      <c r="CB195" s="13"/>
      <c r="CC195" s="13"/>
      <c r="CE195" s="13"/>
      <c r="CF195" s="13"/>
      <c r="CG195" s="38"/>
    </row>
    <row r="196" spans="1:85" ht="12.75" hidden="1" outlineLevel="1" x14ac:dyDescent="0.2">
      <c r="A196" s="106"/>
      <c r="B196" s="221" t="s">
        <v>179</v>
      </c>
      <c r="C196" s="79" t="s">
        <v>132</v>
      </c>
      <c r="D196" s="81" t="s">
        <v>134</v>
      </c>
      <c r="E196" s="32"/>
      <c r="F196" s="32" t="s">
        <v>107</v>
      </c>
      <c r="G196" s="32"/>
      <c r="H196" s="32"/>
      <c r="I196" s="226">
        <v>43965</v>
      </c>
      <c r="J196" s="226">
        <v>43965</v>
      </c>
      <c r="K196" s="79" t="s">
        <v>326</v>
      </c>
      <c r="L196" s="32" t="s">
        <v>328</v>
      </c>
      <c r="M196" s="13"/>
      <c r="N196" s="13"/>
      <c r="O196" s="13"/>
      <c r="P196" s="13"/>
      <c r="Q196" s="13"/>
      <c r="R196" s="13"/>
      <c r="S196" s="13"/>
      <c r="T196" s="13"/>
      <c r="U196" s="13"/>
      <c r="V196" s="13"/>
      <c r="W196" s="13"/>
      <c r="X196" s="13"/>
      <c r="Y196" s="13"/>
      <c r="Z196" s="13"/>
      <c r="AA196" s="13"/>
      <c r="AB196" s="13"/>
      <c r="AC196"/>
      <c r="AD196"/>
      <c r="AE196"/>
      <c r="AF196" s="13"/>
      <c r="AG196" s="13"/>
      <c r="AH196" s="13"/>
      <c r="AI196" s="13"/>
      <c r="AJ196" s="13"/>
      <c r="AK196" s="13"/>
      <c r="AL196" s="13"/>
      <c r="AM196" s="13"/>
      <c r="AN196" s="66"/>
      <c r="AO196" s="66"/>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Y196" s="13"/>
      <c r="BZ196" s="13"/>
      <c r="CA196" s="13"/>
      <c r="CB196" s="13"/>
      <c r="CC196" s="13"/>
      <c r="CE196" s="13"/>
      <c r="CF196" s="13"/>
      <c r="CG196" s="38"/>
    </row>
    <row r="197" spans="1:85" ht="15.75" hidden="1" outlineLevel="1" x14ac:dyDescent="0.2">
      <c r="A197" s="106"/>
      <c r="B197" s="224" t="s">
        <v>174</v>
      </c>
      <c r="C197" s="79" t="s">
        <v>132</v>
      </c>
      <c r="D197" s="81" t="s">
        <v>134</v>
      </c>
      <c r="E197" s="32"/>
      <c r="F197" s="32" t="s">
        <v>107</v>
      </c>
      <c r="G197" s="32">
        <v>0.5</v>
      </c>
      <c r="H197" s="32">
        <v>1</v>
      </c>
      <c r="I197" s="220">
        <v>43965</v>
      </c>
      <c r="J197" s="220">
        <v>43965</v>
      </c>
      <c r="K197" s="32" t="s">
        <v>327</v>
      </c>
      <c r="L197" s="32" t="s">
        <v>328</v>
      </c>
      <c r="M197" s="13"/>
      <c r="N197" s="13"/>
      <c r="O197" s="13"/>
      <c r="P197" s="13"/>
      <c r="Q197" s="13"/>
      <c r="R197" s="13"/>
      <c r="S197" s="13"/>
      <c r="T197" s="13"/>
      <c r="U197" s="13"/>
      <c r="V197" s="13"/>
      <c r="W197" s="13"/>
      <c r="X197" s="13"/>
      <c r="Y197" s="13"/>
      <c r="Z197" s="13"/>
      <c r="AA197" s="13"/>
      <c r="AB197" s="13"/>
      <c r="AC197"/>
      <c r="AD197"/>
      <c r="AE197"/>
      <c r="AF197" s="13"/>
      <c r="AG197" s="13"/>
      <c r="AH197" s="13"/>
      <c r="AI197" s="13"/>
      <c r="AJ197" s="13"/>
      <c r="AK197" s="13"/>
      <c r="AL197" s="13"/>
      <c r="AM197" s="13"/>
      <c r="AN197" s="66"/>
      <c r="AO197" s="66"/>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Y197" s="13"/>
      <c r="BZ197" s="13"/>
      <c r="CA197" s="13"/>
      <c r="CB197" s="13"/>
      <c r="CC197" s="13"/>
      <c r="CE197" s="13"/>
      <c r="CF197" s="13"/>
      <c r="CG197" s="38"/>
    </row>
    <row r="198" spans="1:85" ht="12.75" hidden="1" outlineLevel="1" x14ac:dyDescent="0.2">
      <c r="A198" s="106"/>
      <c r="B198" s="225" t="s">
        <v>175</v>
      </c>
      <c r="C198" s="79" t="s">
        <v>132</v>
      </c>
      <c r="D198" s="81" t="s">
        <v>134</v>
      </c>
      <c r="E198" s="32"/>
      <c r="F198" s="32" t="s">
        <v>107</v>
      </c>
      <c r="G198" s="32"/>
      <c r="H198" s="32"/>
      <c r="I198" s="226">
        <v>43965</v>
      </c>
      <c r="J198" s="226">
        <v>43965</v>
      </c>
      <c r="K198" s="32" t="s">
        <v>327</v>
      </c>
      <c r="L198" s="32" t="s">
        <v>328</v>
      </c>
      <c r="M198" s="13"/>
      <c r="N198" s="13"/>
      <c r="O198" s="13"/>
      <c r="P198" s="13"/>
      <c r="Q198" s="13"/>
      <c r="R198" s="13"/>
      <c r="S198" s="13"/>
      <c r="T198" s="13"/>
      <c r="U198" s="13"/>
      <c r="V198" s="13"/>
      <c r="W198" s="13"/>
      <c r="X198" s="13"/>
      <c r="Y198" s="13"/>
      <c r="Z198" s="13"/>
      <c r="AA198" s="13"/>
      <c r="AB198" s="13"/>
      <c r="AC198"/>
      <c r="AD198"/>
      <c r="AE198"/>
      <c r="AF198" s="13"/>
      <c r="AG198" s="13"/>
      <c r="AH198" s="13"/>
      <c r="AI198" s="13"/>
      <c r="AJ198" s="13"/>
      <c r="AK198" s="13"/>
      <c r="AL198" s="13"/>
      <c r="AM198" s="13"/>
      <c r="AN198" s="66"/>
      <c r="AO198" s="66"/>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Y198" s="13"/>
      <c r="BZ198" s="13"/>
      <c r="CA198" s="13"/>
      <c r="CB198" s="13"/>
      <c r="CC198" s="13"/>
      <c r="CE198" s="13"/>
      <c r="CF198" s="13"/>
      <c r="CG198" s="38"/>
    </row>
    <row r="199" spans="1:85" ht="12.75" hidden="1" outlineLevel="1" x14ac:dyDescent="0.2">
      <c r="A199" s="106"/>
      <c r="B199" s="225" t="s">
        <v>176</v>
      </c>
      <c r="C199" s="79" t="s">
        <v>132</v>
      </c>
      <c r="D199" s="81" t="s">
        <v>134</v>
      </c>
      <c r="E199" s="32"/>
      <c r="F199" s="32" t="s">
        <v>107</v>
      </c>
      <c r="G199" s="32"/>
      <c r="H199" s="32"/>
      <c r="I199" s="226">
        <v>43965</v>
      </c>
      <c r="J199" s="226">
        <v>43965</v>
      </c>
      <c r="K199" s="32" t="s">
        <v>327</v>
      </c>
      <c r="L199" s="32" t="s">
        <v>328</v>
      </c>
      <c r="M199" s="13"/>
      <c r="N199" s="13"/>
      <c r="O199" s="13"/>
      <c r="P199" s="13"/>
      <c r="Q199" s="13"/>
      <c r="R199" s="13"/>
      <c r="S199" s="13"/>
      <c r="T199" s="13"/>
      <c r="U199" s="13"/>
      <c r="V199" s="13"/>
      <c r="W199" s="13"/>
      <c r="X199" s="13"/>
      <c r="Y199" s="13"/>
      <c r="Z199" s="13"/>
      <c r="AA199" s="13"/>
      <c r="AB199" s="13"/>
      <c r="AC199"/>
      <c r="AD199"/>
      <c r="AE199"/>
      <c r="AF199" s="13"/>
      <c r="AG199" s="13"/>
      <c r="AH199" s="13"/>
      <c r="AI199" s="13"/>
      <c r="AJ199" s="13"/>
      <c r="AK199" s="13"/>
      <c r="AL199" s="13"/>
      <c r="AM199" s="13"/>
      <c r="AN199" s="66"/>
      <c r="AO199" s="66"/>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Y199" s="13"/>
      <c r="BZ199" s="13"/>
      <c r="CA199" s="13"/>
      <c r="CB199" s="13"/>
      <c r="CC199" s="13"/>
      <c r="CE199" s="13"/>
      <c r="CF199" s="13"/>
      <c r="CG199" s="38"/>
    </row>
    <row r="200" spans="1:85" ht="12.75" hidden="1" outlineLevel="1" x14ac:dyDescent="0.2">
      <c r="A200" s="106"/>
      <c r="B200" s="225" t="s">
        <v>177</v>
      </c>
      <c r="C200" s="79" t="s">
        <v>132</v>
      </c>
      <c r="D200" s="81" t="s">
        <v>134</v>
      </c>
      <c r="E200" s="32"/>
      <c r="F200" s="32" t="s">
        <v>107</v>
      </c>
      <c r="G200" s="32"/>
      <c r="H200" s="32"/>
      <c r="I200" s="226">
        <v>43965</v>
      </c>
      <c r="J200" s="226">
        <v>43965</v>
      </c>
      <c r="K200" s="32" t="s">
        <v>327</v>
      </c>
      <c r="L200" s="32" t="s">
        <v>328</v>
      </c>
      <c r="M200" s="13"/>
      <c r="N200" s="13"/>
      <c r="O200" s="13"/>
      <c r="P200" s="13"/>
      <c r="Q200" s="13"/>
      <c r="R200" s="13"/>
      <c r="S200" s="13"/>
      <c r="T200" s="13"/>
      <c r="U200" s="13"/>
      <c r="V200" s="13"/>
      <c r="W200" s="13"/>
      <c r="X200" s="13"/>
      <c r="Y200" s="13"/>
      <c r="Z200" s="13"/>
      <c r="AA200" s="13"/>
      <c r="AB200" s="13"/>
      <c r="AC200"/>
      <c r="AD200"/>
      <c r="AE200"/>
      <c r="AF200" s="13"/>
      <c r="AG200" s="13"/>
      <c r="AH200" s="13"/>
      <c r="AI200" s="13"/>
      <c r="AJ200" s="13"/>
      <c r="AK200" s="13"/>
      <c r="AL200" s="13"/>
      <c r="AM200" s="13"/>
      <c r="AN200" s="66"/>
      <c r="AO200" s="66"/>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Y200" s="13"/>
      <c r="BZ200" s="13"/>
      <c r="CA200" s="13"/>
      <c r="CB200" s="13"/>
      <c r="CC200" s="13"/>
      <c r="CE200" s="13"/>
      <c r="CF200" s="13"/>
      <c r="CG200" s="38"/>
    </row>
    <row r="201" spans="1:85" ht="12.75" hidden="1" outlineLevel="1" x14ac:dyDescent="0.2">
      <c r="A201" s="106"/>
      <c r="B201" s="225" t="s">
        <v>178</v>
      </c>
      <c r="C201" s="79" t="s">
        <v>132</v>
      </c>
      <c r="D201" s="81" t="s">
        <v>134</v>
      </c>
      <c r="E201" s="32"/>
      <c r="F201" s="32" t="s">
        <v>107</v>
      </c>
      <c r="G201" s="32"/>
      <c r="H201" s="32"/>
      <c r="I201" s="226">
        <v>43965</v>
      </c>
      <c r="J201" s="226">
        <v>43965</v>
      </c>
      <c r="K201" s="32" t="s">
        <v>327</v>
      </c>
      <c r="L201" s="32" t="s">
        <v>328</v>
      </c>
      <c r="M201" s="13"/>
      <c r="N201" s="13"/>
      <c r="O201" s="13"/>
      <c r="P201" s="13"/>
      <c r="Q201" s="13"/>
      <c r="R201" s="13"/>
      <c r="S201" s="13"/>
      <c r="T201" s="13"/>
      <c r="U201" s="13"/>
      <c r="V201" s="13"/>
      <c r="W201" s="13"/>
      <c r="X201" s="13"/>
      <c r="Y201" s="13"/>
      <c r="Z201" s="13"/>
      <c r="AA201" s="13"/>
      <c r="AB201" s="13"/>
      <c r="AC201"/>
      <c r="AD201"/>
      <c r="AE201"/>
      <c r="AF201" s="13"/>
      <c r="AG201" s="13"/>
      <c r="AH201" s="13"/>
      <c r="AI201" s="13"/>
      <c r="AJ201" s="13"/>
      <c r="AK201" s="13"/>
      <c r="AL201" s="13"/>
      <c r="AM201" s="13"/>
      <c r="AN201" s="66"/>
      <c r="AO201" s="66"/>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Y201" s="13"/>
      <c r="BZ201" s="13"/>
      <c r="CA201" s="13"/>
      <c r="CB201" s="13"/>
      <c r="CC201" s="13"/>
      <c r="CE201" s="13"/>
      <c r="CF201" s="13"/>
      <c r="CG201" s="38"/>
    </row>
    <row r="202" spans="1:85" ht="15.75" collapsed="1" x14ac:dyDescent="0.2">
      <c r="A202" s="164" t="s">
        <v>288</v>
      </c>
      <c r="B202" s="222" t="s">
        <v>424</v>
      </c>
      <c r="C202" s="79" t="s">
        <v>132</v>
      </c>
      <c r="D202" s="81" t="s">
        <v>134</v>
      </c>
      <c r="E202" s="32"/>
      <c r="F202" s="32" t="s">
        <v>107</v>
      </c>
      <c r="G202" s="32">
        <v>2</v>
      </c>
      <c r="H202" s="32"/>
      <c r="I202" s="220">
        <v>43966</v>
      </c>
      <c r="J202" s="220">
        <v>43969</v>
      </c>
      <c r="M202" s="13"/>
      <c r="N202" s="13"/>
      <c r="O202" s="13"/>
      <c r="P202" s="13"/>
      <c r="Q202" s="13"/>
      <c r="R202" s="13"/>
      <c r="S202" s="13"/>
      <c r="T202" s="13"/>
      <c r="U202" s="13"/>
      <c r="V202" s="13"/>
      <c r="W202" s="13"/>
      <c r="X202" s="13"/>
      <c r="Y202" s="13"/>
      <c r="Z202" s="13"/>
      <c r="AA202" s="13"/>
      <c r="AB202" s="13"/>
      <c r="AC202"/>
      <c r="AD202"/>
      <c r="AE202"/>
      <c r="AF202" s="13"/>
      <c r="AG202" s="13"/>
      <c r="AH202" s="13"/>
      <c r="AI202" s="13"/>
      <c r="AJ202" s="13"/>
      <c r="AK202" s="13"/>
      <c r="AL202" s="13"/>
      <c r="AM202" s="13"/>
      <c r="AN202" s="13"/>
      <c r="AO202" s="13"/>
      <c r="AP202" s="66"/>
      <c r="AQ202" s="66"/>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Y202" s="13"/>
      <c r="BZ202" s="13"/>
      <c r="CA202" s="13"/>
      <c r="CB202" s="13"/>
      <c r="CC202" s="13"/>
      <c r="CE202" s="13"/>
      <c r="CF202" s="13"/>
      <c r="CG202" s="38"/>
    </row>
    <row r="203" spans="1:85" ht="15.75" hidden="1" outlineLevel="1" x14ac:dyDescent="0.2">
      <c r="A203" s="106"/>
      <c r="B203" s="224" t="s">
        <v>167</v>
      </c>
      <c r="C203" s="79" t="s">
        <v>132</v>
      </c>
      <c r="D203" s="81" t="s">
        <v>134</v>
      </c>
      <c r="E203" s="32"/>
      <c r="F203" s="32" t="s">
        <v>107</v>
      </c>
      <c r="G203" s="32">
        <v>1</v>
      </c>
      <c r="H203" s="32">
        <v>2</v>
      </c>
      <c r="I203" s="220">
        <v>43966</v>
      </c>
      <c r="J203" s="220">
        <v>43966</v>
      </c>
      <c r="K203" s="79" t="s">
        <v>231</v>
      </c>
      <c r="L203" s="32" t="s">
        <v>325</v>
      </c>
      <c r="M203" s="13"/>
      <c r="N203" s="13"/>
      <c r="O203" s="13"/>
      <c r="P203" s="13"/>
      <c r="Q203" s="13"/>
      <c r="R203" s="13"/>
      <c r="S203" s="13"/>
      <c r="T203" s="13"/>
      <c r="U203" s="13"/>
      <c r="V203" s="13"/>
      <c r="W203" s="13"/>
      <c r="X203" s="13"/>
      <c r="Y203" s="13"/>
      <c r="Z203" s="13"/>
      <c r="AA203" s="13"/>
      <c r="AB203" s="13"/>
      <c r="AC203"/>
      <c r="AD203"/>
      <c r="AE203"/>
      <c r="AF203" s="13"/>
      <c r="AG203" s="13"/>
      <c r="AH203" s="13"/>
      <c r="AI203" s="13"/>
      <c r="AJ203" s="13"/>
      <c r="AK203" s="13"/>
      <c r="AL203" s="13"/>
      <c r="AM203" s="13"/>
      <c r="AN203" s="13"/>
      <c r="AO203" s="13"/>
      <c r="AP203" s="66"/>
      <c r="AQ203" s="66"/>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Y203" s="13"/>
      <c r="BZ203" s="13"/>
      <c r="CA203" s="13"/>
      <c r="CB203" s="13"/>
      <c r="CC203" s="13"/>
      <c r="CE203" s="13"/>
      <c r="CF203" s="13"/>
      <c r="CG203" s="38"/>
    </row>
    <row r="204" spans="1:85" ht="12.75" hidden="1" outlineLevel="1" x14ac:dyDescent="0.2">
      <c r="A204" s="106"/>
      <c r="B204" s="223" t="s">
        <v>162</v>
      </c>
      <c r="C204" s="79" t="s">
        <v>132</v>
      </c>
      <c r="D204" s="81" t="s">
        <v>134</v>
      </c>
      <c r="E204" s="32"/>
      <c r="F204" s="32" t="s">
        <v>107</v>
      </c>
      <c r="G204" s="32"/>
      <c r="H204" s="32"/>
      <c r="I204" s="226">
        <v>43966</v>
      </c>
      <c r="J204" s="226">
        <v>43966</v>
      </c>
      <c r="K204" s="79" t="s">
        <v>231</v>
      </c>
      <c r="L204" s="32" t="s">
        <v>325</v>
      </c>
      <c r="M204" s="13"/>
      <c r="N204" s="13"/>
      <c r="O204" s="13"/>
      <c r="P204" s="13"/>
      <c r="Q204" s="13"/>
      <c r="R204" s="13"/>
      <c r="S204" s="13"/>
      <c r="T204" s="13"/>
      <c r="U204" s="13"/>
      <c r="V204" s="13"/>
      <c r="W204" s="13"/>
      <c r="X204" s="13"/>
      <c r="Y204" s="13"/>
      <c r="Z204" s="13"/>
      <c r="AA204" s="13"/>
      <c r="AB204" s="13"/>
      <c r="AC204"/>
      <c r="AD204"/>
      <c r="AE204"/>
      <c r="AF204" s="13"/>
      <c r="AG204" s="13"/>
      <c r="AH204" s="13"/>
      <c r="AI204" s="13"/>
      <c r="AJ204" s="13"/>
      <c r="AK204" s="13"/>
      <c r="AL204" s="13"/>
      <c r="AM204" s="13"/>
      <c r="AN204" s="13"/>
      <c r="AO204" s="13"/>
      <c r="AP204" s="66"/>
      <c r="AQ204" s="66"/>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Y204" s="13"/>
      <c r="BZ204" s="13"/>
      <c r="CA204" s="13"/>
      <c r="CB204" s="13"/>
      <c r="CC204" s="13"/>
      <c r="CE204" s="13"/>
      <c r="CF204" s="13"/>
      <c r="CG204" s="38"/>
    </row>
    <row r="205" spans="1:85" ht="12.75" hidden="1" outlineLevel="1" x14ac:dyDescent="0.2">
      <c r="A205" s="106"/>
      <c r="B205" s="223" t="s">
        <v>163</v>
      </c>
      <c r="C205" s="79" t="s">
        <v>132</v>
      </c>
      <c r="D205" s="81" t="s">
        <v>134</v>
      </c>
      <c r="E205" s="32"/>
      <c r="F205" s="32" t="s">
        <v>107</v>
      </c>
      <c r="G205" s="32"/>
      <c r="H205" s="32"/>
      <c r="I205" s="226">
        <v>43966</v>
      </c>
      <c r="J205" s="226">
        <v>43966</v>
      </c>
      <c r="K205" s="79" t="s">
        <v>231</v>
      </c>
      <c r="L205" s="32" t="s">
        <v>325</v>
      </c>
      <c r="M205" s="13"/>
      <c r="N205" s="13"/>
      <c r="O205" s="13"/>
      <c r="P205" s="13"/>
      <c r="Q205" s="13"/>
      <c r="R205" s="13"/>
      <c r="S205" s="13"/>
      <c r="T205" s="13"/>
      <c r="U205" s="13"/>
      <c r="V205" s="13"/>
      <c r="W205" s="13"/>
      <c r="X205" s="13"/>
      <c r="Y205" s="13"/>
      <c r="Z205" s="13"/>
      <c r="AA205" s="13"/>
      <c r="AB205" s="13"/>
      <c r="AC205"/>
      <c r="AD205"/>
      <c r="AE205"/>
      <c r="AF205" s="13"/>
      <c r="AG205" s="13"/>
      <c r="AH205" s="13"/>
      <c r="AI205" s="13"/>
      <c r="AJ205" s="13"/>
      <c r="AK205" s="13"/>
      <c r="AL205" s="13"/>
      <c r="AM205" s="13"/>
      <c r="AN205" s="13"/>
      <c r="AO205" s="13"/>
      <c r="AP205" s="66"/>
      <c r="AQ205" s="66"/>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Y205" s="13"/>
      <c r="BZ205" s="13"/>
      <c r="CA205" s="13"/>
      <c r="CB205" s="13"/>
      <c r="CC205" s="13"/>
      <c r="CE205" s="13"/>
      <c r="CF205" s="13"/>
      <c r="CG205" s="38"/>
    </row>
    <row r="206" spans="1:85" ht="12.75" hidden="1" outlineLevel="1" x14ac:dyDescent="0.2">
      <c r="A206" s="106"/>
      <c r="B206" s="223" t="s">
        <v>164</v>
      </c>
      <c r="C206" s="79" t="s">
        <v>132</v>
      </c>
      <c r="D206" s="81" t="s">
        <v>134</v>
      </c>
      <c r="E206" s="32"/>
      <c r="F206" s="32" t="s">
        <v>107</v>
      </c>
      <c r="G206" s="32"/>
      <c r="H206" s="32"/>
      <c r="I206" s="226">
        <v>43966</v>
      </c>
      <c r="J206" s="226">
        <v>43966</v>
      </c>
      <c r="K206" s="79" t="s">
        <v>231</v>
      </c>
      <c r="L206" s="32" t="s">
        <v>325</v>
      </c>
      <c r="M206" s="13"/>
      <c r="N206" s="13"/>
      <c r="O206" s="13"/>
      <c r="P206" s="13"/>
      <c r="Q206" s="13"/>
      <c r="R206" s="13"/>
      <c r="S206" s="13"/>
      <c r="T206" s="13"/>
      <c r="U206" s="13"/>
      <c r="V206" s="13"/>
      <c r="W206" s="13"/>
      <c r="X206" s="13"/>
      <c r="Y206" s="13"/>
      <c r="Z206" s="13"/>
      <c r="AA206" s="13"/>
      <c r="AB206" s="13"/>
      <c r="AC206"/>
      <c r="AD206"/>
      <c r="AE206"/>
      <c r="AF206" s="13"/>
      <c r="AG206" s="13"/>
      <c r="AH206" s="13"/>
      <c r="AI206" s="13"/>
      <c r="AJ206" s="13"/>
      <c r="AK206" s="13"/>
      <c r="AL206" s="13"/>
      <c r="AM206" s="13"/>
      <c r="AN206" s="13"/>
      <c r="AO206" s="13"/>
      <c r="AP206" s="66"/>
      <c r="AQ206" s="66"/>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Y206" s="13"/>
      <c r="BZ206" s="13"/>
      <c r="CA206" s="13"/>
      <c r="CB206" s="13"/>
      <c r="CC206" s="13"/>
      <c r="CE206" s="13"/>
      <c r="CF206" s="13"/>
      <c r="CG206" s="38"/>
    </row>
    <row r="207" spans="1:85" ht="12.75" hidden="1" outlineLevel="1" x14ac:dyDescent="0.2">
      <c r="A207" s="106"/>
      <c r="B207" s="223" t="s">
        <v>165</v>
      </c>
      <c r="C207" s="79" t="s">
        <v>132</v>
      </c>
      <c r="D207" s="81" t="s">
        <v>134</v>
      </c>
      <c r="E207" s="32"/>
      <c r="F207" s="32" t="s">
        <v>107</v>
      </c>
      <c r="G207" s="32"/>
      <c r="H207" s="32"/>
      <c r="I207" s="226">
        <v>43966</v>
      </c>
      <c r="J207" s="226">
        <v>43966</v>
      </c>
      <c r="K207" s="79" t="s">
        <v>231</v>
      </c>
      <c r="L207" s="32" t="s">
        <v>325</v>
      </c>
      <c r="M207" s="13"/>
      <c r="N207" s="13"/>
      <c r="O207" s="13"/>
      <c r="P207" s="13"/>
      <c r="Q207" s="13"/>
      <c r="R207" s="13"/>
      <c r="S207" s="13"/>
      <c r="T207" s="13"/>
      <c r="U207" s="13"/>
      <c r="V207" s="13"/>
      <c r="W207" s="13"/>
      <c r="X207" s="13"/>
      <c r="Y207" s="13"/>
      <c r="Z207" s="13"/>
      <c r="AA207" s="13"/>
      <c r="AB207" s="13"/>
      <c r="AC207"/>
      <c r="AD207"/>
      <c r="AE207"/>
      <c r="AF207" s="13"/>
      <c r="AG207" s="13"/>
      <c r="AH207" s="13"/>
      <c r="AI207" s="13"/>
      <c r="AJ207" s="13"/>
      <c r="AK207" s="13"/>
      <c r="AL207" s="13"/>
      <c r="AM207" s="13"/>
      <c r="AN207" s="13"/>
      <c r="AO207" s="13"/>
      <c r="AP207" s="66"/>
      <c r="AQ207" s="66"/>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Y207" s="13"/>
      <c r="BZ207" s="13"/>
      <c r="CA207" s="13"/>
      <c r="CB207" s="13"/>
      <c r="CC207" s="13"/>
      <c r="CE207" s="13"/>
      <c r="CF207" s="13"/>
      <c r="CG207" s="38"/>
    </row>
    <row r="208" spans="1:85" ht="15.75" hidden="1" outlineLevel="1" x14ac:dyDescent="0.2">
      <c r="A208" s="106"/>
      <c r="B208" s="224" t="s">
        <v>166</v>
      </c>
      <c r="C208" s="79" t="s">
        <v>132</v>
      </c>
      <c r="D208" s="81" t="s">
        <v>134</v>
      </c>
      <c r="E208" s="32"/>
      <c r="F208" s="32" t="s">
        <v>107</v>
      </c>
      <c r="G208" s="32">
        <v>0.5</v>
      </c>
      <c r="H208" s="32">
        <v>1</v>
      </c>
      <c r="I208" s="220">
        <v>43969</v>
      </c>
      <c r="J208" s="220">
        <v>43969</v>
      </c>
      <c r="K208" s="79" t="s">
        <v>326</v>
      </c>
      <c r="L208" s="32" t="s">
        <v>325</v>
      </c>
      <c r="M208" s="13"/>
      <c r="N208" s="13"/>
      <c r="O208" s="13"/>
      <c r="P208" s="13"/>
      <c r="Q208" s="13"/>
      <c r="R208" s="13"/>
      <c r="S208" s="13"/>
      <c r="T208" s="13"/>
      <c r="U208" s="13"/>
      <c r="V208" s="13"/>
      <c r="W208" s="13"/>
      <c r="X208" s="13"/>
      <c r="Y208" s="13"/>
      <c r="Z208" s="13"/>
      <c r="AA208" s="13"/>
      <c r="AB208" s="13"/>
      <c r="AC208"/>
      <c r="AD208"/>
      <c r="AE208"/>
      <c r="AF208" s="13"/>
      <c r="AG208" s="13"/>
      <c r="AH208" s="13"/>
      <c r="AI208" s="13"/>
      <c r="AJ208" s="13"/>
      <c r="AK208" s="13"/>
      <c r="AL208" s="13"/>
      <c r="AM208" s="13"/>
      <c r="AN208" s="13"/>
      <c r="AO208" s="13"/>
      <c r="AP208" s="66"/>
      <c r="AQ208" s="66"/>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Y208" s="13"/>
      <c r="BZ208" s="13"/>
      <c r="CA208" s="13"/>
      <c r="CB208" s="13"/>
      <c r="CC208" s="13"/>
      <c r="CE208" s="13"/>
      <c r="CF208" s="13"/>
      <c r="CG208" s="38"/>
    </row>
    <row r="209" spans="1:85" ht="12.75" hidden="1" outlineLevel="1" x14ac:dyDescent="0.2">
      <c r="A209" s="106"/>
      <c r="B209" s="223" t="s">
        <v>168</v>
      </c>
      <c r="C209" s="79" t="s">
        <v>132</v>
      </c>
      <c r="D209" s="81" t="s">
        <v>134</v>
      </c>
      <c r="E209" s="32"/>
      <c r="F209" s="32" t="s">
        <v>107</v>
      </c>
      <c r="G209" s="32"/>
      <c r="H209" s="32"/>
      <c r="I209" s="226">
        <v>43969</v>
      </c>
      <c r="J209" s="226">
        <v>43969</v>
      </c>
      <c r="K209" s="79" t="s">
        <v>326</v>
      </c>
      <c r="L209" s="32" t="s">
        <v>325</v>
      </c>
      <c r="M209" s="13"/>
      <c r="N209" s="13"/>
      <c r="O209" s="13"/>
      <c r="P209" s="13"/>
      <c r="Q209" s="13"/>
      <c r="R209" s="13"/>
      <c r="S209" s="13"/>
      <c r="T209" s="13"/>
      <c r="U209" s="13"/>
      <c r="V209" s="13"/>
      <c r="W209" s="13"/>
      <c r="X209" s="13"/>
      <c r="Y209" s="13"/>
      <c r="Z209" s="13"/>
      <c r="AA209" s="13"/>
      <c r="AB209" s="13"/>
      <c r="AC209"/>
      <c r="AD209"/>
      <c r="AE209"/>
      <c r="AF209" s="13"/>
      <c r="AG209" s="13"/>
      <c r="AH209" s="13"/>
      <c r="AI209" s="13"/>
      <c r="AJ209" s="13"/>
      <c r="AK209" s="13"/>
      <c r="AL209" s="13"/>
      <c r="AM209" s="13"/>
      <c r="AN209" s="13"/>
      <c r="AO209" s="13"/>
      <c r="AP209" s="66"/>
      <c r="AQ209" s="66"/>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Y209" s="13"/>
      <c r="BZ209" s="13"/>
      <c r="CA209" s="13"/>
      <c r="CB209" s="13"/>
      <c r="CC209" s="13"/>
      <c r="CE209" s="13"/>
      <c r="CF209" s="13"/>
      <c r="CG209" s="38"/>
    </row>
    <row r="210" spans="1:85" ht="12.75" hidden="1" outlineLevel="1" x14ac:dyDescent="0.2">
      <c r="A210" s="106"/>
      <c r="B210" s="223" t="s">
        <v>169</v>
      </c>
      <c r="C210" s="79" t="s">
        <v>132</v>
      </c>
      <c r="D210" s="81" t="s">
        <v>134</v>
      </c>
      <c r="E210" s="32"/>
      <c r="F210" s="32" t="s">
        <v>107</v>
      </c>
      <c r="G210" s="32"/>
      <c r="H210" s="32"/>
      <c r="I210" s="226">
        <v>43969</v>
      </c>
      <c r="J210" s="226">
        <v>43969</v>
      </c>
      <c r="K210" s="79" t="s">
        <v>326</v>
      </c>
      <c r="L210" s="32" t="s">
        <v>325</v>
      </c>
      <c r="M210" s="13"/>
      <c r="N210" s="13"/>
      <c r="O210" s="13"/>
      <c r="P210" s="13"/>
      <c r="Q210" s="13"/>
      <c r="R210" s="13"/>
      <c r="S210" s="13"/>
      <c r="T210" s="13"/>
      <c r="U210" s="13"/>
      <c r="V210" s="13"/>
      <c r="W210" s="13"/>
      <c r="X210" s="13"/>
      <c r="Y210" s="13"/>
      <c r="Z210" s="13"/>
      <c r="AA210" s="13"/>
      <c r="AB210" s="13"/>
      <c r="AC210"/>
      <c r="AD210"/>
      <c r="AE210"/>
      <c r="AF210" s="13"/>
      <c r="AG210" s="13"/>
      <c r="AH210" s="13"/>
      <c r="AI210" s="13"/>
      <c r="AJ210" s="13"/>
      <c r="AK210" s="13"/>
      <c r="AL210" s="13"/>
      <c r="AM210" s="13"/>
      <c r="AN210" s="13"/>
      <c r="AO210" s="13"/>
      <c r="AP210" s="66"/>
      <c r="AQ210" s="66"/>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Y210" s="13"/>
      <c r="BZ210" s="13"/>
      <c r="CA210" s="13"/>
      <c r="CB210" s="13"/>
      <c r="CC210" s="13"/>
      <c r="CE210" s="13"/>
      <c r="CF210" s="13"/>
      <c r="CG210" s="38"/>
    </row>
    <row r="211" spans="1:85" ht="12.75" hidden="1" outlineLevel="1" x14ac:dyDescent="0.2">
      <c r="A211" s="106"/>
      <c r="B211" s="223" t="s">
        <v>170</v>
      </c>
      <c r="C211" s="79" t="s">
        <v>132</v>
      </c>
      <c r="D211" s="81" t="s">
        <v>134</v>
      </c>
      <c r="E211" s="32"/>
      <c r="F211" s="32" t="s">
        <v>107</v>
      </c>
      <c r="G211" s="32"/>
      <c r="H211" s="32"/>
      <c r="I211" s="226">
        <v>43969</v>
      </c>
      <c r="J211" s="226">
        <v>43969</v>
      </c>
      <c r="K211" s="79" t="s">
        <v>326</v>
      </c>
      <c r="L211" s="32" t="s">
        <v>325</v>
      </c>
      <c r="M211" s="13"/>
      <c r="N211" s="13"/>
      <c r="O211" s="13"/>
      <c r="P211" s="13"/>
      <c r="Q211" s="13"/>
      <c r="R211" s="13"/>
      <c r="S211" s="13"/>
      <c r="T211" s="13"/>
      <c r="U211" s="13"/>
      <c r="V211" s="13"/>
      <c r="W211" s="13"/>
      <c r="X211" s="13"/>
      <c r="Y211" s="13"/>
      <c r="Z211" s="13"/>
      <c r="AA211" s="13"/>
      <c r="AB211" s="13"/>
      <c r="AC211"/>
      <c r="AD211"/>
      <c r="AE211"/>
      <c r="AF211" s="13"/>
      <c r="AG211" s="13"/>
      <c r="AH211" s="13"/>
      <c r="AI211" s="13"/>
      <c r="AJ211" s="13"/>
      <c r="AK211" s="13"/>
      <c r="AL211" s="13"/>
      <c r="AM211" s="13"/>
      <c r="AN211" s="13"/>
      <c r="AO211" s="13"/>
      <c r="AP211" s="66"/>
      <c r="AQ211" s="66"/>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Y211" s="13"/>
      <c r="BZ211" s="13"/>
      <c r="CA211" s="13"/>
      <c r="CB211" s="13"/>
      <c r="CC211" s="13"/>
      <c r="CE211" s="13"/>
      <c r="CF211" s="13"/>
      <c r="CG211" s="38"/>
    </row>
    <row r="212" spans="1:85" ht="12.75" hidden="1" outlineLevel="1" x14ac:dyDescent="0.2">
      <c r="A212" s="106"/>
      <c r="B212" s="223" t="s">
        <v>171</v>
      </c>
      <c r="C212" s="79" t="s">
        <v>132</v>
      </c>
      <c r="D212" s="81" t="s">
        <v>134</v>
      </c>
      <c r="E212" s="32"/>
      <c r="F212" s="32" t="s">
        <v>107</v>
      </c>
      <c r="G212" s="32"/>
      <c r="H212" s="32"/>
      <c r="I212" s="226">
        <v>43969</v>
      </c>
      <c r="J212" s="226">
        <v>43969</v>
      </c>
      <c r="K212" s="79" t="s">
        <v>326</v>
      </c>
      <c r="L212" s="32" t="s">
        <v>325</v>
      </c>
      <c r="M212" s="13"/>
      <c r="N212" s="13"/>
      <c r="O212" s="13"/>
      <c r="P212" s="13"/>
      <c r="Q212" s="13"/>
      <c r="R212" s="13"/>
      <c r="S212" s="13"/>
      <c r="T212" s="13"/>
      <c r="U212" s="13"/>
      <c r="V212" s="13"/>
      <c r="W212" s="13"/>
      <c r="X212" s="13"/>
      <c r="Y212" s="13"/>
      <c r="Z212" s="13"/>
      <c r="AA212" s="13"/>
      <c r="AB212" s="13"/>
      <c r="AC212"/>
      <c r="AD212"/>
      <c r="AE212"/>
      <c r="AF212" s="13"/>
      <c r="AG212" s="13"/>
      <c r="AH212" s="13"/>
      <c r="AI212" s="13"/>
      <c r="AJ212" s="13"/>
      <c r="AK212" s="13"/>
      <c r="AL212" s="13"/>
      <c r="AM212" s="13"/>
      <c r="AN212" s="13"/>
      <c r="AO212" s="13"/>
      <c r="AP212" s="66"/>
      <c r="AQ212" s="66"/>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Y212" s="13"/>
      <c r="BZ212" s="13"/>
      <c r="CA212" s="13"/>
      <c r="CB212" s="13"/>
      <c r="CC212" s="13"/>
      <c r="CE212" s="13"/>
      <c r="CF212" s="13"/>
      <c r="CG212" s="38"/>
    </row>
    <row r="213" spans="1:85" ht="12.75" hidden="1" outlineLevel="1" x14ac:dyDescent="0.2">
      <c r="A213" s="106"/>
      <c r="B213" s="223" t="s">
        <v>173</v>
      </c>
      <c r="C213" s="79" t="s">
        <v>132</v>
      </c>
      <c r="D213" s="81" t="s">
        <v>134</v>
      </c>
      <c r="E213" s="32"/>
      <c r="F213" s="32" t="s">
        <v>107</v>
      </c>
      <c r="G213" s="32"/>
      <c r="H213" s="32"/>
      <c r="I213" s="226">
        <v>43969</v>
      </c>
      <c r="J213" s="226">
        <v>43969</v>
      </c>
      <c r="K213" s="79" t="s">
        <v>326</v>
      </c>
      <c r="L213" s="32" t="s">
        <v>325</v>
      </c>
      <c r="M213" s="13"/>
      <c r="N213" s="13"/>
      <c r="O213" s="13"/>
      <c r="P213" s="13"/>
      <c r="Q213" s="13"/>
      <c r="R213" s="13"/>
      <c r="S213" s="13"/>
      <c r="T213" s="13"/>
      <c r="U213" s="13"/>
      <c r="V213" s="13"/>
      <c r="W213" s="13"/>
      <c r="X213" s="13"/>
      <c r="Y213" s="13"/>
      <c r="Z213" s="13"/>
      <c r="AA213" s="13"/>
      <c r="AB213" s="13"/>
      <c r="AC213"/>
      <c r="AD213"/>
      <c r="AE213"/>
      <c r="AF213" s="13"/>
      <c r="AG213" s="13"/>
      <c r="AH213" s="13"/>
      <c r="AI213" s="13"/>
      <c r="AJ213" s="13"/>
      <c r="AK213" s="13"/>
      <c r="AL213" s="13"/>
      <c r="AM213" s="13"/>
      <c r="AN213" s="13"/>
      <c r="AO213" s="13"/>
      <c r="AP213" s="66"/>
      <c r="AQ213" s="66"/>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Y213" s="13"/>
      <c r="BZ213" s="13"/>
      <c r="CA213" s="13"/>
      <c r="CB213" s="13"/>
      <c r="CC213" s="13"/>
      <c r="CE213" s="13"/>
      <c r="CF213" s="13"/>
      <c r="CG213" s="38"/>
    </row>
    <row r="214" spans="1:85" ht="12.75" hidden="1" outlineLevel="1" x14ac:dyDescent="0.2">
      <c r="A214" s="106"/>
      <c r="B214" s="223" t="s">
        <v>172</v>
      </c>
      <c r="C214" s="79" t="s">
        <v>132</v>
      </c>
      <c r="D214" s="81" t="s">
        <v>134</v>
      </c>
      <c r="E214" s="32"/>
      <c r="F214" s="32" t="s">
        <v>107</v>
      </c>
      <c r="G214" s="32"/>
      <c r="H214" s="32"/>
      <c r="I214" s="226">
        <v>43969</v>
      </c>
      <c r="J214" s="226">
        <v>43969</v>
      </c>
      <c r="K214" s="79" t="s">
        <v>326</v>
      </c>
      <c r="L214" s="32" t="s">
        <v>325</v>
      </c>
      <c r="M214" s="13"/>
      <c r="N214" s="13"/>
      <c r="O214" s="13"/>
      <c r="P214" s="13"/>
      <c r="Q214" s="13"/>
      <c r="R214" s="13"/>
      <c r="S214" s="13"/>
      <c r="T214" s="13"/>
      <c r="U214" s="13"/>
      <c r="V214" s="13"/>
      <c r="W214" s="13"/>
      <c r="X214" s="13"/>
      <c r="Y214" s="13"/>
      <c r="Z214" s="13"/>
      <c r="AA214" s="13"/>
      <c r="AB214" s="13"/>
      <c r="AC214"/>
      <c r="AD214"/>
      <c r="AE214"/>
      <c r="AF214" s="13"/>
      <c r="AG214" s="13"/>
      <c r="AH214" s="13"/>
      <c r="AI214" s="13"/>
      <c r="AJ214" s="13"/>
      <c r="AK214" s="13"/>
      <c r="AL214" s="13"/>
      <c r="AM214" s="13"/>
      <c r="AN214" s="13"/>
      <c r="AO214" s="13"/>
      <c r="AP214" s="66"/>
      <c r="AQ214" s="66"/>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Y214" s="13"/>
      <c r="BZ214" s="13"/>
      <c r="CA214" s="13"/>
      <c r="CB214" s="13"/>
      <c r="CC214" s="13"/>
      <c r="CE214" s="13"/>
      <c r="CF214" s="13"/>
      <c r="CG214" s="38"/>
    </row>
    <row r="215" spans="1:85" ht="12.75" hidden="1" outlineLevel="1" x14ac:dyDescent="0.2">
      <c r="A215" s="106"/>
      <c r="B215" s="221" t="s">
        <v>180</v>
      </c>
      <c r="C215" s="79" t="s">
        <v>132</v>
      </c>
      <c r="D215" s="81" t="s">
        <v>134</v>
      </c>
      <c r="E215" s="32"/>
      <c r="F215" s="32" t="s">
        <v>107</v>
      </c>
      <c r="G215" s="32"/>
      <c r="H215" s="32"/>
      <c r="I215" s="226">
        <v>43969</v>
      </c>
      <c r="J215" s="226">
        <v>43969</v>
      </c>
      <c r="K215" s="79" t="s">
        <v>326</v>
      </c>
      <c r="L215" s="32" t="s">
        <v>325</v>
      </c>
      <c r="M215" s="13"/>
      <c r="N215" s="13"/>
      <c r="O215" s="13"/>
      <c r="P215" s="13"/>
      <c r="Q215" s="13"/>
      <c r="R215" s="13"/>
      <c r="S215" s="13"/>
      <c r="T215" s="13"/>
      <c r="U215" s="13"/>
      <c r="V215" s="13"/>
      <c r="W215" s="13"/>
      <c r="X215" s="13"/>
      <c r="Y215" s="13"/>
      <c r="Z215" s="13"/>
      <c r="AA215" s="13"/>
      <c r="AB215" s="13"/>
      <c r="AC215"/>
      <c r="AD215"/>
      <c r="AE215"/>
      <c r="AF215" s="13"/>
      <c r="AG215" s="13"/>
      <c r="AH215" s="13"/>
      <c r="AI215" s="13"/>
      <c r="AJ215" s="13"/>
      <c r="AK215" s="13"/>
      <c r="AL215" s="13"/>
      <c r="AM215" s="13"/>
      <c r="AN215" s="13"/>
      <c r="AO215" s="13"/>
      <c r="AP215" s="66"/>
      <c r="AQ215" s="66"/>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Y215" s="13"/>
      <c r="BZ215" s="13"/>
      <c r="CA215" s="13"/>
      <c r="CB215" s="13"/>
      <c r="CC215" s="13"/>
      <c r="CE215" s="13"/>
      <c r="CF215" s="13"/>
      <c r="CG215" s="38"/>
    </row>
    <row r="216" spans="1:85" ht="12.75" hidden="1" outlineLevel="1" x14ac:dyDescent="0.2">
      <c r="A216" s="106"/>
      <c r="B216" s="221" t="s">
        <v>181</v>
      </c>
      <c r="C216" s="79" t="s">
        <v>132</v>
      </c>
      <c r="D216" s="81" t="s">
        <v>134</v>
      </c>
      <c r="E216" s="32"/>
      <c r="F216" s="32" t="s">
        <v>107</v>
      </c>
      <c r="G216" s="32"/>
      <c r="H216" s="32"/>
      <c r="I216" s="226">
        <v>43969</v>
      </c>
      <c r="J216" s="226">
        <v>43969</v>
      </c>
      <c r="K216" s="79" t="s">
        <v>326</v>
      </c>
      <c r="L216" s="32" t="s">
        <v>325</v>
      </c>
      <c r="M216" s="13"/>
      <c r="N216" s="13"/>
      <c r="O216" s="13"/>
      <c r="P216" s="13"/>
      <c r="Q216" s="13"/>
      <c r="R216" s="13"/>
      <c r="S216" s="13"/>
      <c r="T216" s="13"/>
      <c r="U216" s="13"/>
      <c r="V216" s="13"/>
      <c r="W216" s="13"/>
      <c r="X216" s="13"/>
      <c r="Y216" s="13"/>
      <c r="Z216" s="13"/>
      <c r="AA216" s="13"/>
      <c r="AB216" s="13"/>
      <c r="AC216"/>
      <c r="AD216"/>
      <c r="AE216"/>
      <c r="AF216" s="13"/>
      <c r="AG216" s="13"/>
      <c r="AH216" s="13"/>
      <c r="AI216" s="13"/>
      <c r="AJ216" s="13"/>
      <c r="AK216" s="13"/>
      <c r="AL216" s="13"/>
      <c r="AM216" s="13"/>
      <c r="AN216" s="13"/>
      <c r="AO216" s="13"/>
      <c r="AP216" s="66"/>
      <c r="AQ216" s="66"/>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Y216" s="13"/>
      <c r="BZ216" s="13"/>
      <c r="CA216" s="13"/>
      <c r="CB216" s="13"/>
      <c r="CC216" s="13"/>
      <c r="CE216" s="13"/>
      <c r="CF216" s="13"/>
      <c r="CG216" s="38"/>
    </row>
    <row r="217" spans="1:85" ht="12.75" hidden="1" outlineLevel="1" x14ac:dyDescent="0.2">
      <c r="A217" s="106"/>
      <c r="B217" s="221" t="s">
        <v>179</v>
      </c>
      <c r="C217" s="79" t="s">
        <v>132</v>
      </c>
      <c r="D217" s="81" t="s">
        <v>134</v>
      </c>
      <c r="E217" s="32"/>
      <c r="F217" s="32" t="s">
        <v>107</v>
      </c>
      <c r="G217" s="32"/>
      <c r="H217" s="32"/>
      <c r="I217" s="226">
        <v>43969</v>
      </c>
      <c r="J217" s="226">
        <v>43969</v>
      </c>
      <c r="K217" s="79" t="s">
        <v>326</v>
      </c>
      <c r="L217" s="32" t="s">
        <v>325</v>
      </c>
      <c r="M217" s="13"/>
      <c r="N217" s="13"/>
      <c r="O217" s="13"/>
      <c r="P217" s="13"/>
      <c r="Q217" s="13"/>
      <c r="R217" s="13"/>
      <c r="S217" s="13"/>
      <c r="T217" s="13"/>
      <c r="U217" s="13"/>
      <c r="V217" s="13"/>
      <c r="W217" s="13"/>
      <c r="X217" s="13"/>
      <c r="Y217" s="13"/>
      <c r="Z217" s="13"/>
      <c r="AA217" s="13"/>
      <c r="AB217" s="13"/>
      <c r="AC217"/>
      <c r="AD217"/>
      <c r="AE217"/>
      <c r="AF217" s="13"/>
      <c r="AG217" s="13"/>
      <c r="AH217" s="13"/>
      <c r="AI217" s="13"/>
      <c r="AJ217" s="13"/>
      <c r="AK217" s="13"/>
      <c r="AL217" s="13"/>
      <c r="AM217" s="13"/>
      <c r="AN217" s="13"/>
      <c r="AO217" s="13"/>
      <c r="AP217" s="66"/>
      <c r="AQ217" s="66"/>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Y217" s="13"/>
      <c r="BZ217" s="13"/>
      <c r="CA217" s="13"/>
      <c r="CB217" s="13"/>
      <c r="CC217" s="13"/>
      <c r="CE217" s="13"/>
      <c r="CF217" s="13"/>
      <c r="CG217" s="38"/>
    </row>
    <row r="218" spans="1:85" ht="15.75" hidden="1" outlineLevel="1" x14ac:dyDescent="0.2">
      <c r="A218" s="106"/>
      <c r="B218" s="224" t="s">
        <v>174</v>
      </c>
      <c r="C218" s="79" t="s">
        <v>132</v>
      </c>
      <c r="D218" s="81" t="s">
        <v>134</v>
      </c>
      <c r="E218" s="32"/>
      <c r="F218" s="32" t="s">
        <v>107</v>
      </c>
      <c r="G218" s="32">
        <v>0.5</v>
      </c>
      <c r="H218" s="32">
        <v>1</v>
      </c>
      <c r="I218" s="220">
        <v>43969</v>
      </c>
      <c r="J218" s="220">
        <v>43969</v>
      </c>
      <c r="K218" s="32" t="s">
        <v>327</v>
      </c>
      <c r="L218" s="32" t="s">
        <v>325</v>
      </c>
      <c r="M218" s="13"/>
      <c r="N218" s="13"/>
      <c r="O218" s="13"/>
      <c r="P218" s="13"/>
      <c r="Q218" s="13"/>
      <c r="R218" s="13"/>
      <c r="S218" s="13"/>
      <c r="T218" s="13"/>
      <c r="U218" s="13"/>
      <c r="V218" s="13"/>
      <c r="W218" s="13"/>
      <c r="X218" s="13"/>
      <c r="Y218" s="13"/>
      <c r="Z218" s="13"/>
      <c r="AA218" s="13"/>
      <c r="AB218" s="13"/>
      <c r="AC218"/>
      <c r="AD218"/>
      <c r="AE218"/>
      <c r="AF218" s="13"/>
      <c r="AG218" s="13"/>
      <c r="AH218" s="13"/>
      <c r="AI218" s="13"/>
      <c r="AJ218" s="13"/>
      <c r="AK218" s="13"/>
      <c r="AL218" s="13"/>
      <c r="AM218" s="13"/>
      <c r="AN218" s="13"/>
      <c r="AO218" s="13"/>
      <c r="AP218" s="66"/>
      <c r="AQ218" s="66"/>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Y218" s="13"/>
      <c r="BZ218" s="13"/>
      <c r="CA218" s="13"/>
      <c r="CB218" s="13"/>
      <c r="CC218" s="13"/>
      <c r="CE218" s="13"/>
      <c r="CF218" s="13"/>
      <c r="CG218" s="38"/>
    </row>
    <row r="219" spans="1:85" ht="12.75" hidden="1" outlineLevel="1" x14ac:dyDescent="0.2">
      <c r="A219" s="106"/>
      <c r="B219" s="225" t="s">
        <v>175</v>
      </c>
      <c r="C219" s="79" t="s">
        <v>132</v>
      </c>
      <c r="D219" s="81" t="s">
        <v>134</v>
      </c>
      <c r="E219" s="32"/>
      <c r="F219" s="32" t="s">
        <v>107</v>
      </c>
      <c r="G219" s="32"/>
      <c r="H219" s="32"/>
      <c r="I219" s="226">
        <v>43969</v>
      </c>
      <c r="J219" s="226">
        <v>43969</v>
      </c>
      <c r="K219" s="32" t="s">
        <v>327</v>
      </c>
      <c r="L219" s="32" t="s">
        <v>325</v>
      </c>
      <c r="M219" s="13"/>
      <c r="N219" s="13"/>
      <c r="O219" s="13"/>
      <c r="P219" s="13"/>
      <c r="Q219" s="13"/>
      <c r="R219" s="13"/>
      <c r="S219" s="13"/>
      <c r="T219" s="13"/>
      <c r="U219" s="13"/>
      <c r="V219" s="13"/>
      <c r="W219" s="13"/>
      <c r="X219" s="13"/>
      <c r="Y219" s="13"/>
      <c r="Z219" s="13"/>
      <c r="AA219" s="13"/>
      <c r="AB219" s="13"/>
      <c r="AC219"/>
      <c r="AD219"/>
      <c r="AE219"/>
      <c r="AF219" s="13"/>
      <c r="AG219" s="13"/>
      <c r="AH219" s="13"/>
      <c r="AI219" s="13"/>
      <c r="AJ219" s="13"/>
      <c r="AK219" s="13"/>
      <c r="AL219" s="13"/>
      <c r="AM219" s="13"/>
      <c r="AN219" s="13"/>
      <c r="AO219" s="13"/>
      <c r="AP219" s="66"/>
      <c r="AQ219" s="66"/>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Y219" s="13"/>
      <c r="BZ219" s="13"/>
      <c r="CA219" s="13"/>
      <c r="CB219" s="13"/>
      <c r="CC219" s="13"/>
      <c r="CE219" s="13"/>
      <c r="CF219" s="13"/>
      <c r="CG219" s="38"/>
    </row>
    <row r="220" spans="1:85" ht="12.75" hidden="1" outlineLevel="1" x14ac:dyDescent="0.2">
      <c r="A220" s="106"/>
      <c r="B220" s="225" t="s">
        <v>176</v>
      </c>
      <c r="C220" s="79" t="s">
        <v>132</v>
      </c>
      <c r="D220" s="81" t="s">
        <v>134</v>
      </c>
      <c r="E220" s="32"/>
      <c r="F220" s="32" t="s">
        <v>107</v>
      </c>
      <c r="G220" s="32"/>
      <c r="H220" s="32"/>
      <c r="I220" s="226">
        <v>43969</v>
      </c>
      <c r="J220" s="226">
        <v>43969</v>
      </c>
      <c r="K220" s="32" t="s">
        <v>327</v>
      </c>
      <c r="L220" s="32" t="s">
        <v>325</v>
      </c>
      <c r="M220" s="13"/>
      <c r="N220" s="13"/>
      <c r="O220" s="13"/>
      <c r="P220" s="13"/>
      <c r="Q220" s="13"/>
      <c r="R220" s="13"/>
      <c r="S220" s="13"/>
      <c r="T220" s="13"/>
      <c r="U220" s="13"/>
      <c r="V220" s="13"/>
      <c r="W220" s="13"/>
      <c r="X220" s="13"/>
      <c r="Y220" s="13"/>
      <c r="Z220" s="13"/>
      <c r="AA220" s="13"/>
      <c r="AB220" s="13"/>
      <c r="AC220"/>
      <c r="AD220"/>
      <c r="AE220"/>
      <c r="AF220" s="13"/>
      <c r="AG220" s="13"/>
      <c r="AH220" s="13"/>
      <c r="AI220" s="13"/>
      <c r="AJ220" s="13"/>
      <c r="AK220" s="13"/>
      <c r="AL220" s="13"/>
      <c r="AM220" s="13"/>
      <c r="AN220" s="13"/>
      <c r="AO220" s="13"/>
      <c r="AP220" s="66"/>
      <c r="AQ220" s="66"/>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Y220" s="13"/>
      <c r="BZ220" s="13"/>
      <c r="CA220" s="13"/>
      <c r="CB220" s="13"/>
      <c r="CC220" s="13"/>
      <c r="CE220" s="13"/>
      <c r="CF220" s="13"/>
      <c r="CG220" s="38"/>
    </row>
    <row r="221" spans="1:85" ht="12.75" hidden="1" outlineLevel="1" x14ac:dyDescent="0.2">
      <c r="A221" s="106"/>
      <c r="B221" s="225" t="s">
        <v>177</v>
      </c>
      <c r="C221" s="79" t="s">
        <v>132</v>
      </c>
      <c r="D221" s="81" t="s">
        <v>134</v>
      </c>
      <c r="E221" s="32"/>
      <c r="F221" s="32" t="s">
        <v>107</v>
      </c>
      <c r="G221" s="32"/>
      <c r="H221" s="32"/>
      <c r="I221" s="226">
        <v>43969</v>
      </c>
      <c r="J221" s="226">
        <v>43969</v>
      </c>
      <c r="K221" s="32" t="s">
        <v>327</v>
      </c>
      <c r="L221" s="32" t="s">
        <v>325</v>
      </c>
      <c r="M221" s="13"/>
      <c r="N221" s="13"/>
      <c r="O221" s="13"/>
      <c r="P221" s="13"/>
      <c r="Q221" s="13"/>
      <c r="R221" s="13"/>
      <c r="S221" s="13"/>
      <c r="T221" s="13"/>
      <c r="U221" s="13"/>
      <c r="V221" s="13"/>
      <c r="W221" s="13"/>
      <c r="X221" s="13"/>
      <c r="Y221" s="13"/>
      <c r="Z221" s="13"/>
      <c r="AA221" s="13"/>
      <c r="AB221" s="13"/>
      <c r="AC221"/>
      <c r="AD221"/>
      <c r="AE221"/>
      <c r="AF221" s="13"/>
      <c r="AG221" s="13"/>
      <c r="AH221" s="13"/>
      <c r="AI221" s="13"/>
      <c r="AJ221" s="13"/>
      <c r="AK221" s="13"/>
      <c r="AL221" s="13"/>
      <c r="AM221" s="13"/>
      <c r="AN221" s="13"/>
      <c r="AO221" s="13"/>
      <c r="AP221" s="66"/>
      <c r="AQ221" s="66"/>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Y221" s="13"/>
      <c r="BZ221" s="13"/>
      <c r="CA221" s="13"/>
      <c r="CB221" s="13"/>
      <c r="CC221" s="13"/>
      <c r="CE221" s="13"/>
      <c r="CF221" s="13"/>
      <c r="CG221" s="38"/>
    </row>
    <row r="222" spans="1:85" ht="12.75" hidden="1" outlineLevel="1" x14ac:dyDescent="0.2">
      <c r="A222" s="106"/>
      <c r="B222" s="225" t="s">
        <v>178</v>
      </c>
      <c r="C222" s="79" t="s">
        <v>132</v>
      </c>
      <c r="D222" s="81" t="s">
        <v>134</v>
      </c>
      <c r="E222" s="32"/>
      <c r="F222" s="32" t="s">
        <v>107</v>
      </c>
      <c r="G222" s="32"/>
      <c r="H222" s="32"/>
      <c r="I222" s="226">
        <v>43969</v>
      </c>
      <c r="J222" s="226">
        <v>43969</v>
      </c>
      <c r="K222" s="32" t="s">
        <v>327</v>
      </c>
      <c r="L222" s="32" t="s">
        <v>325</v>
      </c>
      <c r="M222" s="13"/>
      <c r="N222" s="13"/>
      <c r="O222" s="13"/>
      <c r="P222" s="13"/>
      <c r="Q222" s="13"/>
      <c r="R222" s="13"/>
      <c r="S222" s="13"/>
      <c r="T222" s="13"/>
      <c r="U222" s="13"/>
      <c r="V222" s="13"/>
      <c r="W222" s="13"/>
      <c r="X222" s="13"/>
      <c r="Y222" s="13"/>
      <c r="Z222" s="13"/>
      <c r="AA222" s="13"/>
      <c r="AB222" s="13"/>
      <c r="AC222"/>
      <c r="AD222"/>
      <c r="AE222"/>
      <c r="AF222" s="13"/>
      <c r="AG222" s="13"/>
      <c r="AH222" s="13"/>
      <c r="AI222" s="13"/>
      <c r="AJ222" s="13"/>
      <c r="AK222" s="13"/>
      <c r="AL222" s="13"/>
      <c r="AM222" s="13"/>
      <c r="AN222" s="13"/>
      <c r="AO222" s="13"/>
      <c r="AP222" s="66"/>
      <c r="AQ222" s="66"/>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Y222" s="13"/>
      <c r="BZ222" s="13"/>
      <c r="CA222" s="13"/>
      <c r="CB222" s="13"/>
      <c r="CC222" s="13"/>
      <c r="CE222" s="13"/>
      <c r="CF222" s="13"/>
      <c r="CG222" s="38"/>
    </row>
    <row r="223" spans="1:85" ht="15.75" collapsed="1" x14ac:dyDescent="0.2">
      <c r="A223" s="164" t="s">
        <v>289</v>
      </c>
      <c r="B223" s="222" t="s">
        <v>262</v>
      </c>
      <c r="C223" s="79" t="s">
        <v>132</v>
      </c>
      <c r="D223" s="81" t="s">
        <v>134</v>
      </c>
      <c r="E223" s="32"/>
      <c r="F223" s="32" t="s">
        <v>107</v>
      </c>
      <c r="G223" s="32">
        <v>2</v>
      </c>
      <c r="H223" s="32"/>
      <c r="I223" s="220">
        <v>43966</v>
      </c>
      <c r="J223" s="220">
        <v>43969</v>
      </c>
      <c r="K223" s="220"/>
      <c r="L223" s="220"/>
      <c r="M223" s="13"/>
      <c r="N223" s="13"/>
      <c r="O223" s="13"/>
      <c r="P223" s="13"/>
      <c r="Q223" s="13"/>
      <c r="R223" s="13"/>
      <c r="S223" s="13"/>
      <c r="T223" s="13"/>
      <c r="U223" s="13"/>
      <c r="V223" s="13"/>
      <c r="W223" s="13"/>
      <c r="X223" s="13"/>
      <c r="Y223" s="13"/>
      <c r="Z223" s="13"/>
      <c r="AA223" s="13"/>
      <c r="AB223" s="13"/>
      <c r="AC223"/>
      <c r="AD223"/>
      <c r="AE223"/>
      <c r="AF223" s="13"/>
      <c r="AG223" s="13"/>
      <c r="AH223" s="13"/>
      <c r="AI223" s="13"/>
      <c r="AJ223" s="13"/>
      <c r="AK223" s="13"/>
      <c r="AL223" s="13"/>
      <c r="AM223" s="13"/>
      <c r="AN223" s="13"/>
      <c r="AO223" s="13"/>
      <c r="AP223" s="66"/>
      <c r="AQ223" s="66"/>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Y223" s="13"/>
      <c r="BZ223" s="13"/>
      <c r="CA223" s="13"/>
      <c r="CB223" s="13"/>
      <c r="CC223" s="13"/>
      <c r="CE223" s="13"/>
      <c r="CF223" s="13"/>
      <c r="CG223" s="38"/>
    </row>
    <row r="224" spans="1:85" ht="15.75" hidden="1" outlineLevel="1" x14ac:dyDescent="0.2">
      <c r="A224" s="106"/>
      <c r="B224" s="224" t="s">
        <v>167</v>
      </c>
      <c r="C224" s="79" t="s">
        <v>132</v>
      </c>
      <c r="D224" s="81" t="s">
        <v>134</v>
      </c>
      <c r="E224" s="32"/>
      <c r="F224" s="32" t="s">
        <v>107</v>
      </c>
      <c r="G224" s="32">
        <v>1</v>
      </c>
      <c r="H224" s="32">
        <v>2</v>
      </c>
      <c r="I224" s="220">
        <v>43966</v>
      </c>
      <c r="J224" s="220">
        <v>43966</v>
      </c>
      <c r="K224" s="79" t="s">
        <v>231</v>
      </c>
      <c r="L224" s="32" t="s">
        <v>328</v>
      </c>
      <c r="M224" s="13"/>
      <c r="N224" s="13"/>
      <c r="O224" s="13"/>
      <c r="P224" s="13"/>
      <c r="Q224" s="13"/>
      <c r="R224" s="13"/>
      <c r="S224" s="13"/>
      <c r="T224" s="13"/>
      <c r="U224" s="13"/>
      <c r="V224" s="13"/>
      <c r="W224" s="13"/>
      <c r="X224" s="13"/>
      <c r="Y224" s="13"/>
      <c r="Z224" s="13"/>
      <c r="AA224" s="13"/>
      <c r="AB224" s="13"/>
      <c r="AC224"/>
      <c r="AD224"/>
      <c r="AE224"/>
      <c r="AF224" s="13"/>
      <c r="AG224" s="13"/>
      <c r="AH224" s="13"/>
      <c r="AI224" s="13"/>
      <c r="AJ224" s="13"/>
      <c r="AK224" s="13"/>
      <c r="AL224" s="13"/>
      <c r="AM224" s="13"/>
      <c r="AN224" s="13"/>
      <c r="AO224" s="13"/>
      <c r="AP224" s="66"/>
      <c r="AQ224" s="66"/>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Y224" s="13"/>
      <c r="BZ224" s="13"/>
      <c r="CA224" s="13"/>
      <c r="CB224" s="13"/>
      <c r="CC224" s="13"/>
      <c r="CE224" s="13"/>
      <c r="CF224" s="13"/>
      <c r="CG224" s="38"/>
    </row>
    <row r="225" spans="1:85" ht="12.75" hidden="1" outlineLevel="1" x14ac:dyDescent="0.2">
      <c r="A225" s="106"/>
      <c r="B225" s="223" t="s">
        <v>162</v>
      </c>
      <c r="C225" s="79" t="s">
        <v>132</v>
      </c>
      <c r="D225" s="81" t="s">
        <v>134</v>
      </c>
      <c r="E225" s="32"/>
      <c r="F225" s="32" t="s">
        <v>107</v>
      </c>
      <c r="G225" s="32"/>
      <c r="H225" s="32"/>
      <c r="I225" s="226">
        <v>43966</v>
      </c>
      <c r="J225" s="226">
        <v>43966</v>
      </c>
      <c r="K225" s="79" t="s">
        <v>231</v>
      </c>
      <c r="L225" s="32" t="s">
        <v>328</v>
      </c>
      <c r="M225" s="13"/>
      <c r="N225" s="13"/>
      <c r="O225" s="13"/>
      <c r="P225" s="13"/>
      <c r="Q225" s="13"/>
      <c r="R225" s="13"/>
      <c r="S225" s="13"/>
      <c r="T225" s="13"/>
      <c r="U225" s="13"/>
      <c r="V225" s="13"/>
      <c r="W225" s="13"/>
      <c r="X225" s="13"/>
      <c r="Y225" s="13"/>
      <c r="Z225" s="13"/>
      <c r="AA225" s="13"/>
      <c r="AB225" s="13"/>
      <c r="AC225"/>
      <c r="AD225"/>
      <c r="AE225"/>
      <c r="AF225" s="13"/>
      <c r="AG225" s="13"/>
      <c r="AH225" s="13"/>
      <c r="AI225" s="13"/>
      <c r="AJ225" s="13"/>
      <c r="AK225" s="13"/>
      <c r="AL225" s="13"/>
      <c r="AM225" s="13"/>
      <c r="AN225" s="13"/>
      <c r="AO225" s="13"/>
      <c r="AP225" s="66"/>
      <c r="AQ225" s="66"/>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Y225" s="13"/>
      <c r="BZ225" s="13"/>
      <c r="CA225" s="13"/>
      <c r="CB225" s="13"/>
      <c r="CC225" s="13"/>
      <c r="CE225" s="13"/>
      <c r="CF225" s="13"/>
      <c r="CG225" s="38"/>
    </row>
    <row r="226" spans="1:85" ht="12.75" hidden="1" outlineLevel="1" x14ac:dyDescent="0.2">
      <c r="A226" s="106"/>
      <c r="B226" s="223" t="s">
        <v>163</v>
      </c>
      <c r="C226" s="79" t="s">
        <v>132</v>
      </c>
      <c r="D226" s="81" t="s">
        <v>134</v>
      </c>
      <c r="E226" s="32"/>
      <c r="F226" s="32" t="s">
        <v>107</v>
      </c>
      <c r="G226" s="32"/>
      <c r="H226" s="32"/>
      <c r="I226" s="226">
        <v>43966</v>
      </c>
      <c r="J226" s="226">
        <v>43966</v>
      </c>
      <c r="K226" s="79" t="s">
        <v>231</v>
      </c>
      <c r="L226" s="32" t="s">
        <v>328</v>
      </c>
      <c r="M226" s="13"/>
      <c r="N226" s="13"/>
      <c r="O226" s="13"/>
      <c r="P226" s="13"/>
      <c r="Q226" s="13"/>
      <c r="R226" s="13"/>
      <c r="S226" s="13"/>
      <c r="T226" s="13"/>
      <c r="U226" s="13"/>
      <c r="V226" s="13"/>
      <c r="W226" s="13"/>
      <c r="X226" s="13"/>
      <c r="Y226" s="13"/>
      <c r="Z226" s="13"/>
      <c r="AA226" s="13"/>
      <c r="AB226" s="13"/>
      <c r="AC226"/>
      <c r="AD226"/>
      <c r="AE226"/>
      <c r="AF226" s="13"/>
      <c r="AG226" s="13"/>
      <c r="AH226" s="13"/>
      <c r="AI226" s="13"/>
      <c r="AJ226" s="13"/>
      <c r="AK226" s="13"/>
      <c r="AL226" s="13"/>
      <c r="AM226" s="13"/>
      <c r="AN226" s="13"/>
      <c r="AO226" s="13"/>
      <c r="AP226" s="66"/>
      <c r="AQ226" s="66"/>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Y226" s="13"/>
      <c r="BZ226" s="13"/>
      <c r="CA226" s="13"/>
      <c r="CB226" s="13"/>
      <c r="CC226" s="13"/>
      <c r="CE226" s="13"/>
      <c r="CF226" s="13"/>
      <c r="CG226" s="38"/>
    </row>
    <row r="227" spans="1:85" ht="12.75" hidden="1" outlineLevel="1" x14ac:dyDescent="0.2">
      <c r="A227" s="106"/>
      <c r="B227" s="223" t="s">
        <v>164</v>
      </c>
      <c r="C227" s="79" t="s">
        <v>132</v>
      </c>
      <c r="D227" s="81" t="s">
        <v>134</v>
      </c>
      <c r="E227" s="32"/>
      <c r="F227" s="32" t="s">
        <v>107</v>
      </c>
      <c r="G227" s="32"/>
      <c r="H227" s="32"/>
      <c r="I227" s="226">
        <v>43966</v>
      </c>
      <c r="J227" s="226">
        <v>43966</v>
      </c>
      <c r="K227" s="79" t="s">
        <v>231</v>
      </c>
      <c r="L227" s="32" t="s">
        <v>328</v>
      </c>
      <c r="M227" s="13"/>
      <c r="N227" s="13"/>
      <c r="O227" s="13"/>
      <c r="P227" s="13"/>
      <c r="Q227" s="13"/>
      <c r="R227" s="13"/>
      <c r="S227" s="13"/>
      <c r="T227" s="13"/>
      <c r="U227" s="13"/>
      <c r="V227" s="13"/>
      <c r="W227" s="13"/>
      <c r="X227" s="13"/>
      <c r="Y227" s="13"/>
      <c r="Z227" s="13"/>
      <c r="AA227" s="13"/>
      <c r="AB227" s="13"/>
      <c r="AC227"/>
      <c r="AD227"/>
      <c r="AE227"/>
      <c r="AF227" s="13"/>
      <c r="AG227" s="13"/>
      <c r="AH227" s="13"/>
      <c r="AI227" s="13"/>
      <c r="AJ227" s="13"/>
      <c r="AK227" s="13"/>
      <c r="AL227" s="13"/>
      <c r="AM227" s="13"/>
      <c r="AN227" s="13"/>
      <c r="AO227" s="13"/>
      <c r="AP227" s="66"/>
      <c r="AQ227" s="66"/>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Y227" s="13"/>
      <c r="BZ227" s="13"/>
      <c r="CA227" s="13"/>
      <c r="CB227" s="13"/>
      <c r="CC227" s="13"/>
      <c r="CE227" s="13"/>
      <c r="CF227" s="13"/>
      <c r="CG227" s="38"/>
    </row>
    <row r="228" spans="1:85" ht="12.75" hidden="1" outlineLevel="1" x14ac:dyDescent="0.2">
      <c r="A228" s="106"/>
      <c r="B228" s="223" t="s">
        <v>165</v>
      </c>
      <c r="C228" s="79" t="s">
        <v>132</v>
      </c>
      <c r="D228" s="81" t="s">
        <v>134</v>
      </c>
      <c r="E228" s="32"/>
      <c r="F228" s="32" t="s">
        <v>107</v>
      </c>
      <c r="G228" s="32"/>
      <c r="H228" s="32"/>
      <c r="I228" s="226">
        <v>43966</v>
      </c>
      <c r="J228" s="226">
        <v>43966</v>
      </c>
      <c r="K228" s="79" t="s">
        <v>231</v>
      </c>
      <c r="L228" s="32" t="s">
        <v>328</v>
      </c>
      <c r="M228" s="13"/>
      <c r="N228" s="13"/>
      <c r="O228" s="13"/>
      <c r="P228" s="13"/>
      <c r="Q228" s="13"/>
      <c r="R228" s="13"/>
      <c r="S228" s="13"/>
      <c r="T228" s="13"/>
      <c r="U228" s="13"/>
      <c r="V228" s="13"/>
      <c r="W228" s="13"/>
      <c r="X228" s="13"/>
      <c r="Y228" s="13"/>
      <c r="Z228" s="13"/>
      <c r="AA228" s="13"/>
      <c r="AB228" s="13"/>
      <c r="AC228"/>
      <c r="AD228"/>
      <c r="AE228"/>
      <c r="AF228" s="13"/>
      <c r="AG228" s="13"/>
      <c r="AH228" s="13"/>
      <c r="AI228" s="13"/>
      <c r="AJ228" s="13"/>
      <c r="AK228" s="13"/>
      <c r="AL228" s="13"/>
      <c r="AM228" s="13"/>
      <c r="AN228" s="13"/>
      <c r="AO228" s="13"/>
      <c r="AP228" s="66"/>
      <c r="AQ228" s="66"/>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Y228" s="13"/>
      <c r="BZ228" s="13"/>
      <c r="CA228" s="13"/>
      <c r="CB228" s="13"/>
      <c r="CC228" s="13"/>
      <c r="CE228" s="13"/>
      <c r="CF228" s="13"/>
      <c r="CG228" s="38"/>
    </row>
    <row r="229" spans="1:85" ht="15.75" hidden="1" outlineLevel="1" x14ac:dyDescent="0.2">
      <c r="A229" s="106"/>
      <c r="B229" s="224" t="s">
        <v>166</v>
      </c>
      <c r="C229" s="79" t="s">
        <v>132</v>
      </c>
      <c r="D229" s="81" t="s">
        <v>134</v>
      </c>
      <c r="E229" s="32"/>
      <c r="F229" s="32" t="s">
        <v>107</v>
      </c>
      <c r="G229" s="32">
        <v>0.5</v>
      </c>
      <c r="H229" s="32">
        <v>1</v>
      </c>
      <c r="I229" s="220">
        <v>43969</v>
      </c>
      <c r="J229" s="220">
        <v>43969</v>
      </c>
      <c r="K229" s="79" t="s">
        <v>326</v>
      </c>
      <c r="L229" s="32" t="s">
        <v>328</v>
      </c>
      <c r="M229" s="13"/>
      <c r="N229" s="13"/>
      <c r="O229" s="13"/>
      <c r="P229" s="13"/>
      <c r="Q229" s="13"/>
      <c r="R229" s="13"/>
      <c r="S229" s="13"/>
      <c r="T229" s="13"/>
      <c r="U229" s="13"/>
      <c r="V229" s="13"/>
      <c r="W229" s="13"/>
      <c r="X229" s="13"/>
      <c r="Y229" s="13"/>
      <c r="Z229" s="13"/>
      <c r="AA229" s="13"/>
      <c r="AB229" s="13"/>
      <c r="AC229"/>
      <c r="AD229"/>
      <c r="AE229"/>
      <c r="AF229" s="13"/>
      <c r="AG229" s="13"/>
      <c r="AH229" s="13"/>
      <c r="AI229" s="13"/>
      <c r="AJ229" s="13"/>
      <c r="AK229" s="13"/>
      <c r="AL229" s="13"/>
      <c r="AM229" s="13"/>
      <c r="AN229" s="13"/>
      <c r="AO229" s="13"/>
      <c r="AP229" s="66"/>
      <c r="AQ229" s="66"/>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Y229" s="13"/>
      <c r="BZ229" s="13"/>
      <c r="CA229" s="13"/>
      <c r="CB229" s="13"/>
      <c r="CC229" s="13"/>
      <c r="CE229" s="13"/>
      <c r="CF229" s="13"/>
      <c r="CG229" s="38"/>
    </row>
    <row r="230" spans="1:85" ht="12.75" hidden="1" outlineLevel="1" x14ac:dyDescent="0.2">
      <c r="A230" s="106"/>
      <c r="B230" s="223" t="s">
        <v>168</v>
      </c>
      <c r="C230" s="79" t="s">
        <v>132</v>
      </c>
      <c r="D230" s="81" t="s">
        <v>134</v>
      </c>
      <c r="E230" s="32"/>
      <c r="F230" s="32" t="s">
        <v>107</v>
      </c>
      <c r="G230" s="32"/>
      <c r="H230" s="32"/>
      <c r="I230" s="226">
        <v>43969</v>
      </c>
      <c r="J230" s="226">
        <v>43969</v>
      </c>
      <c r="K230" s="79" t="s">
        <v>326</v>
      </c>
      <c r="L230" s="32" t="s">
        <v>328</v>
      </c>
      <c r="M230" s="13"/>
      <c r="N230" s="13"/>
      <c r="O230" s="13"/>
      <c r="P230" s="13"/>
      <c r="Q230" s="13"/>
      <c r="R230" s="13"/>
      <c r="S230" s="13"/>
      <c r="T230" s="13"/>
      <c r="U230" s="13"/>
      <c r="V230" s="13"/>
      <c r="W230" s="13"/>
      <c r="X230" s="13"/>
      <c r="Y230" s="13"/>
      <c r="Z230" s="13"/>
      <c r="AA230" s="13"/>
      <c r="AB230" s="13"/>
      <c r="AC230"/>
      <c r="AD230"/>
      <c r="AE230"/>
      <c r="AF230" s="13"/>
      <c r="AG230" s="13"/>
      <c r="AH230" s="13"/>
      <c r="AI230" s="13"/>
      <c r="AJ230" s="13"/>
      <c r="AK230" s="13"/>
      <c r="AL230" s="13"/>
      <c r="AM230" s="13"/>
      <c r="AN230" s="13"/>
      <c r="AO230" s="13"/>
      <c r="AP230" s="66"/>
      <c r="AQ230" s="66"/>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Y230" s="13"/>
      <c r="BZ230" s="13"/>
      <c r="CA230" s="13"/>
      <c r="CB230" s="13"/>
      <c r="CC230" s="13"/>
      <c r="CE230" s="13"/>
      <c r="CF230" s="13"/>
      <c r="CG230" s="38"/>
    </row>
    <row r="231" spans="1:85" ht="12.75" hidden="1" outlineLevel="1" x14ac:dyDescent="0.2">
      <c r="A231" s="106"/>
      <c r="B231" s="223" t="s">
        <v>169</v>
      </c>
      <c r="C231" s="79" t="s">
        <v>132</v>
      </c>
      <c r="D231" s="81" t="s">
        <v>134</v>
      </c>
      <c r="E231" s="32"/>
      <c r="F231" s="32" t="s">
        <v>107</v>
      </c>
      <c r="G231" s="32"/>
      <c r="H231" s="32"/>
      <c r="I231" s="226">
        <v>43969</v>
      </c>
      <c r="J231" s="226">
        <v>43969</v>
      </c>
      <c r="K231" s="79" t="s">
        <v>326</v>
      </c>
      <c r="L231" s="32" t="s">
        <v>328</v>
      </c>
      <c r="M231" s="13"/>
      <c r="N231" s="13"/>
      <c r="O231" s="13"/>
      <c r="P231" s="13"/>
      <c r="Q231" s="13"/>
      <c r="R231" s="13"/>
      <c r="S231" s="13"/>
      <c r="T231" s="13"/>
      <c r="U231" s="13"/>
      <c r="V231" s="13"/>
      <c r="W231" s="13"/>
      <c r="X231" s="13"/>
      <c r="Y231" s="13"/>
      <c r="Z231" s="13"/>
      <c r="AA231" s="13"/>
      <c r="AB231" s="13"/>
      <c r="AC231"/>
      <c r="AD231"/>
      <c r="AE231"/>
      <c r="AF231" s="13"/>
      <c r="AG231" s="13"/>
      <c r="AH231" s="13"/>
      <c r="AI231" s="13"/>
      <c r="AJ231" s="13"/>
      <c r="AK231" s="13"/>
      <c r="AL231" s="13"/>
      <c r="AM231" s="13"/>
      <c r="AN231" s="13"/>
      <c r="AO231" s="13"/>
      <c r="AP231" s="66"/>
      <c r="AQ231" s="66"/>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Y231" s="13"/>
      <c r="BZ231" s="13"/>
      <c r="CA231" s="13"/>
      <c r="CB231" s="13"/>
      <c r="CC231" s="13"/>
      <c r="CE231" s="13"/>
      <c r="CF231" s="13"/>
      <c r="CG231" s="38"/>
    </row>
    <row r="232" spans="1:85" ht="12.75" hidden="1" outlineLevel="1" x14ac:dyDescent="0.2">
      <c r="A232" s="106"/>
      <c r="B232" s="223" t="s">
        <v>170</v>
      </c>
      <c r="C232" s="79" t="s">
        <v>132</v>
      </c>
      <c r="D232" s="81" t="s">
        <v>134</v>
      </c>
      <c r="E232" s="32"/>
      <c r="F232" s="32" t="s">
        <v>107</v>
      </c>
      <c r="G232" s="32"/>
      <c r="H232" s="32"/>
      <c r="I232" s="226">
        <v>43969</v>
      </c>
      <c r="J232" s="226">
        <v>43969</v>
      </c>
      <c r="K232" s="79" t="s">
        <v>326</v>
      </c>
      <c r="L232" s="32" t="s">
        <v>328</v>
      </c>
      <c r="M232" s="13"/>
      <c r="N232" s="13"/>
      <c r="O232" s="13"/>
      <c r="P232" s="13"/>
      <c r="Q232" s="13"/>
      <c r="R232" s="13"/>
      <c r="S232" s="13"/>
      <c r="T232" s="13"/>
      <c r="U232" s="13"/>
      <c r="V232" s="13"/>
      <c r="W232" s="13"/>
      <c r="X232" s="13"/>
      <c r="Y232" s="13"/>
      <c r="Z232" s="13"/>
      <c r="AA232" s="13"/>
      <c r="AB232" s="13"/>
      <c r="AC232"/>
      <c r="AD232"/>
      <c r="AE232"/>
      <c r="AF232" s="13"/>
      <c r="AG232" s="13"/>
      <c r="AH232" s="13"/>
      <c r="AI232" s="13"/>
      <c r="AJ232" s="13"/>
      <c r="AK232" s="13"/>
      <c r="AL232" s="13"/>
      <c r="AM232" s="13"/>
      <c r="AN232" s="13"/>
      <c r="AO232" s="13"/>
      <c r="AP232" s="66"/>
      <c r="AQ232" s="66"/>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Y232" s="13"/>
      <c r="BZ232" s="13"/>
      <c r="CA232" s="13"/>
      <c r="CB232" s="13"/>
      <c r="CC232" s="13"/>
      <c r="CE232" s="13"/>
      <c r="CF232" s="13"/>
      <c r="CG232" s="38"/>
    </row>
    <row r="233" spans="1:85" ht="12.75" hidden="1" outlineLevel="1" x14ac:dyDescent="0.2">
      <c r="A233" s="106"/>
      <c r="B233" s="223" t="s">
        <v>171</v>
      </c>
      <c r="C233" s="79" t="s">
        <v>132</v>
      </c>
      <c r="D233" s="81" t="s">
        <v>134</v>
      </c>
      <c r="E233" s="32"/>
      <c r="F233" s="32" t="s">
        <v>107</v>
      </c>
      <c r="G233" s="32"/>
      <c r="H233" s="32"/>
      <c r="I233" s="226">
        <v>43969</v>
      </c>
      <c r="J233" s="226">
        <v>43969</v>
      </c>
      <c r="K233" s="79" t="s">
        <v>326</v>
      </c>
      <c r="L233" s="32" t="s">
        <v>328</v>
      </c>
      <c r="M233" s="13"/>
      <c r="N233" s="13"/>
      <c r="O233" s="13"/>
      <c r="P233" s="13"/>
      <c r="Q233" s="13"/>
      <c r="R233" s="13"/>
      <c r="S233" s="13"/>
      <c r="T233" s="13"/>
      <c r="U233" s="13"/>
      <c r="V233" s="13"/>
      <c r="W233" s="13"/>
      <c r="X233" s="13"/>
      <c r="Y233" s="13"/>
      <c r="Z233" s="13"/>
      <c r="AA233" s="13"/>
      <c r="AB233" s="13"/>
      <c r="AC233"/>
      <c r="AD233"/>
      <c r="AE233"/>
      <c r="AF233" s="13"/>
      <c r="AG233" s="13"/>
      <c r="AH233" s="13"/>
      <c r="AI233" s="13"/>
      <c r="AJ233" s="13"/>
      <c r="AK233" s="13"/>
      <c r="AL233" s="13"/>
      <c r="AM233" s="13"/>
      <c r="AN233" s="13"/>
      <c r="AO233" s="13"/>
      <c r="AP233" s="66"/>
      <c r="AQ233" s="66"/>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Y233" s="13"/>
      <c r="BZ233" s="13"/>
      <c r="CA233" s="13"/>
      <c r="CB233" s="13"/>
      <c r="CC233" s="13"/>
      <c r="CE233" s="13"/>
      <c r="CF233" s="13"/>
      <c r="CG233" s="38"/>
    </row>
    <row r="234" spans="1:85" ht="12.75" hidden="1" outlineLevel="1" x14ac:dyDescent="0.2">
      <c r="A234" s="106"/>
      <c r="B234" s="223" t="s">
        <v>173</v>
      </c>
      <c r="C234" s="79" t="s">
        <v>132</v>
      </c>
      <c r="D234" s="81" t="s">
        <v>134</v>
      </c>
      <c r="E234" s="32"/>
      <c r="F234" s="32" t="s">
        <v>107</v>
      </c>
      <c r="G234" s="32"/>
      <c r="H234" s="32"/>
      <c r="I234" s="226">
        <v>43969</v>
      </c>
      <c r="J234" s="226">
        <v>43969</v>
      </c>
      <c r="K234" s="79" t="s">
        <v>326</v>
      </c>
      <c r="L234" s="32" t="s">
        <v>328</v>
      </c>
      <c r="M234" s="13"/>
      <c r="N234" s="13"/>
      <c r="O234" s="13"/>
      <c r="P234" s="13"/>
      <c r="Q234" s="13"/>
      <c r="R234" s="13"/>
      <c r="S234" s="13"/>
      <c r="T234" s="13"/>
      <c r="U234" s="13"/>
      <c r="V234" s="13"/>
      <c r="W234" s="13"/>
      <c r="X234" s="13"/>
      <c r="Y234" s="13"/>
      <c r="Z234" s="13"/>
      <c r="AA234" s="13"/>
      <c r="AB234" s="13"/>
      <c r="AC234"/>
      <c r="AD234"/>
      <c r="AE234"/>
      <c r="AF234" s="13"/>
      <c r="AG234" s="13"/>
      <c r="AH234" s="13"/>
      <c r="AI234" s="13"/>
      <c r="AJ234" s="13"/>
      <c r="AK234" s="13"/>
      <c r="AL234" s="13"/>
      <c r="AM234" s="13"/>
      <c r="AN234" s="13"/>
      <c r="AO234" s="13"/>
      <c r="AP234" s="66"/>
      <c r="AQ234" s="66"/>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Y234" s="13"/>
      <c r="BZ234" s="13"/>
      <c r="CA234" s="13"/>
      <c r="CB234" s="13"/>
      <c r="CC234" s="13"/>
      <c r="CE234" s="13"/>
      <c r="CF234" s="13"/>
      <c r="CG234" s="38"/>
    </row>
    <row r="235" spans="1:85" ht="12.75" hidden="1" outlineLevel="1" x14ac:dyDescent="0.2">
      <c r="A235" s="106"/>
      <c r="B235" s="223" t="s">
        <v>172</v>
      </c>
      <c r="C235" s="79" t="s">
        <v>132</v>
      </c>
      <c r="D235" s="81" t="s">
        <v>134</v>
      </c>
      <c r="E235" s="32"/>
      <c r="F235" s="32" t="s">
        <v>107</v>
      </c>
      <c r="G235" s="32"/>
      <c r="H235" s="32"/>
      <c r="I235" s="226">
        <v>43969</v>
      </c>
      <c r="J235" s="226">
        <v>43969</v>
      </c>
      <c r="K235" s="79" t="s">
        <v>326</v>
      </c>
      <c r="L235" s="32" t="s">
        <v>328</v>
      </c>
      <c r="M235" s="13"/>
      <c r="N235" s="13"/>
      <c r="O235" s="13"/>
      <c r="P235" s="13"/>
      <c r="Q235" s="13"/>
      <c r="R235" s="13"/>
      <c r="S235" s="13"/>
      <c r="T235" s="13"/>
      <c r="U235" s="13"/>
      <c r="V235" s="13"/>
      <c r="W235" s="13"/>
      <c r="X235" s="13"/>
      <c r="Y235" s="13"/>
      <c r="Z235" s="13"/>
      <c r="AA235" s="13"/>
      <c r="AB235" s="13"/>
      <c r="AC235"/>
      <c r="AD235"/>
      <c r="AE235"/>
      <c r="AF235" s="13"/>
      <c r="AG235" s="13"/>
      <c r="AH235" s="13"/>
      <c r="AI235" s="13"/>
      <c r="AJ235" s="13"/>
      <c r="AK235" s="13"/>
      <c r="AL235" s="13"/>
      <c r="AM235" s="13"/>
      <c r="AN235" s="13"/>
      <c r="AO235" s="13"/>
      <c r="AP235" s="66"/>
      <c r="AQ235" s="66"/>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Y235" s="13"/>
      <c r="BZ235" s="13"/>
      <c r="CA235" s="13"/>
      <c r="CB235" s="13"/>
      <c r="CC235" s="13"/>
      <c r="CE235" s="13"/>
      <c r="CF235" s="13"/>
      <c r="CG235" s="38"/>
    </row>
    <row r="236" spans="1:85" ht="12.75" hidden="1" outlineLevel="1" x14ac:dyDescent="0.2">
      <c r="A236" s="106"/>
      <c r="B236" s="221" t="s">
        <v>180</v>
      </c>
      <c r="C236" s="79" t="s">
        <v>132</v>
      </c>
      <c r="D236" s="81" t="s">
        <v>134</v>
      </c>
      <c r="E236" s="32"/>
      <c r="F236" s="32" t="s">
        <v>107</v>
      </c>
      <c r="G236" s="32"/>
      <c r="H236" s="32"/>
      <c r="I236" s="226">
        <v>43969</v>
      </c>
      <c r="J236" s="226">
        <v>43969</v>
      </c>
      <c r="K236" s="79" t="s">
        <v>326</v>
      </c>
      <c r="L236" s="32" t="s">
        <v>328</v>
      </c>
      <c r="M236" s="13"/>
      <c r="N236" s="13"/>
      <c r="O236" s="13"/>
      <c r="P236" s="13"/>
      <c r="Q236" s="13"/>
      <c r="R236" s="13"/>
      <c r="S236" s="13"/>
      <c r="T236" s="13"/>
      <c r="U236" s="13"/>
      <c r="V236" s="13"/>
      <c r="W236" s="13"/>
      <c r="X236" s="13"/>
      <c r="Y236" s="13"/>
      <c r="Z236" s="13"/>
      <c r="AA236" s="13"/>
      <c r="AB236" s="13"/>
      <c r="AC236"/>
      <c r="AD236"/>
      <c r="AE236"/>
      <c r="AF236" s="13"/>
      <c r="AG236" s="13"/>
      <c r="AH236" s="13"/>
      <c r="AI236" s="13"/>
      <c r="AJ236" s="13"/>
      <c r="AK236" s="13"/>
      <c r="AL236" s="13"/>
      <c r="AM236" s="13"/>
      <c r="AN236" s="13"/>
      <c r="AO236" s="13"/>
      <c r="AP236" s="66"/>
      <c r="AQ236" s="66"/>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Y236" s="13"/>
      <c r="BZ236" s="13"/>
      <c r="CA236" s="13"/>
      <c r="CB236" s="13"/>
      <c r="CC236" s="13"/>
      <c r="CE236" s="13"/>
      <c r="CF236" s="13"/>
      <c r="CG236" s="38"/>
    </row>
    <row r="237" spans="1:85" ht="12" hidden="1" outlineLevel="1" x14ac:dyDescent="0.2">
      <c r="A237" s="106"/>
      <c r="B237" s="221" t="s">
        <v>181</v>
      </c>
      <c r="C237" s="79" t="s">
        <v>132</v>
      </c>
      <c r="D237" s="81" t="s">
        <v>134</v>
      </c>
      <c r="E237" s="32"/>
      <c r="F237" s="32" t="s">
        <v>107</v>
      </c>
      <c r="G237" s="32"/>
      <c r="H237" s="32"/>
      <c r="I237" s="226">
        <v>43969</v>
      </c>
      <c r="J237" s="226">
        <v>43969</v>
      </c>
      <c r="K237" s="79" t="s">
        <v>326</v>
      </c>
      <c r="L237" s="32" t="s">
        <v>328</v>
      </c>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66"/>
      <c r="AQ237" s="66"/>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Y237" s="13"/>
      <c r="BZ237" s="13"/>
      <c r="CA237" s="13"/>
      <c r="CB237" s="13"/>
      <c r="CC237" s="13"/>
      <c r="CE237" s="13"/>
      <c r="CF237" s="13"/>
      <c r="CG237" s="38"/>
    </row>
    <row r="238" spans="1:85" ht="12" hidden="1" outlineLevel="1" x14ac:dyDescent="0.2">
      <c r="A238" s="106"/>
      <c r="B238" s="221" t="s">
        <v>179</v>
      </c>
      <c r="C238" s="79" t="s">
        <v>132</v>
      </c>
      <c r="D238" s="81" t="s">
        <v>134</v>
      </c>
      <c r="E238" s="32"/>
      <c r="F238" s="32" t="s">
        <v>107</v>
      </c>
      <c r="G238" s="32"/>
      <c r="H238" s="32"/>
      <c r="I238" s="226">
        <v>43969</v>
      </c>
      <c r="J238" s="226">
        <v>43969</v>
      </c>
      <c r="K238" s="79" t="s">
        <v>326</v>
      </c>
      <c r="L238" s="32" t="s">
        <v>328</v>
      </c>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66"/>
      <c r="AQ238" s="66"/>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Y238" s="13"/>
      <c r="BZ238" s="13"/>
      <c r="CA238" s="13"/>
      <c r="CB238" s="13"/>
      <c r="CC238" s="13"/>
      <c r="CE238" s="13"/>
      <c r="CF238" s="13"/>
      <c r="CG238" s="38"/>
    </row>
    <row r="239" spans="1:85" ht="15.75" hidden="1" outlineLevel="1" x14ac:dyDescent="0.2">
      <c r="A239" s="106"/>
      <c r="B239" s="224" t="s">
        <v>174</v>
      </c>
      <c r="C239" s="79" t="s">
        <v>132</v>
      </c>
      <c r="D239" s="81" t="s">
        <v>134</v>
      </c>
      <c r="E239" s="32"/>
      <c r="F239" s="32" t="s">
        <v>107</v>
      </c>
      <c r="G239" s="32">
        <v>0.5</v>
      </c>
      <c r="H239" s="32">
        <v>1</v>
      </c>
      <c r="I239" s="220">
        <v>43969</v>
      </c>
      <c r="J239" s="220">
        <v>43969</v>
      </c>
      <c r="K239" s="32" t="s">
        <v>327</v>
      </c>
      <c r="L239" s="32" t="s">
        <v>328</v>
      </c>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66"/>
      <c r="AQ239" s="66"/>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Y239" s="13"/>
      <c r="BZ239" s="13"/>
      <c r="CA239" s="13"/>
      <c r="CB239" s="13"/>
      <c r="CC239" s="13"/>
      <c r="CE239" s="13"/>
      <c r="CF239" s="13"/>
      <c r="CG239" s="38"/>
    </row>
    <row r="240" spans="1:85" ht="12" hidden="1" outlineLevel="1" x14ac:dyDescent="0.2">
      <c r="A240" s="106"/>
      <c r="B240" s="225" t="s">
        <v>175</v>
      </c>
      <c r="C240" s="79" t="s">
        <v>132</v>
      </c>
      <c r="D240" s="81" t="s">
        <v>134</v>
      </c>
      <c r="E240" s="32"/>
      <c r="F240" s="32" t="s">
        <v>107</v>
      </c>
      <c r="G240" s="32"/>
      <c r="H240" s="32"/>
      <c r="I240" s="226">
        <v>43969</v>
      </c>
      <c r="J240" s="226">
        <v>43969</v>
      </c>
      <c r="K240" s="32" t="s">
        <v>327</v>
      </c>
      <c r="L240" s="32" t="s">
        <v>328</v>
      </c>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66"/>
      <c r="AQ240" s="66"/>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Y240" s="13"/>
      <c r="BZ240" s="13"/>
      <c r="CA240" s="13"/>
      <c r="CB240" s="13"/>
      <c r="CC240" s="13"/>
      <c r="CE240" s="13"/>
      <c r="CF240" s="13"/>
      <c r="CG240" s="38"/>
    </row>
    <row r="241" spans="1:85" ht="12" hidden="1" outlineLevel="1" x14ac:dyDescent="0.2">
      <c r="A241" s="106"/>
      <c r="B241" s="225" t="s">
        <v>176</v>
      </c>
      <c r="C241" s="79" t="s">
        <v>132</v>
      </c>
      <c r="D241" s="81" t="s">
        <v>134</v>
      </c>
      <c r="E241" s="32"/>
      <c r="F241" s="32" t="s">
        <v>107</v>
      </c>
      <c r="G241" s="32"/>
      <c r="H241" s="32"/>
      <c r="I241" s="226">
        <v>43969</v>
      </c>
      <c r="J241" s="226">
        <v>43969</v>
      </c>
      <c r="K241" s="32" t="s">
        <v>327</v>
      </c>
      <c r="L241" s="32" t="s">
        <v>328</v>
      </c>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66"/>
      <c r="AQ241" s="66"/>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Y241" s="13"/>
      <c r="BZ241" s="13"/>
      <c r="CA241" s="13"/>
      <c r="CB241" s="13"/>
      <c r="CC241" s="13"/>
      <c r="CE241" s="13"/>
      <c r="CF241" s="13"/>
      <c r="CG241" s="38"/>
    </row>
    <row r="242" spans="1:85" ht="12" hidden="1" outlineLevel="1" x14ac:dyDescent="0.2">
      <c r="A242" s="106"/>
      <c r="B242" s="225" t="s">
        <v>177</v>
      </c>
      <c r="C242" s="79" t="s">
        <v>132</v>
      </c>
      <c r="D242" s="81" t="s">
        <v>134</v>
      </c>
      <c r="E242" s="32"/>
      <c r="F242" s="32" t="s">
        <v>107</v>
      </c>
      <c r="G242" s="32"/>
      <c r="H242" s="32"/>
      <c r="I242" s="226">
        <v>43969</v>
      </c>
      <c r="J242" s="226">
        <v>43969</v>
      </c>
      <c r="K242" s="32" t="s">
        <v>327</v>
      </c>
      <c r="L242" s="32" t="s">
        <v>328</v>
      </c>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66"/>
      <c r="AQ242" s="66"/>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Y242" s="13"/>
      <c r="BZ242" s="13"/>
      <c r="CA242" s="13"/>
      <c r="CB242" s="13"/>
      <c r="CC242" s="13"/>
      <c r="CE242" s="13"/>
      <c r="CF242" s="13"/>
      <c r="CG242" s="38"/>
    </row>
    <row r="243" spans="1:85" ht="12" hidden="1" outlineLevel="1" x14ac:dyDescent="0.2">
      <c r="A243" s="106"/>
      <c r="B243" s="225" t="s">
        <v>178</v>
      </c>
      <c r="C243" s="79" t="s">
        <v>132</v>
      </c>
      <c r="D243" s="81" t="s">
        <v>134</v>
      </c>
      <c r="E243" s="32"/>
      <c r="F243" s="32" t="s">
        <v>107</v>
      </c>
      <c r="G243" s="32"/>
      <c r="H243" s="32"/>
      <c r="I243" s="226">
        <v>43969</v>
      </c>
      <c r="J243" s="226">
        <v>43969</v>
      </c>
      <c r="K243" s="32" t="s">
        <v>327</v>
      </c>
      <c r="L243" s="32" t="s">
        <v>328</v>
      </c>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66"/>
      <c r="AQ243" s="66"/>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Y243" s="13"/>
      <c r="BZ243" s="13"/>
      <c r="CA243" s="13"/>
      <c r="CB243" s="13"/>
      <c r="CC243" s="13"/>
      <c r="CE243" s="13"/>
      <c r="CF243" s="13"/>
      <c r="CG243" s="38"/>
    </row>
    <row r="244" spans="1:85" ht="15.75" collapsed="1" x14ac:dyDescent="0.2">
      <c r="A244" s="164" t="s">
        <v>290</v>
      </c>
      <c r="B244" s="222" t="s">
        <v>263</v>
      </c>
      <c r="C244" s="79" t="s">
        <v>132</v>
      </c>
      <c r="D244" s="81" t="s">
        <v>134</v>
      </c>
      <c r="E244" s="32"/>
      <c r="F244" s="32" t="s">
        <v>107</v>
      </c>
      <c r="G244" s="32">
        <v>2</v>
      </c>
      <c r="H244" s="32"/>
      <c r="I244" s="220">
        <v>43970</v>
      </c>
      <c r="J244" s="220">
        <v>43971</v>
      </c>
      <c r="K244" s="220"/>
      <c r="L244" s="220"/>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66"/>
      <c r="AS244" s="66"/>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Y244" s="13"/>
      <c r="BZ244" s="13"/>
      <c r="CA244" s="13"/>
      <c r="CB244" s="13"/>
      <c r="CC244" s="13"/>
      <c r="CE244" s="13"/>
      <c r="CF244" s="13"/>
      <c r="CG244" s="38"/>
    </row>
    <row r="245" spans="1:85" ht="15.75" hidden="1" outlineLevel="1" x14ac:dyDescent="0.2">
      <c r="A245" s="106"/>
      <c r="B245" s="224" t="s">
        <v>167</v>
      </c>
      <c r="C245" s="79" t="s">
        <v>132</v>
      </c>
      <c r="D245" s="81" t="s">
        <v>134</v>
      </c>
      <c r="E245" s="32"/>
      <c r="F245" s="32" t="s">
        <v>107</v>
      </c>
      <c r="G245" s="32">
        <v>1</v>
      </c>
      <c r="H245" s="32">
        <v>2</v>
      </c>
      <c r="I245" s="220">
        <v>43970</v>
      </c>
      <c r="J245" s="220">
        <v>43970</v>
      </c>
      <c r="K245" s="79" t="s">
        <v>231</v>
      </c>
      <c r="L245" s="32" t="s">
        <v>325</v>
      </c>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66"/>
      <c r="AS245" s="66"/>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Y245" s="13"/>
      <c r="BZ245" s="13"/>
      <c r="CA245" s="13"/>
      <c r="CB245" s="13"/>
      <c r="CC245" s="13"/>
      <c r="CE245" s="13"/>
      <c r="CF245" s="13"/>
      <c r="CG245" s="38"/>
    </row>
    <row r="246" spans="1:85" ht="12" hidden="1" outlineLevel="1" x14ac:dyDescent="0.2">
      <c r="A246" s="106"/>
      <c r="B246" s="223" t="s">
        <v>162</v>
      </c>
      <c r="C246" s="79" t="s">
        <v>132</v>
      </c>
      <c r="D246" s="81" t="s">
        <v>134</v>
      </c>
      <c r="E246" s="32"/>
      <c r="F246" s="32" t="s">
        <v>107</v>
      </c>
      <c r="G246" s="32"/>
      <c r="H246" s="32"/>
      <c r="I246" s="226">
        <v>43970</v>
      </c>
      <c r="J246" s="226">
        <v>43970</v>
      </c>
      <c r="K246" s="79" t="s">
        <v>231</v>
      </c>
      <c r="L246" s="32" t="s">
        <v>325</v>
      </c>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66"/>
      <c r="AS246" s="66"/>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Y246" s="13"/>
      <c r="BZ246" s="13"/>
      <c r="CA246" s="13"/>
      <c r="CB246" s="13"/>
      <c r="CC246" s="13"/>
      <c r="CE246" s="13"/>
      <c r="CF246" s="13"/>
      <c r="CG246" s="38"/>
    </row>
    <row r="247" spans="1:85" ht="12" hidden="1" outlineLevel="1" x14ac:dyDescent="0.2">
      <c r="A247" s="106"/>
      <c r="B247" s="223" t="s">
        <v>163</v>
      </c>
      <c r="C247" s="79" t="s">
        <v>132</v>
      </c>
      <c r="D247" s="81" t="s">
        <v>134</v>
      </c>
      <c r="E247" s="32"/>
      <c r="F247" s="32" t="s">
        <v>107</v>
      </c>
      <c r="G247" s="32"/>
      <c r="H247" s="32"/>
      <c r="I247" s="226">
        <v>43970</v>
      </c>
      <c r="J247" s="226">
        <v>43970</v>
      </c>
      <c r="K247" s="79" t="s">
        <v>231</v>
      </c>
      <c r="L247" s="32" t="s">
        <v>325</v>
      </c>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66"/>
      <c r="AS247" s="66"/>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Y247" s="13"/>
      <c r="BZ247" s="13"/>
      <c r="CA247" s="13"/>
      <c r="CB247" s="13"/>
      <c r="CC247" s="13"/>
      <c r="CE247" s="13"/>
      <c r="CF247" s="13"/>
      <c r="CG247" s="38"/>
    </row>
    <row r="248" spans="1:85" ht="12" hidden="1" outlineLevel="1" x14ac:dyDescent="0.2">
      <c r="A248" s="106"/>
      <c r="B248" s="223" t="s">
        <v>164</v>
      </c>
      <c r="C248" s="79" t="s">
        <v>132</v>
      </c>
      <c r="D248" s="81" t="s">
        <v>134</v>
      </c>
      <c r="E248" s="32"/>
      <c r="F248" s="32" t="s">
        <v>107</v>
      </c>
      <c r="G248" s="32"/>
      <c r="H248" s="32"/>
      <c r="I248" s="226">
        <v>43970</v>
      </c>
      <c r="J248" s="226">
        <v>43970</v>
      </c>
      <c r="K248" s="79" t="s">
        <v>231</v>
      </c>
      <c r="L248" s="32" t="s">
        <v>325</v>
      </c>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66"/>
      <c r="AS248" s="66"/>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Y248" s="13"/>
      <c r="BZ248" s="13"/>
      <c r="CA248" s="13"/>
      <c r="CB248" s="13"/>
      <c r="CC248" s="13"/>
      <c r="CE248" s="13"/>
      <c r="CF248" s="13"/>
      <c r="CG248" s="38"/>
    </row>
    <row r="249" spans="1:85" ht="12" hidden="1" outlineLevel="1" x14ac:dyDescent="0.2">
      <c r="A249" s="106"/>
      <c r="B249" s="223" t="s">
        <v>165</v>
      </c>
      <c r="C249" s="79" t="s">
        <v>132</v>
      </c>
      <c r="D249" s="81" t="s">
        <v>134</v>
      </c>
      <c r="E249" s="32"/>
      <c r="F249" s="32" t="s">
        <v>107</v>
      </c>
      <c r="G249" s="32"/>
      <c r="H249" s="32"/>
      <c r="I249" s="226">
        <v>43970</v>
      </c>
      <c r="J249" s="226">
        <v>43970</v>
      </c>
      <c r="K249" s="79" t="s">
        <v>231</v>
      </c>
      <c r="L249" s="32" t="s">
        <v>325</v>
      </c>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66"/>
      <c r="AS249" s="66"/>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Y249" s="13"/>
      <c r="BZ249" s="13"/>
      <c r="CA249" s="13"/>
      <c r="CB249" s="13"/>
      <c r="CC249" s="13"/>
      <c r="CE249" s="13"/>
      <c r="CF249" s="13"/>
      <c r="CG249" s="38"/>
    </row>
    <row r="250" spans="1:85" ht="15.75" hidden="1" outlineLevel="1" x14ac:dyDescent="0.2">
      <c r="A250" s="106"/>
      <c r="B250" s="224" t="s">
        <v>166</v>
      </c>
      <c r="C250" s="79" t="s">
        <v>132</v>
      </c>
      <c r="D250" s="81" t="s">
        <v>134</v>
      </c>
      <c r="E250" s="32"/>
      <c r="F250" s="32" t="s">
        <v>107</v>
      </c>
      <c r="G250" s="32">
        <v>0.5</v>
      </c>
      <c r="H250" s="32">
        <v>1</v>
      </c>
      <c r="I250" s="220">
        <v>43971</v>
      </c>
      <c r="J250" s="220">
        <v>43971</v>
      </c>
      <c r="K250" s="79" t="s">
        <v>326</v>
      </c>
      <c r="L250" s="32" t="s">
        <v>325</v>
      </c>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66"/>
      <c r="AS250" s="66"/>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Y250" s="13"/>
      <c r="BZ250" s="13"/>
      <c r="CA250" s="13"/>
      <c r="CB250" s="13"/>
      <c r="CC250" s="13"/>
      <c r="CE250" s="13"/>
      <c r="CF250" s="13"/>
      <c r="CG250" s="38"/>
    </row>
    <row r="251" spans="1:85" ht="12" hidden="1" outlineLevel="1" x14ac:dyDescent="0.2">
      <c r="A251" s="106"/>
      <c r="B251" s="223" t="s">
        <v>168</v>
      </c>
      <c r="C251" s="79" t="s">
        <v>132</v>
      </c>
      <c r="D251" s="81" t="s">
        <v>134</v>
      </c>
      <c r="E251" s="32"/>
      <c r="F251" s="32" t="s">
        <v>107</v>
      </c>
      <c r="G251" s="32"/>
      <c r="H251" s="32"/>
      <c r="I251" s="226">
        <v>43971</v>
      </c>
      <c r="J251" s="226">
        <v>43971</v>
      </c>
      <c r="K251" s="79" t="s">
        <v>326</v>
      </c>
      <c r="L251" s="32" t="s">
        <v>325</v>
      </c>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66"/>
      <c r="AS251" s="66"/>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Y251" s="13"/>
      <c r="BZ251" s="13"/>
      <c r="CA251" s="13"/>
      <c r="CB251" s="13"/>
      <c r="CC251" s="13"/>
      <c r="CE251" s="13"/>
      <c r="CF251" s="13"/>
      <c r="CG251" s="38"/>
    </row>
    <row r="252" spans="1:85" ht="12" hidden="1" outlineLevel="1" x14ac:dyDescent="0.2">
      <c r="A252" s="106"/>
      <c r="B252" s="223" t="s">
        <v>169</v>
      </c>
      <c r="C252" s="79" t="s">
        <v>132</v>
      </c>
      <c r="D252" s="81" t="s">
        <v>134</v>
      </c>
      <c r="E252" s="32"/>
      <c r="F252" s="32" t="s">
        <v>107</v>
      </c>
      <c r="G252" s="32"/>
      <c r="H252" s="32"/>
      <c r="I252" s="226">
        <v>43971</v>
      </c>
      <c r="J252" s="226">
        <v>43971</v>
      </c>
      <c r="K252" s="79" t="s">
        <v>326</v>
      </c>
      <c r="L252" s="32" t="s">
        <v>325</v>
      </c>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66"/>
      <c r="AS252" s="66"/>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Y252" s="13"/>
      <c r="BZ252" s="13"/>
      <c r="CA252" s="13"/>
      <c r="CB252" s="13"/>
      <c r="CC252" s="13"/>
      <c r="CE252" s="13"/>
      <c r="CF252" s="13"/>
      <c r="CG252" s="38"/>
    </row>
    <row r="253" spans="1:85" ht="12" hidden="1" outlineLevel="1" x14ac:dyDescent="0.2">
      <c r="A253" s="106"/>
      <c r="B253" s="223" t="s">
        <v>170</v>
      </c>
      <c r="C253" s="79" t="s">
        <v>132</v>
      </c>
      <c r="D253" s="81" t="s">
        <v>134</v>
      </c>
      <c r="E253" s="32"/>
      <c r="F253" s="32" t="s">
        <v>107</v>
      </c>
      <c r="G253" s="32"/>
      <c r="H253" s="32"/>
      <c r="I253" s="226">
        <v>43971</v>
      </c>
      <c r="J253" s="226">
        <v>43971</v>
      </c>
      <c r="K253" s="79" t="s">
        <v>326</v>
      </c>
      <c r="L253" s="32" t="s">
        <v>325</v>
      </c>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66"/>
      <c r="AS253" s="66"/>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Y253" s="13"/>
      <c r="BZ253" s="13"/>
      <c r="CA253" s="13"/>
      <c r="CB253" s="13"/>
      <c r="CC253" s="13"/>
      <c r="CE253" s="13"/>
      <c r="CF253" s="13"/>
      <c r="CG253" s="38"/>
    </row>
    <row r="254" spans="1:85" ht="12" hidden="1" outlineLevel="1" x14ac:dyDescent="0.2">
      <c r="A254" s="106"/>
      <c r="B254" s="223" t="s">
        <v>171</v>
      </c>
      <c r="C254" s="79" t="s">
        <v>132</v>
      </c>
      <c r="D254" s="81" t="s">
        <v>134</v>
      </c>
      <c r="E254" s="32"/>
      <c r="F254" s="32" t="s">
        <v>107</v>
      </c>
      <c r="G254" s="32"/>
      <c r="H254" s="32"/>
      <c r="I254" s="226">
        <v>43971</v>
      </c>
      <c r="J254" s="226">
        <v>43971</v>
      </c>
      <c r="K254" s="79" t="s">
        <v>326</v>
      </c>
      <c r="L254" s="32" t="s">
        <v>325</v>
      </c>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66"/>
      <c r="AS254" s="66"/>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Y254" s="13"/>
      <c r="BZ254" s="13"/>
      <c r="CA254" s="13"/>
      <c r="CB254" s="13"/>
      <c r="CC254" s="13"/>
      <c r="CE254" s="13"/>
      <c r="CF254" s="13"/>
      <c r="CG254" s="38"/>
    </row>
    <row r="255" spans="1:85" ht="12" hidden="1" outlineLevel="1" x14ac:dyDescent="0.2">
      <c r="A255" s="106"/>
      <c r="B255" s="223" t="s">
        <v>173</v>
      </c>
      <c r="C255" s="79" t="s">
        <v>132</v>
      </c>
      <c r="D255" s="81" t="s">
        <v>134</v>
      </c>
      <c r="E255" s="32"/>
      <c r="F255" s="32" t="s">
        <v>107</v>
      </c>
      <c r="G255" s="32"/>
      <c r="H255" s="32"/>
      <c r="I255" s="226">
        <v>43971</v>
      </c>
      <c r="J255" s="226">
        <v>43971</v>
      </c>
      <c r="K255" s="79" t="s">
        <v>326</v>
      </c>
      <c r="L255" s="32" t="s">
        <v>325</v>
      </c>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66"/>
      <c r="AS255" s="66"/>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Y255" s="13"/>
      <c r="BZ255" s="13"/>
      <c r="CA255" s="13"/>
      <c r="CB255" s="13"/>
      <c r="CC255" s="13"/>
      <c r="CE255" s="13"/>
      <c r="CF255" s="13"/>
      <c r="CG255" s="38"/>
    </row>
    <row r="256" spans="1:85" ht="12" hidden="1" outlineLevel="1" x14ac:dyDescent="0.2">
      <c r="A256" s="106"/>
      <c r="B256" s="223" t="s">
        <v>172</v>
      </c>
      <c r="C256" s="79" t="s">
        <v>132</v>
      </c>
      <c r="D256" s="81" t="s">
        <v>134</v>
      </c>
      <c r="E256" s="32"/>
      <c r="F256" s="32" t="s">
        <v>107</v>
      </c>
      <c r="G256" s="32"/>
      <c r="H256" s="32"/>
      <c r="I256" s="226">
        <v>43971</v>
      </c>
      <c r="J256" s="226">
        <v>43971</v>
      </c>
      <c r="K256" s="79" t="s">
        <v>326</v>
      </c>
      <c r="L256" s="32" t="s">
        <v>325</v>
      </c>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66"/>
      <c r="AS256" s="66"/>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Y256" s="13"/>
      <c r="BZ256" s="13"/>
      <c r="CA256" s="13"/>
      <c r="CB256" s="13"/>
      <c r="CC256" s="13"/>
      <c r="CE256" s="13"/>
      <c r="CF256" s="13"/>
      <c r="CG256" s="38"/>
    </row>
    <row r="257" spans="1:85" ht="12" hidden="1" outlineLevel="1" x14ac:dyDescent="0.2">
      <c r="A257" s="106"/>
      <c r="B257" s="221" t="s">
        <v>180</v>
      </c>
      <c r="C257" s="79" t="s">
        <v>132</v>
      </c>
      <c r="D257" s="81" t="s">
        <v>134</v>
      </c>
      <c r="E257" s="32"/>
      <c r="F257" s="32" t="s">
        <v>107</v>
      </c>
      <c r="G257" s="32"/>
      <c r="H257" s="32"/>
      <c r="I257" s="226">
        <v>43971</v>
      </c>
      <c r="J257" s="226">
        <v>43971</v>
      </c>
      <c r="K257" s="79" t="s">
        <v>326</v>
      </c>
      <c r="L257" s="32" t="s">
        <v>325</v>
      </c>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66"/>
      <c r="AS257" s="66"/>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Y257" s="13"/>
      <c r="BZ257" s="13"/>
      <c r="CA257" s="13"/>
      <c r="CB257" s="13"/>
      <c r="CC257" s="13"/>
      <c r="CE257" s="13"/>
      <c r="CF257" s="13"/>
      <c r="CG257" s="38"/>
    </row>
    <row r="258" spans="1:85" ht="12" hidden="1" outlineLevel="1" x14ac:dyDescent="0.2">
      <c r="A258" s="106"/>
      <c r="B258" s="221" t="s">
        <v>181</v>
      </c>
      <c r="C258" s="79" t="s">
        <v>132</v>
      </c>
      <c r="D258" s="81" t="s">
        <v>134</v>
      </c>
      <c r="E258" s="32"/>
      <c r="F258" s="32" t="s">
        <v>107</v>
      </c>
      <c r="G258" s="32"/>
      <c r="H258" s="32"/>
      <c r="I258" s="226">
        <v>43971</v>
      </c>
      <c r="J258" s="226">
        <v>43971</v>
      </c>
      <c r="K258" s="79" t="s">
        <v>326</v>
      </c>
      <c r="L258" s="32" t="s">
        <v>325</v>
      </c>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66"/>
      <c r="AS258" s="66"/>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Y258" s="13"/>
      <c r="BZ258" s="13"/>
      <c r="CA258" s="13"/>
      <c r="CB258" s="13"/>
      <c r="CC258" s="13"/>
      <c r="CE258" s="13"/>
      <c r="CF258" s="13"/>
      <c r="CG258" s="38"/>
    </row>
    <row r="259" spans="1:85" ht="12" hidden="1" outlineLevel="1" x14ac:dyDescent="0.2">
      <c r="A259" s="106"/>
      <c r="B259" s="221" t="s">
        <v>179</v>
      </c>
      <c r="C259" s="79" t="s">
        <v>132</v>
      </c>
      <c r="D259" s="81" t="s">
        <v>134</v>
      </c>
      <c r="E259" s="32"/>
      <c r="F259" s="32" t="s">
        <v>107</v>
      </c>
      <c r="G259" s="32"/>
      <c r="H259" s="32"/>
      <c r="I259" s="226">
        <v>43971</v>
      </c>
      <c r="J259" s="226">
        <v>43971</v>
      </c>
      <c r="K259" s="79" t="s">
        <v>326</v>
      </c>
      <c r="L259" s="32" t="s">
        <v>325</v>
      </c>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66"/>
      <c r="AS259" s="66"/>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Y259" s="13"/>
      <c r="BZ259" s="13"/>
      <c r="CA259" s="13"/>
      <c r="CB259" s="13"/>
      <c r="CC259" s="13"/>
      <c r="CE259" s="13"/>
      <c r="CF259" s="13"/>
      <c r="CG259" s="38"/>
    </row>
    <row r="260" spans="1:85" ht="15.75" hidden="1" outlineLevel="1" x14ac:dyDescent="0.2">
      <c r="A260" s="106"/>
      <c r="B260" s="224" t="s">
        <v>174</v>
      </c>
      <c r="C260" s="79" t="s">
        <v>132</v>
      </c>
      <c r="D260" s="81" t="s">
        <v>134</v>
      </c>
      <c r="E260" s="32"/>
      <c r="F260" s="32" t="s">
        <v>107</v>
      </c>
      <c r="G260" s="32">
        <v>0.5</v>
      </c>
      <c r="H260" s="32">
        <v>1</v>
      </c>
      <c r="I260" s="220">
        <v>43971</v>
      </c>
      <c r="J260" s="220">
        <v>43971</v>
      </c>
      <c r="K260" s="32" t="s">
        <v>327</v>
      </c>
      <c r="L260" s="32" t="s">
        <v>325</v>
      </c>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66"/>
      <c r="AS260" s="66"/>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Y260" s="13"/>
      <c r="BZ260" s="13"/>
      <c r="CA260" s="13"/>
      <c r="CB260" s="13"/>
      <c r="CC260" s="13"/>
      <c r="CE260" s="13"/>
      <c r="CF260" s="13"/>
      <c r="CG260" s="38"/>
    </row>
    <row r="261" spans="1:85" ht="12" hidden="1" outlineLevel="1" x14ac:dyDescent="0.2">
      <c r="A261" s="106"/>
      <c r="B261" s="225" t="s">
        <v>175</v>
      </c>
      <c r="C261" s="79" t="s">
        <v>132</v>
      </c>
      <c r="D261" s="81" t="s">
        <v>134</v>
      </c>
      <c r="E261" s="32"/>
      <c r="F261" s="32" t="s">
        <v>107</v>
      </c>
      <c r="G261" s="32"/>
      <c r="H261" s="32"/>
      <c r="I261" s="226">
        <v>43971</v>
      </c>
      <c r="J261" s="226">
        <v>43971</v>
      </c>
      <c r="K261" s="32" t="s">
        <v>327</v>
      </c>
      <c r="L261" s="32" t="s">
        <v>325</v>
      </c>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66"/>
      <c r="AS261" s="66"/>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Y261" s="13"/>
      <c r="BZ261" s="13"/>
      <c r="CA261" s="13"/>
      <c r="CB261" s="13"/>
      <c r="CC261" s="13"/>
      <c r="CE261" s="13"/>
      <c r="CF261" s="13"/>
      <c r="CG261" s="38"/>
    </row>
    <row r="262" spans="1:85" ht="12" hidden="1" outlineLevel="1" x14ac:dyDescent="0.2">
      <c r="A262" s="106"/>
      <c r="B262" s="225" t="s">
        <v>176</v>
      </c>
      <c r="C262" s="79" t="s">
        <v>132</v>
      </c>
      <c r="D262" s="81" t="s">
        <v>134</v>
      </c>
      <c r="E262" s="32"/>
      <c r="F262" s="32" t="s">
        <v>107</v>
      </c>
      <c r="G262" s="32"/>
      <c r="H262" s="32"/>
      <c r="I262" s="226">
        <v>43971</v>
      </c>
      <c r="J262" s="226">
        <v>43971</v>
      </c>
      <c r="K262" s="32" t="s">
        <v>327</v>
      </c>
      <c r="L262" s="32" t="s">
        <v>325</v>
      </c>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66"/>
      <c r="AS262" s="66"/>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Y262" s="13"/>
      <c r="BZ262" s="13"/>
      <c r="CA262" s="13"/>
      <c r="CB262" s="13"/>
      <c r="CC262" s="13"/>
      <c r="CE262" s="13"/>
      <c r="CF262" s="13"/>
      <c r="CG262" s="38"/>
    </row>
    <row r="263" spans="1:85" ht="12" hidden="1" outlineLevel="1" x14ac:dyDescent="0.2">
      <c r="A263" s="106"/>
      <c r="B263" s="225" t="s">
        <v>177</v>
      </c>
      <c r="C263" s="79" t="s">
        <v>132</v>
      </c>
      <c r="D263" s="81" t="s">
        <v>134</v>
      </c>
      <c r="E263" s="32"/>
      <c r="F263" s="32" t="s">
        <v>107</v>
      </c>
      <c r="G263" s="32"/>
      <c r="H263" s="32"/>
      <c r="I263" s="226">
        <v>43971</v>
      </c>
      <c r="J263" s="226">
        <v>43971</v>
      </c>
      <c r="K263" s="32" t="s">
        <v>327</v>
      </c>
      <c r="L263" s="32" t="s">
        <v>325</v>
      </c>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66"/>
      <c r="AS263" s="66"/>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Y263" s="13"/>
      <c r="BZ263" s="13"/>
      <c r="CA263" s="13"/>
      <c r="CB263" s="13"/>
      <c r="CC263" s="13"/>
      <c r="CE263" s="13"/>
      <c r="CF263" s="13"/>
      <c r="CG263" s="38"/>
    </row>
    <row r="264" spans="1:85" ht="12" hidden="1" outlineLevel="1" x14ac:dyDescent="0.2">
      <c r="A264" s="106"/>
      <c r="B264" s="225" t="s">
        <v>178</v>
      </c>
      <c r="C264" s="79" t="s">
        <v>132</v>
      </c>
      <c r="D264" s="81" t="s">
        <v>134</v>
      </c>
      <c r="E264" s="32"/>
      <c r="F264" s="32" t="s">
        <v>107</v>
      </c>
      <c r="G264" s="32"/>
      <c r="H264" s="32"/>
      <c r="I264" s="226">
        <v>43971</v>
      </c>
      <c r="J264" s="226">
        <v>43971</v>
      </c>
      <c r="K264" s="32" t="s">
        <v>327</v>
      </c>
      <c r="L264" s="32" t="s">
        <v>325</v>
      </c>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66"/>
      <c r="AS264" s="66"/>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Y264" s="13"/>
      <c r="BZ264" s="13"/>
      <c r="CA264" s="13"/>
      <c r="CB264" s="13"/>
      <c r="CC264" s="13"/>
      <c r="CE264" s="13"/>
      <c r="CF264" s="13"/>
      <c r="CG264" s="38"/>
    </row>
    <row r="265" spans="1:85" ht="15.75" collapsed="1" x14ac:dyDescent="0.2">
      <c r="A265" s="164" t="s">
        <v>291</v>
      </c>
      <c r="B265" s="222" t="s">
        <v>426</v>
      </c>
      <c r="C265" s="79" t="s">
        <v>132</v>
      </c>
      <c r="D265" s="81" t="s">
        <v>134</v>
      </c>
      <c r="E265" s="32"/>
      <c r="F265" s="32" t="s">
        <v>107</v>
      </c>
      <c r="G265" s="32">
        <v>2</v>
      </c>
      <c r="H265" s="32"/>
      <c r="I265" s="220">
        <v>43970</v>
      </c>
      <c r="J265" s="220">
        <v>43971</v>
      </c>
      <c r="K265" s="220"/>
      <c r="L265" s="220"/>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66"/>
      <c r="AS265" s="66"/>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Y265" s="13"/>
      <c r="BZ265" s="13"/>
      <c r="CA265" s="13"/>
      <c r="CB265" s="13"/>
      <c r="CC265" s="13"/>
      <c r="CE265" s="13"/>
      <c r="CF265" s="13"/>
      <c r="CG265" s="38"/>
    </row>
    <row r="266" spans="1:85" ht="15.75" hidden="1" outlineLevel="1" x14ac:dyDescent="0.2">
      <c r="A266" s="106"/>
      <c r="B266" s="224" t="s">
        <v>167</v>
      </c>
      <c r="C266" s="79" t="s">
        <v>132</v>
      </c>
      <c r="D266" s="81" t="s">
        <v>134</v>
      </c>
      <c r="E266" s="32"/>
      <c r="F266" s="32" t="s">
        <v>107</v>
      </c>
      <c r="G266" s="32">
        <v>1</v>
      </c>
      <c r="H266" s="32">
        <v>2</v>
      </c>
      <c r="I266" s="220">
        <v>43970</v>
      </c>
      <c r="J266" s="220">
        <v>43970</v>
      </c>
      <c r="K266" s="79" t="s">
        <v>231</v>
      </c>
      <c r="L266" s="32" t="s">
        <v>325</v>
      </c>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66"/>
      <c r="AS266" s="66"/>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Y266" s="13"/>
      <c r="BZ266" s="13"/>
      <c r="CA266" s="13"/>
      <c r="CB266" s="13"/>
      <c r="CC266" s="13"/>
      <c r="CE266" s="13"/>
      <c r="CF266" s="13"/>
      <c r="CG266" s="38"/>
    </row>
    <row r="267" spans="1:85" ht="12" hidden="1" outlineLevel="1" x14ac:dyDescent="0.2">
      <c r="A267" s="106"/>
      <c r="B267" s="223" t="s">
        <v>162</v>
      </c>
      <c r="C267" s="79" t="s">
        <v>132</v>
      </c>
      <c r="D267" s="81" t="s">
        <v>134</v>
      </c>
      <c r="E267" s="32"/>
      <c r="F267" s="32" t="s">
        <v>107</v>
      </c>
      <c r="G267" s="32"/>
      <c r="H267" s="32"/>
      <c r="I267" s="226">
        <v>43970</v>
      </c>
      <c r="J267" s="226">
        <v>43970</v>
      </c>
      <c r="K267" s="79" t="s">
        <v>231</v>
      </c>
      <c r="L267" s="32" t="s">
        <v>325</v>
      </c>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66"/>
      <c r="AS267" s="66"/>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Y267" s="13"/>
      <c r="BZ267" s="13"/>
      <c r="CA267" s="13"/>
      <c r="CB267" s="13"/>
      <c r="CC267" s="13"/>
      <c r="CE267" s="13"/>
      <c r="CF267" s="13"/>
      <c r="CG267" s="38"/>
    </row>
    <row r="268" spans="1:85" ht="12" hidden="1" outlineLevel="1" x14ac:dyDescent="0.2">
      <c r="A268" s="106"/>
      <c r="B268" s="223" t="s">
        <v>163</v>
      </c>
      <c r="C268" s="79" t="s">
        <v>132</v>
      </c>
      <c r="D268" s="81" t="s">
        <v>134</v>
      </c>
      <c r="E268" s="32"/>
      <c r="F268" s="32" t="s">
        <v>107</v>
      </c>
      <c r="G268" s="32"/>
      <c r="H268" s="32"/>
      <c r="I268" s="226">
        <v>43970</v>
      </c>
      <c r="J268" s="226">
        <v>43970</v>
      </c>
      <c r="K268" s="79" t="s">
        <v>231</v>
      </c>
      <c r="L268" s="32" t="s">
        <v>325</v>
      </c>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66"/>
      <c r="AS268" s="66"/>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Y268" s="13"/>
      <c r="BZ268" s="13"/>
      <c r="CA268" s="13"/>
      <c r="CB268" s="13"/>
      <c r="CC268" s="13"/>
      <c r="CE268" s="13"/>
      <c r="CF268" s="13"/>
      <c r="CG268" s="38"/>
    </row>
    <row r="269" spans="1:85" ht="12" hidden="1" outlineLevel="1" x14ac:dyDescent="0.2">
      <c r="A269" s="106"/>
      <c r="B269" s="223" t="s">
        <v>164</v>
      </c>
      <c r="C269" s="79" t="s">
        <v>132</v>
      </c>
      <c r="D269" s="81" t="s">
        <v>134</v>
      </c>
      <c r="E269" s="32"/>
      <c r="F269" s="32" t="s">
        <v>107</v>
      </c>
      <c r="G269" s="32"/>
      <c r="H269" s="32"/>
      <c r="I269" s="226">
        <v>43970</v>
      </c>
      <c r="J269" s="226">
        <v>43970</v>
      </c>
      <c r="K269" s="79" t="s">
        <v>231</v>
      </c>
      <c r="L269" s="32" t="s">
        <v>325</v>
      </c>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66"/>
      <c r="AS269" s="66"/>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Y269" s="13"/>
      <c r="BZ269" s="13"/>
      <c r="CA269" s="13"/>
      <c r="CB269" s="13"/>
      <c r="CC269" s="13"/>
      <c r="CE269" s="13"/>
      <c r="CF269" s="13"/>
      <c r="CG269" s="38"/>
    </row>
    <row r="270" spans="1:85" ht="12" hidden="1" outlineLevel="1" x14ac:dyDescent="0.2">
      <c r="A270" s="106"/>
      <c r="B270" s="223" t="s">
        <v>165</v>
      </c>
      <c r="C270" s="79" t="s">
        <v>132</v>
      </c>
      <c r="D270" s="81" t="s">
        <v>134</v>
      </c>
      <c r="E270" s="32"/>
      <c r="F270" s="32" t="s">
        <v>107</v>
      </c>
      <c r="G270" s="32"/>
      <c r="H270" s="32"/>
      <c r="I270" s="226">
        <v>43970</v>
      </c>
      <c r="J270" s="226">
        <v>43970</v>
      </c>
      <c r="K270" s="79" t="s">
        <v>231</v>
      </c>
      <c r="L270" s="32" t="s">
        <v>325</v>
      </c>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66"/>
      <c r="AS270" s="66"/>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Y270" s="13"/>
      <c r="BZ270" s="13"/>
      <c r="CA270" s="13"/>
      <c r="CB270" s="13"/>
      <c r="CC270" s="13"/>
      <c r="CE270" s="13"/>
      <c r="CF270" s="13"/>
      <c r="CG270" s="38"/>
    </row>
    <row r="271" spans="1:85" ht="15.75" hidden="1" outlineLevel="1" x14ac:dyDescent="0.2">
      <c r="A271" s="106"/>
      <c r="B271" s="224" t="s">
        <v>166</v>
      </c>
      <c r="C271" s="79" t="s">
        <v>132</v>
      </c>
      <c r="D271" s="81" t="s">
        <v>134</v>
      </c>
      <c r="E271" s="32"/>
      <c r="F271" s="32" t="s">
        <v>107</v>
      </c>
      <c r="G271" s="32">
        <v>0.5</v>
      </c>
      <c r="H271" s="32">
        <v>1</v>
      </c>
      <c r="I271" s="220">
        <v>43971</v>
      </c>
      <c r="J271" s="220">
        <v>43971</v>
      </c>
      <c r="K271" s="79" t="s">
        <v>326</v>
      </c>
      <c r="L271" s="32" t="s">
        <v>325</v>
      </c>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66"/>
      <c r="AS271" s="66"/>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Y271" s="13"/>
      <c r="BZ271" s="13"/>
      <c r="CA271" s="13"/>
      <c r="CB271" s="13"/>
      <c r="CC271" s="13"/>
      <c r="CE271" s="13"/>
      <c r="CF271" s="13"/>
      <c r="CG271" s="38"/>
    </row>
    <row r="272" spans="1:85" ht="12" hidden="1" outlineLevel="1" x14ac:dyDescent="0.2">
      <c r="A272" s="106"/>
      <c r="B272" s="223" t="s">
        <v>168</v>
      </c>
      <c r="C272" s="79" t="s">
        <v>132</v>
      </c>
      <c r="D272" s="81" t="s">
        <v>134</v>
      </c>
      <c r="E272" s="32"/>
      <c r="F272" s="32" t="s">
        <v>107</v>
      </c>
      <c r="G272" s="32"/>
      <c r="H272" s="32"/>
      <c r="I272" s="226">
        <v>43971</v>
      </c>
      <c r="J272" s="226">
        <v>43971</v>
      </c>
      <c r="K272" s="79" t="s">
        <v>326</v>
      </c>
      <c r="L272" s="32" t="s">
        <v>325</v>
      </c>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66"/>
      <c r="AS272" s="66"/>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Y272" s="13"/>
      <c r="BZ272" s="13"/>
      <c r="CA272" s="13"/>
      <c r="CB272" s="13"/>
      <c r="CC272" s="13"/>
      <c r="CE272" s="13"/>
      <c r="CF272" s="13"/>
      <c r="CG272" s="38"/>
    </row>
    <row r="273" spans="1:85" ht="12" hidden="1" outlineLevel="1" x14ac:dyDescent="0.2">
      <c r="A273" s="106"/>
      <c r="B273" s="223" t="s">
        <v>169</v>
      </c>
      <c r="C273" s="79" t="s">
        <v>132</v>
      </c>
      <c r="D273" s="81" t="s">
        <v>134</v>
      </c>
      <c r="E273" s="32"/>
      <c r="F273" s="32" t="s">
        <v>107</v>
      </c>
      <c r="G273" s="32"/>
      <c r="H273" s="32"/>
      <c r="I273" s="226">
        <v>43971</v>
      </c>
      <c r="J273" s="226">
        <v>43971</v>
      </c>
      <c r="K273" s="79" t="s">
        <v>326</v>
      </c>
      <c r="L273" s="32" t="s">
        <v>325</v>
      </c>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66"/>
      <c r="AS273" s="66"/>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Y273" s="13"/>
      <c r="BZ273" s="13"/>
      <c r="CA273" s="13"/>
      <c r="CB273" s="13"/>
      <c r="CC273" s="13"/>
      <c r="CE273" s="13"/>
      <c r="CF273" s="13"/>
      <c r="CG273" s="38"/>
    </row>
    <row r="274" spans="1:85" ht="12" hidden="1" outlineLevel="1" x14ac:dyDescent="0.2">
      <c r="A274" s="106"/>
      <c r="B274" s="223" t="s">
        <v>170</v>
      </c>
      <c r="C274" s="79" t="s">
        <v>132</v>
      </c>
      <c r="D274" s="81" t="s">
        <v>134</v>
      </c>
      <c r="E274" s="32"/>
      <c r="F274" s="32" t="s">
        <v>107</v>
      </c>
      <c r="G274" s="32"/>
      <c r="H274" s="32"/>
      <c r="I274" s="226">
        <v>43971</v>
      </c>
      <c r="J274" s="226">
        <v>43971</v>
      </c>
      <c r="K274" s="79" t="s">
        <v>326</v>
      </c>
      <c r="L274" s="32" t="s">
        <v>325</v>
      </c>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66"/>
      <c r="AS274" s="66"/>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Y274" s="13"/>
      <c r="BZ274" s="13"/>
      <c r="CA274" s="13"/>
      <c r="CB274" s="13"/>
      <c r="CC274" s="13"/>
      <c r="CE274" s="13"/>
      <c r="CF274" s="13"/>
      <c r="CG274" s="38"/>
    </row>
    <row r="275" spans="1:85" ht="12" hidden="1" outlineLevel="1" x14ac:dyDescent="0.2">
      <c r="A275" s="106"/>
      <c r="B275" s="223" t="s">
        <v>171</v>
      </c>
      <c r="C275" s="79" t="s">
        <v>132</v>
      </c>
      <c r="D275" s="81" t="s">
        <v>134</v>
      </c>
      <c r="E275" s="32"/>
      <c r="F275" s="32" t="s">
        <v>107</v>
      </c>
      <c r="G275" s="32"/>
      <c r="H275" s="32"/>
      <c r="I275" s="226">
        <v>43971</v>
      </c>
      <c r="J275" s="226">
        <v>43971</v>
      </c>
      <c r="K275" s="79" t="s">
        <v>326</v>
      </c>
      <c r="L275" s="32" t="s">
        <v>325</v>
      </c>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66"/>
      <c r="AS275" s="66"/>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Y275" s="13"/>
      <c r="BZ275" s="13"/>
      <c r="CA275" s="13"/>
      <c r="CB275" s="13"/>
      <c r="CC275" s="13"/>
      <c r="CE275" s="13"/>
      <c r="CF275" s="13"/>
      <c r="CG275" s="38"/>
    </row>
    <row r="276" spans="1:85" ht="12" hidden="1" outlineLevel="1" x14ac:dyDescent="0.2">
      <c r="A276" s="106"/>
      <c r="B276" s="223" t="s">
        <v>173</v>
      </c>
      <c r="C276" s="79" t="s">
        <v>132</v>
      </c>
      <c r="D276" s="81" t="s">
        <v>134</v>
      </c>
      <c r="E276" s="32"/>
      <c r="F276" s="32" t="s">
        <v>107</v>
      </c>
      <c r="G276" s="32"/>
      <c r="H276" s="32"/>
      <c r="I276" s="226">
        <v>43971</v>
      </c>
      <c r="J276" s="226">
        <v>43971</v>
      </c>
      <c r="K276" s="79" t="s">
        <v>326</v>
      </c>
      <c r="L276" s="32" t="s">
        <v>325</v>
      </c>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66"/>
      <c r="AS276" s="66"/>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Y276" s="13"/>
      <c r="BZ276" s="13"/>
      <c r="CA276" s="13"/>
      <c r="CB276" s="13"/>
      <c r="CC276" s="13"/>
      <c r="CE276" s="13"/>
      <c r="CF276" s="13"/>
      <c r="CG276" s="38"/>
    </row>
    <row r="277" spans="1:85" ht="12" hidden="1" outlineLevel="1" x14ac:dyDescent="0.2">
      <c r="A277" s="106"/>
      <c r="B277" s="223" t="s">
        <v>172</v>
      </c>
      <c r="C277" s="79" t="s">
        <v>132</v>
      </c>
      <c r="D277" s="81" t="s">
        <v>134</v>
      </c>
      <c r="E277" s="32"/>
      <c r="F277" s="32" t="s">
        <v>107</v>
      </c>
      <c r="G277" s="32"/>
      <c r="H277" s="32"/>
      <c r="I277" s="226">
        <v>43971</v>
      </c>
      <c r="J277" s="226">
        <v>43971</v>
      </c>
      <c r="K277" s="79" t="s">
        <v>326</v>
      </c>
      <c r="L277" s="32" t="s">
        <v>325</v>
      </c>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66"/>
      <c r="AS277" s="66"/>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Y277" s="13"/>
      <c r="BZ277" s="13"/>
      <c r="CA277" s="13"/>
      <c r="CB277" s="13"/>
      <c r="CC277" s="13"/>
      <c r="CE277" s="13"/>
      <c r="CF277" s="13"/>
      <c r="CG277" s="38"/>
    </row>
    <row r="278" spans="1:85" ht="12" hidden="1" outlineLevel="1" x14ac:dyDescent="0.2">
      <c r="A278" s="106"/>
      <c r="B278" s="221" t="s">
        <v>180</v>
      </c>
      <c r="C278" s="79" t="s">
        <v>132</v>
      </c>
      <c r="D278" s="81" t="s">
        <v>134</v>
      </c>
      <c r="E278" s="32"/>
      <c r="F278" s="32" t="s">
        <v>107</v>
      </c>
      <c r="G278" s="32"/>
      <c r="H278" s="32"/>
      <c r="I278" s="226">
        <v>43971</v>
      </c>
      <c r="J278" s="226">
        <v>43971</v>
      </c>
      <c r="K278" s="79" t="s">
        <v>326</v>
      </c>
      <c r="L278" s="32" t="s">
        <v>325</v>
      </c>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66"/>
      <c r="AS278" s="66"/>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Y278" s="13"/>
      <c r="BZ278" s="13"/>
      <c r="CA278" s="13"/>
      <c r="CB278" s="13"/>
      <c r="CC278" s="13"/>
      <c r="CE278" s="13"/>
      <c r="CF278" s="13"/>
      <c r="CG278" s="38"/>
    </row>
    <row r="279" spans="1:85" ht="12" hidden="1" outlineLevel="1" x14ac:dyDescent="0.2">
      <c r="A279" s="106"/>
      <c r="B279" s="221" t="s">
        <v>181</v>
      </c>
      <c r="C279" s="79" t="s">
        <v>132</v>
      </c>
      <c r="D279" s="81" t="s">
        <v>134</v>
      </c>
      <c r="E279" s="32"/>
      <c r="F279" s="32" t="s">
        <v>107</v>
      </c>
      <c r="G279" s="32"/>
      <c r="H279" s="32"/>
      <c r="I279" s="226">
        <v>43971</v>
      </c>
      <c r="J279" s="226">
        <v>43971</v>
      </c>
      <c r="K279" s="79" t="s">
        <v>326</v>
      </c>
      <c r="L279" s="32" t="s">
        <v>325</v>
      </c>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66"/>
      <c r="AS279" s="66"/>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Y279" s="13"/>
      <c r="BZ279" s="13"/>
      <c r="CA279" s="13"/>
      <c r="CB279" s="13"/>
      <c r="CC279" s="13"/>
      <c r="CE279" s="13"/>
      <c r="CF279" s="13"/>
      <c r="CG279" s="38"/>
    </row>
    <row r="280" spans="1:85" ht="12" hidden="1" outlineLevel="1" x14ac:dyDescent="0.2">
      <c r="A280" s="106"/>
      <c r="B280" s="221" t="s">
        <v>179</v>
      </c>
      <c r="C280" s="79" t="s">
        <v>132</v>
      </c>
      <c r="D280" s="81" t="s">
        <v>134</v>
      </c>
      <c r="E280" s="32"/>
      <c r="F280" s="32" t="s">
        <v>107</v>
      </c>
      <c r="G280" s="32"/>
      <c r="H280" s="32"/>
      <c r="I280" s="226">
        <v>43971</v>
      </c>
      <c r="J280" s="226">
        <v>43971</v>
      </c>
      <c r="K280" s="79" t="s">
        <v>326</v>
      </c>
      <c r="L280" s="32" t="s">
        <v>325</v>
      </c>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66"/>
      <c r="AS280" s="66"/>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Y280" s="13"/>
      <c r="BZ280" s="13"/>
      <c r="CA280" s="13"/>
      <c r="CB280" s="13"/>
      <c r="CC280" s="13"/>
      <c r="CE280" s="13"/>
      <c r="CF280" s="13"/>
      <c r="CG280" s="38"/>
    </row>
    <row r="281" spans="1:85" ht="15.75" hidden="1" outlineLevel="1" x14ac:dyDescent="0.2">
      <c r="A281" s="106"/>
      <c r="B281" s="224" t="s">
        <v>174</v>
      </c>
      <c r="C281" s="79" t="s">
        <v>132</v>
      </c>
      <c r="D281" s="81" t="s">
        <v>134</v>
      </c>
      <c r="E281" s="32"/>
      <c r="F281" s="32" t="s">
        <v>107</v>
      </c>
      <c r="G281" s="32">
        <v>0.5</v>
      </c>
      <c r="H281" s="32">
        <v>1</v>
      </c>
      <c r="I281" s="220">
        <v>43971</v>
      </c>
      <c r="J281" s="220">
        <v>43971</v>
      </c>
      <c r="K281" s="32" t="s">
        <v>327</v>
      </c>
      <c r="L281" s="32" t="s">
        <v>325</v>
      </c>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66"/>
      <c r="AS281" s="66"/>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Y281" s="13"/>
      <c r="BZ281" s="13"/>
      <c r="CA281" s="13"/>
      <c r="CB281" s="13"/>
      <c r="CC281" s="13"/>
      <c r="CE281" s="13"/>
      <c r="CF281" s="13"/>
      <c r="CG281" s="38"/>
    </row>
    <row r="282" spans="1:85" ht="12" hidden="1" outlineLevel="1" x14ac:dyDescent="0.2">
      <c r="A282" s="106"/>
      <c r="B282" s="225" t="s">
        <v>175</v>
      </c>
      <c r="C282" s="79" t="s">
        <v>132</v>
      </c>
      <c r="D282" s="81" t="s">
        <v>134</v>
      </c>
      <c r="E282" s="32"/>
      <c r="F282" s="32" t="s">
        <v>107</v>
      </c>
      <c r="G282" s="32"/>
      <c r="H282" s="32"/>
      <c r="I282" s="226">
        <v>43971</v>
      </c>
      <c r="J282" s="226">
        <v>43971</v>
      </c>
      <c r="K282" s="32" t="s">
        <v>327</v>
      </c>
      <c r="L282" s="32" t="s">
        <v>325</v>
      </c>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66"/>
      <c r="AS282" s="66"/>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Y282" s="13"/>
      <c r="BZ282" s="13"/>
      <c r="CA282" s="13"/>
      <c r="CB282" s="13"/>
      <c r="CC282" s="13"/>
      <c r="CE282" s="13"/>
      <c r="CF282" s="13"/>
      <c r="CG282" s="38"/>
    </row>
    <row r="283" spans="1:85" ht="12" hidden="1" outlineLevel="1" x14ac:dyDescent="0.2">
      <c r="A283" s="106"/>
      <c r="B283" s="225" t="s">
        <v>176</v>
      </c>
      <c r="C283" s="79" t="s">
        <v>132</v>
      </c>
      <c r="D283" s="81" t="s">
        <v>134</v>
      </c>
      <c r="E283" s="32"/>
      <c r="F283" s="32" t="s">
        <v>107</v>
      </c>
      <c r="G283" s="32"/>
      <c r="H283" s="32"/>
      <c r="I283" s="226">
        <v>43971</v>
      </c>
      <c r="J283" s="226">
        <v>43971</v>
      </c>
      <c r="K283" s="32" t="s">
        <v>327</v>
      </c>
      <c r="L283" s="32" t="s">
        <v>325</v>
      </c>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66"/>
      <c r="AS283" s="66"/>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Y283" s="13"/>
      <c r="BZ283" s="13"/>
      <c r="CA283" s="13"/>
      <c r="CB283" s="13"/>
      <c r="CC283" s="13"/>
      <c r="CE283" s="13"/>
      <c r="CF283" s="13"/>
      <c r="CG283" s="38"/>
    </row>
    <row r="284" spans="1:85" ht="12" hidden="1" outlineLevel="1" x14ac:dyDescent="0.2">
      <c r="A284" s="106"/>
      <c r="B284" s="225" t="s">
        <v>177</v>
      </c>
      <c r="C284" s="79" t="s">
        <v>132</v>
      </c>
      <c r="D284" s="81" t="s">
        <v>134</v>
      </c>
      <c r="E284" s="32"/>
      <c r="F284" s="32" t="s">
        <v>107</v>
      </c>
      <c r="G284" s="32"/>
      <c r="H284" s="32"/>
      <c r="I284" s="226">
        <v>43971</v>
      </c>
      <c r="J284" s="226">
        <v>43971</v>
      </c>
      <c r="K284" s="32" t="s">
        <v>327</v>
      </c>
      <c r="L284" s="32" t="s">
        <v>325</v>
      </c>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66"/>
      <c r="AS284" s="66"/>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Y284" s="13"/>
      <c r="BZ284" s="13"/>
      <c r="CA284" s="13"/>
      <c r="CB284" s="13"/>
      <c r="CC284" s="13"/>
      <c r="CE284" s="13"/>
      <c r="CF284" s="13"/>
      <c r="CG284" s="38"/>
    </row>
    <row r="285" spans="1:85" ht="12" hidden="1" outlineLevel="1" x14ac:dyDescent="0.2">
      <c r="A285" s="106"/>
      <c r="B285" s="225" t="s">
        <v>178</v>
      </c>
      <c r="C285" s="79" t="s">
        <v>132</v>
      </c>
      <c r="D285" s="81" t="s">
        <v>134</v>
      </c>
      <c r="E285" s="32"/>
      <c r="F285" s="32" t="s">
        <v>107</v>
      </c>
      <c r="G285" s="32"/>
      <c r="H285" s="32"/>
      <c r="I285" s="226">
        <v>43971</v>
      </c>
      <c r="J285" s="226">
        <v>43971</v>
      </c>
      <c r="K285" s="32" t="s">
        <v>327</v>
      </c>
      <c r="L285" s="32" t="s">
        <v>325</v>
      </c>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66"/>
      <c r="AS285" s="66"/>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Y285" s="13"/>
      <c r="BZ285" s="13"/>
      <c r="CA285" s="13"/>
      <c r="CB285" s="13"/>
      <c r="CC285" s="13"/>
      <c r="CE285" s="13"/>
      <c r="CF285" s="13"/>
      <c r="CG285" s="38"/>
    </row>
    <row r="286" spans="1:85" ht="15.75" collapsed="1" x14ac:dyDescent="0.2">
      <c r="A286" s="164" t="s">
        <v>414</v>
      </c>
      <c r="B286" s="222" t="s">
        <v>264</v>
      </c>
      <c r="C286" s="79" t="s">
        <v>132</v>
      </c>
      <c r="D286" s="81" t="s">
        <v>134</v>
      </c>
      <c r="E286" s="32"/>
      <c r="F286" s="32" t="s">
        <v>107</v>
      </c>
      <c r="G286" s="32">
        <v>2</v>
      </c>
      <c r="H286" s="32"/>
      <c r="I286" s="220">
        <v>43972</v>
      </c>
      <c r="J286" s="220">
        <v>43973</v>
      </c>
      <c r="K286" s="220"/>
      <c r="L286" s="220"/>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66"/>
      <c r="AU286" s="66"/>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Y286" s="13"/>
      <c r="BZ286" s="13"/>
      <c r="CA286" s="13"/>
      <c r="CB286" s="13"/>
      <c r="CC286" s="13"/>
      <c r="CE286" s="13"/>
      <c r="CF286" s="13"/>
      <c r="CG286" s="38"/>
    </row>
    <row r="287" spans="1:85" ht="15.75" hidden="1" outlineLevel="1" x14ac:dyDescent="0.2">
      <c r="A287" s="106"/>
      <c r="B287" s="118" t="s">
        <v>167</v>
      </c>
      <c r="C287" s="79" t="s">
        <v>132</v>
      </c>
      <c r="D287" s="81" t="s">
        <v>134</v>
      </c>
      <c r="E287" s="32"/>
      <c r="F287" s="32" t="s">
        <v>107</v>
      </c>
      <c r="G287" s="32">
        <v>1</v>
      </c>
      <c r="H287" s="32">
        <v>2</v>
      </c>
      <c r="I287" s="220">
        <v>43972</v>
      </c>
      <c r="J287" s="220">
        <v>43972</v>
      </c>
      <c r="K287" s="79" t="s">
        <v>231</v>
      </c>
      <c r="L287" s="32" t="s">
        <v>328</v>
      </c>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66"/>
      <c r="AU287" s="66"/>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Y287" s="13"/>
      <c r="BZ287" s="13"/>
      <c r="CA287" s="13"/>
      <c r="CB287" s="13"/>
      <c r="CC287" s="13"/>
      <c r="CE287" s="13"/>
      <c r="CF287" s="13"/>
      <c r="CG287" s="38"/>
    </row>
    <row r="288" spans="1:85" ht="12" hidden="1" outlineLevel="1" x14ac:dyDescent="0.2">
      <c r="A288" s="106"/>
      <c r="B288" s="119" t="s">
        <v>162</v>
      </c>
      <c r="C288" s="79" t="s">
        <v>132</v>
      </c>
      <c r="D288" s="81" t="s">
        <v>134</v>
      </c>
      <c r="E288" s="32"/>
      <c r="F288" s="32" t="s">
        <v>107</v>
      </c>
      <c r="G288" s="32"/>
      <c r="H288" s="32"/>
      <c r="I288" s="226">
        <v>43972</v>
      </c>
      <c r="J288" s="226">
        <v>43972</v>
      </c>
      <c r="K288" s="79" t="s">
        <v>231</v>
      </c>
      <c r="L288" s="32" t="s">
        <v>328</v>
      </c>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66"/>
      <c r="AU288" s="66"/>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Y288" s="13"/>
      <c r="BZ288" s="13"/>
      <c r="CA288" s="13"/>
      <c r="CB288" s="13"/>
      <c r="CC288" s="13"/>
      <c r="CE288" s="13"/>
      <c r="CF288" s="13"/>
      <c r="CG288" s="38"/>
    </row>
    <row r="289" spans="1:85" ht="12" hidden="1" outlineLevel="1" x14ac:dyDescent="0.2">
      <c r="A289" s="106"/>
      <c r="B289" s="119" t="s">
        <v>163</v>
      </c>
      <c r="C289" s="79" t="s">
        <v>132</v>
      </c>
      <c r="D289" s="81" t="s">
        <v>134</v>
      </c>
      <c r="E289" s="32"/>
      <c r="F289" s="32" t="s">
        <v>107</v>
      </c>
      <c r="G289" s="32"/>
      <c r="H289" s="32"/>
      <c r="I289" s="226">
        <v>43972</v>
      </c>
      <c r="J289" s="226">
        <v>43972</v>
      </c>
      <c r="K289" s="79" t="s">
        <v>231</v>
      </c>
      <c r="L289" s="32" t="s">
        <v>328</v>
      </c>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66"/>
      <c r="AU289" s="66"/>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Y289" s="13"/>
      <c r="BZ289" s="13"/>
      <c r="CA289" s="13"/>
      <c r="CB289" s="13"/>
      <c r="CC289" s="13"/>
      <c r="CE289" s="13"/>
      <c r="CF289" s="13"/>
      <c r="CG289" s="38"/>
    </row>
    <row r="290" spans="1:85" ht="12" hidden="1" outlineLevel="1" x14ac:dyDescent="0.2">
      <c r="A290" s="106"/>
      <c r="B290" s="119" t="s">
        <v>164</v>
      </c>
      <c r="C290" s="79" t="s">
        <v>132</v>
      </c>
      <c r="D290" s="81" t="s">
        <v>134</v>
      </c>
      <c r="E290" s="32"/>
      <c r="F290" s="32" t="s">
        <v>107</v>
      </c>
      <c r="G290" s="32"/>
      <c r="H290" s="32"/>
      <c r="I290" s="226">
        <v>43972</v>
      </c>
      <c r="J290" s="226">
        <v>43972</v>
      </c>
      <c r="K290" s="79" t="s">
        <v>231</v>
      </c>
      <c r="L290" s="32" t="s">
        <v>328</v>
      </c>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66"/>
      <c r="AU290" s="66"/>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Y290" s="13"/>
      <c r="BZ290" s="13"/>
      <c r="CA290" s="13"/>
      <c r="CB290" s="13"/>
      <c r="CC290" s="13"/>
      <c r="CE290" s="13"/>
      <c r="CF290" s="13"/>
      <c r="CG290" s="38"/>
    </row>
    <row r="291" spans="1:85" ht="12" hidden="1" outlineLevel="1" x14ac:dyDescent="0.2">
      <c r="A291" s="106"/>
      <c r="B291" s="119" t="s">
        <v>165</v>
      </c>
      <c r="C291" s="79" t="s">
        <v>132</v>
      </c>
      <c r="D291" s="81" t="s">
        <v>134</v>
      </c>
      <c r="E291" s="32"/>
      <c r="F291" s="32" t="s">
        <v>107</v>
      </c>
      <c r="G291" s="32"/>
      <c r="H291" s="32"/>
      <c r="I291" s="226">
        <v>43972</v>
      </c>
      <c r="J291" s="226">
        <v>43972</v>
      </c>
      <c r="K291" s="79" t="s">
        <v>231</v>
      </c>
      <c r="L291" s="32" t="s">
        <v>328</v>
      </c>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66"/>
      <c r="AU291" s="66"/>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Y291" s="13"/>
      <c r="BZ291" s="13"/>
      <c r="CA291" s="13"/>
      <c r="CB291" s="13"/>
      <c r="CC291" s="13"/>
      <c r="CE291" s="13"/>
      <c r="CF291" s="13"/>
      <c r="CG291" s="38"/>
    </row>
    <row r="292" spans="1:85" ht="15.75" hidden="1" outlineLevel="1" x14ac:dyDescent="0.2">
      <c r="A292" s="106"/>
      <c r="B292" s="118" t="s">
        <v>166</v>
      </c>
      <c r="C292" s="79" t="s">
        <v>132</v>
      </c>
      <c r="D292" s="81"/>
      <c r="E292" s="32"/>
      <c r="F292" s="32"/>
      <c r="G292" s="32">
        <v>0.5</v>
      </c>
      <c r="H292" s="32">
        <v>1</v>
      </c>
      <c r="I292" s="220">
        <v>43973</v>
      </c>
      <c r="J292" s="220">
        <v>43973</v>
      </c>
      <c r="K292" s="79" t="s">
        <v>326</v>
      </c>
      <c r="L292" s="32" t="s">
        <v>328</v>
      </c>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66"/>
      <c r="AU292" s="66"/>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Y292" s="13"/>
      <c r="BZ292" s="13"/>
      <c r="CA292" s="13"/>
      <c r="CB292" s="13"/>
      <c r="CC292" s="13"/>
      <c r="CE292" s="13"/>
      <c r="CF292" s="13"/>
      <c r="CG292" s="38"/>
    </row>
    <row r="293" spans="1:85" ht="12" hidden="1" outlineLevel="1" x14ac:dyDescent="0.2">
      <c r="A293" s="106"/>
      <c r="B293" s="119" t="s">
        <v>168</v>
      </c>
      <c r="C293" s="79" t="s">
        <v>132</v>
      </c>
      <c r="D293" s="81" t="s">
        <v>134</v>
      </c>
      <c r="E293" s="32"/>
      <c r="F293" s="32" t="s">
        <v>107</v>
      </c>
      <c r="G293" s="32"/>
      <c r="H293" s="32"/>
      <c r="I293" s="226">
        <v>43973</v>
      </c>
      <c r="J293" s="226">
        <v>43973</v>
      </c>
      <c r="K293" s="79" t="s">
        <v>326</v>
      </c>
      <c r="L293" s="32" t="s">
        <v>328</v>
      </c>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66"/>
      <c r="AU293" s="66"/>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Y293" s="13"/>
      <c r="BZ293" s="13"/>
      <c r="CA293" s="13"/>
      <c r="CB293" s="13"/>
      <c r="CC293" s="13"/>
      <c r="CE293" s="13"/>
      <c r="CF293" s="13"/>
      <c r="CG293" s="38"/>
    </row>
    <row r="294" spans="1:85" ht="12" hidden="1" outlineLevel="1" x14ac:dyDescent="0.2">
      <c r="A294" s="106"/>
      <c r="B294" s="119" t="s">
        <v>169</v>
      </c>
      <c r="C294" s="79" t="s">
        <v>132</v>
      </c>
      <c r="D294" s="81" t="s">
        <v>134</v>
      </c>
      <c r="E294" s="32"/>
      <c r="F294" s="32" t="s">
        <v>107</v>
      </c>
      <c r="G294" s="32"/>
      <c r="H294" s="32"/>
      <c r="I294" s="226">
        <v>43973</v>
      </c>
      <c r="J294" s="226">
        <v>43973</v>
      </c>
      <c r="K294" s="79" t="s">
        <v>326</v>
      </c>
      <c r="L294" s="32" t="s">
        <v>328</v>
      </c>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66"/>
      <c r="AU294" s="66"/>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Y294" s="13"/>
      <c r="BZ294" s="13"/>
      <c r="CA294" s="13"/>
      <c r="CB294" s="13"/>
      <c r="CC294" s="13"/>
      <c r="CE294" s="13"/>
      <c r="CF294" s="13"/>
      <c r="CG294" s="38"/>
    </row>
    <row r="295" spans="1:85" ht="12" hidden="1" outlineLevel="1" x14ac:dyDescent="0.2">
      <c r="A295" s="106"/>
      <c r="B295" s="119" t="s">
        <v>170</v>
      </c>
      <c r="C295" s="79" t="s">
        <v>132</v>
      </c>
      <c r="D295" s="81" t="s">
        <v>134</v>
      </c>
      <c r="E295" s="32"/>
      <c r="F295" s="32" t="s">
        <v>107</v>
      </c>
      <c r="G295" s="32"/>
      <c r="H295" s="32"/>
      <c r="I295" s="226">
        <v>43973</v>
      </c>
      <c r="J295" s="226">
        <v>43973</v>
      </c>
      <c r="K295" s="79" t="s">
        <v>326</v>
      </c>
      <c r="L295" s="32" t="s">
        <v>328</v>
      </c>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66"/>
      <c r="AU295" s="66"/>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Y295" s="13"/>
      <c r="BZ295" s="13"/>
      <c r="CA295" s="13"/>
      <c r="CB295" s="13"/>
      <c r="CC295" s="13"/>
      <c r="CE295" s="13"/>
      <c r="CF295" s="13"/>
      <c r="CG295" s="38"/>
    </row>
    <row r="296" spans="1:85" ht="12" hidden="1" outlineLevel="1" x14ac:dyDescent="0.2">
      <c r="A296" s="106"/>
      <c r="B296" s="119" t="s">
        <v>171</v>
      </c>
      <c r="C296" s="79" t="s">
        <v>132</v>
      </c>
      <c r="D296" s="81" t="s">
        <v>134</v>
      </c>
      <c r="E296" s="32"/>
      <c r="F296" s="32" t="s">
        <v>107</v>
      </c>
      <c r="G296" s="32"/>
      <c r="H296" s="32"/>
      <c r="I296" s="226">
        <v>43973</v>
      </c>
      <c r="J296" s="226">
        <v>43973</v>
      </c>
      <c r="K296" s="79" t="s">
        <v>326</v>
      </c>
      <c r="L296" s="32" t="s">
        <v>328</v>
      </c>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66"/>
      <c r="AU296" s="66"/>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Y296" s="13"/>
      <c r="BZ296" s="13"/>
      <c r="CA296" s="13"/>
      <c r="CB296" s="13"/>
      <c r="CC296" s="13"/>
      <c r="CE296" s="13"/>
      <c r="CF296" s="13"/>
      <c r="CG296" s="38"/>
    </row>
    <row r="297" spans="1:85" ht="12" hidden="1" outlineLevel="1" x14ac:dyDescent="0.2">
      <c r="A297" s="106"/>
      <c r="B297" s="119" t="s">
        <v>173</v>
      </c>
      <c r="C297" s="79" t="s">
        <v>132</v>
      </c>
      <c r="D297" s="81" t="s">
        <v>134</v>
      </c>
      <c r="E297" s="32"/>
      <c r="F297" s="32" t="s">
        <v>107</v>
      </c>
      <c r="G297" s="32"/>
      <c r="H297" s="32"/>
      <c r="I297" s="226">
        <v>43973</v>
      </c>
      <c r="J297" s="226">
        <v>43973</v>
      </c>
      <c r="K297" s="79" t="s">
        <v>326</v>
      </c>
      <c r="L297" s="32" t="s">
        <v>328</v>
      </c>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66"/>
      <c r="AU297" s="66"/>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Y297" s="13"/>
      <c r="BZ297" s="13"/>
      <c r="CA297" s="13"/>
      <c r="CB297" s="13"/>
      <c r="CC297" s="13"/>
      <c r="CE297" s="13"/>
      <c r="CF297" s="13"/>
      <c r="CG297" s="38"/>
    </row>
    <row r="298" spans="1:85" ht="12" hidden="1" outlineLevel="1" x14ac:dyDescent="0.2">
      <c r="A298" s="106"/>
      <c r="B298" s="119" t="s">
        <v>172</v>
      </c>
      <c r="C298" s="79" t="s">
        <v>132</v>
      </c>
      <c r="D298" s="81" t="s">
        <v>134</v>
      </c>
      <c r="E298" s="32"/>
      <c r="F298" s="32" t="s">
        <v>107</v>
      </c>
      <c r="G298" s="32"/>
      <c r="H298" s="32"/>
      <c r="I298" s="226">
        <v>43973</v>
      </c>
      <c r="J298" s="226">
        <v>43973</v>
      </c>
      <c r="K298" s="79" t="s">
        <v>326</v>
      </c>
      <c r="L298" s="32" t="s">
        <v>328</v>
      </c>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66"/>
      <c r="AU298" s="66"/>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Y298" s="13"/>
      <c r="BZ298" s="13"/>
      <c r="CA298" s="13"/>
      <c r="CB298" s="13"/>
      <c r="CC298" s="13"/>
      <c r="CE298" s="13"/>
      <c r="CF298" s="13"/>
      <c r="CG298" s="38"/>
    </row>
    <row r="299" spans="1:85" ht="12" hidden="1" outlineLevel="1" x14ac:dyDescent="0.2">
      <c r="A299" s="106"/>
      <c r="B299" s="83" t="s">
        <v>180</v>
      </c>
      <c r="C299" s="79" t="s">
        <v>132</v>
      </c>
      <c r="D299" s="81" t="s">
        <v>134</v>
      </c>
      <c r="E299" s="32"/>
      <c r="F299" s="32" t="s">
        <v>107</v>
      </c>
      <c r="G299" s="32"/>
      <c r="H299" s="32"/>
      <c r="I299" s="226">
        <v>43973</v>
      </c>
      <c r="J299" s="226">
        <v>43973</v>
      </c>
      <c r="K299" s="79" t="s">
        <v>326</v>
      </c>
      <c r="L299" s="32" t="s">
        <v>328</v>
      </c>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66"/>
      <c r="AU299" s="66"/>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Y299" s="13"/>
      <c r="BZ299" s="13"/>
      <c r="CA299" s="13"/>
      <c r="CB299" s="13"/>
      <c r="CC299" s="13"/>
      <c r="CE299" s="13"/>
      <c r="CF299" s="13"/>
      <c r="CG299" s="38"/>
    </row>
    <row r="300" spans="1:85" ht="12" hidden="1" outlineLevel="1" x14ac:dyDescent="0.2">
      <c r="A300" s="106"/>
      <c r="B300" s="83" t="s">
        <v>181</v>
      </c>
      <c r="C300" s="79" t="s">
        <v>132</v>
      </c>
      <c r="D300" s="81" t="s">
        <v>134</v>
      </c>
      <c r="E300" s="32"/>
      <c r="F300" s="32" t="s">
        <v>107</v>
      </c>
      <c r="G300" s="32"/>
      <c r="H300" s="32"/>
      <c r="I300" s="226">
        <v>43973</v>
      </c>
      <c r="J300" s="226">
        <v>43973</v>
      </c>
      <c r="K300" s="79" t="s">
        <v>326</v>
      </c>
      <c r="L300" s="32" t="s">
        <v>328</v>
      </c>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66"/>
      <c r="AU300" s="66"/>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Y300" s="13"/>
      <c r="BZ300" s="13"/>
      <c r="CA300" s="13"/>
      <c r="CB300" s="13"/>
      <c r="CC300" s="13"/>
      <c r="CE300" s="13"/>
      <c r="CF300" s="13"/>
      <c r="CG300" s="38"/>
    </row>
    <row r="301" spans="1:85" ht="12" hidden="1" outlineLevel="1" x14ac:dyDescent="0.2">
      <c r="A301" s="106"/>
      <c r="B301" s="83" t="s">
        <v>179</v>
      </c>
      <c r="C301" s="79" t="s">
        <v>132</v>
      </c>
      <c r="D301" s="81"/>
      <c r="E301" s="32"/>
      <c r="F301" s="32"/>
      <c r="G301" s="32"/>
      <c r="H301" s="32"/>
      <c r="I301" s="226">
        <v>43973</v>
      </c>
      <c r="J301" s="226">
        <v>43973</v>
      </c>
      <c r="K301" s="79" t="s">
        <v>326</v>
      </c>
      <c r="L301" s="32" t="s">
        <v>328</v>
      </c>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66"/>
      <c r="AU301" s="66"/>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Y301" s="13"/>
      <c r="BZ301" s="13"/>
      <c r="CA301" s="13"/>
      <c r="CB301" s="13"/>
      <c r="CC301" s="13"/>
      <c r="CE301" s="13"/>
      <c r="CF301" s="13"/>
      <c r="CG301" s="38"/>
    </row>
    <row r="302" spans="1:85" ht="15.75" hidden="1" outlineLevel="1" x14ac:dyDescent="0.2">
      <c r="A302" s="106"/>
      <c r="B302" s="118" t="s">
        <v>174</v>
      </c>
      <c r="C302" s="79" t="s">
        <v>132</v>
      </c>
      <c r="D302" s="81" t="s">
        <v>134</v>
      </c>
      <c r="E302" s="32"/>
      <c r="F302" s="32" t="s">
        <v>107</v>
      </c>
      <c r="G302" s="32">
        <v>0.5</v>
      </c>
      <c r="H302" s="32">
        <v>1</v>
      </c>
      <c r="I302" s="220">
        <v>43973</v>
      </c>
      <c r="J302" s="220">
        <v>43973</v>
      </c>
      <c r="K302" s="32" t="s">
        <v>327</v>
      </c>
      <c r="L302" s="32" t="s">
        <v>328</v>
      </c>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66"/>
      <c r="AU302" s="66"/>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Y302" s="13"/>
      <c r="BZ302" s="13"/>
      <c r="CA302" s="13"/>
      <c r="CB302" s="13"/>
      <c r="CC302" s="13"/>
      <c r="CE302" s="13"/>
      <c r="CF302" s="13"/>
      <c r="CG302" s="38"/>
    </row>
    <row r="303" spans="1:85" ht="12" hidden="1" outlineLevel="1" x14ac:dyDescent="0.2">
      <c r="A303" s="106"/>
      <c r="B303" s="120" t="s">
        <v>175</v>
      </c>
      <c r="C303" s="79" t="s">
        <v>132</v>
      </c>
      <c r="D303" s="81" t="s">
        <v>134</v>
      </c>
      <c r="E303" s="32"/>
      <c r="F303" s="32" t="s">
        <v>107</v>
      </c>
      <c r="G303" s="32"/>
      <c r="H303" s="32"/>
      <c r="I303" s="226">
        <v>43973</v>
      </c>
      <c r="J303" s="226">
        <v>43973</v>
      </c>
      <c r="K303" s="32" t="s">
        <v>327</v>
      </c>
      <c r="L303" s="32" t="s">
        <v>328</v>
      </c>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66"/>
      <c r="AU303" s="66"/>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Y303" s="13"/>
      <c r="BZ303" s="13"/>
      <c r="CA303" s="13"/>
      <c r="CB303" s="13"/>
      <c r="CC303" s="13"/>
      <c r="CE303" s="13"/>
      <c r="CF303" s="13"/>
      <c r="CG303" s="38"/>
    </row>
    <row r="304" spans="1:85" ht="12" hidden="1" outlineLevel="1" x14ac:dyDescent="0.2">
      <c r="A304" s="106"/>
      <c r="B304" s="120" t="s">
        <v>176</v>
      </c>
      <c r="C304" s="79" t="s">
        <v>132</v>
      </c>
      <c r="D304" s="81" t="s">
        <v>134</v>
      </c>
      <c r="E304" s="32"/>
      <c r="F304" s="32" t="s">
        <v>107</v>
      </c>
      <c r="G304" s="32"/>
      <c r="H304" s="32"/>
      <c r="I304" s="226">
        <v>43973</v>
      </c>
      <c r="J304" s="226">
        <v>43973</v>
      </c>
      <c r="K304" s="32" t="s">
        <v>327</v>
      </c>
      <c r="L304" s="32" t="s">
        <v>328</v>
      </c>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66"/>
      <c r="AU304" s="66"/>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Y304" s="13"/>
      <c r="BZ304" s="13"/>
      <c r="CA304" s="13"/>
      <c r="CB304" s="13"/>
      <c r="CC304" s="13"/>
      <c r="CE304" s="13"/>
      <c r="CF304" s="13"/>
      <c r="CG304" s="38"/>
    </row>
    <row r="305" spans="1:85" ht="12" hidden="1" outlineLevel="1" x14ac:dyDescent="0.2">
      <c r="A305" s="106"/>
      <c r="B305" s="120" t="s">
        <v>177</v>
      </c>
      <c r="C305" s="79" t="s">
        <v>132</v>
      </c>
      <c r="D305" s="81" t="s">
        <v>134</v>
      </c>
      <c r="E305" s="32"/>
      <c r="F305" s="32" t="s">
        <v>107</v>
      </c>
      <c r="G305" s="32"/>
      <c r="H305" s="32"/>
      <c r="I305" s="226">
        <v>43973</v>
      </c>
      <c r="J305" s="226">
        <v>43973</v>
      </c>
      <c r="K305" s="32" t="s">
        <v>327</v>
      </c>
      <c r="L305" s="32" t="s">
        <v>328</v>
      </c>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66"/>
      <c r="AU305" s="66"/>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Y305" s="13"/>
      <c r="BZ305" s="13"/>
      <c r="CA305" s="13"/>
      <c r="CB305" s="13"/>
      <c r="CC305" s="13"/>
      <c r="CE305" s="13"/>
      <c r="CF305" s="13"/>
      <c r="CG305" s="38"/>
    </row>
    <row r="306" spans="1:85" ht="12" hidden="1" outlineLevel="1" x14ac:dyDescent="0.2">
      <c r="A306" s="106"/>
      <c r="B306" s="120" t="s">
        <v>178</v>
      </c>
      <c r="C306" s="79" t="s">
        <v>132</v>
      </c>
      <c r="D306" s="81" t="s">
        <v>134</v>
      </c>
      <c r="E306" s="32"/>
      <c r="F306" s="32" t="s">
        <v>107</v>
      </c>
      <c r="G306" s="32"/>
      <c r="H306" s="32"/>
      <c r="I306" s="226">
        <v>43973</v>
      </c>
      <c r="J306" s="226">
        <v>43973</v>
      </c>
      <c r="K306" s="32" t="s">
        <v>327</v>
      </c>
      <c r="L306" s="32" t="s">
        <v>328</v>
      </c>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66"/>
      <c r="AU306" s="66"/>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Y306" s="13"/>
      <c r="BZ306" s="13"/>
      <c r="CA306" s="13"/>
      <c r="CB306" s="13"/>
      <c r="CC306" s="13"/>
      <c r="CE306" s="13"/>
      <c r="CF306" s="13"/>
      <c r="CG306" s="38"/>
    </row>
    <row r="307" spans="1:85" ht="15.75" collapsed="1" x14ac:dyDescent="0.2">
      <c r="A307" s="164" t="s">
        <v>415</v>
      </c>
      <c r="B307" s="222" t="s">
        <v>423</v>
      </c>
      <c r="C307" s="79" t="s">
        <v>132</v>
      </c>
      <c r="D307" s="81" t="s">
        <v>134</v>
      </c>
      <c r="E307" s="32"/>
      <c r="F307" s="32" t="s">
        <v>107</v>
      </c>
      <c r="G307" s="32">
        <v>2</v>
      </c>
      <c r="H307" s="32"/>
      <c r="I307" s="220">
        <v>43972</v>
      </c>
      <c r="J307" s="220">
        <v>43973</v>
      </c>
      <c r="K307" s="220"/>
      <c r="L307" s="220"/>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66"/>
      <c r="AU307" s="66"/>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Y307" s="13"/>
      <c r="BZ307" s="13"/>
      <c r="CA307" s="13"/>
      <c r="CB307" s="13"/>
      <c r="CC307" s="13"/>
      <c r="CE307" s="13"/>
      <c r="CF307" s="13"/>
      <c r="CG307" s="38"/>
    </row>
    <row r="308" spans="1:85" ht="15.75" hidden="1" outlineLevel="1" x14ac:dyDescent="0.2">
      <c r="A308" s="106"/>
      <c r="B308" s="118" t="s">
        <v>167</v>
      </c>
      <c r="C308" s="79" t="s">
        <v>132</v>
      </c>
      <c r="D308" s="81" t="s">
        <v>134</v>
      </c>
      <c r="E308" s="32"/>
      <c r="F308" s="32" t="s">
        <v>107</v>
      </c>
      <c r="G308" s="32">
        <v>1</v>
      </c>
      <c r="H308" s="32">
        <v>2</v>
      </c>
      <c r="I308" s="220">
        <v>43972</v>
      </c>
      <c r="J308" s="220">
        <v>43972</v>
      </c>
      <c r="K308" s="79" t="s">
        <v>231</v>
      </c>
      <c r="L308" s="32" t="s">
        <v>328</v>
      </c>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66"/>
      <c r="AU308" s="66"/>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Y308" s="13"/>
      <c r="BZ308" s="13"/>
      <c r="CA308" s="13"/>
      <c r="CB308" s="13"/>
      <c r="CC308" s="13"/>
      <c r="CE308" s="13"/>
      <c r="CF308" s="13"/>
      <c r="CG308" s="38"/>
    </row>
    <row r="309" spans="1:85" ht="12" hidden="1" outlineLevel="1" x14ac:dyDescent="0.2">
      <c r="A309" s="106"/>
      <c r="B309" s="119" t="s">
        <v>162</v>
      </c>
      <c r="C309" s="79" t="s">
        <v>132</v>
      </c>
      <c r="D309" s="81" t="s">
        <v>134</v>
      </c>
      <c r="E309" s="32"/>
      <c r="F309" s="32" t="s">
        <v>107</v>
      </c>
      <c r="G309" s="32"/>
      <c r="H309" s="32"/>
      <c r="I309" s="226">
        <v>43972</v>
      </c>
      <c r="J309" s="226">
        <v>43972</v>
      </c>
      <c r="K309" s="79" t="s">
        <v>231</v>
      </c>
      <c r="L309" s="32" t="s">
        <v>328</v>
      </c>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66"/>
      <c r="AU309" s="66"/>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Y309" s="13"/>
      <c r="BZ309" s="13"/>
      <c r="CA309" s="13"/>
      <c r="CB309" s="13"/>
      <c r="CC309" s="13"/>
      <c r="CE309" s="13"/>
      <c r="CF309" s="13"/>
      <c r="CG309" s="38"/>
    </row>
    <row r="310" spans="1:85" ht="12" hidden="1" outlineLevel="1" x14ac:dyDescent="0.2">
      <c r="A310" s="106"/>
      <c r="B310" s="119" t="s">
        <v>163</v>
      </c>
      <c r="C310" s="79" t="s">
        <v>132</v>
      </c>
      <c r="D310" s="81" t="s">
        <v>134</v>
      </c>
      <c r="E310" s="32"/>
      <c r="F310" s="32" t="s">
        <v>107</v>
      </c>
      <c r="G310" s="32"/>
      <c r="H310" s="32"/>
      <c r="I310" s="226">
        <v>43972</v>
      </c>
      <c r="J310" s="226">
        <v>43972</v>
      </c>
      <c r="K310" s="79" t="s">
        <v>231</v>
      </c>
      <c r="L310" s="32" t="s">
        <v>328</v>
      </c>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66"/>
      <c r="AU310" s="66"/>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Y310" s="13"/>
      <c r="BZ310" s="13"/>
      <c r="CA310" s="13"/>
      <c r="CB310" s="13"/>
      <c r="CC310" s="13"/>
      <c r="CE310" s="13"/>
      <c r="CF310" s="13"/>
      <c r="CG310" s="38"/>
    </row>
    <row r="311" spans="1:85" ht="12" hidden="1" outlineLevel="1" x14ac:dyDescent="0.2">
      <c r="A311" s="106"/>
      <c r="B311" s="119" t="s">
        <v>164</v>
      </c>
      <c r="C311" s="79" t="s">
        <v>132</v>
      </c>
      <c r="D311" s="81" t="s">
        <v>134</v>
      </c>
      <c r="E311" s="32"/>
      <c r="F311" s="32" t="s">
        <v>107</v>
      </c>
      <c r="G311" s="32"/>
      <c r="H311" s="32"/>
      <c r="I311" s="226">
        <v>43972</v>
      </c>
      <c r="J311" s="226">
        <v>43972</v>
      </c>
      <c r="K311" s="79" t="s">
        <v>231</v>
      </c>
      <c r="L311" s="32" t="s">
        <v>328</v>
      </c>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66"/>
      <c r="AU311" s="66"/>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Y311" s="13"/>
      <c r="BZ311" s="13"/>
      <c r="CA311" s="13"/>
      <c r="CB311" s="13"/>
      <c r="CC311" s="13"/>
      <c r="CE311" s="13"/>
      <c r="CF311" s="13"/>
      <c r="CG311" s="38"/>
    </row>
    <row r="312" spans="1:85" ht="12" hidden="1" outlineLevel="1" x14ac:dyDescent="0.2">
      <c r="A312" s="106"/>
      <c r="B312" s="119" t="s">
        <v>165</v>
      </c>
      <c r="C312" s="79" t="s">
        <v>132</v>
      </c>
      <c r="D312" s="81" t="s">
        <v>134</v>
      </c>
      <c r="E312" s="32"/>
      <c r="F312" s="32" t="s">
        <v>107</v>
      </c>
      <c r="G312" s="32"/>
      <c r="H312" s="32"/>
      <c r="I312" s="226">
        <v>43972</v>
      </c>
      <c r="J312" s="226">
        <v>43972</v>
      </c>
      <c r="K312" s="79" t="s">
        <v>231</v>
      </c>
      <c r="L312" s="32" t="s">
        <v>328</v>
      </c>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66"/>
      <c r="AU312" s="66"/>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Y312" s="13"/>
      <c r="BZ312" s="13"/>
      <c r="CA312" s="13"/>
      <c r="CB312" s="13"/>
      <c r="CC312" s="13"/>
      <c r="CE312" s="13"/>
      <c r="CF312" s="13"/>
      <c r="CG312" s="38"/>
    </row>
    <row r="313" spans="1:85" ht="15.75" hidden="1" outlineLevel="1" x14ac:dyDescent="0.2">
      <c r="A313" s="106"/>
      <c r="B313" s="118" t="s">
        <v>166</v>
      </c>
      <c r="C313" s="79" t="s">
        <v>132</v>
      </c>
      <c r="D313" s="81"/>
      <c r="E313" s="32"/>
      <c r="F313" s="32"/>
      <c r="G313" s="32">
        <v>0.5</v>
      </c>
      <c r="H313" s="32">
        <v>1</v>
      </c>
      <c r="I313" s="220">
        <v>43973</v>
      </c>
      <c r="J313" s="220">
        <v>43973</v>
      </c>
      <c r="K313" s="79" t="s">
        <v>326</v>
      </c>
      <c r="L313" s="32" t="s">
        <v>328</v>
      </c>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66"/>
      <c r="AU313" s="66"/>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Y313" s="13"/>
      <c r="BZ313" s="13"/>
      <c r="CA313" s="13"/>
      <c r="CB313" s="13"/>
      <c r="CC313" s="13"/>
      <c r="CE313" s="13"/>
      <c r="CF313" s="13"/>
      <c r="CG313" s="38"/>
    </row>
    <row r="314" spans="1:85" ht="12" hidden="1" outlineLevel="1" x14ac:dyDescent="0.2">
      <c r="A314" s="106"/>
      <c r="B314" s="119" t="s">
        <v>168</v>
      </c>
      <c r="C314" s="79" t="s">
        <v>132</v>
      </c>
      <c r="D314" s="81" t="s">
        <v>134</v>
      </c>
      <c r="E314" s="32"/>
      <c r="F314" s="32" t="s">
        <v>107</v>
      </c>
      <c r="G314" s="32"/>
      <c r="H314" s="32"/>
      <c r="I314" s="226">
        <v>43973</v>
      </c>
      <c r="J314" s="226">
        <v>43973</v>
      </c>
      <c r="K314" s="79" t="s">
        <v>326</v>
      </c>
      <c r="L314" s="32" t="s">
        <v>328</v>
      </c>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66"/>
      <c r="AU314" s="66"/>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Y314" s="13"/>
      <c r="BZ314" s="13"/>
      <c r="CA314" s="13"/>
      <c r="CB314" s="13"/>
      <c r="CC314" s="13"/>
      <c r="CE314" s="13"/>
      <c r="CF314" s="13"/>
      <c r="CG314" s="38"/>
    </row>
    <row r="315" spans="1:85" ht="12" hidden="1" outlineLevel="1" x14ac:dyDescent="0.2">
      <c r="A315" s="106"/>
      <c r="B315" s="119" t="s">
        <v>169</v>
      </c>
      <c r="C315" s="79" t="s">
        <v>132</v>
      </c>
      <c r="D315" s="81" t="s">
        <v>134</v>
      </c>
      <c r="E315" s="32"/>
      <c r="F315" s="32" t="s">
        <v>107</v>
      </c>
      <c r="G315" s="32"/>
      <c r="H315" s="32"/>
      <c r="I315" s="226">
        <v>43973</v>
      </c>
      <c r="J315" s="226">
        <v>43973</v>
      </c>
      <c r="K315" s="79" t="s">
        <v>326</v>
      </c>
      <c r="L315" s="32" t="s">
        <v>328</v>
      </c>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66"/>
      <c r="AU315" s="66"/>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Y315" s="13"/>
      <c r="BZ315" s="13"/>
      <c r="CA315" s="13"/>
      <c r="CB315" s="13"/>
      <c r="CC315" s="13"/>
      <c r="CE315" s="13"/>
      <c r="CF315" s="13"/>
      <c r="CG315" s="38"/>
    </row>
    <row r="316" spans="1:85" ht="12" hidden="1" outlineLevel="1" x14ac:dyDescent="0.2">
      <c r="A316" s="106"/>
      <c r="B316" s="119" t="s">
        <v>170</v>
      </c>
      <c r="C316" s="79" t="s">
        <v>132</v>
      </c>
      <c r="D316" s="81" t="s">
        <v>134</v>
      </c>
      <c r="E316" s="32"/>
      <c r="F316" s="32" t="s">
        <v>107</v>
      </c>
      <c r="G316" s="32"/>
      <c r="H316" s="32"/>
      <c r="I316" s="226">
        <v>43973</v>
      </c>
      <c r="J316" s="226">
        <v>43973</v>
      </c>
      <c r="K316" s="79" t="s">
        <v>326</v>
      </c>
      <c r="L316" s="32" t="s">
        <v>328</v>
      </c>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66"/>
      <c r="AU316" s="66"/>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Y316" s="13"/>
      <c r="BZ316" s="13"/>
      <c r="CA316" s="13"/>
      <c r="CB316" s="13"/>
      <c r="CC316" s="13"/>
      <c r="CE316" s="13"/>
      <c r="CF316" s="13"/>
      <c r="CG316" s="38"/>
    </row>
    <row r="317" spans="1:85" ht="12" hidden="1" outlineLevel="1" x14ac:dyDescent="0.2">
      <c r="A317" s="106"/>
      <c r="B317" s="119" t="s">
        <v>171</v>
      </c>
      <c r="C317" s="79" t="s">
        <v>132</v>
      </c>
      <c r="D317" s="81" t="s">
        <v>134</v>
      </c>
      <c r="E317" s="32"/>
      <c r="F317" s="32" t="s">
        <v>107</v>
      </c>
      <c r="G317" s="32"/>
      <c r="H317" s="32"/>
      <c r="I317" s="226">
        <v>43973</v>
      </c>
      <c r="J317" s="226">
        <v>43973</v>
      </c>
      <c r="K317" s="79" t="s">
        <v>326</v>
      </c>
      <c r="L317" s="32" t="s">
        <v>328</v>
      </c>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66"/>
      <c r="AU317" s="66"/>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Y317" s="13"/>
      <c r="BZ317" s="13"/>
      <c r="CA317" s="13"/>
      <c r="CB317" s="13"/>
      <c r="CC317" s="13"/>
      <c r="CE317" s="13"/>
      <c r="CF317" s="13"/>
      <c r="CG317" s="38"/>
    </row>
    <row r="318" spans="1:85" ht="12" hidden="1" outlineLevel="1" x14ac:dyDescent="0.2">
      <c r="A318" s="106"/>
      <c r="B318" s="119" t="s">
        <v>173</v>
      </c>
      <c r="C318" s="79" t="s">
        <v>132</v>
      </c>
      <c r="D318" s="81" t="s">
        <v>134</v>
      </c>
      <c r="E318" s="32"/>
      <c r="F318" s="32" t="s">
        <v>107</v>
      </c>
      <c r="G318" s="32"/>
      <c r="H318" s="32"/>
      <c r="I318" s="226">
        <v>43973</v>
      </c>
      <c r="J318" s="226">
        <v>43973</v>
      </c>
      <c r="K318" s="79" t="s">
        <v>326</v>
      </c>
      <c r="L318" s="32" t="s">
        <v>328</v>
      </c>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66"/>
      <c r="AU318" s="66"/>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Y318" s="13"/>
      <c r="BZ318" s="13"/>
      <c r="CA318" s="13"/>
      <c r="CB318" s="13"/>
      <c r="CC318" s="13"/>
      <c r="CE318" s="13"/>
      <c r="CF318" s="13"/>
      <c r="CG318" s="38"/>
    </row>
    <row r="319" spans="1:85" ht="12" hidden="1" outlineLevel="1" x14ac:dyDescent="0.2">
      <c r="A319" s="106"/>
      <c r="B319" s="119" t="s">
        <v>172</v>
      </c>
      <c r="C319" s="79" t="s">
        <v>132</v>
      </c>
      <c r="D319" s="81" t="s">
        <v>134</v>
      </c>
      <c r="E319" s="32"/>
      <c r="F319" s="32" t="s">
        <v>107</v>
      </c>
      <c r="G319" s="32"/>
      <c r="H319" s="32"/>
      <c r="I319" s="226">
        <v>43973</v>
      </c>
      <c r="J319" s="226">
        <v>43973</v>
      </c>
      <c r="K319" s="79" t="s">
        <v>326</v>
      </c>
      <c r="L319" s="32" t="s">
        <v>328</v>
      </c>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66"/>
      <c r="AU319" s="66"/>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Y319" s="13"/>
      <c r="BZ319" s="13"/>
      <c r="CA319" s="13"/>
      <c r="CB319" s="13"/>
      <c r="CC319" s="13"/>
      <c r="CE319" s="13"/>
      <c r="CF319" s="13"/>
      <c r="CG319" s="38"/>
    </row>
    <row r="320" spans="1:85" ht="12" hidden="1" outlineLevel="1" x14ac:dyDescent="0.2">
      <c r="A320" s="106"/>
      <c r="B320" s="83" t="s">
        <v>180</v>
      </c>
      <c r="C320" s="79" t="s">
        <v>132</v>
      </c>
      <c r="D320" s="81" t="s">
        <v>134</v>
      </c>
      <c r="E320" s="32"/>
      <c r="F320" s="32" t="s">
        <v>107</v>
      </c>
      <c r="G320" s="32"/>
      <c r="H320" s="32"/>
      <c r="I320" s="226">
        <v>43973</v>
      </c>
      <c r="J320" s="226">
        <v>43973</v>
      </c>
      <c r="K320" s="79" t="s">
        <v>326</v>
      </c>
      <c r="L320" s="32" t="s">
        <v>328</v>
      </c>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66"/>
      <c r="AU320" s="66"/>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Y320" s="13"/>
      <c r="BZ320" s="13"/>
      <c r="CA320" s="13"/>
      <c r="CB320" s="13"/>
      <c r="CC320" s="13"/>
      <c r="CE320" s="13"/>
      <c r="CF320" s="13"/>
      <c r="CG320" s="38"/>
    </row>
    <row r="321" spans="1:85" ht="12" hidden="1" outlineLevel="1" x14ac:dyDescent="0.2">
      <c r="A321" s="106"/>
      <c r="B321" s="83" t="s">
        <v>181</v>
      </c>
      <c r="C321" s="79" t="s">
        <v>132</v>
      </c>
      <c r="D321" s="81" t="s">
        <v>134</v>
      </c>
      <c r="E321" s="32"/>
      <c r="F321" s="32" t="s">
        <v>107</v>
      </c>
      <c r="G321" s="32"/>
      <c r="H321" s="32"/>
      <c r="I321" s="226">
        <v>43973</v>
      </c>
      <c r="J321" s="226">
        <v>43973</v>
      </c>
      <c r="K321" s="79" t="s">
        <v>326</v>
      </c>
      <c r="L321" s="32" t="s">
        <v>328</v>
      </c>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66"/>
      <c r="AU321" s="66"/>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Y321" s="13"/>
      <c r="BZ321" s="13"/>
      <c r="CA321" s="13"/>
      <c r="CB321" s="13"/>
      <c r="CC321" s="13"/>
      <c r="CE321" s="13"/>
      <c r="CF321" s="13"/>
      <c r="CG321" s="38"/>
    </row>
    <row r="322" spans="1:85" ht="12" hidden="1" outlineLevel="1" x14ac:dyDescent="0.2">
      <c r="A322" s="106"/>
      <c r="B322" s="83" t="s">
        <v>179</v>
      </c>
      <c r="C322" s="79" t="s">
        <v>132</v>
      </c>
      <c r="D322" s="81"/>
      <c r="E322" s="32"/>
      <c r="F322" s="32"/>
      <c r="G322" s="32"/>
      <c r="H322" s="32"/>
      <c r="I322" s="226">
        <v>43973</v>
      </c>
      <c r="J322" s="226">
        <v>43973</v>
      </c>
      <c r="K322" s="79" t="s">
        <v>326</v>
      </c>
      <c r="L322" s="32" t="s">
        <v>328</v>
      </c>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66"/>
      <c r="AU322" s="66"/>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Y322" s="13"/>
      <c r="BZ322" s="13"/>
      <c r="CA322" s="13"/>
      <c r="CB322" s="13"/>
      <c r="CC322" s="13"/>
      <c r="CE322" s="13"/>
      <c r="CF322" s="13"/>
      <c r="CG322" s="38"/>
    </row>
    <row r="323" spans="1:85" ht="15.75" hidden="1" outlineLevel="1" x14ac:dyDescent="0.2">
      <c r="A323" s="106"/>
      <c r="B323" s="118" t="s">
        <v>174</v>
      </c>
      <c r="C323" s="79" t="s">
        <v>132</v>
      </c>
      <c r="D323" s="81" t="s">
        <v>134</v>
      </c>
      <c r="E323" s="32"/>
      <c r="F323" s="32" t="s">
        <v>107</v>
      </c>
      <c r="G323" s="32">
        <v>0.5</v>
      </c>
      <c r="H323" s="32">
        <v>1</v>
      </c>
      <c r="I323" s="220">
        <v>43973</v>
      </c>
      <c r="J323" s="220">
        <v>43973</v>
      </c>
      <c r="K323" s="32" t="s">
        <v>327</v>
      </c>
      <c r="L323" s="32" t="s">
        <v>328</v>
      </c>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66"/>
      <c r="AU323" s="66"/>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Y323" s="13"/>
      <c r="BZ323" s="13"/>
      <c r="CA323" s="13"/>
      <c r="CB323" s="13"/>
      <c r="CC323" s="13"/>
      <c r="CE323" s="13"/>
      <c r="CF323" s="13"/>
      <c r="CG323" s="38"/>
    </row>
    <row r="324" spans="1:85" ht="12" hidden="1" outlineLevel="1" x14ac:dyDescent="0.2">
      <c r="A324" s="106"/>
      <c r="B324" s="120" t="s">
        <v>175</v>
      </c>
      <c r="C324" s="79" t="s">
        <v>132</v>
      </c>
      <c r="D324" s="81" t="s">
        <v>134</v>
      </c>
      <c r="E324" s="32"/>
      <c r="F324" s="32" t="s">
        <v>107</v>
      </c>
      <c r="G324" s="32"/>
      <c r="H324" s="32"/>
      <c r="I324" s="226">
        <v>43973</v>
      </c>
      <c r="J324" s="226">
        <v>43973</v>
      </c>
      <c r="K324" s="32" t="s">
        <v>327</v>
      </c>
      <c r="L324" s="32" t="s">
        <v>328</v>
      </c>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66"/>
      <c r="AU324" s="66"/>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Y324" s="13"/>
      <c r="BZ324" s="13"/>
      <c r="CA324" s="13"/>
      <c r="CB324" s="13"/>
      <c r="CC324" s="13"/>
      <c r="CE324" s="13"/>
      <c r="CF324" s="13"/>
      <c r="CG324" s="38"/>
    </row>
    <row r="325" spans="1:85" ht="12" hidden="1" outlineLevel="1" x14ac:dyDescent="0.2">
      <c r="A325" s="106"/>
      <c r="B325" s="120" t="s">
        <v>176</v>
      </c>
      <c r="C325" s="79" t="s">
        <v>132</v>
      </c>
      <c r="D325" s="81" t="s">
        <v>134</v>
      </c>
      <c r="E325" s="32"/>
      <c r="F325" s="32" t="s">
        <v>107</v>
      </c>
      <c r="G325" s="32"/>
      <c r="H325" s="32"/>
      <c r="I325" s="226">
        <v>43973</v>
      </c>
      <c r="J325" s="226">
        <v>43973</v>
      </c>
      <c r="K325" s="32" t="s">
        <v>327</v>
      </c>
      <c r="L325" s="32" t="s">
        <v>328</v>
      </c>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66"/>
      <c r="AU325" s="66"/>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Y325" s="13"/>
      <c r="BZ325" s="13"/>
      <c r="CA325" s="13"/>
      <c r="CB325" s="13"/>
      <c r="CC325" s="13"/>
      <c r="CE325" s="13"/>
      <c r="CF325" s="13"/>
      <c r="CG325" s="38"/>
    </row>
    <row r="326" spans="1:85" ht="12" hidden="1" outlineLevel="1" x14ac:dyDescent="0.2">
      <c r="A326" s="106"/>
      <c r="B326" s="120" t="s">
        <v>177</v>
      </c>
      <c r="C326" s="79" t="s">
        <v>132</v>
      </c>
      <c r="D326" s="81" t="s">
        <v>134</v>
      </c>
      <c r="E326" s="32"/>
      <c r="F326" s="32" t="s">
        <v>107</v>
      </c>
      <c r="G326" s="32"/>
      <c r="H326" s="32"/>
      <c r="I326" s="226">
        <v>43973</v>
      </c>
      <c r="J326" s="226">
        <v>43973</v>
      </c>
      <c r="K326" s="32" t="s">
        <v>327</v>
      </c>
      <c r="L326" s="32" t="s">
        <v>328</v>
      </c>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66"/>
      <c r="AU326" s="66"/>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Y326" s="13"/>
      <c r="BZ326" s="13"/>
      <c r="CA326" s="13"/>
      <c r="CB326" s="13"/>
      <c r="CC326" s="13"/>
      <c r="CE326" s="13"/>
      <c r="CF326" s="13"/>
      <c r="CG326" s="38"/>
    </row>
    <row r="327" spans="1:85" ht="12" hidden="1" outlineLevel="1" x14ac:dyDescent="0.2">
      <c r="A327" s="106"/>
      <c r="B327" s="120" t="s">
        <v>178</v>
      </c>
      <c r="C327" s="79" t="s">
        <v>132</v>
      </c>
      <c r="D327" s="81" t="s">
        <v>134</v>
      </c>
      <c r="E327" s="32"/>
      <c r="F327" s="32" t="s">
        <v>107</v>
      </c>
      <c r="G327" s="32"/>
      <c r="H327" s="32"/>
      <c r="I327" s="226">
        <v>43973</v>
      </c>
      <c r="J327" s="226">
        <v>43973</v>
      </c>
      <c r="K327" s="32" t="s">
        <v>327</v>
      </c>
      <c r="L327" s="32" t="s">
        <v>328</v>
      </c>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66"/>
      <c r="AU327" s="66"/>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Y327" s="13"/>
      <c r="BZ327" s="13"/>
      <c r="CA327" s="13"/>
      <c r="CB327" s="13"/>
      <c r="CC327" s="13"/>
      <c r="CE327" s="13"/>
      <c r="CF327" s="13"/>
      <c r="CG327" s="38"/>
    </row>
    <row r="328" spans="1:85" ht="15.75" collapsed="1" x14ac:dyDescent="0.2">
      <c r="A328" s="96">
        <v>3.5</v>
      </c>
      <c r="B328" s="116" t="s">
        <v>298</v>
      </c>
      <c r="C328" s="79" t="s">
        <v>132</v>
      </c>
      <c r="D328" s="81" t="s">
        <v>134</v>
      </c>
      <c r="E328" s="32"/>
      <c r="F328" s="32" t="s">
        <v>107</v>
      </c>
      <c r="G328" s="32">
        <v>5</v>
      </c>
      <c r="H328" s="32"/>
      <c r="I328" s="220">
        <v>43976</v>
      </c>
      <c r="J328" s="220">
        <v>43980</v>
      </c>
      <c r="K328" s="32"/>
      <c r="L328" s="32"/>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03"/>
      <c r="AW328" s="103"/>
      <c r="AX328" s="103"/>
      <c r="AY328" s="103"/>
      <c r="AZ328" s="10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Y328" s="13"/>
      <c r="BZ328" s="13"/>
      <c r="CA328" s="13"/>
      <c r="CB328" s="13"/>
      <c r="CC328" s="13"/>
      <c r="CE328" s="13"/>
      <c r="CF328" s="13"/>
      <c r="CG328" s="38"/>
    </row>
    <row r="329" spans="1:85" ht="15.75" x14ac:dyDescent="0.2">
      <c r="A329" s="164" t="s">
        <v>293</v>
      </c>
      <c r="B329" s="222" t="s">
        <v>420</v>
      </c>
      <c r="C329" s="79" t="s">
        <v>132</v>
      </c>
      <c r="D329" s="81" t="s">
        <v>134</v>
      </c>
      <c r="E329" s="32"/>
      <c r="F329" s="32" t="s">
        <v>107</v>
      </c>
      <c r="G329" s="32">
        <v>2</v>
      </c>
      <c r="H329" s="32"/>
      <c r="I329" s="220">
        <v>43976</v>
      </c>
      <c r="J329" s="220">
        <v>43977</v>
      </c>
      <c r="K329" s="32"/>
      <c r="L329" s="32"/>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66"/>
      <c r="AW329" s="66"/>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Y329" s="13"/>
      <c r="BZ329" s="13"/>
      <c r="CA329" s="13"/>
      <c r="CB329" s="13"/>
      <c r="CC329" s="13"/>
      <c r="CE329" s="13"/>
      <c r="CF329" s="13"/>
      <c r="CG329" s="38"/>
    </row>
    <row r="330" spans="1:85" ht="15.75" hidden="1" outlineLevel="2" x14ac:dyDescent="0.2">
      <c r="A330" s="106"/>
      <c r="B330" s="118" t="s">
        <v>167</v>
      </c>
      <c r="C330" s="79" t="s">
        <v>132</v>
      </c>
      <c r="D330" s="81" t="s">
        <v>134</v>
      </c>
      <c r="E330" s="32"/>
      <c r="F330" s="32" t="s">
        <v>107</v>
      </c>
      <c r="G330" s="32">
        <v>1</v>
      </c>
      <c r="H330" s="32">
        <v>1</v>
      </c>
      <c r="I330" s="220">
        <v>43976</v>
      </c>
      <c r="J330" s="220">
        <v>43976</v>
      </c>
      <c r="K330" s="79" t="s">
        <v>231</v>
      </c>
      <c r="L330" s="32" t="s">
        <v>325</v>
      </c>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66"/>
      <c r="AW330" s="66"/>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Y330" s="13"/>
      <c r="BZ330" s="13"/>
      <c r="CA330" s="13"/>
      <c r="CB330" s="13"/>
      <c r="CC330" s="13"/>
      <c r="CE330" s="13"/>
      <c r="CF330" s="13"/>
      <c r="CG330" s="38"/>
    </row>
    <row r="331" spans="1:85" ht="12" hidden="1" outlineLevel="2" x14ac:dyDescent="0.2">
      <c r="A331" s="106"/>
      <c r="B331" s="119" t="s">
        <v>162</v>
      </c>
      <c r="C331" s="79" t="s">
        <v>132</v>
      </c>
      <c r="D331" s="81" t="s">
        <v>134</v>
      </c>
      <c r="E331" s="32"/>
      <c r="F331" s="32" t="s">
        <v>107</v>
      </c>
      <c r="G331" s="32"/>
      <c r="H331" s="32"/>
      <c r="I331" s="226">
        <v>43976</v>
      </c>
      <c r="J331" s="226">
        <v>43976</v>
      </c>
      <c r="K331" s="79" t="s">
        <v>231</v>
      </c>
      <c r="L331" s="32" t="s">
        <v>325</v>
      </c>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66"/>
      <c r="AW331" s="66"/>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Y331" s="13"/>
      <c r="BZ331" s="13"/>
      <c r="CA331" s="13"/>
      <c r="CB331" s="13"/>
      <c r="CC331" s="13"/>
      <c r="CE331" s="13"/>
      <c r="CF331" s="13"/>
      <c r="CG331" s="38"/>
    </row>
    <row r="332" spans="1:85" ht="12" hidden="1" outlineLevel="2" x14ac:dyDescent="0.2">
      <c r="A332" s="106"/>
      <c r="B332" s="119" t="s">
        <v>163</v>
      </c>
      <c r="C332" s="79" t="s">
        <v>132</v>
      </c>
      <c r="D332" s="81" t="s">
        <v>134</v>
      </c>
      <c r="E332" s="32"/>
      <c r="F332" s="32" t="s">
        <v>107</v>
      </c>
      <c r="G332" s="32"/>
      <c r="H332" s="32"/>
      <c r="I332" s="226">
        <v>43976</v>
      </c>
      <c r="J332" s="226">
        <v>43976</v>
      </c>
      <c r="K332" s="79" t="s">
        <v>231</v>
      </c>
      <c r="L332" s="32" t="s">
        <v>325</v>
      </c>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66"/>
      <c r="AW332" s="66"/>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Y332" s="13"/>
      <c r="BZ332" s="13"/>
      <c r="CA332" s="13"/>
      <c r="CB332" s="13"/>
      <c r="CC332" s="13"/>
      <c r="CE332" s="13"/>
      <c r="CF332" s="13"/>
      <c r="CG332" s="38"/>
    </row>
    <row r="333" spans="1:85" ht="12" hidden="1" outlineLevel="2" x14ac:dyDescent="0.2">
      <c r="A333" s="106"/>
      <c r="B333" s="119" t="s">
        <v>164</v>
      </c>
      <c r="C333" s="79" t="s">
        <v>132</v>
      </c>
      <c r="D333" s="81" t="s">
        <v>134</v>
      </c>
      <c r="E333" s="32"/>
      <c r="F333" s="32" t="s">
        <v>107</v>
      </c>
      <c r="G333" s="32"/>
      <c r="H333" s="32"/>
      <c r="I333" s="226">
        <v>43976</v>
      </c>
      <c r="J333" s="226">
        <v>43976</v>
      </c>
      <c r="K333" s="79" t="s">
        <v>231</v>
      </c>
      <c r="L333" s="32" t="s">
        <v>325</v>
      </c>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66"/>
      <c r="AW333" s="66"/>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Y333" s="13"/>
      <c r="BZ333" s="13"/>
      <c r="CA333" s="13"/>
      <c r="CB333" s="13"/>
      <c r="CC333" s="13"/>
      <c r="CE333" s="13"/>
      <c r="CF333" s="13"/>
      <c r="CG333" s="38"/>
    </row>
    <row r="334" spans="1:85" ht="12" hidden="1" outlineLevel="2" x14ac:dyDescent="0.2">
      <c r="A334" s="106"/>
      <c r="B334" s="119" t="s">
        <v>165</v>
      </c>
      <c r="C334" s="79" t="s">
        <v>132</v>
      </c>
      <c r="D334" s="81" t="s">
        <v>134</v>
      </c>
      <c r="E334" s="32"/>
      <c r="F334" s="32" t="s">
        <v>107</v>
      </c>
      <c r="G334" s="32"/>
      <c r="H334" s="32"/>
      <c r="I334" s="226">
        <v>43976</v>
      </c>
      <c r="J334" s="226">
        <v>43976</v>
      </c>
      <c r="K334" s="79" t="s">
        <v>231</v>
      </c>
      <c r="L334" s="32" t="s">
        <v>325</v>
      </c>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66"/>
      <c r="AW334" s="66"/>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Y334" s="13"/>
      <c r="BZ334" s="13"/>
      <c r="CA334" s="13"/>
      <c r="CB334" s="13"/>
      <c r="CC334" s="13"/>
      <c r="CE334" s="13"/>
      <c r="CF334" s="13"/>
      <c r="CG334" s="38"/>
    </row>
    <row r="335" spans="1:85" ht="15.75" hidden="1" outlineLevel="2" x14ac:dyDescent="0.2">
      <c r="A335" s="106"/>
      <c r="B335" s="118" t="s">
        <v>166</v>
      </c>
      <c r="C335" s="79" t="s">
        <v>132</v>
      </c>
      <c r="D335" s="81" t="s">
        <v>134</v>
      </c>
      <c r="E335" s="32"/>
      <c r="F335" s="32" t="s">
        <v>107</v>
      </c>
      <c r="G335" s="32">
        <v>0.5</v>
      </c>
      <c r="H335" s="32">
        <v>1</v>
      </c>
      <c r="I335" s="220">
        <v>43977</v>
      </c>
      <c r="J335" s="220">
        <v>43977</v>
      </c>
      <c r="K335" s="79" t="s">
        <v>326</v>
      </c>
      <c r="L335" s="32" t="s">
        <v>325</v>
      </c>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66"/>
      <c r="AW335" s="66"/>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Y335" s="13"/>
      <c r="BZ335" s="13"/>
      <c r="CA335" s="13"/>
      <c r="CB335" s="13"/>
      <c r="CC335" s="13"/>
      <c r="CE335" s="13"/>
      <c r="CF335" s="13"/>
      <c r="CG335" s="38"/>
    </row>
    <row r="336" spans="1:85" ht="12" hidden="1" outlineLevel="2" x14ac:dyDescent="0.2">
      <c r="A336" s="106"/>
      <c r="B336" s="119" t="s">
        <v>168</v>
      </c>
      <c r="C336" s="79" t="s">
        <v>132</v>
      </c>
      <c r="D336" s="81" t="s">
        <v>134</v>
      </c>
      <c r="E336" s="32"/>
      <c r="F336" s="32" t="s">
        <v>107</v>
      </c>
      <c r="G336" s="32"/>
      <c r="H336" s="32"/>
      <c r="I336" s="226">
        <v>43977</v>
      </c>
      <c r="J336" s="226">
        <v>43977</v>
      </c>
      <c r="K336" s="79" t="s">
        <v>326</v>
      </c>
      <c r="L336" s="32" t="s">
        <v>325</v>
      </c>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66"/>
      <c r="AW336" s="66"/>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Y336" s="13"/>
      <c r="BZ336" s="13"/>
      <c r="CA336" s="13"/>
      <c r="CB336" s="13"/>
      <c r="CC336" s="13"/>
      <c r="CE336" s="13"/>
      <c r="CF336" s="13"/>
      <c r="CG336" s="38"/>
    </row>
    <row r="337" spans="1:85" ht="12" hidden="1" outlineLevel="2" x14ac:dyDescent="0.2">
      <c r="A337" s="106"/>
      <c r="B337" s="119" t="s">
        <v>169</v>
      </c>
      <c r="C337" s="79" t="s">
        <v>132</v>
      </c>
      <c r="D337" s="81" t="s">
        <v>134</v>
      </c>
      <c r="E337" s="32"/>
      <c r="F337" s="32" t="s">
        <v>107</v>
      </c>
      <c r="G337" s="32"/>
      <c r="H337" s="32"/>
      <c r="I337" s="226">
        <v>43977</v>
      </c>
      <c r="J337" s="226">
        <v>43977</v>
      </c>
      <c r="K337" s="79" t="s">
        <v>326</v>
      </c>
      <c r="L337" s="32" t="s">
        <v>325</v>
      </c>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66"/>
      <c r="AW337" s="66"/>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Y337" s="13"/>
      <c r="BZ337" s="13"/>
      <c r="CA337" s="13"/>
      <c r="CB337" s="13"/>
      <c r="CC337" s="13"/>
      <c r="CE337" s="13"/>
      <c r="CF337" s="13"/>
      <c r="CG337" s="38"/>
    </row>
    <row r="338" spans="1:85" ht="12" hidden="1" outlineLevel="2" x14ac:dyDescent="0.2">
      <c r="A338" s="106"/>
      <c r="B338" s="119" t="s">
        <v>170</v>
      </c>
      <c r="C338" s="79" t="s">
        <v>132</v>
      </c>
      <c r="D338" s="81" t="s">
        <v>134</v>
      </c>
      <c r="E338" s="32"/>
      <c r="F338" s="32" t="s">
        <v>107</v>
      </c>
      <c r="G338" s="32"/>
      <c r="H338" s="32"/>
      <c r="I338" s="226">
        <v>43977</v>
      </c>
      <c r="J338" s="226">
        <v>43977</v>
      </c>
      <c r="K338" s="79" t="s">
        <v>326</v>
      </c>
      <c r="L338" s="32" t="s">
        <v>325</v>
      </c>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66"/>
      <c r="AW338" s="66"/>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Y338" s="13"/>
      <c r="BZ338" s="13"/>
      <c r="CA338" s="13"/>
      <c r="CB338" s="13"/>
      <c r="CC338" s="13"/>
      <c r="CE338" s="13"/>
      <c r="CF338" s="13"/>
      <c r="CG338" s="38"/>
    </row>
    <row r="339" spans="1:85" ht="12" hidden="1" outlineLevel="2" x14ac:dyDescent="0.2">
      <c r="A339" s="106"/>
      <c r="B339" s="119" t="s">
        <v>171</v>
      </c>
      <c r="C339" s="79" t="s">
        <v>132</v>
      </c>
      <c r="D339" s="81" t="s">
        <v>134</v>
      </c>
      <c r="E339" s="32"/>
      <c r="F339" s="32" t="s">
        <v>107</v>
      </c>
      <c r="G339" s="32"/>
      <c r="H339" s="32"/>
      <c r="I339" s="226">
        <v>43977</v>
      </c>
      <c r="J339" s="226">
        <v>43977</v>
      </c>
      <c r="K339" s="79" t="s">
        <v>326</v>
      </c>
      <c r="L339" s="32" t="s">
        <v>325</v>
      </c>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66"/>
      <c r="AW339" s="66"/>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Y339" s="13"/>
      <c r="BZ339" s="13"/>
      <c r="CA339" s="13"/>
      <c r="CB339" s="13"/>
      <c r="CC339" s="13"/>
      <c r="CE339" s="13"/>
      <c r="CF339" s="13"/>
      <c r="CG339" s="38"/>
    </row>
    <row r="340" spans="1:85" ht="12" hidden="1" outlineLevel="2" x14ac:dyDescent="0.2">
      <c r="A340" s="106"/>
      <c r="B340" s="119" t="s">
        <v>173</v>
      </c>
      <c r="C340" s="79" t="s">
        <v>132</v>
      </c>
      <c r="D340" s="81" t="s">
        <v>134</v>
      </c>
      <c r="E340" s="32"/>
      <c r="F340" s="32" t="s">
        <v>107</v>
      </c>
      <c r="G340" s="32"/>
      <c r="H340" s="32"/>
      <c r="I340" s="226">
        <v>43977</v>
      </c>
      <c r="J340" s="226">
        <v>43977</v>
      </c>
      <c r="K340" s="79" t="s">
        <v>326</v>
      </c>
      <c r="L340" s="32" t="s">
        <v>325</v>
      </c>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66"/>
      <c r="AW340" s="66"/>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Y340" s="13"/>
      <c r="BZ340" s="13"/>
      <c r="CA340" s="13"/>
      <c r="CB340" s="13"/>
      <c r="CC340" s="13"/>
      <c r="CE340" s="13"/>
      <c r="CF340" s="13"/>
      <c r="CG340" s="38"/>
    </row>
    <row r="341" spans="1:85" ht="12" hidden="1" outlineLevel="2" x14ac:dyDescent="0.2">
      <c r="A341" s="106"/>
      <c r="B341" s="119" t="s">
        <v>172</v>
      </c>
      <c r="C341" s="79" t="s">
        <v>132</v>
      </c>
      <c r="D341" s="81" t="s">
        <v>134</v>
      </c>
      <c r="E341" s="32"/>
      <c r="F341" s="32" t="s">
        <v>107</v>
      </c>
      <c r="G341" s="32"/>
      <c r="H341" s="32"/>
      <c r="I341" s="226">
        <v>43977</v>
      </c>
      <c r="J341" s="226">
        <v>43977</v>
      </c>
      <c r="K341" s="79" t="s">
        <v>326</v>
      </c>
      <c r="L341" s="32" t="s">
        <v>325</v>
      </c>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66"/>
      <c r="AW341" s="66"/>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Y341" s="13"/>
      <c r="BZ341" s="13"/>
      <c r="CA341" s="13"/>
      <c r="CB341" s="13"/>
      <c r="CC341" s="13"/>
      <c r="CE341" s="13"/>
      <c r="CF341" s="13"/>
      <c r="CG341" s="38"/>
    </row>
    <row r="342" spans="1:85" ht="12" hidden="1" outlineLevel="2" x14ac:dyDescent="0.2">
      <c r="A342" s="106"/>
      <c r="B342" s="83" t="s">
        <v>180</v>
      </c>
      <c r="C342" s="79" t="s">
        <v>132</v>
      </c>
      <c r="D342" s="81" t="s">
        <v>134</v>
      </c>
      <c r="E342" s="32"/>
      <c r="F342" s="32" t="s">
        <v>107</v>
      </c>
      <c r="G342" s="32"/>
      <c r="H342" s="32"/>
      <c r="I342" s="226">
        <v>43977</v>
      </c>
      <c r="J342" s="226">
        <v>43977</v>
      </c>
      <c r="K342" s="79" t="s">
        <v>326</v>
      </c>
      <c r="L342" s="32" t="s">
        <v>325</v>
      </c>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66"/>
      <c r="AW342" s="66"/>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Y342" s="13"/>
      <c r="BZ342" s="13"/>
      <c r="CA342" s="13"/>
      <c r="CB342" s="13"/>
      <c r="CC342" s="13"/>
      <c r="CE342" s="13"/>
      <c r="CF342" s="13"/>
      <c r="CG342" s="38"/>
    </row>
    <row r="343" spans="1:85" ht="12" hidden="1" outlineLevel="2" x14ac:dyDescent="0.2">
      <c r="A343" s="106"/>
      <c r="B343" s="83" t="s">
        <v>181</v>
      </c>
      <c r="C343" s="79" t="s">
        <v>132</v>
      </c>
      <c r="D343" s="81" t="s">
        <v>134</v>
      </c>
      <c r="E343" s="32"/>
      <c r="F343" s="32" t="s">
        <v>107</v>
      </c>
      <c r="G343" s="32"/>
      <c r="H343" s="32"/>
      <c r="I343" s="226">
        <v>43977</v>
      </c>
      <c r="J343" s="226">
        <v>43977</v>
      </c>
      <c r="K343" s="79" t="s">
        <v>326</v>
      </c>
      <c r="L343" s="32" t="s">
        <v>325</v>
      </c>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66"/>
      <c r="AW343" s="66"/>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Y343" s="13"/>
      <c r="BZ343" s="13"/>
      <c r="CA343" s="13"/>
      <c r="CB343" s="13"/>
      <c r="CC343" s="13"/>
      <c r="CE343" s="13"/>
      <c r="CF343" s="13"/>
      <c r="CG343" s="38"/>
    </row>
    <row r="344" spans="1:85" ht="12" hidden="1" outlineLevel="2" x14ac:dyDescent="0.2">
      <c r="A344" s="106"/>
      <c r="B344" s="83" t="s">
        <v>179</v>
      </c>
      <c r="C344" s="79" t="s">
        <v>132</v>
      </c>
      <c r="D344" s="81" t="s">
        <v>134</v>
      </c>
      <c r="E344" s="32"/>
      <c r="F344" s="32" t="s">
        <v>107</v>
      </c>
      <c r="G344" s="32"/>
      <c r="H344" s="32"/>
      <c r="I344" s="226">
        <v>43977</v>
      </c>
      <c r="J344" s="226">
        <v>43977</v>
      </c>
      <c r="K344" s="79" t="s">
        <v>326</v>
      </c>
      <c r="L344" s="32" t="s">
        <v>325</v>
      </c>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66"/>
      <c r="AW344" s="66"/>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Y344" s="13"/>
      <c r="BZ344" s="13"/>
      <c r="CA344" s="13"/>
      <c r="CB344" s="13"/>
      <c r="CC344" s="13"/>
      <c r="CE344" s="13"/>
      <c r="CF344" s="13"/>
      <c r="CG344" s="38"/>
    </row>
    <row r="345" spans="1:85" ht="15.75" hidden="1" outlineLevel="2" x14ac:dyDescent="0.2">
      <c r="A345" s="106"/>
      <c r="B345" s="118" t="s">
        <v>174</v>
      </c>
      <c r="C345" s="79" t="s">
        <v>132</v>
      </c>
      <c r="D345" s="81" t="s">
        <v>134</v>
      </c>
      <c r="E345" s="32"/>
      <c r="F345" s="32" t="s">
        <v>107</v>
      </c>
      <c r="G345" s="32">
        <v>0.5</v>
      </c>
      <c r="H345" s="32">
        <v>1</v>
      </c>
      <c r="I345" s="220">
        <v>43977</v>
      </c>
      <c r="J345" s="220">
        <v>43977</v>
      </c>
      <c r="K345" s="32" t="s">
        <v>327</v>
      </c>
      <c r="L345" s="32" t="s">
        <v>325</v>
      </c>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66"/>
      <c r="AW345" s="66"/>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Y345" s="13"/>
      <c r="BZ345" s="13"/>
      <c r="CA345" s="13"/>
      <c r="CB345" s="13"/>
      <c r="CC345" s="13"/>
      <c r="CE345" s="13"/>
      <c r="CF345" s="13"/>
      <c r="CG345" s="38"/>
    </row>
    <row r="346" spans="1:85" ht="12" hidden="1" outlineLevel="2" x14ac:dyDescent="0.2">
      <c r="A346" s="106"/>
      <c r="B346" s="120" t="s">
        <v>175</v>
      </c>
      <c r="C346" s="79" t="s">
        <v>132</v>
      </c>
      <c r="D346" s="81" t="s">
        <v>134</v>
      </c>
      <c r="E346" s="32"/>
      <c r="F346" s="32" t="s">
        <v>107</v>
      </c>
      <c r="G346" s="32"/>
      <c r="H346" s="32"/>
      <c r="I346" s="226">
        <v>43977</v>
      </c>
      <c r="J346" s="226">
        <v>43977</v>
      </c>
      <c r="K346" s="32" t="s">
        <v>327</v>
      </c>
      <c r="L346" s="32" t="s">
        <v>325</v>
      </c>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66"/>
      <c r="AW346" s="66"/>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Y346" s="13"/>
      <c r="BZ346" s="13"/>
      <c r="CA346" s="13"/>
      <c r="CB346" s="13"/>
      <c r="CC346" s="13"/>
      <c r="CE346" s="13"/>
      <c r="CF346" s="13"/>
      <c r="CG346" s="38"/>
    </row>
    <row r="347" spans="1:85" ht="12" hidden="1" outlineLevel="2" x14ac:dyDescent="0.2">
      <c r="A347" s="106"/>
      <c r="B347" s="120" t="s">
        <v>176</v>
      </c>
      <c r="C347" s="79" t="s">
        <v>132</v>
      </c>
      <c r="D347" s="81" t="s">
        <v>134</v>
      </c>
      <c r="E347" s="32"/>
      <c r="F347" s="32" t="s">
        <v>107</v>
      </c>
      <c r="G347" s="32"/>
      <c r="H347" s="32"/>
      <c r="I347" s="226">
        <v>43977</v>
      </c>
      <c r="J347" s="226">
        <v>43977</v>
      </c>
      <c r="K347" s="32" t="s">
        <v>327</v>
      </c>
      <c r="L347" s="32" t="s">
        <v>325</v>
      </c>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66"/>
      <c r="AW347" s="66"/>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Y347" s="13"/>
      <c r="BZ347" s="13"/>
      <c r="CA347" s="13"/>
      <c r="CB347" s="13"/>
      <c r="CC347" s="13"/>
      <c r="CE347" s="13"/>
      <c r="CF347" s="13"/>
      <c r="CG347" s="38"/>
    </row>
    <row r="348" spans="1:85" ht="12" hidden="1" outlineLevel="2" x14ac:dyDescent="0.2">
      <c r="A348" s="106"/>
      <c r="B348" s="120" t="s">
        <v>177</v>
      </c>
      <c r="C348" s="79" t="s">
        <v>132</v>
      </c>
      <c r="D348" s="81" t="s">
        <v>134</v>
      </c>
      <c r="E348" s="32"/>
      <c r="F348" s="32" t="s">
        <v>107</v>
      </c>
      <c r="G348" s="32"/>
      <c r="H348" s="32"/>
      <c r="I348" s="226">
        <v>43977</v>
      </c>
      <c r="J348" s="226">
        <v>43977</v>
      </c>
      <c r="K348" s="32" t="s">
        <v>327</v>
      </c>
      <c r="L348" s="32" t="s">
        <v>325</v>
      </c>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66"/>
      <c r="AW348" s="66"/>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Y348" s="13"/>
      <c r="BZ348" s="13"/>
      <c r="CA348" s="13"/>
      <c r="CB348" s="13"/>
      <c r="CC348" s="13"/>
      <c r="CE348" s="13"/>
      <c r="CF348" s="13"/>
      <c r="CG348" s="38"/>
    </row>
    <row r="349" spans="1:85" ht="12" hidden="1" outlineLevel="2" x14ac:dyDescent="0.2">
      <c r="A349" s="106"/>
      <c r="B349" s="120" t="s">
        <v>178</v>
      </c>
      <c r="C349" s="79" t="s">
        <v>132</v>
      </c>
      <c r="D349" s="81" t="s">
        <v>134</v>
      </c>
      <c r="E349" s="32"/>
      <c r="F349" s="32" t="s">
        <v>107</v>
      </c>
      <c r="G349" s="32"/>
      <c r="H349" s="32"/>
      <c r="I349" s="226">
        <v>43977</v>
      </c>
      <c r="J349" s="226">
        <v>43977</v>
      </c>
      <c r="K349" s="32" t="s">
        <v>327</v>
      </c>
      <c r="L349" s="32" t="s">
        <v>325</v>
      </c>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66"/>
      <c r="AW349" s="66"/>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Y349" s="13"/>
      <c r="BZ349" s="13"/>
      <c r="CA349" s="13"/>
      <c r="CB349" s="13"/>
      <c r="CC349" s="13"/>
      <c r="CE349" s="13"/>
      <c r="CF349" s="13"/>
      <c r="CG349" s="38"/>
    </row>
    <row r="350" spans="1:85" ht="15.75" collapsed="1" x14ac:dyDescent="0.2">
      <c r="A350" s="164" t="s">
        <v>294</v>
      </c>
      <c r="B350" s="222" t="s">
        <v>299</v>
      </c>
      <c r="C350" s="79" t="s">
        <v>132</v>
      </c>
      <c r="D350" s="81" t="s">
        <v>134</v>
      </c>
      <c r="E350" s="32"/>
      <c r="F350" s="32" t="s">
        <v>107</v>
      </c>
      <c r="G350" s="32">
        <v>2</v>
      </c>
      <c r="H350" s="32"/>
      <c r="I350" s="220">
        <v>43976</v>
      </c>
      <c r="J350" s="220">
        <v>43977</v>
      </c>
      <c r="K350" s="220"/>
      <c r="L350" s="220"/>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66"/>
      <c r="AW350" s="66"/>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Y350" s="13"/>
      <c r="BZ350" s="13"/>
      <c r="CA350" s="13"/>
      <c r="CB350" s="13"/>
      <c r="CC350" s="13"/>
      <c r="CE350" s="13"/>
      <c r="CF350" s="13"/>
      <c r="CG350" s="38"/>
    </row>
    <row r="351" spans="1:85" ht="15.75" hidden="1" outlineLevel="1" x14ac:dyDescent="0.2">
      <c r="A351" s="106"/>
      <c r="B351" s="224" t="s">
        <v>167</v>
      </c>
      <c r="C351" s="79" t="s">
        <v>132</v>
      </c>
      <c r="D351" s="81" t="s">
        <v>134</v>
      </c>
      <c r="E351" s="32"/>
      <c r="F351" s="32" t="s">
        <v>107</v>
      </c>
      <c r="G351" s="32">
        <v>1</v>
      </c>
      <c r="H351" s="32">
        <v>1</v>
      </c>
      <c r="I351" s="220">
        <v>43976</v>
      </c>
      <c r="J351" s="220">
        <v>43976</v>
      </c>
      <c r="K351" s="79" t="s">
        <v>231</v>
      </c>
      <c r="L351" s="32" t="s">
        <v>328</v>
      </c>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66"/>
      <c r="AW351" s="66"/>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Y351" s="13"/>
      <c r="BZ351" s="13"/>
      <c r="CA351" s="13"/>
      <c r="CB351" s="13"/>
      <c r="CC351" s="13"/>
      <c r="CE351" s="13"/>
      <c r="CF351" s="13"/>
      <c r="CG351" s="38"/>
    </row>
    <row r="352" spans="1:85" ht="12" hidden="1" outlineLevel="1" x14ac:dyDescent="0.2">
      <c r="A352" s="106"/>
      <c r="B352" s="223" t="s">
        <v>162</v>
      </c>
      <c r="C352" s="79" t="s">
        <v>132</v>
      </c>
      <c r="D352" s="81" t="s">
        <v>134</v>
      </c>
      <c r="E352" s="32"/>
      <c r="F352" s="32" t="s">
        <v>107</v>
      </c>
      <c r="G352" s="32"/>
      <c r="H352" s="32"/>
      <c r="I352" s="226">
        <v>43976</v>
      </c>
      <c r="J352" s="226">
        <v>43976</v>
      </c>
      <c r="K352" s="79" t="s">
        <v>231</v>
      </c>
      <c r="L352" s="32" t="s">
        <v>328</v>
      </c>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66"/>
      <c r="AW352" s="66"/>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Y352" s="13"/>
      <c r="BZ352" s="13"/>
      <c r="CA352" s="13"/>
      <c r="CB352" s="13"/>
      <c r="CC352" s="13"/>
      <c r="CE352" s="13"/>
      <c r="CF352" s="13"/>
      <c r="CG352" s="38"/>
    </row>
    <row r="353" spans="1:85" ht="12" hidden="1" outlineLevel="1" x14ac:dyDescent="0.2">
      <c r="A353" s="106"/>
      <c r="B353" s="223" t="s">
        <v>163</v>
      </c>
      <c r="C353" s="79" t="s">
        <v>132</v>
      </c>
      <c r="D353" s="81" t="s">
        <v>134</v>
      </c>
      <c r="E353" s="32"/>
      <c r="F353" s="32" t="s">
        <v>107</v>
      </c>
      <c r="G353" s="32"/>
      <c r="H353" s="32"/>
      <c r="I353" s="226">
        <v>43976</v>
      </c>
      <c r="J353" s="226">
        <v>43976</v>
      </c>
      <c r="K353" s="79" t="s">
        <v>231</v>
      </c>
      <c r="L353" s="32" t="s">
        <v>328</v>
      </c>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66"/>
      <c r="AW353" s="66"/>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Y353" s="13"/>
      <c r="BZ353" s="13"/>
      <c r="CA353" s="13"/>
      <c r="CB353" s="13"/>
      <c r="CC353" s="13"/>
      <c r="CE353" s="13"/>
      <c r="CF353" s="13"/>
      <c r="CG353" s="38"/>
    </row>
    <row r="354" spans="1:85" ht="12" hidden="1" outlineLevel="1" x14ac:dyDescent="0.2">
      <c r="A354" s="106"/>
      <c r="B354" s="223" t="s">
        <v>164</v>
      </c>
      <c r="C354" s="79" t="s">
        <v>132</v>
      </c>
      <c r="D354" s="81" t="s">
        <v>134</v>
      </c>
      <c r="E354" s="32"/>
      <c r="F354" s="32" t="s">
        <v>107</v>
      </c>
      <c r="G354" s="32"/>
      <c r="H354" s="32"/>
      <c r="I354" s="226">
        <v>43976</v>
      </c>
      <c r="J354" s="226">
        <v>43976</v>
      </c>
      <c r="K354" s="79" t="s">
        <v>231</v>
      </c>
      <c r="L354" s="32" t="s">
        <v>328</v>
      </c>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66"/>
      <c r="AW354" s="66"/>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Y354" s="13"/>
      <c r="BZ354" s="13"/>
      <c r="CA354" s="13"/>
      <c r="CB354" s="13"/>
      <c r="CC354" s="13"/>
      <c r="CE354" s="13"/>
      <c r="CF354" s="13"/>
      <c r="CG354" s="38"/>
    </row>
    <row r="355" spans="1:85" ht="12" hidden="1" outlineLevel="1" x14ac:dyDescent="0.2">
      <c r="A355" s="106"/>
      <c r="B355" s="223" t="s">
        <v>165</v>
      </c>
      <c r="C355" s="79" t="s">
        <v>132</v>
      </c>
      <c r="D355" s="81" t="s">
        <v>134</v>
      </c>
      <c r="E355" s="32"/>
      <c r="F355" s="32" t="s">
        <v>107</v>
      </c>
      <c r="G355" s="32"/>
      <c r="H355" s="32"/>
      <c r="I355" s="226">
        <v>43976</v>
      </c>
      <c r="J355" s="226">
        <v>43976</v>
      </c>
      <c r="K355" s="79" t="s">
        <v>231</v>
      </c>
      <c r="L355" s="32" t="s">
        <v>328</v>
      </c>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66"/>
      <c r="AW355" s="66"/>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Y355" s="13"/>
      <c r="BZ355" s="13"/>
      <c r="CA355" s="13"/>
      <c r="CB355" s="13"/>
      <c r="CC355" s="13"/>
      <c r="CE355" s="13"/>
      <c r="CF355" s="13"/>
      <c r="CG355" s="38"/>
    </row>
    <row r="356" spans="1:85" ht="15.75" hidden="1" outlineLevel="1" x14ac:dyDescent="0.2">
      <c r="A356" s="106"/>
      <c r="B356" s="224" t="s">
        <v>166</v>
      </c>
      <c r="C356" s="79" t="s">
        <v>132</v>
      </c>
      <c r="D356" s="81" t="s">
        <v>134</v>
      </c>
      <c r="E356" s="32"/>
      <c r="F356" s="32" t="s">
        <v>107</v>
      </c>
      <c r="G356" s="32">
        <v>0.5</v>
      </c>
      <c r="H356" s="32">
        <v>1</v>
      </c>
      <c r="I356" s="220">
        <v>43977</v>
      </c>
      <c r="J356" s="220">
        <v>43977</v>
      </c>
      <c r="K356" s="79" t="s">
        <v>326</v>
      </c>
      <c r="L356" s="32" t="s">
        <v>328</v>
      </c>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66"/>
      <c r="AW356" s="66"/>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Y356" s="13"/>
      <c r="BZ356" s="13"/>
      <c r="CA356" s="13"/>
      <c r="CB356" s="13"/>
      <c r="CC356" s="13"/>
      <c r="CE356" s="13"/>
      <c r="CF356" s="13"/>
      <c r="CG356" s="38"/>
    </row>
    <row r="357" spans="1:85" ht="12" hidden="1" outlineLevel="1" x14ac:dyDescent="0.2">
      <c r="A357" s="106"/>
      <c r="B357" s="223" t="s">
        <v>168</v>
      </c>
      <c r="C357" s="79" t="s">
        <v>132</v>
      </c>
      <c r="D357" s="81" t="s">
        <v>134</v>
      </c>
      <c r="E357" s="32"/>
      <c r="F357" s="32" t="s">
        <v>107</v>
      </c>
      <c r="G357" s="32"/>
      <c r="H357" s="32"/>
      <c r="I357" s="226">
        <v>43977</v>
      </c>
      <c r="J357" s="226">
        <v>43977</v>
      </c>
      <c r="K357" s="79" t="s">
        <v>326</v>
      </c>
      <c r="L357" s="32" t="s">
        <v>328</v>
      </c>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66"/>
      <c r="AW357" s="66"/>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Y357" s="13"/>
      <c r="BZ357" s="13"/>
      <c r="CA357" s="13"/>
      <c r="CB357" s="13"/>
      <c r="CC357" s="13"/>
      <c r="CE357" s="13"/>
      <c r="CF357" s="13"/>
      <c r="CG357" s="38"/>
    </row>
    <row r="358" spans="1:85" ht="12" hidden="1" outlineLevel="1" x14ac:dyDescent="0.2">
      <c r="A358" s="106"/>
      <c r="B358" s="223" t="s">
        <v>169</v>
      </c>
      <c r="C358" s="79" t="s">
        <v>132</v>
      </c>
      <c r="D358" s="81" t="s">
        <v>134</v>
      </c>
      <c r="E358" s="32"/>
      <c r="F358" s="32" t="s">
        <v>107</v>
      </c>
      <c r="G358" s="32"/>
      <c r="H358" s="32"/>
      <c r="I358" s="226">
        <v>43977</v>
      </c>
      <c r="J358" s="226">
        <v>43977</v>
      </c>
      <c r="K358" s="79" t="s">
        <v>326</v>
      </c>
      <c r="L358" s="32" t="s">
        <v>328</v>
      </c>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66"/>
      <c r="AW358" s="66"/>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Y358" s="13"/>
      <c r="BZ358" s="13"/>
      <c r="CA358" s="13"/>
      <c r="CB358" s="13"/>
      <c r="CC358" s="13"/>
      <c r="CE358" s="13"/>
      <c r="CF358" s="13"/>
      <c r="CG358" s="38"/>
    </row>
    <row r="359" spans="1:85" ht="12" hidden="1" outlineLevel="1" x14ac:dyDescent="0.2">
      <c r="A359" s="106"/>
      <c r="B359" s="223" t="s">
        <v>170</v>
      </c>
      <c r="C359" s="79" t="s">
        <v>132</v>
      </c>
      <c r="D359" s="81" t="s">
        <v>134</v>
      </c>
      <c r="E359" s="32"/>
      <c r="F359" s="32" t="s">
        <v>107</v>
      </c>
      <c r="G359" s="32"/>
      <c r="H359" s="32"/>
      <c r="I359" s="226">
        <v>43977</v>
      </c>
      <c r="J359" s="226">
        <v>43977</v>
      </c>
      <c r="K359" s="79" t="s">
        <v>326</v>
      </c>
      <c r="L359" s="32" t="s">
        <v>328</v>
      </c>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66"/>
      <c r="AW359" s="66"/>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Y359" s="13"/>
      <c r="BZ359" s="13"/>
      <c r="CA359" s="13"/>
      <c r="CB359" s="13"/>
      <c r="CC359" s="13"/>
      <c r="CE359" s="13"/>
      <c r="CF359" s="13"/>
      <c r="CG359" s="38"/>
    </row>
    <row r="360" spans="1:85" ht="12" hidden="1" outlineLevel="1" x14ac:dyDescent="0.2">
      <c r="A360" s="106"/>
      <c r="B360" s="223" t="s">
        <v>171</v>
      </c>
      <c r="C360" s="79" t="s">
        <v>132</v>
      </c>
      <c r="D360" s="81" t="s">
        <v>134</v>
      </c>
      <c r="E360" s="32"/>
      <c r="F360" s="32" t="s">
        <v>107</v>
      </c>
      <c r="G360" s="32"/>
      <c r="H360" s="32"/>
      <c r="I360" s="226">
        <v>43977</v>
      </c>
      <c r="J360" s="226">
        <v>43977</v>
      </c>
      <c r="K360" s="79" t="s">
        <v>326</v>
      </c>
      <c r="L360" s="32" t="s">
        <v>328</v>
      </c>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66"/>
      <c r="AW360" s="66"/>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Y360" s="13"/>
      <c r="BZ360" s="13"/>
      <c r="CA360" s="13"/>
      <c r="CB360" s="13"/>
      <c r="CC360" s="13"/>
      <c r="CE360" s="13"/>
      <c r="CF360" s="13"/>
      <c r="CG360" s="38"/>
    </row>
    <row r="361" spans="1:85" ht="12" hidden="1" outlineLevel="1" x14ac:dyDescent="0.2">
      <c r="A361" s="106"/>
      <c r="B361" s="223" t="s">
        <v>173</v>
      </c>
      <c r="C361" s="79" t="s">
        <v>132</v>
      </c>
      <c r="D361" s="81" t="s">
        <v>134</v>
      </c>
      <c r="E361" s="32"/>
      <c r="F361" s="32" t="s">
        <v>107</v>
      </c>
      <c r="G361" s="32"/>
      <c r="H361" s="32"/>
      <c r="I361" s="226">
        <v>43977</v>
      </c>
      <c r="J361" s="226">
        <v>43977</v>
      </c>
      <c r="K361" s="79" t="s">
        <v>326</v>
      </c>
      <c r="L361" s="32" t="s">
        <v>328</v>
      </c>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66"/>
      <c r="AW361" s="66"/>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Y361" s="13"/>
      <c r="BZ361" s="13"/>
      <c r="CA361" s="13"/>
      <c r="CB361" s="13"/>
      <c r="CC361" s="13"/>
      <c r="CE361" s="13"/>
      <c r="CF361" s="13"/>
      <c r="CG361" s="38"/>
    </row>
    <row r="362" spans="1:85" ht="12" hidden="1" outlineLevel="1" x14ac:dyDescent="0.2">
      <c r="A362" s="106"/>
      <c r="B362" s="223" t="s">
        <v>172</v>
      </c>
      <c r="C362" s="79" t="s">
        <v>132</v>
      </c>
      <c r="D362" s="81" t="s">
        <v>134</v>
      </c>
      <c r="E362" s="32"/>
      <c r="F362" s="32" t="s">
        <v>107</v>
      </c>
      <c r="G362" s="32"/>
      <c r="H362" s="32"/>
      <c r="I362" s="226">
        <v>43977</v>
      </c>
      <c r="J362" s="226">
        <v>43977</v>
      </c>
      <c r="K362" s="79" t="s">
        <v>326</v>
      </c>
      <c r="L362" s="32" t="s">
        <v>328</v>
      </c>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66"/>
      <c r="AW362" s="66"/>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Y362" s="13"/>
      <c r="BZ362" s="13"/>
      <c r="CA362" s="13"/>
      <c r="CB362" s="13"/>
      <c r="CC362" s="13"/>
      <c r="CE362" s="13"/>
      <c r="CF362" s="13"/>
      <c r="CG362" s="38"/>
    </row>
    <row r="363" spans="1:85" ht="12" hidden="1" outlineLevel="1" x14ac:dyDescent="0.2">
      <c r="A363" s="106"/>
      <c r="B363" s="221" t="s">
        <v>180</v>
      </c>
      <c r="C363" s="79" t="s">
        <v>132</v>
      </c>
      <c r="D363" s="81" t="s">
        <v>134</v>
      </c>
      <c r="E363" s="32"/>
      <c r="F363" s="32" t="s">
        <v>107</v>
      </c>
      <c r="G363" s="32"/>
      <c r="H363" s="32"/>
      <c r="I363" s="226">
        <v>43977</v>
      </c>
      <c r="J363" s="226">
        <v>43977</v>
      </c>
      <c r="K363" s="79" t="s">
        <v>326</v>
      </c>
      <c r="L363" s="32" t="s">
        <v>328</v>
      </c>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66"/>
      <c r="AW363" s="66"/>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Y363" s="13"/>
      <c r="BZ363" s="13"/>
      <c r="CA363" s="13"/>
      <c r="CB363" s="13"/>
      <c r="CC363" s="13"/>
      <c r="CE363" s="13"/>
      <c r="CF363" s="13"/>
      <c r="CG363" s="38"/>
    </row>
    <row r="364" spans="1:85" ht="12" hidden="1" outlineLevel="1" x14ac:dyDescent="0.2">
      <c r="A364" s="106"/>
      <c r="B364" s="221" t="s">
        <v>181</v>
      </c>
      <c r="C364" s="79" t="s">
        <v>132</v>
      </c>
      <c r="D364" s="81" t="s">
        <v>134</v>
      </c>
      <c r="E364" s="32"/>
      <c r="F364" s="32" t="s">
        <v>107</v>
      </c>
      <c r="G364" s="32"/>
      <c r="H364" s="32"/>
      <c r="I364" s="226">
        <v>43977</v>
      </c>
      <c r="J364" s="226">
        <v>43977</v>
      </c>
      <c r="K364" s="79" t="s">
        <v>326</v>
      </c>
      <c r="L364" s="32" t="s">
        <v>328</v>
      </c>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66"/>
      <c r="AW364" s="66"/>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Y364" s="13"/>
      <c r="BZ364" s="13"/>
      <c r="CA364" s="13"/>
      <c r="CB364" s="13"/>
      <c r="CC364" s="13"/>
      <c r="CE364" s="13"/>
      <c r="CF364" s="13"/>
      <c r="CG364" s="38"/>
    </row>
    <row r="365" spans="1:85" ht="12" hidden="1" outlineLevel="1" x14ac:dyDescent="0.2">
      <c r="A365" s="106"/>
      <c r="B365" s="221" t="s">
        <v>179</v>
      </c>
      <c r="C365" s="79" t="s">
        <v>132</v>
      </c>
      <c r="D365" s="81" t="s">
        <v>134</v>
      </c>
      <c r="E365" s="32"/>
      <c r="F365" s="32" t="s">
        <v>107</v>
      </c>
      <c r="G365" s="32"/>
      <c r="H365" s="32"/>
      <c r="I365" s="226">
        <v>43977</v>
      </c>
      <c r="J365" s="226">
        <v>43977</v>
      </c>
      <c r="K365" s="79" t="s">
        <v>326</v>
      </c>
      <c r="L365" s="32" t="s">
        <v>328</v>
      </c>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66"/>
      <c r="AW365" s="66"/>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Y365" s="13"/>
      <c r="BZ365" s="13"/>
      <c r="CA365" s="13"/>
      <c r="CB365" s="13"/>
      <c r="CC365" s="13"/>
      <c r="CE365" s="13"/>
      <c r="CF365" s="13"/>
      <c r="CG365" s="38"/>
    </row>
    <row r="366" spans="1:85" ht="15.75" hidden="1" outlineLevel="1" x14ac:dyDescent="0.2">
      <c r="A366" s="106"/>
      <c r="B366" s="224" t="s">
        <v>174</v>
      </c>
      <c r="C366" s="79" t="s">
        <v>132</v>
      </c>
      <c r="D366" s="81" t="s">
        <v>134</v>
      </c>
      <c r="E366" s="32"/>
      <c r="F366" s="32" t="s">
        <v>107</v>
      </c>
      <c r="G366" s="32">
        <v>0.5</v>
      </c>
      <c r="H366" s="32">
        <v>1</v>
      </c>
      <c r="I366" s="220">
        <v>43977</v>
      </c>
      <c r="J366" s="220">
        <v>43977</v>
      </c>
      <c r="K366" s="32" t="s">
        <v>327</v>
      </c>
      <c r="L366" s="32" t="s">
        <v>328</v>
      </c>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66"/>
      <c r="AW366" s="66"/>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Y366" s="13"/>
      <c r="BZ366" s="13"/>
      <c r="CA366" s="13"/>
      <c r="CB366" s="13"/>
      <c r="CC366" s="13"/>
      <c r="CE366" s="13"/>
      <c r="CF366" s="13"/>
      <c r="CG366" s="38"/>
    </row>
    <row r="367" spans="1:85" ht="12" hidden="1" outlineLevel="1" x14ac:dyDescent="0.2">
      <c r="A367" s="106"/>
      <c r="B367" s="225" t="s">
        <v>175</v>
      </c>
      <c r="C367" s="79" t="s">
        <v>132</v>
      </c>
      <c r="D367" s="81" t="s">
        <v>134</v>
      </c>
      <c r="E367" s="32"/>
      <c r="F367" s="32" t="s">
        <v>107</v>
      </c>
      <c r="G367" s="32"/>
      <c r="H367" s="32"/>
      <c r="I367" s="226">
        <v>43977</v>
      </c>
      <c r="J367" s="226">
        <v>43977</v>
      </c>
      <c r="K367" s="32" t="s">
        <v>327</v>
      </c>
      <c r="L367" s="32" t="s">
        <v>328</v>
      </c>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66"/>
      <c r="AW367" s="66"/>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Y367" s="13"/>
      <c r="BZ367" s="13"/>
      <c r="CA367" s="13"/>
      <c r="CB367" s="13"/>
      <c r="CC367" s="13"/>
      <c r="CE367" s="13"/>
      <c r="CF367" s="13"/>
      <c r="CG367" s="38"/>
    </row>
    <row r="368" spans="1:85" ht="12" hidden="1" outlineLevel="1" x14ac:dyDescent="0.2">
      <c r="A368" s="106"/>
      <c r="B368" s="225" t="s">
        <v>176</v>
      </c>
      <c r="C368" s="79" t="s">
        <v>132</v>
      </c>
      <c r="D368" s="81" t="s">
        <v>134</v>
      </c>
      <c r="E368" s="32"/>
      <c r="F368" s="32" t="s">
        <v>107</v>
      </c>
      <c r="G368" s="32"/>
      <c r="H368" s="32"/>
      <c r="I368" s="226">
        <v>43977</v>
      </c>
      <c r="J368" s="226">
        <v>43977</v>
      </c>
      <c r="K368" s="32" t="s">
        <v>327</v>
      </c>
      <c r="L368" s="32" t="s">
        <v>328</v>
      </c>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66"/>
      <c r="AW368" s="66"/>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Y368" s="13"/>
      <c r="BZ368" s="13"/>
      <c r="CA368" s="13"/>
      <c r="CB368" s="13"/>
      <c r="CC368" s="13"/>
      <c r="CE368" s="13"/>
      <c r="CF368" s="13"/>
      <c r="CG368" s="38"/>
    </row>
    <row r="369" spans="1:85" ht="12" hidden="1" outlineLevel="1" x14ac:dyDescent="0.2">
      <c r="A369" s="106"/>
      <c r="B369" s="225" t="s">
        <v>177</v>
      </c>
      <c r="C369" s="79" t="s">
        <v>132</v>
      </c>
      <c r="D369" s="81" t="s">
        <v>134</v>
      </c>
      <c r="E369" s="32"/>
      <c r="F369" s="32" t="s">
        <v>107</v>
      </c>
      <c r="G369" s="32"/>
      <c r="H369" s="32"/>
      <c r="I369" s="226">
        <v>43977</v>
      </c>
      <c r="J369" s="226">
        <v>43977</v>
      </c>
      <c r="K369" s="32" t="s">
        <v>327</v>
      </c>
      <c r="L369" s="32" t="s">
        <v>328</v>
      </c>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66"/>
      <c r="AW369" s="66"/>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Y369" s="13"/>
      <c r="BZ369" s="13"/>
      <c r="CA369" s="13"/>
      <c r="CB369" s="13"/>
      <c r="CC369" s="13"/>
      <c r="CE369" s="13"/>
      <c r="CF369" s="13"/>
      <c r="CG369" s="38"/>
    </row>
    <row r="370" spans="1:85" ht="12" hidden="1" outlineLevel="1" x14ac:dyDescent="0.2">
      <c r="A370" s="106"/>
      <c r="B370" s="225" t="s">
        <v>178</v>
      </c>
      <c r="C370" s="79" t="s">
        <v>132</v>
      </c>
      <c r="D370" s="81" t="s">
        <v>134</v>
      </c>
      <c r="E370" s="32"/>
      <c r="F370" s="32" t="s">
        <v>107</v>
      </c>
      <c r="G370" s="32"/>
      <c r="H370" s="32"/>
      <c r="I370" s="226">
        <v>43977</v>
      </c>
      <c r="J370" s="226">
        <v>43977</v>
      </c>
      <c r="K370" s="32" t="s">
        <v>327</v>
      </c>
      <c r="L370" s="32" t="s">
        <v>328</v>
      </c>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66"/>
      <c r="AW370" s="66"/>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Y370" s="13"/>
      <c r="BZ370" s="13"/>
      <c r="CA370" s="13"/>
      <c r="CB370" s="13"/>
      <c r="CC370" s="13"/>
      <c r="CE370" s="13"/>
      <c r="CF370" s="13"/>
      <c r="CG370" s="38"/>
    </row>
    <row r="371" spans="1:85" ht="15.75" collapsed="1" x14ac:dyDescent="0.2">
      <c r="A371" s="164" t="s">
        <v>295</v>
      </c>
      <c r="B371" s="222" t="s">
        <v>421</v>
      </c>
      <c r="C371" s="79" t="s">
        <v>132</v>
      </c>
      <c r="D371" s="81" t="s">
        <v>134</v>
      </c>
      <c r="E371" s="32"/>
      <c r="F371" s="32" t="s">
        <v>107</v>
      </c>
      <c r="G371" s="32">
        <v>2</v>
      </c>
      <c r="H371" s="32"/>
      <c r="I371" s="220">
        <v>43978</v>
      </c>
      <c r="J371" s="220">
        <v>43979</v>
      </c>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66"/>
      <c r="AY371" s="66"/>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Y371" s="13"/>
      <c r="BZ371" s="13"/>
      <c r="CA371" s="13"/>
      <c r="CB371" s="13"/>
      <c r="CC371" s="13"/>
      <c r="CE371" s="13"/>
      <c r="CF371" s="13"/>
      <c r="CG371" s="38"/>
    </row>
    <row r="372" spans="1:85" ht="15.75" hidden="1" outlineLevel="1" x14ac:dyDescent="0.2">
      <c r="A372" s="106"/>
      <c r="B372" s="224" t="s">
        <v>167</v>
      </c>
      <c r="C372" s="79" t="s">
        <v>132</v>
      </c>
      <c r="D372" s="81" t="s">
        <v>134</v>
      </c>
      <c r="E372" s="32"/>
      <c r="F372" s="32" t="s">
        <v>107</v>
      </c>
      <c r="G372" s="32">
        <v>1</v>
      </c>
      <c r="H372" s="32">
        <v>1</v>
      </c>
      <c r="I372" s="220">
        <v>43978</v>
      </c>
      <c r="J372" s="220">
        <v>43978</v>
      </c>
      <c r="K372" s="79" t="s">
        <v>231</v>
      </c>
      <c r="L372" s="32" t="s">
        <v>325</v>
      </c>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66"/>
      <c r="AY372" s="66"/>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Y372" s="13"/>
      <c r="BZ372" s="13"/>
      <c r="CA372" s="13"/>
      <c r="CB372" s="13"/>
      <c r="CC372" s="13"/>
      <c r="CE372" s="13"/>
      <c r="CF372" s="13"/>
      <c r="CG372" s="38"/>
    </row>
    <row r="373" spans="1:85" ht="12" hidden="1" outlineLevel="1" x14ac:dyDescent="0.2">
      <c r="A373" s="106"/>
      <c r="B373" s="223" t="s">
        <v>162</v>
      </c>
      <c r="C373" s="79" t="s">
        <v>132</v>
      </c>
      <c r="D373" s="81" t="s">
        <v>134</v>
      </c>
      <c r="E373" s="32"/>
      <c r="F373" s="32" t="s">
        <v>107</v>
      </c>
      <c r="G373" s="32"/>
      <c r="H373" s="32"/>
      <c r="I373" s="226">
        <v>43978</v>
      </c>
      <c r="J373" s="226">
        <v>43978</v>
      </c>
      <c r="K373" s="79" t="s">
        <v>231</v>
      </c>
      <c r="L373" s="32" t="s">
        <v>325</v>
      </c>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66"/>
      <c r="AY373" s="66"/>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Y373" s="13"/>
      <c r="BZ373" s="13"/>
      <c r="CA373" s="13"/>
      <c r="CB373" s="13"/>
      <c r="CC373" s="13"/>
      <c r="CE373" s="13"/>
      <c r="CF373" s="13"/>
      <c r="CG373" s="38"/>
    </row>
    <row r="374" spans="1:85" ht="12" hidden="1" outlineLevel="1" x14ac:dyDescent="0.2">
      <c r="A374" s="106"/>
      <c r="B374" s="223" t="s">
        <v>163</v>
      </c>
      <c r="C374" s="79" t="s">
        <v>132</v>
      </c>
      <c r="D374" s="81" t="s">
        <v>134</v>
      </c>
      <c r="E374" s="32"/>
      <c r="F374" s="32" t="s">
        <v>107</v>
      </c>
      <c r="G374" s="32"/>
      <c r="H374" s="32"/>
      <c r="I374" s="226">
        <v>43978</v>
      </c>
      <c r="J374" s="226">
        <v>43978</v>
      </c>
      <c r="K374" s="79" t="s">
        <v>231</v>
      </c>
      <c r="L374" s="32" t="s">
        <v>325</v>
      </c>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66"/>
      <c r="AY374" s="66"/>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Y374" s="13"/>
      <c r="BZ374" s="13"/>
      <c r="CA374" s="13"/>
      <c r="CB374" s="13"/>
      <c r="CC374" s="13"/>
      <c r="CE374" s="13"/>
      <c r="CF374" s="13"/>
      <c r="CG374" s="38"/>
    </row>
    <row r="375" spans="1:85" ht="12" hidden="1" outlineLevel="1" x14ac:dyDescent="0.2">
      <c r="A375" s="106"/>
      <c r="B375" s="223" t="s">
        <v>164</v>
      </c>
      <c r="C375" s="79" t="s">
        <v>132</v>
      </c>
      <c r="D375" s="81" t="s">
        <v>134</v>
      </c>
      <c r="E375" s="32"/>
      <c r="F375" s="32" t="s">
        <v>107</v>
      </c>
      <c r="G375" s="32"/>
      <c r="H375" s="32"/>
      <c r="I375" s="226">
        <v>43978</v>
      </c>
      <c r="J375" s="226">
        <v>43978</v>
      </c>
      <c r="K375" s="79" t="s">
        <v>231</v>
      </c>
      <c r="L375" s="32" t="s">
        <v>325</v>
      </c>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66"/>
      <c r="AY375" s="66"/>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Y375" s="13"/>
      <c r="BZ375" s="13"/>
      <c r="CA375" s="13"/>
      <c r="CB375" s="13"/>
      <c r="CC375" s="13"/>
      <c r="CE375" s="13"/>
      <c r="CF375" s="13"/>
      <c r="CG375" s="38"/>
    </row>
    <row r="376" spans="1:85" ht="12" hidden="1" outlineLevel="1" x14ac:dyDescent="0.2">
      <c r="A376" s="106"/>
      <c r="B376" s="223" t="s">
        <v>165</v>
      </c>
      <c r="C376" s="79" t="s">
        <v>132</v>
      </c>
      <c r="D376" s="81" t="s">
        <v>134</v>
      </c>
      <c r="E376" s="32"/>
      <c r="F376" s="32" t="s">
        <v>107</v>
      </c>
      <c r="G376" s="32"/>
      <c r="H376" s="32"/>
      <c r="I376" s="226">
        <v>43978</v>
      </c>
      <c r="J376" s="226">
        <v>43978</v>
      </c>
      <c r="K376" s="79" t="s">
        <v>231</v>
      </c>
      <c r="L376" s="32" t="s">
        <v>325</v>
      </c>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66"/>
      <c r="AY376" s="66"/>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Y376" s="13"/>
      <c r="BZ376" s="13"/>
      <c r="CA376" s="13"/>
      <c r="CB376" s="13"/>
      <c r="CC376" s="13"/>
      <c r="CE376" s="13"/>
      <c r="CF376" s="13"/>
      <c r="CG376" s="38"/>
    </row>
    <row r="377" spans="1:85" ht="15.75" hidden="1" outlineLevel="1" x14ac:dyDescent="0.2">
      <c r="A377" s="106"/>
      <c r="B377" s="224" t="s">
        <v>166</v>
      </c>
      <c r="C377" s="79" t="s">
        <v>132</v>
      </c>
      <c r="D377" s="81" t="s">
        <v>134</v>
      </c>
      <c r="E377" s="32"/>
      <c r="F377" s="32" t="s">
        <v>107</v>
      </c>
      <c r="G377" s="32">
        <v>0.5</v>
      </c>
      <c r="H377" s="32">
        <v>1</v>
      </c>
      <c r="I377" s="220">
        <v>43979</v>
      </c>
      <c r="J377" s="220">
        <v>43979</v>
      </c>
      <c r="K377" s="79" t="s">
        <v>326</v>
      </c>
      <c r="L377" s="32" t="s">
        <v>325</v>
      </c>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66"/>
      <c r="AY377" s="66"/>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Y377" s="13"/>
      <c r="BZ377" s="13"/>
      <c r="CA377" s="13"/>
      <c r="CB377" s="13"/>
      <c r="CC377" s="13"/>
      <c r="CE377" s="13"/>
      <c r="CF377" s="13"/>
      <c r="CG377" s="38"/>
    </row>
    <row r="378" spans="1:85" ht="12" hidden="1" outlineLevel="1" x14ac:dyDescent="0.2">
      <c r="A378" s="106"/>
      <c r="B378" s="223" t="s">
        <v>168</v>
      </c>
      <c r="C378" s="79" t="s">
        <v>132</v>
      </c>
      <c r="D378" s="81" t="s">
        <v>134</v>
      </c>
      <c r="E378" s="32"/>
      <c r="F378" s="32" t="s">
        <v>107</v>
      </c>
      <c r="G378" s="32"/>
      <c r="H378" s="32"/>
      <c r="I378" s="226">
        <v>43979</v>
      </c>
      <c r="J378" s="226">
        <v>43979</v>
      </c>
      <c r="K378" s="79" t="s">
        <v>326</v>
      </c>
      <c r="L378" s="32" t="s">
        <v>325</v>
      </c>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66"/>
      <c r="AY378" s="66"/>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Y378" s="13"/>
      <c r="BZ378" s="13"/>
      <c r="CA378" s="13"/>
      <c r="CB378" s="13"/>
      <c r="CC378" s="13"/>
      <c r="CE378" s="13"/>
      <c r="CF378" s="13"/>
      <c r="CG378" s="38"/>
    </row>
    <row r="379" spans="1:85" ht="12" hidden="1" outlineLevel="1" x14ac:dyDescent="0.2">
      <c r="A379" s="106"/>
      <c r="B379" s="223" t="s">
        <v>169</v>
      </c>
      <c r="C379" s="79" t="s">
        <v>132</v>
      </c>
      <c r="D379" s="81" t="s">
        <v>134</v>
      </c>
      <c r="E379" s="32"/>
      <c r="F379" s="32" t="s">
        <v>107</v>
      </c>
      <c r="G379" s="32"/>
      <c r="H379" s="32"/>
      <c r="I379" s="226">
        <v>43979</v>
      </c>
      <c r="J379" s="226">
        <v>43979</v>
      </c>
      <c r="K379" s="79" t="s">
        <v>326</v>
      </c>
      <c r="L379" s="32" t="s">
        <v>325</v>
      </c>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66"/>
      <c r="AY379" s="66"/>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Y379" s="13"/>
      <c r="BZ379" s="13"/>
      <c r="CA379" s="13"/>
      <c r="CB379" s="13"/>
      <c r="CC379" s="13"/>
      <c r="CE379" s="13"/>
      <c r="CF379" s="13"/>
      <c r="CG379" s="38"/>
    </row>
    <row r="380" spans="1:85" ht="12" hidden="1" outlineLevel="1" x14ac:dyDescent="0.2">
      <c r="A380" s="106"/>
      <c r="B380" s="223" t="s">
        <v>170</v>
      </c>
      <c r="C380" s="79" t="s">
        <v>132</v>
      </c>
      <c r="D380" s="81" t="s">
        <v>134</v>
      </c>
      <c r="E380" s="32"/>
      <c r="F380" s="32" t="s">
        <v>107</v>
      </c>
      <c r="G380" s="32"/>
      <c r="H380" s="32"/>
      <c r="I380" s="226">
        <v>43979</v>
      </c>
      <c r="J380" s="226">
        <v>43979</v>
      </c>
      <c r="K380" s="79" t="s">
        <v>326</v>
      </c>
      <c r="L380" s="32" t="s">
        <v>325</v>
      </c>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66"/>
      <c r="AY380" s="66"/>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Y380" s="13"/>
      <c r="BZ380" s="13"/>
      <c r="CA380" s="13"/>
      <c r="CB380" s="13"/>
      <c r="CC380" s="13"/>
      <c r="CE380" s="13"/>
      <c r="CF380" s="13"/>
      <c r="CG380" s="38"/>
    </row>
    <row r="381" spans="1:85" ht="12" hidden="1" outlineLevel="1" x14ac:dyDescent="0.2">
      <c r="A381" s="106"/>
      <c r="B381" s="223" t="s">
        <v>171</v>
      </c>
      <c r="C381" s="79" t="s">
        <v>132</v>
      </c>
      <c r="D381" s="81" t="s">
        <v>134</v>
      </c>
      <c r="E381" s="32"/>
      <c r="F381" s="32" t="s">
        <v>107</v>
      </c>
      <c r="G381" s="32"/>
      <c r="H381" s="32"/>
      <c r="I381" s="226">
        <v>43979</v>
      </c>
      <c r="J381" s="226">
        <v>43979</v>
      </c>
      <c r="K381" s="79" t="s">
        <v>326</v>
      </c>
      <c r="L381" s="32" t="s">
        <v>325</v>
      </c>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66"/>
      <c r="AY381" s="66"/>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Y381" s="13"/>
      <c r="BZ381" s="13"/>
      <c r="CA381" s="13"/>
      <c r="CB381" s="13"/>
      <c r="CC381" s="13"/>
      <c r="CE381" s="13"/>
      <c r="CF381" s="13"/>
      <c r="CG381" s="38"/>
    </row>
    <row r="382" spans="1:85" ht="12" hidden="1" outlineLevel="1" x14ac:dyDescent="0.2">
      <c r="A382" s="106"/>
      <c r="B382" s="223" t="s">
        <v>173</v>
      </c>
      <c r="C382" s="79" t="s">
        <v>132</v>
      </c>
      <c r="D382" s="81" t="s">
        <v>134</v>
      </c>
      <c r="E382" s="32"/>
      <c r="F382" s="32" t="s">
        <v>107</v>
      </c>
      <c r="G382" s="32"/>
      <c r="H382" s="32"/>
      <c r="I382" s="226">
        <v>43979</v>
      </c>
      <c r="J382" s="226">
        <v>43979</v>
      </c>
      <c r="K382" s="79" t="s">
        <v>326</v>
      </c>
      <c r="L382" s="32" t="s">
        <v>325</v>
      </c>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66"/>
      <c r="AY382" s="66"/>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Y382" s="13"/>
      <c r="BZ382" s="13"/>
      <c r="CA382" s="13"/>
      <c r="CB382" s="13"/>
      <c r="CC382" s="13"/>
      <c r="CE382" s="13"/>
      <c r="CF382" s="13"/>
      <c r="CG382" s="38"/>
    </row>
    <row r="383" spans="1:85" ht="12" hidden="1" outlineLevel="1" x14ac:dyDescent="0.2">
      <c r="A383" s="106"/>
      <c r="B383" s="223" t="s">
        <v>172</v>
      </c>
      <c r="C383" s="79" t="s">
        <v>132</v>
      </c>
      <c r="D383" s="81" t="s">
        <v>134</v>
      </c>
      <c r="E383" s="32"/>
      <c r="F383" s="32" t="s">
        <v>107</v>
      </c>
      <c r="G383" s="32"/>
      <c r="H383" s="32"/>
      <c r="I383" s="226">
        <v>43979</v>
      </c>
      <c r="J383" s="226">
        <v>43979</v>
      </c>
      <c r="K383" s="79" t="s">
        <v>326</v>
      </c>
      <c r="L383" s="32" t="s">
        <v>325</v>
      </c>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66"/>
      <c r="AY383" s="66"/>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Y383" s="13"/>
      <c r="BZ383" s="13"/>
      <c r="CA383" s="13"/>
      <c r="CB383" s="13"/>
      <c r="CC383" s="13"/>
      <c r="CE383" s="13"/>
      <c r="CF383" s="13"/>
      <c r="CG383" s="38"/>
    </row>
    <row r="384" spans="1:85" ht="12" hidden="1" outlineLevel="1" x14ac:dyDescent="0.2">
      <c r="A384" s="106"/>
      <c r="B384" s="221" t="s">
        <v>180</v>
      </c>
      <c r="C384" s="79" t="s">
        <v>132</v>
      </c>
      <c r="D384" s="81" t="s">
        <v>134</v>
      </c>
      <c r="E384" s="32"/>
      <c r="F384" s="32" t="s">
        <v>107</v>
      </c>
      <c r="G384" s="32"/>
      <c r="H384" s="32"/>
      <c r="I384" s="226">
        <v>43979</v>
      </c>
      <c r="J384" s="226">
        <v>43979</v>
      </c>
      <c r="K384" s="79" t="s">
        <v>326</v>
      </c>
      <c r="L384" s="32" t="s">
        <v>325</v>
      </c>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66"/>
      <c r="AY384" s="66"/>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Y384" s="13"/>
      <c r="BZ384" s="13"/>
      <c r="CA384" s="13"/>
      <c r="CB384" s="13"/>
      <c r="CC384" s="13"/>
      <c r="CE384" s="13"/>
      <c r="CF384" s="13"/>
      <c r="CG384" s="38"/>
    </row>
    <row r="385" spans="1:85" ht="12" hidden="1" outlineLevel="1" x14ac:dyDescent="0.2">
      <c r="A385" s="106"/>
      <c r="B385" s="221" t="s">
        <v>181</v>
      </c>
      <c r="C385" s="79" t="s">
        <v>132</v>
      </c>
      <c r="D385" s="81" t="s">
        <v>134</v>
      </c>
      <c r="E385" s="32"/>
      <c r="F385" s="32" t="s">
        <v>107</v>
      </c>
      <c r="G385" s="32"/>
      <c r="H385" s="32"/>
      <c r="I385" s="226">
        <v>43979</v>
      </c>
      <c r="J385" s="226">
        <v>43979</v>
      </c>
      <c r="K385" s="79" t="s">
        <v>326</v>
      </c>
      <c r="L385" s="32" t="s">
        <v>325</v>
      </c>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66"/>
      <c r="AY385" s="66"/>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Y385" s="13"/>
      <c r="BZ385" s="13"/>
      <c r="CA385" s="13"/>
      <c r="CB385" s="13"/>
      <c r="CC385" s="13"/>
      <c r="CE385" s="13"/>
      <c r="CF385" s="13"/>
      <c r="CG385" s="38"/>
    </row>
    <row r="386" spans="1:85" ht="12" hidden="1" outlineLevel="1" x14ac:dyDescent="0.2">
      <c r="A386" s="106"/>
      <c r="B386" s="221" t="s">
        <v>179</v>
      </c>
      <c r="C386" s="79" t="s">
        <v>132</v>
      </c>
      <c r="D386" s="81" t="s">
        <v>134</v>
      </c>
      <c r="E386" s="32"/>
      <c r="F386" s="32" t="s">
        <v>107</v>
      </c>
      <c r="G386" s="32"/>
      <c r="H386" s="32"/>
      <c r="I386" s="226">
        <v>43979</v>
      </c>
      <c r="J386" s="226">
        <v>43979</v>
      </c>
      <c r="K386" s="79" t="s">
        <v>326</v>
      </c>
      <c r="L386" s="32" t="s">
        <v>325</v>
      </c>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66"/>
      <c r="AY386" s="66"/>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Y386" s="13"/>
      <c r="BZ386" s="13"/>
      <c r="CA386" s="13"/>
      <c r="CB386" s="13"/>
      <c r="CC386" s="13"/>
      <c r="CE386" s="13"/>
      <c r="CF386" s="13"/>
      <c r="CG386" s="38"/>
    </row>
    <row r="387" spans="1:85" ht="15.75" hidden="1" outlineLevel="1" x14ac:dyDescent="0.2">
      <c r="A387" s="106"/>
      <c r="B387" s="224" t="s">
        <v>174</v>
      </c>
      <c r="C387" s="79" t="s">
        <v>132</v>
      </c>
      <c r="D387" s="81" t="s">
        <v>134</v>
      </c>
      <c r="E387" s="32"/>
      <c r="F387" s="32" t="s">
        <v>107</v>
      </c>
      <c r="G387" s="32">
        <v>0.5</v>
      </c>
      <c r="H387" s="32">
        <v>1</v>
      </c>
      <c r="I387" s="220">
        <v>43979</v>
      </c>
      <c r="J387" s="220">
        <v>43979</v>
      </c>
      <c r="K387" s="32" t="s">
        <v>327</v>
      </c>
      <c r="L387" s="32" t="s">
        <v>325</v>
      </c>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66"/>
      <c r="AY387" s="66"/>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Y387" s="13"/>
      <c r="BZ387" s="13"/>
      <c r="CA387" s="13"/>
      <c r="CB387" s="13"/>
      <c r="CC387" s="13"/>
      <c r="CE387" s="13"/>
      <c r="CF387" s="13"/>
      <c r="CG387" s="38"/>
    </row>
    <row r="388" spans="1:85" ht="12" hidden="1" outlineLevel="1" x14ac:dyDescent="0.2">
      <c r="A388" s="106"/>
      <c r="B388" s="225" t="s">
        <v>175</v>
      </c>
      <c r="C388" s="79" t="s">
        <v>132</v>
      </c>
      <c r="D388" s="81" t="s">
        <v>134</v>
      </c>
      <c r="E388" s="32"/>
      <c r="F388" s="32" t="s">
        <v>107</v>
      </c>
      <c r="G388" s="32"/>
      <c r="H388" s="32"/>
      <c r="I388" s="226">
        <v>43979</v>
      </c>
      <c r="J388" s="226">
        <v>43979</v>
      </c>
      <c r="K388" s="32" t="s">
        <v>327</v>
      </c>
      <c r="L388" s="32" t="s">
        <v>325</v>
      </c>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66"/>
      <c r="AY388" s="66"/>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Y388" s="13"/>
      <c r="BZ388" s="13"/>
      <c r="CA388" s="13"/>
      <c r="CB388" s="13"/>
      <c r="CC388" s="13"/>
      <c r="CE388" s="13"/>
      <c r="CF388" s="13"/>
      <c r="CG388" s="38"/>
    </row>
    <row r="389" spans="1:85" ht="12" hidden="1" outlineLevel="1" x14ac:dyDescent="0.2">
      <c r="A389" s="106"/>
      <c r="B389" s="225" t="s">
        <v>176</v>
      </c>
      <c r="C389" s="79" t="s">
        <v>132</v>
      </c>
      <c r="D389" s="81" t="s">
        <v>134</v>
      </c>
      <c r="E389" s="32"/>
      <c r="F389" s="32" t="s">
        <v>107</v>
      </c>
      <c r="G389" s="32"/>
      <c r="H389" s="32"/>
      <c r="I389" s="226">
        <v>43979</v>
      </c>
      <c r="J389" s="226">
        <v>43979</v>
      </c>
      <c r="K389" s="32" t="s">
        <v>327</v>
      </c>
      <c r="L389" s="32" t="s">
        <v>325</v>
      </c>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66"/>
      <c r="AY389" s="66"/>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Y389" s="13"/>
      <c r="BZ389" s="13"/>
      <c r="CA389" s="13"/>
      <c r="CB389" s="13"/>
      <c r="CC389" s="13"/>
      <c r="CE389" s="13"/>
      <c r="CF389" s="13"/>
      <c r="CG389" s="38"/>
    </row>
    <row r="390" spans="1:85" ht="12" hidden="1" outlineLevel="1" x14ac:dyDescent="0.2">
      <c r="A390" s="106"/>
      <c r="B390" s="225" t="s">
        <v>177</v>
      </c>
      <c r="C390" s="79" t="s">
        <v>132</v>
      </c>
      <c r="D390" s="81" t="s">
        <v>134</v>
      </c>
      <c r="E390" s="32"/>
      <c r="F390" s="32" t="s">
        <v>107</v>
      </c>
      <c r="G390" s="32"/>
      <c r="H390" s="32"/>
      <c r="I390" s="226">
        <v>43979</v>
      </c>
      <c r="J390" s="226">
        <v>43979</v>
      </c>
      <c r="K390" s="32" t="s">
        <v>327</v>
      </c>
      <c r="L390" s="32" t="s">
        <v>325</v>
      </c>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66"/>
      <c r="AY390" s="66"/>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Y390" s="13"/>
      <c r="BZ390" s="13"/>
      <c r="CA390" s="13"/>
      <c r="CB390" s="13"/>
      <c r="CC390" s="13"/>
      <c r="CE390" s="13"/>
      <c r="CF390" s="13"/>
      <c r="CG390" s="38"/>
    </row>
    <row r="391" spans="1:85" ht="12" hidden="1" outlineLevel="1" x14ac:dyDescent="0.2">
      <c r="A391" s="106"/>
      <c r="B391" s="225" t="s">
        <v>178</v>
      </c>
      <c r="C391" s="79" t="s">
        <v>132</v>
      </c>
      <c r="D391" s="81" t="s">
        <v>134</v>
      </c>
      <c r="E391" s="32"/>
      <c r="F391" s="32" t="s">
        <v>107</v>
      </c>
      <c r="G391" s="32"/>
      <c r="H391" s="32"/>
      <c r="I391" s="226">
        <v>43979</v>
      </c>
      <c r="J391" s="226">
        <v>43979</v>
      </c>
      <c r="K391" s="32" t="s">
        <v>327</v>
      </c>
      <c r="L391" s="32" t="s">
        <v>325</v>
      </c>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66"/>
      <c r="AY391" s="66"/>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Y391" s="13"/>
      <c r="BZ391" s="13"/>
      <c r="CA391" s="13"/>
      <c r="CB391" s="13"/>
      <c r="CC391" s="13"/>
      <c r="CE391" s="13"/>
      <c r="CF391" s="13"/>
      <c r="CG391" s="38"/>
    </row>
    <row r="392" spans="1:85" ht="15.75" collapsed="1" x14ac:dyDescent="0.2">
      <c r="A392" s="164" t="s">
        <v>296</v>
      </c>
      <c r="B392" s="222" t="s">
        <v>422</v>
      </c>
      <c r="C392" s="79" t="s">
        <v>132</v>
      </c>
      <c r="D392" s="81" t="s">
        <v>134</v>
      </c>
      <c r="E392" s="32"/>
      <c r="F392" s="32" t="s">
        <v>107</v>
      </c>
      <c r="G392" s="32">
        <v>2</v>
      </c>
      <c r="H392" s="32"/>
      <c r="I392" s="220">
        <v>43978</v>
      </c>
      <c r="J392" s="220">
        <v>43979</v>
      </c>
      <c r="K392" s="220"/>
      <c r="L392" s="220"/>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66"/>
      <c r="AY392" s="66"/>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Y392" s="13"/>
      <c r="BZ392" s="13"/>
      <c r="CA392" s="13"/>
      <c r="CB392" s="13"/>
      <c r="CC392" s="13"/>
      <c r="CE392" s="13"/>
      <c r="CF392" s="13"/>
      <c r="CG392" s="38"/>
    </row>
    <row r="393" spans="1:85" ht="15.75" hidden="1" outlineLevel="1" x14ac:dyDescent="0.2">
      <c r="A393" s="106"/>
      <c r="B393" s="224" t="s">
        <v>167</v>
      </c>
      <c r="C393" s="79" t="s">
        <v>132</v>
      </c>
      <c r="D393" s="81" t="s">
        <v>134</v>
      </c>
      <c r="E393" s="32"/>
      <c r="F393" s="32" t="s">
        <v>107</v>
      </c>
      <c r="G393" s="32">
        <v>1</v>
      </c>
      <c r="H393" s="32">
        <v>1</v>
      </c>
      <c r="I393" s="220">
        <v>43978</v>
      </c>
      <c r="J393" s="220">
        <v>43978</v>
      </c>
      <c r="K393" s="79" t="s">
        <v>231</v>
      </c>
      <c r="L393" s="32" t="s">
        <v>328</v>
      </c>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66"/>
      <c r="AY393" s="66"/>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Y393" s="13"/>
      <c r="BZ393" s="13"/>
      <c r="CA393" s="13"/>
      <c r="CB393" s="13"/>
      <c r="CC393" s="13"/>
      <c r="CE393" s="13"/>
      <c r="CF393" s="13"/>
      <c r="CG393" s="38"/>
    </row>
    <row r="394" spans="1:85" ht="12" hidden="1" outlineLevel="1" x14ac:dyDescent="0.2">
      <c r="A394" s="106"/>
      <c r="B394" s="223" t="s">
        <v>162</v>
      </c>
      <c r="C394" s="79" t="s">
        <v>132</v>
      </c>
      <c r="D394" s="81" t="s">
        <v>134</v>
      </c>
      <c r="E394" s="32"/>
      <c r="F394" s="32" t="s">
        <v>107</v>
      </c>
      <c r="G394" s="32"/>
      <c r="H394" s="32"/>
      <c r="I394" s="226">
        <v>43978</v>
      </c>
      <c r="J394" s="226">
        <v>43978</v>
      </c>
      <c r="K394" s="79" t="s">
        <v>231</v>
      </c>
      <c r="L394" s="32" t="s">
        <v>328</v>
      </c>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66"/>
      <c r="AY394" s="66"/>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Y394" s="13"/>
      <c r="BZ394" s="13"/>
      <c r="CA394" s="13"/>
      <c r="CB394" s="13"/>
      <c r="CC394" s="13"/>
      <c r="CE394" s="13"/>
      <c r="CF394" s="13"/>
      <c r="CG394" s="38"/>
    </row>
    <row r="395" spans="1:85" ht="12" hidden="1" outlineLevel="1" x14ac:dyDescent="0.2">
      <c r="A395" s="106"/>
      <c r="B395" s="223" t="s">
        <v>163</v>
      </c>
      <c r="C395" s="79" t="s">
        <v>132</v>
      </c>
      <c r="D395" s="81" t="s">
        <v>134</v>
      </c>
      <c r="E395" s="32"/>
      <c r="F395" s="32" t="s">
        <v>107</v>
      </c>
      <c r="G395" s="32"/>
      <c r="H395" s="32"/>
      <c r="I395" s="226">
        <v>43978</v>
      </c>
      <c r="J395" s="226">
        <v>43978</v>
      </c>
      <c r="K395" s="79" t="s">
        <v>231</v>
      </c>
      <c r="L395" s="32" t="s">
        <v>328</v>
      </c>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66"/>
      <c r="AY395" s="66"/>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Y395" s="13"/>
      <c r="BZ395" s="13"/>
      <c r="CA395" s="13"/>
      <c r="CB395" s="13"/>
      <c r="CC395" s="13"/>
      <c r="CE395" s="13"/>
      <c r="CF395" s="13"/>
      <c r="CG395" s="38"/>
    </row>
    <row r="396" spans="1:85" ht="12" hidden="1" outlineLevel="1" x14ac:dyDescent="0.2">
      <c r="A396" s="106"/>
      <c r="B396" s="223" t="s">
        <v>164</v>
      </c>
      <c r="C396" s="79" t="s">
        <v>132</v>
      </c>
      <c r="D396" s="81" t="s">
        <v>134</v>
      </c>
      <c r="E396" s="32"/>
      <c r="F396" s="32" t="s">
        <v>107</v>
      </c>
      <c r="G396" s="32"/>
      <c r="H396" s="32"/>
      <c r="I396" s="226">
        <v>43978</v>
      </c>
      <c r="J396" s="226">
        <v>43978</v>
      </c>
      <c r="K396" s="79" t="s">
        <v>231</v>
      </c>
      <c r="L396" s="32" t="s">
        <v>328</v>
      </c>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66"/>
      <c r="AY396" s="66"/>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Y396" s="13"/>
      <c r="BZ396" s="13"/>
      <c r="CA396" s="13"/>
      <c r="CB396" s="13"/>
      <c r="CC396" s="13"/>
      <c r="CE396" s="13"/>
      <c r="CF396" s="13"/>
      <c r="CG396" s="38"/>
    </row>
    <row r="397" spans="1:85" ht="12" hidden="1" outlineLevel="1" x14ac:dyDescent="0.2">
      <c r="A397" s="106"/>
      <c r="B397" s="223" t="s">
        <v>165</v>
      </c>
      <c r="C397" s="79" t="s">
        <v>132</v>
      </c>
      <c r="D397" s="81" t="s">
        <v>134</v>
      </c>
      <c r="E397" s="32"/>
      <c r="F397" s="32" t="s">
        <v>107</v>
      </c>
      <c r="G397" s="32"/>
      <c r="H397" s="32"/>
      <c r="I397" s="226">
        <v>43978</v>
      </c>
      <c r="J397" s="226">
        <v>43978</v>
      </c>
      <c r="K397" s="79" t="s">
        <v>231</v>
      </c>
      <c r="L397" s="32" t="s">
        <v>328</v>
      </c>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66"/>
      <c r="AY397" s="66"/>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Y397" s="13"/>
      <c r="BZ397" s="13"/>
      <c r="CA397" s="13"/>
      <c r="CB397" s="13"/>
      <c r="CC397" s="13"/>
      <c r="CE397" s="13"/>
      <c r="CF397" s="13"/>
      <c r="CG397" s="38"/>
    </row>
    <row r="398" spans="1:85" ht="15.75" hidden="1" outlineLevel="1" x14ac:dyDescent="0.2">
      <c r="A398" s="106"/>
      <c r="B398" s="224" t="s">
        <v>166</v>
      </c>
      <c r="C398" s="79" t="s">
        <v>132</v>
      </c>
      <c r="D398" s="81" t="s">
        <v>134</v>
      </c>
      <c r="E398" s="32"/>
      <c r="F398" s="32" t="s">
        <v>107</v>
      </c>
      <c r="G398" s="32">
        <v>0.5</v>
      </c>
      <c r="H398" s="32">
        <v>1</v>
      </c>
      <c r="I398" s="220">
        <v>43979</v>
      </c>
      <c r="J398" s="220">
        <v>43979</v>
      </c>
      <c r="K398" s="79" t="s">
        <v>326</v>
      </c>
      <c r="L398" s="32" t="s">
        <v>328</v>
      </c>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66"/>
      <c r="AY398" s="66"/>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Y398" s="13"/>
      <c r="BZ398" s="13"/>
      <c r="CA398" s="13"/>
      <c r="CB398" s="13"/>
      <c r="CC398" s="13"/>
      <c r="CE398" s="13"/>
      <c r="CF398" s="13"/>
      <c r="CG398" s="38"/>
    </row>
    <row r="399" spans="1:85" ht="12" hidden="1" outlineLevel="1" x14ac:dyDescent="0.2">
      <c r="A399" s="106"/>
      <c r="B399" s="223" t="s">
        <v>168</v>
      </c>
      <c r="C399" s="79" t="s">
        <v>132</v>
      </c>
      <c r="D399" s="81" t="s">
        <v>134</v>
      </c>
      <c r="E399" s="32"/>
      <c r="F399" s="32" t="s">
        <v>107</v>
      </c>
      <c r="G399" s="32"/>
      <c r="H399" s="32"/>
      <c r="I399" s="226">
        <v>43979</v>
      </c>
      <c r="J399" s="226">
        <v>43979</v>
      </c>
      <c r="K399" s="79" t="s">
        <v>326</v>
      </c>
      <c r="L399" s="32" t="s">
        <v>328</v>
      </c>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66"/>
      <c r="AY399" s="66"/>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Y399" s="13"/>
      <c r="BZ399" s="13"/>
      <c r="CA399" s="13"/>
      <c r="CB399" s="13"/>
      <c r="CC399" s="13"/>
      <c r="CE399" s="13"/>
      <c r="CF399" s="13"/>
      <c r="CG399" s="38"/>
    </row>
    <row r="400" spans="1:85" ht="12" hidden="1" outlineLevel="1" x14ac:dyDescent="0.2">
      <c r="A400" s="106"/>
      <c r="B400" s="223" t="s">
        <v>169</v>
      </c>
      <c r="C400" s="79" t="s">
        <v>132</v>
      </c>
      <c r="D400" s="81" t="s">
        <v>134</v>
      </c>
      <c r="E400" s="32"/>
      <c r="F400" s="32" t="s">
        <v>107</v>
      </c>
      <c r="G400" s="32"/>
      <c r="H400" s="32"/>
      <c r="I400" s="226">
        <v>43979</v>
      </c>
      <c r="J400" s="226">
        <v>43979</v>
      </c>
      <c r="K400" s="79" t="s">
        <v>326</v>
      </c>
      <c r="L400" s="32" t="s">
        <v>328</v>
      </c>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66"/>
      <c r="AY400" s="66"/>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Y400" s="13"/>
      <c r="BZ400" s="13"/>
      <c r="CA400" s="13"/>
      <c r="CB400" s="13"/>
      <c r="CC400" s="13"/>
      <c r="CE400" s="13"/>
      <c r="CF400" s="13"/>
      <c r="CG400" s="38"/>
    </row>
    <row r="401" spans="1:85" ht="12" hidden="1" outlineLevel="1" x14ac:dyDescent="0.2">
      <c r="A401" s="106"/>
      <c r="B401" s="223" t="s">
        <v>170</v>
      </c>
      <c r="C401" s="79" t="s">
        <v>132</v>
      </c>
      <c r="D401" s="81" t="s">
        <v>134</v>
      </c>
      <c r="E401" s="32"/>
      <c r="F401" s="32" t="s">
        <v>107</v>
      </c>
      <c r="G401" s="32"/>
      <c r="H401" s="32"/>
      <c r="I401" s="226">
        <v>43979</v>
      </c>
      <c r="J401" s="226">
        <v>43979</v>
      </c>
      <c r="K401" s="79" t="s">
        <v>326</v>
      </c>
      <c r="L401" s="32" t="s">
        <v>328</v>
      </c>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66"/>
      <c r="AY401" s="66"/>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Y401" s="13"/>
      <c r="BZ401" s="13"/>
      <c r="CA401" s="13"/>
      <c r="CB401" s="13"/>
      <c r="CC401" s="13"/>
      <c r="CE401" s="13"/>
      <c r="CF401" s="13"/>
      <c r="CG401" s="38"/>
    </row>
    <row r="402" spans="1:85" ht="12" hidden="1" outlineLevel="1" x14ac:dyDescent="0.2">
      <c r="A402" s="106"/>
      <c r="B402" s="223" t="s">
        <v>171</v>
      </c>
      <c r="C402" s="79" t="s">
        <v>132</v>
      </c>
      <c r="D402" s="81" t="s">
        <v>134</v>
      </c>
      <c r="E402" s="32"/>
      <c r="F402" s="32" t="s">
        <v>107</v>
      </c>
      <c r="G402" s="32"/>
      <c r="H402" s="32"/>
      <c r="I402" s="226">
        <v>43979</v>
      </c>
      <c r="J402" s="226">
        <v>43979</v>
      </c>
      <c r="K402" s="79" t="s">
        <v>326</v>
      </c>
      <c r="L402" s="32" t="s">
        <v>328</v>
      </c>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66"/>
      <c r="AY402" s="66"/>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Y402" s="13"/>
      <c r="BZ402" s="13"/>
      <c r="CA402" s="13"/>
      <c r="CB402" s="13"/>
      <c r="CC402" s="13"/>
      <c r="CE402" s="13"/>
      <c r="CF402" s="13"/>
      <c r="CG402" s="38"/>
    </row>
    <row r="403" spans="1:85" ht="12" hidden="1" outlineLevel="1" x14ac:dyDescent="0.2">
      <c r="A403" s="106"/>
      <c r="B403" s="223" t="s">
        <v>173</v>
      </c>
      <c r="C403" s="79" t="s">
        <v>132</v>
      </c>
      <c r="D403" s="81" t="s">
        <v>134</v>
      </c>
      <c r="E403" s="32"/>
      <c r="F403" s="32" t="s">
        <v>107</v>
      </c>
      <c r="G403" s="32"/>
      <c r="H403" s="32"/>
      <c r="I403" s="226">
        <v>43979</v>
      </c>
      <c r="J403" s="226">
        <v>43979</v>
      </c>
      <c r="K403" s="79" t="s">
        <v>326</v>
      </c>
      <c r="L403" s="32" t="s">
        <v>328</v>
      </c>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66"/>
      <c r="AY403" s="66"/>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Y403" s="13"/>
      <c r="BZ403" s="13"/>
      <c r="CA403" s="13"/>
      <c r="CB403" s="13"/>
      <c r="CC403" s="13"/>
      <c r="CE403" s="13"/>
      <c r="CF403" s="13"/>
      <c r="CG403" s="38"/>
    </row>
    <row r="404" spans="1:85" ht="12" hidden="1" outlineLevel="1" x14ac:dyDescent="0.2">
      <c r="A404" s="106"/>
      <c r="B404" s="223" t="s">
        <v>172</v>
      </c>
      <c r="C404" s="79" t="s">
        <v>132</v>
      </c>
      <c r="D404" s="81" t="s">
        <v>134</v>
      </c>
      <c r="E404" s="32"/>
      <c r="F404" s="32" t="s">
        <v>107</v>
      </c>
      <c r="G404" s="32"/>
      <c r="H404" s="32"/>
      <c r="I404" s="226">
        <v>43979</v>
      </c>
      <c r="J404" s="226">
        <v>43979</v>
      </c>
      <c r="K404" s="79" t="s">
        <v>326</v>
      </c>
      <c r="L404" s="32" t="s">
        <v>328</v>
      </c>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66"/>
      <c r="AY404" s="66"/>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Y404" s="13"/>
      <c r="BZ404" s="13"/>
      <c r="CA404" s="13"/>
      <c r="CB404" s="13"/>
      <c r="CC404" s="13"/>
      <c r="CE404" s="13"/>
      <c r="CF404" s="13"/>
      <c r="CG404" s="38"/>
    </row>
    <row r="405" spans="1:85" ht="12" hidden="1" outlineLevel="1" x14ac:dyDescent="0.2">
      <c r="A405" s="106"/>
      <c r="B405" s="221" t="s">
        <v>180</v>
      </c>
      <c r="C405" s="79" t="s">
        <v>132</v>
      </c>
      <c r="D405" s="81" t="s">
        <v>134</v>
      </c>
      <c r="E405" s="32"/>
      <c r="F405" s="32" t="s">
        <v>107</v>
      </c>
      <c r="G405" s="32"/>
      <c r="H405" s="32"/>
      <c r="I405" s="226">
        <v>43979</v>
      </c>
      <c r="J405" s="226">
        <v>43979</v>
      </c>
      <c r="K405" s="79" t="s">
        <v>326</v>
      </c>
      <c r="L405" s="32" t="s">
        <v>328</v>
      </c>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66"/>
      <c r="AY405" s="66"/>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Y405" s="13"/>
      <c r="BZ405" s="13"/>
      <c r="CA405" s="13"/>
      <c r="CB405" s="13"/>
      <c r="CC405" s="13"/>
      <c r="CE405" s="13"/>
      <c r="CF405" s="13"/>
      <c r="CG405" s="38"/>
    </row>
    <row r="406" spans="1:85" ht="12" hidden="1" outlineLevel="1" x14ac:dyDescent="0.2">
      <c r="A406" s="106"/>
      <c r="B406" s="221" t="s">
        <v>181</v>
      </c>
      <c r="C406" s="79" t="s">
        <v>132</v>
      </c>
      <c r="D406" s="81" t="s">
        <v>134</v>
      </c>
      <c r="E406" s="32"/>
      <c r="F406" s="32" t="s">
        <v>107</v>
      </c>
      <c r="G406" s="32"/>
      <c r="H406" s="32"/>
      <c r="I406" s="226">
        <v>43979</v>
      </c>
      <c r="J406" s="226">
        <v>43979</v>
      </c>
      <c r="K406" s="79" t="s">
        <v>326</v>
      </c>
      <c r="L406" s="32" t="s">
        <v>328</v>
      </c>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66"/>
      <c r="AY406" s="66"/>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Y406" s="13"/>
      <c r="BZ406" s="13"/>
      <c r="CA406" s="13"/>
      <c r="CB406" s="13"/>
      <c r="CC406" s="13"/>
      <c r="CE406" s="13"/>
      <c r="CF406" s="13"/>
      <c r="CG406" s="38"/>
    </row>
    <row r="407" spans="1:85" ht="12" hidden="1" outlineLevel="1" x14ac:dyDescent="0.2">
      <c r="A407" s="106"/>
      <c r="B407" s="221" t="s">
        <v>179</v>
      </c>
      <c r="C407" s="79" t="s">
        <v>132</v>
      </c>
      <c r="D407" s="81" t="s">
        <v>134</v>
      </c>
      <c r="E407" s="32"/>
      <c r="F407" s="32" t="s">
        <v>107</v>
      </c>
      <c r="G407" s="32"/>
      <c r="H407" s="32"/>
      <c r="I407" s="226">
        <v>43979</v>
      </c>
      <c r="J407" s="226">
        <v>43979</v>
      </c>
      <c r="K407" s="79" t="s">
        <v>326</v>
      </c>
      <c r="L407" s="32" t="s">
        <v>328</v>
      </c>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66"/>
      <c r="AY407" s="66"/>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Y407" s="13"/>
      <c r="BZ407" s="13"/>
      <c r="CA407" s="13"/>
      <c r="CB407" s="13"/>
      <c r="CC407" s="13"/>
      <c r="CE407" s="13"/>
      <c r="CF407" s="13"/>
      <c r="CG407" s="38"/>
    </row>
    <row r="408" spans="1:85" ht="15.75" hidden="1" outlineLevel="1" x14ac:dyDescent="0.2">
      <c r="A408" s="106"/>
      <c r="B408" s="224" t="s">
        <v>174</v>
      </c>
      <c r="C408" s="79" t="s">
        <v>132</v>
      </c>
      <c r="D408" s="81" t="s">
        <v>134</v>
      </c>
      <c r="E408" s="32"/>
      <c r="F408" s="32" t="s">
        <v>107</v>
      </c>
      <c r="G408" s="32">
        <v>0.5</v>
      </c>
      <c r="H408" s="32">
        <v>1</v>
      </c>
      <c r="I408" s="220">
        <v>43979</v>
      </c>
      <c r="J408" s="220">
        <v>43979</v>
      </c>
      <c r="K408" s="32" t="s">
        <v>327</v>
      </c>
      <c r="L408" s="32" t="s">
        <v>328</v>
      </c>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66"/>
      <c r="AY408" s="66"/>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Y408" s="13"/>
      <c r="BZ408" s="13"/>
      <c r="CA408" s="13"/>
      <c r="CB408" s="13"/>
      <c r="CC408" s="13"/>
      <c r="CE408" s="13"/>
      <c r="CF408" s="13"/>
      <c r="CG408" s="38"/>
    </row>
    <row r="409" spans="1:85" ht="12" hidden="1" outlineLevel="1" x14ac:dyDescent="0.2">
      <c r="A409" s="106"/>
      <c r="B409" s="225" t="s">
        <v>175</v>
      </c>
      <c r="C409" s="79" t="s">
        <v>132</v>
      </c>
      <c r="D409" s="81" t="s">
        <v>134</v>
      </c>
      <c r="E409" s="32"/>
      <c r="F409" s="32" t="s">
        <v>107</v>
      </c>
      <c r="G409" s="32"/>
      <c r="H409" s="32"/>
      <c r="I409" s="226">
        <v>43979</v>
      </c>
      <c r="J409" s="226">
        <v>43979</v>
      </c>
      <c r="K409" s="32" t="s">
        <v>327</v>
      </c>
      <c r="L409" s="32" t="s">
        <v>328</v>
      </c>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66"/>
      <c r="AY409" s="66"/>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Y409" s="13"/>
      <c r="BZ409" s="13"/>
      <c r="CA409" s="13"/>
      <c r="CB409" s="13"/>
      <c r="CC409" s="13"/>
      <c r="CE409" s="13"/>
      <c r="CF409" s="13"/>
      <c r="CG409" s="38"/>
    </row>
    <row r="410" spans="1:85" ht="12" hidden="1" outlineLevel="1" x14ac:dyDescent="0.2">
      <c r="A410" s="106"/>
      <c r="B410" s="225" t="s">
        <v>176</v>
      </c>
      <c r="C410" s="79" t="s">
        <v>132</v>
      </c>
      <c r="D410" s="81" t="s">
        <v>134</v>
      </c>
      <c r="E410" s="32"/>
      <c r="F410" s="32" t="s">
        <v>107</v>
      </c>
      <c r="G410" s="32"/>
      <c r="H410" s="32"/>
      <c r="I410" s="226">
        <v>43979</v>
      </c>
      <c r="J410" s="226">
        <v>43979</v>
      </c>
      <c r="K410" s="32" t="s">
        <v>327</v>
      </c>
      <c r="L410" s="32" t="s">
        <v>328</v>
      </c>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66"/>
      <c r="AY410" s="66"/>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Y410" s="13"/>
      <c r="BZ410" s="13"/>
      <c r="CA410" s="13"/>
      <c r="CB410" s="13"/>
      <c r="CC410" s="13"/>
      <c r="CE410" s="13"/>
      <c r="CF410" s="13"/>
      <c r="CG410" s="38"/>
    </row>
    <row r="411" spans="1:85" ht="12" hidden="1" outlineLevel="1" x14ac:dyDescent="0.2">
      <c r="A411" s="106"/>
      <c r="B411" s="225" t="s">
        <v>177</v>
      </c>
      <c r="C411" s="79" t="s">
        <v>132</v>
      </c>
      <c r="D411" s="81" t="s">
        <v>134</v>
      </c>
      <c r="E411" s="32"/>
      <c r="F411" s="32" t="s">
        <v>107</v>
      </c>
      <c r="G411" s="32"/>
      <c r="H411" s="32"/>
      <c r="I411" s="226">
        <v>43979</v>
      </c>
      <c r="J411" s="226">
        <v>43979</v>
      </c>
      <c r="K411" s="32" t="s">
        <v>327</v>
      </c>
      <c r="L411" s="32" t="s">
        <v>328</v>
      </c>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66"/>
      <c r="AY411" s="66"/>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Y411" s="13"/>
      <c r="BZ411" s="13"/>
      <c r="CA411" s="13"/>
      <c r="CB411" s="13"/>
      <c r="CC411" s="13"/>
      <c r="CE411" s="13"/>
      <c r="CF411" s="13"/>
      <c r="CG411" s="38"/>
    </row>
    <row r="412" spans="1:85" ht="12" hidden="1" outlineLevel="1" x14ac:dyDescent="0.2">
      <c r="A412" s="106"/>
      <c r="B412" s="225" t="s">
        <v>178</v>
      </c>
      <c r="C412" s="79" t="s">
        <v>132</v>
      </c>
      <c r="D412" s="81" t="s">
        <v>134</v>
      </c>
      <c r="E412" s="32"/>
      <c r="F412" s="32" t="s">
        <v>107</v>
      </c>
      <c r="G412" s="32"/>
      <c r="H412" s="32"/>
      <c r="I412" s="226">
        <v>43979</v>
      </c>
      <c r="J412" s="226">
        <v>43979</v>
      </c>
      <c r="K412" s="32" t="s">
        <v>327</v>
      </c>
      <c r="L412" s="32" t="s">
        <v>328</v>
      </c>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66"/>
      <c r="AY412" s="66"/>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Y412" s="13"/>
      <c r="BZ412" s="13"/>
      <c r="CA412" s="13"/>
      <c r="CB412" s="13"/>
      <c r="CC412" s="13"/>
      <c r="CE412" s="13"/>
      <c r="CF412" s="13"/>
      <c r="CG412" s="38"/>
    </row>
    <row r="413" spans="1:85" ht="15.75" collapsed="1" x14ac:dyDescent="0.2">
      <c r="A413" s="164" t="s">
        <v>297</v>
      </c>
      <c r="B413" s="222" t="s">
        <v>300</v>
      </c>
      <c r="C413" s="79" t="s">
        <v>132</v>
      </c>
      <c r="D413" s="81" t="s">
        <v>134</v>
      </c>
      <c r="E413" s="32"/>
      <c r="F413" s="32" t="s">
        <v>107</v>
      </c>
      <c r="G413" s="32">
        <v>1</v>
      </c>
      <c r="H413" s="32"/>
      <c r="I413" s="220">
        <v>43980</v>
      </c>
      <c r="J413" s="220">
        <v>43980</v>
      </c>
      <c r="K413" s="220"/>
      <c r="L413" s="220"/>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66"/>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Y413" s="13"/>
      <c r="BZ413" s="13"/>
      <c r="CA413" s="13"/>
      <c r="CB413" s="13"/>
      <c r="CC413" s="13"/>
      <c r="CE413" s="13"/>
      <c r="CF413" s="13"/>
      <c r="CG413" s="38"/>
    </row>
    <row r="414" spans="1:85" ht="15.75" hidden="1" outlineLevel="1" x14ac:dyDescent="0.2">
      <c r="A414" s="106"/>
      <c r="B414" s="118" t="s">
        <v>167</v>
      </c>
      <c r="C414" s="79" t="s">
        <v>132</v>
      </c>
      <c r="D414" s="81"/>
      <c r="E414" s="32"/>
      <c r="F414" s="32"/>
      <c r="G414" s="32">
        <v>0.3</v>
      </c>
      <c r="H414" s="32">
        <v>1</v>
      </c>
      <c r="I414" s="220">
        <v>43980</v>
      </c>
      <c r="J414" s="220">
        <v>43980</v>
      </c>
      <c r="K414" s="79" t="s">
        <v>231</v>
      </c>
      <c r="L414" s="32" t="s">
        <v>325</v>
      </c>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66"/>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Y414" s="13"/>
      <c r="BZ414" s="13"/>
      <c r="CA414" s="13"/>
      <c r="CB414" s="13"/>
      <c r="CC414" s="13"/>
      <c r="CE414" s="13"/>
      <c r="CF414" s="13"/>
      <c r="CG414" s="38"/>
    </row>
    <row r="415" spans="1:85" ht="12" hidden="1" outlineLevel="1" x14ac:dyDescent="0.2">
      <c r="A415" s="106"/>
      <c r="B415" s="119" t="s">
        <v>162</v>
      </c>
      <c r="C415" s="79" t="s">
        <v>132</v>
      </c>
      <c r="D415" s="81" t="s">
        <v>134</v>
      </c>
      <c r="E415" s="32"/>
      <c r="F415" s="32" t="s">
        <v>107</v>
      </c>
      <c r="G415" s="32"/>
      <c r="H415" s="32"/>
      <c r="I415" s="226">
        <v>43980</v>
      </c>
      <c r="J415" s="226">
        <v>43980</v>
      </c>
      <c r="K415" s="79" t="s">
        <v>231</v>
      </c>
      <c r="L415" s="32" t="s">
        <v>325</v>
      </c>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66"/>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Y415" s="13"/>
      <c r="BZ415" s="13"/>
      <c r="CA415" s="13"/>
      <c r="CB415" s="13"/>
      <c r="CC415" s="13"/>
      <c r="CE415" s="13"/>
      <c r="CF415" s="13"/>
      <c r="CG415" s="38"/>
    </row>
    <row r="416" spans="1:85" ht="12" hidden="1" outlineLevel="1" x14ac:dyDescent="0.2">
      <c r="A416" s="106"/>
      <c r="B416" s="119" t="s">
        <v>163</v>
      </c>
      <c r="C416" s="79" t="s">
        <v>132</v>
      </c>
      <c r="D416" s="81" t="s">
        <v>134</v>
      </c>
      <c r="E416" s="32"/>
      <c r="F416" s="32" t="s">
        <v>107</v>
      </c>
      <c r="G416" s="32"/>
      <c r="H416" s="32"/>
      <c r="I416" s="226">
        <v>43980</v>
      </c>
      <c r="J416" s="226">
        <v>43980</v>
      </c>
      <c r="K416" s="79" t="s">
        <v>231</v>
      </c>
      <c r="L416" s="32" t="s">
        <v>325</v>
      </c>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66"/>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Y416" s="13"/>
      <c r="BZ416" s="13"/>
      <c r="CA416" s="13"/>
      <c r="CB416" s="13"/>
      <c r="CC416" s="13"/>
      <c r="CE416" s="13"/>
      <c r="CF416" s="13"/>
      <c r="CG416" s="38"/>
    </row>
    <row r="417" spans="1:85" ht="12" hidden="1" outlineLevel="1" x14ac:dyDescent="0.2">
      <c r="A417" s="106"/>
      <c r="B417" s="119" t="s">
        <v>164</v>
      </c>
      <c r="C417" s="79" t="s">
        <v>132</v>
      </c>
      <c r="D417" s="81" t="s">
        <v>134</v>
      </c>
      <c r="E417" s="32"/>
      <c r="F417" s="32" t="s">
        <v>107</v>
      </c>
      <c r="G417" s="32"/>
      <c r="H417" s="32"/>
      <c r="I417" s="226">
        <v>43980</v>
      </c>
      <c r="J417" s="226">
        <v>43980</v>
      </c>
      <c r="K417" s="79" t="s">
        <v>231</v>
      </c>
      <c r="L417" s="32" t="s">
        <v>325</v>
      </c>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66"/>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Y417" s="13"/>
      <c r="BZ417" s="13"/>
      <c r="CA417" s="13"/>
      <c r="CB417" s="13"/>
      <c r="CC417" s="13"/>
      <c r="CE417" s="13"/>
      <c r="CF417" s="13"/>
      <c r="CG417" s="38"/>
    </row>
    <row r="418" spans="1:85" ht="12" hidden="1" outlineLevel="1" x14ac:dyDescent="0.2">
      <c r="A418" s="106"/>
      <c r="B418" s="119" t="s">
        <v>165</v>
      </c>
      <c r="C418" s="79" t="s">
        <v>132</v>
      </c>
      <c r="D418" s="81" t="s">
        <v>134</v>
      </c>
      <c r="E418" s="32"/>
      <c r="F418" s="32" t="s">
        <v>107</v>
      </c>
      <c r="G418" s="32"/>
      <c r="H418" s="32"/>
      <c r="I418" s="226">
        <v>43980</v>
      </c>
      <c r="J418" s="226">
        <v>43980</v>
      </c>
      <c r="K418" s="79" t="s">
        <v>231</v>
      </c>
      <c r="L418" s="32" t="s">
        <v>325</v>
      </c>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66"/>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Y418" s="13"/>
      <c r="BZ418" s="13"/>
      <c r="CA418" s="13"/>
      <c r="CB418" s="13"/>
      <c r="CC418" s="13"/>
      <c r="CE418" s="13"/>
      <c r="CF418" s="13"/>
      <c r="CG418" s="38"/>
    </row>
    <row r="419" spans="1:85" ht="15.75" hidden="1" outlineLevel="1" x14ac:dyDescent="0.2">
      <c r="A419" s="106"/>
      <c r="B419" s="118" t="s">
        <v>166</v>
      </c>
      <c r="C419" s="79" t="s">
        <v>132</v>
      </c>
      <c r="D419" s="81"/>
      <c r="E419" s="32"/>
      <c r="F419" s="32"/>
      <c r="G419" s="32">
        <v>0.3</v>
      </c>
      <c r="H419" s="32">
        <v>1</v>
      </c>
      <c r="I419" s="220">
        <v>43980</v>
      </c>
      <c r="J419" s="220">
        <v>43980</v>
      </c>
      <c r="K419" s="79" t="s">
        <v>326</v>
      </c>
      <c r="L419" s="32" t="s">
        <v>325</v>
      </c>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66"/>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Y419" s="13"/>
      <c r="BZ419" s="13"/>
      <c r="CA419" s="13"/>
      <c r="CB419" s="13"/>
      <c r="CC419" s="13"/>
      <c r="CE419" s="13"/>
      <c r="CF419" s="13"/>
      <c r="CG419" s="38"/>
    </row>
    <row r="420" spans="1:85" ht="12" hidden="1" outlineLevel="1" x14ac:dyDescent="0.2">
      <c r="A420" s="106"/>
      <c r="B420" s="119" t="s">
        <v>168</v>
      </c>
      <c r="C420" s="79" t="s">
        <v>132</v>
      </c>
      <c r="D420" s="81" t="s">
        <v>134</v>
      </c>
      <c r="E420" s="32"/>
      <c r="F420" s="32" t="s">
        <v>107</v>
      </c>
      <c r="G420" s="32"/>
      <c r="H420" s="32"/>
      <c r="I420" s="226">
        <v>43980</v>
      </c>
      <c r="J420" s="226">
        <v>43980</v>
      </c>
      <c r="K420" s="79" t="s">
        <v>326</v>
      </c>
      <c r="L420" s="32" t="s">
        <v>325</v>
      </c>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66"/>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Y420" s="13"/>
      <c r="BZ420" s="13"/>
      <c r="CA420" s="13"/>
      <c r="CB420" s="13"/>
      <c r="CC420" s="13"/>
      <c r="CE420" s="13"/>
      <c r="CF420" s="13"/>
      <c r="CG420" s="38"/>
    </row>
    <row r="421" spans="1:85" ht="12" hidden="1" outlineLevel="1" x14ac:dyDescent="0.2">
      <c r="A421" s="106"/>
      <c r="B421" s="119" t="s">
        <v>169</v>
      </c>
      <c r="C421" s="79" t="s">
        <v>132</v>
      </c>
      <c r="D421" s="81" t="s">
        <v>134</v>
      </c>
      <c r="E421" s="32"/>
      <c r="F421" s="32" t="s">
        <v>107</v>
      </c>
      <c r="G421" s="32"/>
      <c r="H421" s="32"/>
      <c r="I421" s="226">
        <v>43980</v>
      </c>
      <c r="J421" s="226">
        <v>43980</v>
      </c>
      <c r="K421" s="79" t="s">
        <v>326</v>
      </c>
      <c r="L421" s="32" t="s">
        <v>325</v>
      </c>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66"/>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Y421" s="13"/>
      <c r="BZ421" s="13"/>
      <c r="CA421" s="13"/>
      <c r="CB421" s="13"/>
      <c r="CC421" s="13"/>
      <c r="CE421" s="13"/>
      <c r="CF421" s="13"/>
      <c r="CG421" s="38"/>
    </row>
    <row r="422" spans="1:85" ht="12" hidden="1" outlineLevel="1" x14ac:dyDescent="0.2">
      <c r="A422" s="106"/>
      <c r="B422" s="119" t="s">
        <v>170</v>
      </c>
      <c r="C422" s="79" t="s">
        <v>132</v>
      </c>
      <c r="D422" s="81" t="s">
        <v>134</v>
      </c>
      <c r="E422" s="32"/>
      <c r="F422" s="32" t="s">
        <v>107</v>
      </c>
      <c r="G422" s="32"/>
      <c r="H422" s="32"/>
      <c r="I422" s="226">
        <v>43980</v>
      </c>
      <c r="J422" s="226">
        <v>43980</v>
      </c>
      <c r="K422" s="79" t="s">
        <v>326</v>
      </c>
      <c r="L422" s="32" t="s">
        <v>325</v>
      </c>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66"/>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Y422" s="13"/>
      <c r="BZ422" s="13"/>
      <c r="CA422" s="13"/>
      <c r="CB422" s="13"/>
      <c r="CC422" s="13"/>
      <c r="CE422" s="13"/>
      <c r="CF422" s="13"/>
      <c r="CG422" s="38"/>
    </row>
    <row r="423" spans="1:85" ht="12" hidden="1" outlineLevel="1" x14ac:dyDescent="0.2">
      <c r="A423" s="106"/>
      <c r="B423" s="119" t="s">
        <v>171</v>
      </c>
      <c r="C423" s="79" t="s">
        <v>132</v>
      </c>
      <c r="D423" s="81" t="s">
        <v>134</v>
      </c>
      <c r="E423" s="32"/>
      <c r="F423" s="32" t="s">
        <v>107</v>
      </c>
      <c r="G423" s="32"/>
      <c r="H423" s="32"/>
      <c r="I423" s="226">
        <v>43980</v>
      </c>
      <c r="J423" s="226">
        <v>43980</v>
      </c>
      <c r="K423" s="79" t="s">
        <v>326</v>
      </c>
      <c r="L423" s="32" t="s">
        <v>325</v>
      </c>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66"/>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Y423" s="13"/>
      <c r="BZ423" s="13"/>
      <c r="CA423" s="13"/>
      <c r="CB423" s="13"/>
      <c r="CC423" s="13"/>
      <c r="CE423" s="13"/>
      <c r="CF423" s="13"/>
      <c r="CG423" s="38"/>
    </row>
    <row r="424" spans="1:85" ht="12" hidden="1" outlineLevel="1" x14ac:dyDescent="0.2">
      <c r="A424" s="106"/>
      <c r="B424" s="119" t="s">
        <v>173</v>
      </c>
      <c r="C424" s="79" t="s">
        <v>132</v>
      </c>
      <c r="D424" s="81" t="s">
        <v>134</v>
      </c>
      <c r="E424" s="32"/>
      <c r="F424" s="32" t="s">
        <v>107</v>
      </c>
      <c r="G424" s="32"/>
      <c r="H424" s="32"/>
      <c r="I424" s="226">
        <v>43980</v>
      </c>
      <c r="J424" s="226">
        <v>43980</v>
      </c>
      <c r="K424" s="79" t="s">
        <v>326</v>
      </c>
      <c r="L424" s="32" t="s">
        <v>325</v>
      </c>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66"/>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Y424" s="13"/>
      <c r="BZ424" s="13"/>
      <c r="CA424" s="13"/>
      <c r="CB424" s="13"/>
      <c r="CC424" s="13"/>
      <c r="CE424" s="13"/>
      <c r="CF424" s="13"/>
      <c r="CG424" s="38"/>
    </row>
    <row r="425" spans="1:85" ht="12" hidden="1" outlineLevel="1" x14ac:dyDescent="0.2">
      <c r="A425" s="106"/>
      <c r="B425" s="119" t="s">
        <v>172</v>
      </c>
      <c r="C425" s="79" t="s">
        <v>132</v>
      </c>
      <c r="D425" s="81" t="s">
        <v>134</v>
      </c>
      <c r="E425" s="32"/>
      <c r="F425" s="32" t="s">
        <v>107</v>
      </c>
      <c r="G425" s="32"/>
      <c r="H425" s="32"/>
      <c r="I425" s="226">
        <v>43980</v>
      </c>
      <c r="J425" s="226">
        <v>43980</v>
      </c>
      <c r="K425" s="79" t="s">
        <v>326</v>
      </c>
      <c r="L425" s="32" t="s">
        <v>325</v>
      </c>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66"/>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Y425" s="13"/>
      <c r="BZ425" s="13"/>
      <c r="CA425" s="13"/>
      <c r="CB425" s="13"/>
      <c r="CC425" s="13"/>
      <c r="CE425" s="13"/>
      <c r="CF425" s="13"/>
      <c r="CG425" s="38"/>
    </row>
    <row r="426" spans="1:85" ht="15" hidden="1" outlineLevel="1" x14ac:dyDescent="0.2">
      <c r="A426" s="106"/>
      <c r="B426" s="161" t="s">
        <v>180</v>
      </c>
      <c r="C426" s="79" t="s">
        <v>132</v>
      </c>
      <c r="D426" s="81" t="s">
        <v>134</v>
      </c>
      <c r="E426" s="32"/>
      <c r="F426" s="32" t="s">
        <v>107</v>
      </c>
      <c r="G426" s="32"/>
      <c r="H426" s="32"/>
      <c r="I426" s="226">
        <v>43980</v>
      </c>
      <c r="J426" s="226">
        <v>43980</v>
      </c>
      <c r="K426" s="79" t="s">
        <v>326</v>
      </c>
      <c r="L426" s="32" t="s">
        <v>325</v>
      </c>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66"/>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Y426" s="13"/>
      <c r="BZ426" s="13"/>
      <c r="CA426" s="13"/>
      <c r="CB426" s="13"/>
      <c r="CC426" s="13"/>
      <c r="CE426" s="13"/>
      <c r="CF426" s="13"/>
      <c r="CG426" s="38"/>
    </row>
    <row r="427" spans="1:85" ht="12" hidden="1" outlineLevel="1" x14ac:dyDescent="0.2">
      <c r="A427" s="106"/>
      <c r="B427" s="83" t="s">
        <v>181</v>
      </c>
      <c r="C427" s="79" t="s">
        <v>132</v>
      </c>
      <c r="D427" s="81" t="s">
        <v>134</v>
      </c>
      <c r="E427" s="32"/>
      <c r="F427" s="32" t="s">
        <v>107</v>
      </c>
      <c r="G427" s="32"/>
      <c r="H427" s="32"/>
      <c r="I427" s="226">
        <v>43980</v>
      </c>
      <c r="J427" s="226">
        <v>43980</v>
      </c>
      <c r="K427" s="79" t="s">
        <v>326</v>
      </c>
      <c r="L427" s="32" t="s">
        <v>325</v>
      </c>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66"/>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Y427" s="13"/>
      <c r="BZ427" s="13"/>
      <c r="CA427" s="13"/>
      <c r="CB427" s="13"/>
      <c r="CC427" s="13"/>
      <c r="CE427" s="13"/>
      <c r="CF427" s="13"/>
      <c r="CG427" s="38"/>
    </row>
    <row r="428" spans="1:85" ht="12" hidden="1" outlineLevel="1" x14ac:dyDescent="0.2">
      <c r="A428" s="106"/>
      <c r="B428" s="83" t="s">
        <v>179</v>
      </c>
      <c r="C428" s="79" t="s">
        <v>132</v>
      </c>
      <c r="D428" s="81" t="s">
        <v>134</v>
      </c>
      <c r="E428" s="32"/>
      <c r="F428" s="32" t="s">
        <v>107</v>
      </c>
      <c r="G428" s="32"/>
      <c r="H428" s="32"/>
      <c r="I428" s="226">
        <v>43980</v>
      </c>
      <c r="J428" s="226">
        <v>43980</v>
      </c>
      <c r="K428" s="79" t="s">
        <v>326</v>
      </c>
      <c r="L428" s="32" t="s">
        <v>325</v>
      </c>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66"/>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Y428" s="13"/>
      <c r="BZ428" s="13"/>
      <c r="CA428" s="13"/>
      <c r="CB428" s="13"/>
      <c r="CC428" s="13"/>
      <c r="CE428" s="13"/>
      <c r="CF428" s="13"/>
      <c r="CG428" s="38"/>
    </row>
    <row r="429" spans="1:85" ht="15.75" hidden="1" outlineLevel="1" x14ac:dyDescent="0.2">
      <c r="A429" s="106"/>
      <c r="B429" s="118" t="s">
        <v>174</v>
      </c>
      <c r="C429" s="79" t="s">
        <v>132</v>
      </c>
      <c r="D429" s="81"/>
      <c r="E429" s="32"/>
      <c r="F429" s="32"/>
      <c r="G429" s="32">
        <v>0.3</v>
      </c>
      <c r="H429" s="32">
        <v>1</v>
      </c>
      <c r="I429" s="220">
        <v>43980</v>
      </c>
      <c r="J429" s="220">
        <v>43980</v>
      </c>
      <c r="K429" s="32" t="s">
        <v>327</v>
      </c>
      <c r="L429" s="32" t="s">
        <v>325</v>
      </c>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66"/>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Y429" s="13"/>
      <c r="BZ429" s="13"/>
      <c r="CA429" s="13"/>
      <c r="CB429" s="13"/>
      <c r="CC429" s="13"/>
      <c r="CE429" s="13"/>
      <c r="CF429" s="13"/>
      <c r="CG429" s="38"/>
    </row>
    <row r="430" spans="1:85" ht="12" hidden="1" outlineLevel="1" x14ac:dyDescent="0.2">
      <c r="A430" s="106"/>
      <c r="B430" s="120" t="s">
        <v>175</v>
      </c>
      <c r="C430" s="79" t="s">
        <v>132</v>
      </c>
      <c r="D430" s="81" t="s">
        <v>134</v>
      </c>
      <c r="E430" s="32"/>
      <c r="F430" s="32" t="s">
        <v>107</v>
      </c>
      <c r="G430" s="32"/>
      <c r="H430" s="32"/>
      <c r="I430" s="226">
        <v>43980</v>
      </c>
      <c r="J430" s="226">
        <v>43980</v>
      </c>
      <c r="K430" s="32" t="s">
        <v>327</v>
      </c>
      <c r="L430" s="32" t="s">
        <v>325</v>
      </c>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66"/>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Y430" s="13"/>
      <c r="BZ430" s="13"/>
      <c r="CA430" s="13"/>
      <c r="CB430" s="13"/>
      <c r="CC430" s="13"/>
      <c r="CE430" s="13"/>
      <c r="CF430" s="13"/>
      <c r="CG430" s="38"/>
    </row>
    <row r="431" spans="1:85" ht="12" hidden="1" outlineLevel="1" x14ac:dyDescent="0.2">
      <c r="A431" s="106"/>
      <c r="B431" s="120" t="s">
        <v>176</v>
      </c>
      <c r="C431" s="79" t="s">
        <v>132</v>
      </c>
      <c r="D431" s="81" t="s">
        <v>134</v>
      </c>
      <c r="E431" s="32"/>
      <c r="F431" s="32" t="s">
        <v>107</v>
      </c>
      <c r="G431" s="32"/>
      <c r="H431" s="32"/>
      <c r="I431" s="226">
        <v>43980</v>
      </c>
      <c r="J431" s="226">
        <v>43980</v>
      </c>
      <c r="K431" s="32" t="s">
        <v>327</v>
      </c>
      <c r="L431" s="32" t="s">
        <v>325</v>
      </c>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66"/>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Y431" s="13"/>
      <c r="BZ431" s="13"/>
      <c r="CA431" s="13"/>
      <c r="CB431" s="13"/>
      <c r="CC431" s="13"/>
      <c r="CE431" s="13"/>
      <c r="CF431" s="13"/>
      <c r="CG431" s="38"/>
    </row>
    <row r="432" spans="1:85" ht="12" hidden="1" outlineLevel="1" x14ac:dyDescent="0.2">
      <c r="A432" s="106"/>
      <c r="B432" s="120" t="s">
        <v>177</v>
      </c>
      <c r="C432" s="79" t="s">
        <v>132</v>
      </c>
      <c r="D432" s="81" t="s">
        <v>134</v>
      </c>
      <c r="E432" s="32"/>
      <c r="F432" s="32" t="s">
        <v>107</v>
      </c>
      <c r="G432" s="32"/>
      <c r="H432" s="32"/>
      <c r="I432" s="226">
        <v>43980</v>
      </c>
      <c r="J432" s="226">
        <v>43980</v>
      </c>
      <c r="K432" s="32" t="s">
        <v>327</v>
      </c>
      <c r="L432" s="32" t="s">
        <v>325</v>
      </c>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66"/>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Y432" s="13"/>
      <c r="BZ432" s="13"/>
      <c r="CA432" s="13"/>
      <c r="CB432" s="13"/>
      <c r="CC432" s="13"/>
      <c r="CE432" s="13"/>
      <c r="CF432" s="13"/>
      <c r="CG432" s="38"/>
    </row>
    <row r="433" spans="1:85" ht="12" hidden="1" outlineLevel="1" x14ac:dyDescent="0.2">
      <c r="A433" s="106"/>
      <c r="B433" s="120" t="s">
        <v>178</v>
      </c>
      <c r="C433" s="79" t="s">
        <v>132</v>
      </c>
      <c r="D433" s="81" t="s">
        <v>134</v>
      </c>
      <c r="E433" s="32"/>
      <c r="F433" s="32" t="s">
        <v>107</v>
      </c>
      <c r="G433" s="32"/>
      <c r="H433" s="32"/>
      <c r="I433" s="226">
        <v>43980</v>
      </c>
      <c r="J433" s="226">
        <v>43980</v>
      </c>
      <c r="K433" s="32" t="s">
        <v>327</v>
      </c>
      <c r="L433" s="32" t="s">
        <v>325</v>
      </c>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66"/>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Y433" s="13"/>
      <c r="BZ433" s="13"/>
      <c r="CA433" s="13"/>
      <c r="CB433" s="13"/>
      <c r="CC433" s="13"/>
      <c r="CE433" s="13"/>
      <c r="CF433" s="13"/>
      <c r="CG433" s="38"/>
    </row>
    <row r="434" spans="1:85" ht="15.75" collapsed="1" x14ac:dyDescent="0.25">
      <c r="A434" s="164">
        <v>3.6</v>
      </c>
      <c r="B434" s="116" t="s">
        <v>195</v>
      </c>
      <c r="C434" s="79" t="s">
        <v>132</v>
      </c>
      <c r="D434" s="81" t="s">
        <v>134</v>
      </c>
      <c r="E434" s="32"/>
      <c r="F434" s="32" t="s">
        <v>107</v>
      </c>
      <c r="G434" s="31">
        <v>10</v>
      </c>
      <c r="H434" s="31"/>
      <c r="I434" s="220">
        <v>43969</v>
      </c>
      <c r="J434" s="220">
        <v>43980</v>
      </c>
      <c r="K434" s="31"/>
      <c r="L434" s="31"/>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56"/>
      <c r="AR434" s="56"/>
      <c r="AS434" s="56"/>
      <c r="AT434" s="56"/>
      <c r="AU434" s="56"/>
      <c r="AV434" s="56"/>
      <c r="AW434" s="56"/>
      <c r="AX434" s="56"/>
      <c r="AY434" s="56"/>
      <c r="AZ434" s="56"/>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Y434" s="13"/>
      <c r="BZ434" s="13"/>
      <c r="CA434" s="13"/>
      <c r="CB434" s="13"/>
      <c r="CC434" s="13"/>
      <c r="CE434" s="13"/>
      <c r="CF434" s="13"/>
      <c r="CG434" s="38"/>
    </row>
    <row r="435" spans="1:85" ht="12" outlineLevel="1" x14ac:dyDescent="0.2">
      <c r="A435" s="96"/>
      <c r="B435" s="122" t="s">
        <v>43</v>
      </c>
      <c r="C435" s="79" t="s">
        <v>132</v>
      </c>
      <c r="D435" s="81" t="s">
        <v>134</v>
      </c>
      <c r="E435" s="26"/>
      <c r="F435" s="32" t="s">
        <v>107</v>
      </c>
      <c r="G435" s="26">
        <v>1</v>
      </c>
      <c r="H435" s="26">
        <v>1</v>
      </c>
      <c r="I435" s="226">
        <v>43969</v>
      </c>
      <c r="J435" s="226">
        <v>43969</v>
      </c>
      <c r="K435" s="32" t="s">
        <v>386</v>
      </c>
      <c r="L435" s="32" t="s">
        <v>329</v>
      </c>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P435" s="13"/>
      <c r="AQ435" s="69"/>
      <c r="AR435" s="69"/>
      <c r="AS435" s="69"/>
      <c r="AT435" s="69"/>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Y435" s="13"/>
      <c r="BZ435" s="13"/>
      <c r="CA435" s="13"/>
      <c r="CB435" s="13"/>
      <c r="CC435" s="13"/>
      <c r="CE435" s="13"/>
      <c r="CF435" s="13"/>
      <c r="CG435" s="38"/>
    </row>
    <row r="436" spans="1:85" ht="12" outlineLevel="1" x14ac:dyDescent="0.2">
      <c r="A436" s="96"/>
      <c r="B436" s="122" t="s">
        <v>44</v>
      </c>
      <c r="C436" s="79" t="s">
        <v>132</v>
      </c>
      <c r="D436" s="81" t="s">
        <v>134</v>
      </c>
      <c r="E436" s="26"/>
      <c r="F436" s="32" t="s">
        <v>107</v>
      </c>
      <c r="G436" s="26">
        <v>4</v>
      </c>
      <c r="H436" s="26">
        <v>4</v>
      </c>
      <c r="I436" s="226">
        <v>43970</v>
      </c>
      <c r="J436" s="226">
        <v>43973</v>
      </c>
      <c r="K436" s="32" t="s">
        <v>386</v>
      </c>
      <c r="L436" s="32" t="s">
        <v>329</v>
      </c>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S436" s="69"/>
      <c r="AT436" s="69"/>
      <c r="AU436" s="70"/>
      <c r="AV436" s="70"/>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Y436" s="13"/>
      <c r="BZ436" s="13"/>
      <c r="CA436" s="13"/>
      <c r="CB436" s="13"/>
      <c r="CC436" s="13"/>
      <c r="CE436" s="13"/>
      <c r="CF436" s="13"/>
      <c r="CG436" s="38"/>
    </row>
    <row r="437" spans="1:85" ht="12" outlineLevel="1" x14ac:dyDescent="0.2">
      <c r="A437" s="96"/>
      <c r="B437" s="122" t="s">
        <v>45</v>
      </c>
      <c r="C437" s="79" t="s">
        <v>132</v>
      </c>
      <c r="D437" s="81" t="s">
        <v>134</v>
      </c>
      <c r="E437" s="26"/>
      <c r="F437" s="32" t="s">
        <v>107</v>
      </c>
      <c r="G437" s="26">
        <v>4</v>
      </c>
      <c r="H437" s="26">
        <v>4</v>
      </c>
      <c r="I437" s="226">
        <v>43976</v>
      </c>
      <c r="J437" s="226">
        <v>43979</v>
      </c>
      <c r="K437" s="32" t="s">
        <v>386</v>
      </c>
      <c r="L437" s="32" t="s">
        <v>329</v>
      </c>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V437" s="69"/>
      <c r="AW437" s="69"/>
      <c r="AX437" s="69"/>
      <c r="AY437" s="69"/>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Y437" s="13"/>
      <c r="BZ437" s="13"/>
      <c r="CA437" s="13"/>
      <c r="CB437" s="13"/>
      <c r="CC437" s="13"/>
      <c r="CE437" s="13"/>
      <c r="CF437" s="13"/>
      <c r="CG437" s="38"/>
    </row>
    <row r="438" spans="1:85" ht="12" outlineLevel="1" x14ac:dyDescent="0.2">
      <c r="A438" s="96"/>
      <c r="B438" s="122" t="s">
        <v>49</v>
      </c>
      <c r="C438" s="79" t="s">
        <v>132</v>
      </c>
      <c r="D438" s="81" t="s">
        <v>134</v>
      </c>
      <c r="E438" s="26"/>
      <c r="F438" s="32" t="s">
        <v>107</v>
      </c>
      <c r="G438" s="26">
        <v>1</v>
      </c>
      <c r="H438" s="26">
        <v>1</v>
      </c>
      <c r="I438" s="226">
        <v>43980</v>
      </c>
      <c r="J438" s="226">
        <v>43980</v>
      </c>
      <c r="K438" s="32" t="s">
        <v>386</v>
      </c>
      <c r="L438" s="32" t="s">
        <v>329</v>
      </c>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V438" s="13"/>
      <c r="AW438" s="13"/>
      <c r="AX438" s="13"/>
      <c r="AY438" s="13"/>
      <c r="AZ438" s="69"/>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Y438" s="13"/>
      <c r="BZ438" s="13"/>
      <c r="CA438" s="13"/>
      <c r="CB438" s="13"/>
      <c r="CC438" s="13"/>
      <c r="CE438" s="13"/>
      <c r="CF438" s="13"/>
      <c r="CG438" s="38"/>
    </row>
    <row r="439" spans="1:85" ht="15.75" x14ac:dyDescent="0.25">
      <c r="A439" s="164">
        <v>3.7</v>
      </c>
      <c r="B439" s="116" t="s">
        <v>465</v>
      </c>
      <c r="C439" s="79" t="s">
        <v>132</v>
      </c>
      <c r="D439" s="81" t="s">
        <v>134</v>
      </c>
      <c r="E439" s="32"/>
      <c r="F439" s="32" t="s">
        <v>107</v>
      </c>
      <c r="G439" s="31">
        <v>10</v>
      </c>
      <c r="H439" s="31"/>
      <c r="I439" s="220">
        <v>43969</v>
      </c>
      <c r="J439" s="220">
        <v>43980</v>
      </c>
      <c r="K439" s="31"/>
      <c r="L439" s="31"/>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56"/>
      <c r="AR439" s="56"/>
      <c r="AS439" s="56"/>
      <c r="AT439" s="56"/>
      <c r="AU439" s="56"/>
      <c r="AV439" s="56"/>
      <c r="AW439" s="56"/>
      <c r="AX439" s="56"/>
      <c r="AY439" s="56"/>
      <c r="AZ439" s="56"/>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Y439" s="13"/>
      <c r="BZ439" s="13"/>
      <c r="CA439" s="13"/>
      <c r="CB439" s="13"/>
      <c r="CC439" s="13"/>
      <c r="CE439" s="13"/>
      <c r="CF439" s="13"/>
      <c r="CG439" s="38"/>
    </row>
    <row r="440" spans="1:85" ht="12" outlineLevel="2" x14ac:dyDescent="0.2">
      <c r="A440" s="96"/>
      <c r="B440" s="122" t="s">
        <v>475</v>
      </c>
      <c r="C440" s="79" t="s">
        <v>132</v>
      </c>
      <c r="D440" s="81" t="s">
        <v>134</v>
      </c>
      <c r="E440" s="26"/>
      <c r="F440" s="32" t="s">
        <v>107</v>
      </c>
      <c r="G440" s="26">
        <v>1</v>
      </c>
      <c r="H440" s="26">
        <v>1</v>
      </c>
      <c r="I440" s="226">
        <v>43969</v>
      </c>
      <c r="J440" s="226">
        <v>43969</v>
      </c>
      <c r="K440" s="32" t="s">
        <v>476</v>
      </c>
      <c r="L440" s="32" t="s">
        <v>473</v>
      </c>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P440" s="13"/>
      <c r="AQ440" s="69"/>
      <c r="AR440" s="69"/>
      <c r="AS440" s="69"/>
      <c r="AT440" s="69"/>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Y440" s="13"/>
      <c r="BZ440" s="13"/>
      <c r="CA440" s="13"/>
      <c r="CB440" s="13"/>
      <c r="CC440" s="13"/>
      <c r="CE440" s="13"/>
      <c r="CF440" s="13"/>
      <c r="CG440" s="38"/>
    </row>
    <row r="441" spans="1:85" ht="12" outlineLevel="2" x14ac:dyDescent="0.2">
      <c r="A441" s="96"/>
      <c r="B441" s="122" t="s">
        <v>468</v>
      </c>
      <c r="C441" s="79" t="s">
        <v>132</v>
      </c>
      <c r="D441" s="81" t="s">
        <v>134</v>
      </c>
      <c r="E441" s="26"/>
      <c r="F441" s="32" t="s">
        <v>107</v>
      </c>
      <c r="G441" s="26">
        <v>4</v>
      </c>
      <c r="H441" s="26">
        <v>4</v>
      </c>
      <c r="I441" s="226">
        <v>43970</v>
      </c>
      <c r="J441" s="226">
        <v>43973</v>
      </c>
      <c r="K441" s="32" t="s">
        <v>476</v>
      </c>
      <c r="L441" s="32" t="s">
        <v>473</v>
      </c>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S441" s="69"/>
      <c r="AT441" s="69"/>
      <c r="AU441" s="70"/>
      <c r="AV441" s="70"/>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Y441" s="13"/>
      <c r="BZ441" s="13"/>
      <c r="CA441" s="13"/>
      <c r="CB441" s="13"/>
      <c r="CC441" s="13"/>
      <c r="CE441" s="13"/>
      <c r="CF441" s="13"/>
      <c r="CG441" s="38"/>
    </row>
    <row r="442" spans="1:85" ht="12" outlineLevel="2" x14ac:dyDescent="0.2">
      <c r="A442" s="96"/>
      <c r="B442" s="122" t="s">
        <v>469</v>
      </c>
      <c r="C442" s="79" t="s">
        <v>132</v>
      </c>
      <c r="D442" s="81" t="s">
        <v>134</v>
      </c>
      <c r="E442" s="26"/>
      <c r="F442" s="32" t="s">
        <v>107</v>
      </c>
      <c r="G442" s="26">
        <v>4</v>
      </c>
      <c r="H442" s="26">
        <v>4</v>
      </c>
      <c r="I442" s="226">
        <v>43976</v>
      </c>
      <c r="J442" s="226">
        <v>43979</v>
      </c>
      <c r="K442" s="32" t="s">
        <v>476</v>
      </c>
      <c r="L442" s="32" t="s">
        <v>473</v>
      </c>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V442" s="69"/>
      <c r="AW442" s="69"/>
      <c r="AX442" s="69"/>
      <c r="AY442" s="69"/>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Y442" s="13"/>
      <c r="BZ442" s="13"/>
      <c r="CA442" s="13"/>
      <c r="CB442" s="13"/>
      <c r="CC442" s="13"/>
      <c r="CE442" s="13"/>
      <c r="CF442" s="13"/>
      <c r="CG442" s="38"/>
    </row>
    <row r="443" spans="1:85" ht="12" outlineLevel="2" x14ac:dyDescent="0.2">
      <c r="A443" s="96"/>
      <c r="B443" s="122" t="s">
        <v>470</v>
      </c>
      <c r="C443" s="79" t="s">
        <v>132</v>
      </c>
      <c r="D443" s="81" t="s">
        <v>134</v>
      </c>
      <c r="E443" s="26"/>
      <c r="F443" s="32" t="s">
        <v>107</v>
      </c>
      <c r="G443" s="26">
        <v>1</v>
      </c>
      <c r="H443" s="26">
        <v>1</v>
      </c>
      <c r="I443" s="226">
        <v>43980</v>
      </c>
      <c r="J443" s="226">
        <v>43980</v>
      </c>
      <c r="K443" s="32" t="s">
        <v>476</v>
      </c>
      <c r="L443" s="32" t="s">
        <v>473</v>
      </c>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V443" s="13"/>
      <c r="AW443" s="13"/>
      <c r="AX443" s="13"/>
      <c r="AY443" s="13"/>
      <c r="AZ443" s="69"/>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Y443" s="13"/>
      <c r="BZ443" s="13"/>
      <c r="CA443" s="13"/>
      <c r="CB443" s="13"/>
      <c r="CC443" s="13"/>
      <c r="CE443" s="13"/>
      <c r="CF443" s="13"/>
      <c r="CG443" s="38"/>
    </row>
    <row r="444" spans="1:85" ht="15.75" x14ac:dyDescent="0.25">
      <c r="A444" s="164">
        <v>3.8</v>
      </c>
      <c r="B444" s="116" t="s">
        <v>109</v>
      </c>
      <c r="C444" s="79" t="s">
        <v>132</v>
      </c>
      <c r="D444" s="81" t="s">
        <v>134</v>
      </c>
      <c r="E444" s="32"/>
      <c r="F444" s="32" t="s">
        <v>107</v>
      </c>
      <c r="G444" s="31">
        <v>2</v>
      </c>
      <c r="H444" s="31"/>
      <c r="I444" s="220">
        <v>43983</v>
      </c>
      <c r="J444" s="220">
        <v>43984</v>
      </c>
      <c r="K444" s="31"/>
      <c r="L444" s="31"/>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BA444" s="65"/>
      <c r="BB444" s="65"/>
      <c r="BC444" s="65"/>
      <c r="BD444" s="13"/>
      <c r="BE444" s="13"/>
      <c r="BF444" s="13"/>
      <c r="BG444" s="13"/>
      <c r="BH444" s="13"/>
      <c r="BI444" s="13"/>
      <c r="BJ444" s="13"/>
      <c r="BK444" s="13"/>
      <c r="BL444" s="13"/>
      <c r="BM444" s="13"/>
      <c r="BN444" s="13"/>
      <c r="BO444" s="13"/>
      <c r="BP444" s="13"/>
      <c r="BQ444" s="13"/>
      <c r="BR444" s="13"/>
      <c r="BS444" s="13"/>
      <c r="BT444" s="13"/>
      <c r="BU444" s="13"/>
      <c r="BV444" s="13"/>
      <c r="BW444" s="13"/>
      <c r="BY444" s="13"/>
      <c r="BZ444" s="13"/>
      <c r="CA444" s="13"/>
      <c r="CB444" s="13"/>
      <c r="CC444" s="13"/>
      <c r="CE444" s="13"/>
      <c r="CF444" s="13"/>
      <c r="CG444" s="38"/>
    </row>
    <row r="445" spans="1:85" ht="18.75" hidden="1" outlineLevel="1" x14ac:dyDescent="0.25">
      <c r="A445" s="106"/>
      <c r="B445" s="117" t="s">
        <v>182</v>
      </c>
      <c r="C445" s="79" t="s">
        <v>132</v>
      </c>
      <c r="D445" s="86"/>
      <c r="E445" s="31"/>
      <c r="F445" s="31"/>
      <c r="G445" s="31">
        <v>0.5</v>
      </c>
      <c r="H445" s="31">
        <v>1</v>
      </c>
      <c r="I445" s="220">
        <v>43983</v>
      </c>
      <c r="J445" s="220">
        <v>43983</v>
      </c>
      <c r="K445" s="32" t="s">
        <v>327</v>
      </c>
      <c r="L445" s="29" t="s">
        <v>324</v>
      </c>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BA445" s="71"/>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Y445" s="13"/>
      <c r="BZ445" s="13"/>
      <c r="CA445" s="13"/>
      <c r="CB445" s="13"/>
      <c r="CC445" s="13"/>
      <c r="CE445" s="13"/>
      <c r="CF445" s="13"/>
      <c r="CG445" s="38"/>
    </row>
    <row r="446" spans="1:85" ht="14.25" hidden="1" outlineLevel="1" x14ac:dyDescent="0.25">
      <c r="A446" s="106"/>
      <c r="B446" s="120" t="s">
        <v>183</v>
      </c>
      <c r="C446" s="79" t="s">
        <v>132</v>
      </c>
      <c r="D446" s="81" t="s">
        <v>134</v>
      </c>
      <c r="E446" s="31"/>
      <c r="F446" s="32" t="s">
        <v>107</v>
      </c>
      <c r="G446" s="31"/>
      <c r="H446" s="31"/>
      <c r="I446" s="227">
        <v>43983</v>
      </c>
      <c r="J446" s="227">
        <v>43983</v>
      </c>
      <c r="K446" s="32" t="s">
        <v>327</v>
      </c>
      <c r="L446" s="29" t="s">
        <v>324</v>
      </c>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BA446" s="71"/>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Y446" s="13"/>
      <c r="BZ446" s="13"/>
      <c r="CA446" s="13"/>
      <c r="CB446" s="13"/>
      <c r="CC446" s="13"/>
      <c r="CE446" s="13"/>
      <c r="CF446" s="13"/>
      <c r="CG446" s="38"/>
    </row>
    <row r="447" spans="1:85" ht="14.25" hidden="1" outlineLevel="1" x14ac:dyDescent="0.25">
      <c r="A447" s="106"/>
      <c r="B447" s="120" t="s">
        <v>184</v>
      </c>
      <c r="C447" s="79" t="s">
        <v>132</v>
      </c>
      <c r="D447" s="81" t="s">
        <v>134</v>
      </c>
      <c r="E447" s="31"/>
      <c r="F447" s="32" t="s">
        <v>107</v>
      </c>
      <c r="G447" s="31"/>
      <c r="H447" s="31"/>
      <c r="I447" s="227">
        <v>43983</v>
      </c>
      <c r="J447" s="227">
        <v>43983</v>
      </c>
      <c r="K447" s="32" t="s">
        <v>327</v>
      </c>
      <c r="L447" s="29" t="s">
        <v>324</v>
      </c>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BA447" s="71"/>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Y447" s="13"/>
      <c r="BZ447" s="13"/>
      <c r="CA447" s="13"/>
      <c r="CB447" s="13"/>
      <c r="CC447" s="13"/>
      <c r="CE447" s="13"/>
      <c r="CF447" s="13"/>
      <c r="CG447" s="38"/>
    </row>
    <row r="448" spans="1:85" ht="14.25" hidden="1" outlineLevel="1" x14ac:dyDescent="0.25">
      <c r="A448" s="106"/>
      <c r="B448" s="120" t="s">
        <v>185</v>
      </c>
      <c r="C448" s="79" t="s">
        <v>132</v>
      </c>
      <c r="D448" s="81" t="s">
        <v>134</v>
      </c>
      <c r="E448" s="31"/>
      <c r="F448" s="32" t="s">
        <v>107</v>
      </c>
      <c r="G448" s="31"/>
      <c r="H448" s="31"/>
      <c r="I448" s="227">
        <v>43983</v>
      </c>
      <c r="J448" s="227">
        <v>43983</v>
      </c>
      <c r="K448" s="32" t="s">
        <v>327</v>
      </c>
      <c r="L448" s="29" t="s">
        <v>324</v>
      </c>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BA448" s="71"/>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Y448" s="13"/>
      <c r="BZ448" s="13"/>
      <c r="CA448" s="13"/>
      <c r="CB448" s="13"/>
      <c r="CC448" s="13"/>
      <c r="CE448" s="13"/>
      <c r="CF448" s="13"/>
      <c r="CG448" s="38"/>
    </row>
    <row r="449" spans="1:85" ht="18.75" hidden="1" outlineLevel="1" x14ac:dyDescent="0.25">
      <c r="A449" s="106"/>
      <c r="B449" s="117" t="s">
        <v>186</v>
      </c>
      <c r="C449" s="79" t="s">
        <v>132</v>
      </c>
      <c r="D449" s="86"/>
      <c r="E449" s="31"/>
      <c r="F449" s="31"/>
      <c r="G449" s="31">
        <v>1</v>
      </c>
      <c r="H449" s="31">
        <v>2</v>
      </c>
      <c r="I449" s="220">
        <v>43983</v>
      </c>
      <c r="J449" s="220">
        <v>43984</v>
      </c>
      <c r="K449" s="31"/>
      <c r="L449" s="29"/>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BA449" s="13"/>
      <c r="BB449" s="71"/>
      <c r="BC449" s="13"/>
      <c r="BD449" s="13"/>
      <c r="BE449" s="13"/>
      <c r="BF449" s="13"/>
      <c r="BG449" s="13"/>
      <c r="BH449" s="13"/>
      <c r="BI449" s="13"/>
      <c r="BJ449" s="13"/>
      <c r="BK449" s="13"/>
      <c r="BL449" s="13"/>
      <c r="BM449" s="13"/>
      <c r="BN449" s="13"/>
      <c r="BO449" s="13"/>
      <c r="BP449" s="13"/>
      <c r="BQ449" s="13"/>
      <c r="BR449" s="13"/>
      <c r="BS449" s="13"/>
      <c r="BT449" s="13"/>
      <c r="BU449" s="13"/>
      <c r="BV449" s="13"/>
      <c r="BW449" s="13"/>
      <c r="BY449" s="13"/>
      <c r="BZ449" s="13"/>
      <c r="CA449" s="13"/>
      <c r="CB449" s="13"/>
      <c r="CC449" s="13"/>
      <c r="CE449" s="13"/>
      <c r="CF449" s="13"/>
      <c r="CG449" s="38"/>
    </row>
    <row r="450" spans="1:85" ht="14.25" hidden="1" outlineLevel="1" x14ac:dyDescent="0.25">
      <c r="A450" s="106"/>
      <c r="B450" s="120" t="s">
        <v>187</v>
      </c>
      <c r="C450" s="79" t="s">
        <v>132</v>
      </c>
      <c r="D450" s="81" t="s">
        <v>134</v>
      </c>
      <c r="E450" s="31"/>
      <c r="F450" s="32" t="s">
        <v>107</v>
      </c>
      <c r="G450" s="31"/>
      <c r="H450" s="31">
        <v>1</v>
      </c>
      <c r="I450" s="228">
        <v>43983</v>
      </c>
      <c r="J450" s="228">
        <v>43984</v>
      </c>
      <c r="K450" s="26" t="s">
        <v>326</v>
      </c>
      <c r="L450" s="29" t="s">
        <v>324</v>
      </c>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BA450" s="13"/>
      <c r="BB450" s="71"/>
      <c r="BC450" s="13"/>
      <c r="BD450" s="13"/>
      <c r="BE450" s="13"/>
      <c r="BF450" s="13"/>
      <c r="BG450" s="13"/>
      <c r="BH450" s="13"/>
      <c r="BI450" s="13"/>
      <c r="BJ450" s="13"/>
      <c r="BK450" s="13"/>
      <c r="BL450" s="13"/>
      <c r="BM450" s="13"/>
      <c r="BN450" s="13"/>
      <c r="BO450" s="13"/>
      <c r="BP450" s="13"/>
      <c r="BQ450" s="13"/>
      <c r="BR450" s="13"/>
      <c r="BS450" s="13"/>
      <c r="BT450" s="13"/>
      <c r="BU450" s="13"/>
      <c r="BV450" s="13"/>
      <c r="BW450" s="13"/>
      <c r="BY450" s="13"/>
      <c r="BZ450" s="13"/>
      <c r="CA450" s="13"/>
      <c r="CB450" s="13"/>
      <c r="CC450" s="13"/>
      <c r="CE450" s="13"/>
      <c r="CF450" s="13"/>
      <c r="CG450" s="38"/>
    </row>
    <row r="451" spans="1:85" ht="14.25" hidden="1" outlineLevel="1" x14ac:dyDescent="0.25">
      <c r="A451" s="106"/>
      <c r="B451" s="120" t="s">
        <v>188</v>
      </c>
      <c r="C451" s="79" t="s">
        <v>132</v>
      </c>
      <c r="D451" s="81" t="s">
        <v>134</v>
      </c>
      <c r="E451" s="31"/>
      <c r="F451" s="32" t="s">
        <v>107</v>
      </c>
      <c r="G451" s="31"/>
      <c r="H451" s="31">
        <v>1</v>
      </c>
      <c r="I451" s="228">
        <v>43983</v>
      </c>
      <c r="J451" s="228">
        <v>43984</v>
      </c>
      <c r="K451" s="26" t="s">
        <v>326</v>
      </c>
      <c r="L451" s="29" t="s">
        <v>324</v>
      </c>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BA451" s="13"/>
      <c r="BB451" s="71"/>
      <c r="BC451" s="13"/>
      <c r="BD451" s="13"/>
      <c r="BE451" s="13"/>
      <c r="BF451" s="13"/>
      <c r="BG451" s="13"/>
      <c r="BH451" s="13"/>
      <c r="BI451" s="13"/>
      <c r="BJ451" s="13"/>
      <c r="BK451" s="13"/>
      <c r="BL451" s="13"/>
      <c r="BM451" s="13"/>
      <c r="BN451" s="13"/>
      <c r="BO451" s="13"/>
      <c r="BP451" s="13"/>
      <c r="BQ451" s="13"/>
      <c r="BR451" s="13"/>
      <c r="BS451" s="13"/>
      <c r="BT451" s="13"/>
      <c r="BU451" s="13"/>
      <c r="BV451" s="13"/>
      <c r="BW451" s="13"/>
      <c r="BY451" s="13"/>
      <c r="BZ451" s="13"/>
      <c r="CA451" s="13"/>
      <c r="CB451" s="13"/>
      <c r="CC451" s="13"/>
      <c r="CE451" s="13"/>
      <c r="CF451" s="13"/>
      <c r="CG451" s="38"/>
    </row>
    <row r="452" spans="1:85" ht="14.25" hidden="1" outlineLevel="1" x14ac:dyDescent="0.25">
      <c r="A452" s="106"/>
      <c r="B452" s="120" t="s">
        <v>189</v>
      </c>
      <c r="C452" s="79" t="s">
        <v>132</v>
      </c>
      <c r="D452" s="81" t="s">
        <v>134</v>
      </c>
      <c r="E452" s="31"/>
      <c r="F452" s="32" t="s">
        <v>107</v>
      </c>
      <c r="G452" s="31"/>
      <c r="H452" s="31">
        <v>1</v>
      </c>
      <c r="I452" s="228">
        <v>43983</v>
      </c>
      <c r="J452" s="228">
        <v>43984</v>
      </c>
      <c r="K452" s="26" t="s">
        <v>326</v>
      </c>
      <c r="L452" s="29" t="s">
        <v>324</v>
      </c>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BA452" s="13"/>
      <c r="BB452" s="71"/>
      <c r="BC452" s="13"/>
      <c r="BD452" s="13"/>
      <c r="BE452" s="13"/>
      <c r="BF452" s="13"/>
      <c r="BG452" s="13"/>
      <c r="BH452" s="13"/>
      <c r="BI452" s="13"/>
      <c r="BJ452" s="13"/>
      <c r="BK452" s="13"/>
      <c r="BL452" s="13"/>
      <c r="BM452" s="13"/>
      <c r="BN452" s="13"/>
      <c r="BO452" s="13"/>
      <c r="BP452" s="13"/>
      <c r="BQ452" s="13"/>
      <c r="BR452" s="13"/>
      <c r="BS452" s="13"/>
      <c r="BT452" s="13"/>
      <c r="BU452" s="13"/>
      <c r="BV452" s="13"/>
      <c r="BW452" s="13"/>
      <c r="BY452" s="13"/>
      <c r="BZ452" s="13"/>
      <c r="CA452" s="13"/>
      <c r="CB452" s="13"/>
      <c r="CC452" s="13"/>
      <c r="CE452" s="13"/>
      <c r="CF452" s="13"/>
      <c r="CG452" s="38"/>
    </row>
    <row r="453" spans="1:85" ht="14.25" hidden="1" outlineLevel="1" x14ac:dyDescent="0.25">
      <c r="A453" s="106"/>
      <c r="B453" s="120" t="s">
        <v>190</v>
      </c>
      <c r="C453" s="79" t="s">
        <v>132</v>
      </c>
      <c r="D453" s="81" t="s">
        <v>134</v>
      </c>
      <c r="E453" s="31"/>
      <c r="F453" s="32" t="s">
        <v>107</v>
      </c>
      <c r="G453" s="31"/>
      <c r="H453" s="31">
        <v>1</v>
      </c>
      <c r="I453" s="228">
        <v>43983</v>
      </c>
      <c r="J453" s="228">
        <v>43984</v>
      </c>
      <c r="K453" s="26" t="s">
        <v>326</v>
      </c>
      <c r="L453" s="29" t="s">
        <v>324</v>
      </c>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BA453" s="13"/>
      <c r="BB453" s="71"/>
      <c r="BC453" s="13"/>
      <c r="BD453" s="13"/>
      <c r="BE453" s="13"/>
      <c r="BF453" s="13"/>
      <c r="BG453" s="13"/>
      <c r="BH453" s="13"/>
      <c r="BI453" s="13"/>
      <c r="BJ453" s="13"/>
      <c r="BK453" s="13"/>
      <c r="BL453" s="13"/>
      <c r="BM453" s="13"/>
      <c r="BN453" s="13"/>
      <c r="BO453" s="13"/>
      <c r="BP453" s="13"/>
      <c r="BQ453" s="13"/>
      <c r="BR453" s="13"/>
      <c r="BS453" s="13"/>
      <c r="BT453" s="13"/>
      <c r="BU453" s="13"/>
      <c r="BV453" s="13"/>
      <c r="BW453" s="13"/>
      <c r="BY453" s="13"/>
      <c r="BZ453" s="13"/>
      <c r="CA453" s="13"/>
      <c r="CB453" s="13"/>
      <c r="CC453" s="13"/>
      <c r="CE453" s="13"/>
      <c r="CF453" s="13"/>
      <c r="CG453" s="38"/>
    </row>
    <row r="454" spans="1:85" ht="14.25" hidden="1" outlineLevel="1" x14ac:dyDescent="0.25">
      <c r="A454" s="106"/>
      <c r="B454" s="120" t="s">
        <v>194</v>
      </c>
      <c r="C454" s="79" t="s">
        <v>132</v>
      </c>
      <c r="D454" s="81" t="s">
        <v>134</v>
      </c>
      <c r="E454" s="31"/>
      <c r="F454" s="32" t="s">
        <v>107</v>
      </c>
      <c r="G454" s="31"/>
      <c r="H454" s="31">
        <v>2</v>
      </c>
      <c r="I454" s="228">
        <v>43983</v>
      </c>
      <c r="J454" s="228">
        <v>43984</v>
      </c>
      <c r="K454" s="26" t="s">
        <v>326</v>
      </c>
      <c r="L454" s="29" t="s">
        <v>324</v>
      </c>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BA454" s="13"/>
      <c r="BB454" s="71"/>
      <c r="BC454" s="13"/>
      <c r="BD454" s="13"/>
      <c r="BE454" s="13"/>
      <c r="BF454" s="13"/>
      <c r="BG454" s="13"/>
      <c r="BH454" s="13"/>
      <c r="BI454" s="13"/>
      <c r="BJ454" s="13"/>
      <c r="BK454" s="13"/>
      <c r="BL454" s="13"/>
      <c r="BM454" s="13"/>
      <c r="BN454" s="13"/>
      <c r="BO454" s="13"/>
      <c r="BP454" s="13"/>
      <c r="BQ454" s="13"/>
      <c r="BR454" s="13"/>
      <c r="BS454" s="13"/>
      <c r="BT454" s="13"/>
      <c r="BU454" s="13"/>
      <c r="BV454" s="13"/>
      <c r="BW454" s="13"/>
      <c r="BY454" s="13"/>
      <c r="BZ454" s="13"/>
      <c r="CA454" s="13"/>
      <c r="CB454" s="13"/>
      <c r="CC454" s="13"/>
      <c r="CE454" s="13"/>
      <c r="CF454" s="13"/>
      <c r="CG454" s="38"/>
    </row>
    <row r="455" spans="1:85" ht="14.25" hidden="1" outlineLevel="1" x14ac:dyDescent="0.25">
      <c r="A455" s="106"/>
      <c r="B455" s="120" t="s">
        <v>191</v>
      </c>
      <c r="C455" s="79" t="s">
        <v>132</v>
      </c>
      <c r="D455" s="81" t="s">
        <v>134</v>
      </c>
      <c r="E455" s="31"/>
      <c r="F455" s="32" t="s">
        <v>107</v>
      </c>
      <c r="G455" s="31"/>
      <c r="H455" s="31">
        <v>2</v>
      </c>
      <c r="I455" s="228">
        <v>43983</v>
      </c>
      <c r="J455" s="228">
        <v>43984</v>
      </c>
      <c r="K455" s="26" t="s">
        <v>326</v>
      </c>
      <c r="L455" s="29" t="s">
        <v>324</v>
      </c>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BA455" s="13"/>
      <c r="BB455" s="71"/>
      <c r="BC455" s="13"/>
      <c r="BD455" s="13"/>
      <c r="BE455" s="13"/>
      <c r="BF455" s="13"/>
      <c r="BG455" s="13"/>
      <c r="BH455" s="13"/>
      <c r="BI455" s="13"/>
      <c r="BJ455" s="13"/>
      <c r="BK455" s="13"/>
      <c r="BL455" s="13"/>
      <c r="BM455" s="13"/>
      <c r="BN455" s="13"/>
      <c r="BO455" s="13"/>
      <c r="BP455" s="13"/>
      <c r="BQ455" s="13"/>
      <c r="BR455" s="13"/>
      <c r="BS455" s="13"/>
      <c r="BT455" s="13"/>
      <c r="BU455" s="13"/>
      <c r="BV455" s="13"/>
      <c r="BW455" s="13"/>
      <c r="BY455" s="13"/>
      <c r="BZ455" s="13"/>
      <c r="CA455" s="13"/>
      <c r="CB455" s="13"/>
      <c r="CC455" s="13"/>
      <c r="CE455" s="13"/>
      <c r="CF455" s="13"/>
      <c r="CG455" s="38"/>
    </row>
    <row r="456" spans="1:85" ht="14.25" hidden="1" outlineLevel="1" x14ac:dyDescent="0.25">
      <c r="A456" s="106"/>
      <c r="B456" s="120" t="s">
        <v>192</v>
      </c>
      <c r="C456" s="79" t="s">
        <v>132</v>
      </c>
      <c r="D456" s="81" t="s">
        <v>134</v>
      </c>
      <c r="E456" s="31"/>
      <c r="F456" s="32" t="s">
        <v>107</v>
      </c>
      <c r="G456" s="31"/>
      <c r="H456" s="31">
        <v>2</v>
      </c>
      <c r="I456" s="228">
        <v>43983</v>
      </c>
      <c r="J456" s="228">
        <v>43984</v>
      </c>
      <c r="K456" s="26" t="s">
        <v>231</v>
      </c>
      <c r="L456" s="29" t="s">
        <v>324</v>
      </c>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BA456" s="13"/>
      <c r="BB456" s="71"/>
      <c r="BC456" s="13"/>
      <c r="BD456" s="13"/>
      <c r="BE456" s="13"/>
      <c r="BF456" s="13"/>
      <c r="BG456" s="13"/>
      <c r="BH456" s="13"/>
      <c r="BI456" s="13"/>
      <c r="BJ456" s="13"/>
      <c r="BK456" s="13"/>
      <c r="BL456" s="13"/>
      <c r="BM456" s="13"/>
      <c r="BN456" s="13"/>
      <c r="BO456" s="13"/>
      <c r="BP456" s="13"/>
      <c r="BQ456" s="13"/>
      <c r="BR456" s="13"/>
      <c r="BS456" s="13"/>
      <c r="BT456" s="13"/>
      <c r="BU456" s="13"/>
      <c r="BV456" s="13"/>
      <c r="BW456" s="13"/>
      <c r="BY456" s="13"/>
      <c r="BZ456" s="13"/>
      <c r="CA456" s="13"/>
      <c r="CB456" s="13"/>
      <c r="CC456" s="13"/>
      <c r="CE456" s="13"/>
      <c r="CF456" s="13"/>
      <c r="CG456" s="38"/>
    </row>
    <row r="457" spans="1:85" ht="14.25" hidden="1" outlineLevel="1" x14ac:dyDescent="0.25">
      <c r="A457" s="106"/>
      <c r="B457" s="120" t="s">
        <v>193</v>
      </c>
      <c r="C457" s="79" t="s">
        <v>132</v>
      </c>
      <c r="D457" s="81" t="s">
        <v>134</v>
      </c>
      <c r="E457" s="31"/>
      <c r="F457" s="32" t="s">
        <v>107</v>
      </c>
      <c r="G457" s="31"/>
      <c r="H457" s="31">
        <v>2</v>
      </c>
      <c r="I457" s="228">
        <v>43983</v>
      </c>
      <c r="J457" s="228">
        <v>43984</v>
      </c>
      <c r="K457" s="26" t="s">
        <v>231</v>
      </c>
      <c r="L457" s="29" t="s">
        <v>324</v>
      </c>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BA457" s="13"/>
      <c r="BB457" s="71"/>
      <c r="BC457" s="13"/>
      <c r="BD457" s="13"/>
      <c r="BE457" s="13"/>
      <c r="BF457" s="13"/>
      <c r="BG457" s="13"/>
      <c r="BH457" s="13"/>
      <c r="BI457" s="13"/>
      <c r="BJ457" s="13"/>
      <c r="BK457" s="13"/>
      <c r="BL457" s="13"/>
      <c r="BM457" s="13"/>
      <c r="BN457" s="13"/>
      <c r="BO457" s="13"/>
      <c r="BP457" s="13"/>
      <c r="BQ457" s="13"/>
      <c r="BR457" s="13"/>
      <c r="BS457" s="13"/>
      <c r="BT457" s="13"/>
      <c r="BU457" s="13"/>
      <c r="BV457" s="13"/>
      <c r="BW457" s="13"/>
      <c r="BY457" s="13"/>
      <c r="BZ457" s="13"/>
      <c r="CA457" s="13"/>
      <c r="CB457" s="13"/>
      <c r="CC457" s="13"/>
      <c r="CE457" s="13"/>
      <c r="CF457" s="13"/>
      <c r="CG457" s="38"/>
    </row>
    <row r="458" spans="1:85" ht="18.75" hidden="1" outlineLevel="1" x14ac:dyDescent="0.25">
      <c r="A458" s="164">
        <v>3.8</v>
      </c>
      <c r="B458" s="117" t="s">
        <v>5</v>
      </c>
      <c r="C458" s="79" t="s">
        <v>132</v>
      </c>
      <c r="D458" s="86"/>
      <c r="E458" s="31"/>
      <c r="F458" s="31"/>
      <c r="G458" s="31">
        <v>0.5</v>
      </c>
      <c r="H458" s="32">
        <v>1</v>
      </c>
      <c r="I458" s="220">
        <v>43984</v>
      </c>
      <c r="J458" s="220">
        <v>43984</v>
      </c>
      <c r="K458" s="31"/>
      <c r="L458" s="29"/>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BC458" s="71"/>
      <c r="BD458" s="13"/>
      <c r="BE458" s="13"/>
      <c r="BF458" s="13"/>
      <c r="BG458" s="13"/>
      <c r="BH458" s="13"/>
      <c r="BI458" s="13"/>
      <c r="BJ458" s="13"/>
      <c r="BK458" s="13"/>
      <c r="BL458" s="13"/>
      <c r="BM458" s="13"/>
      <c r="BN458" s="13"/>
      <c r="BO458" s="13"/>
      <c r="BP458" s="13"/>
      <c r="BQ458" s="13"/>
      <c r="BR458" s="13"/>
      <c r="BS458" s="13"/>
      <c r="BT458" s="13"/>
      <c r="BU458" s="13"/>
      <c r="BV458" s="13"/>
      <c r="BW458" s="13"/>
      <c r="BY458" s="13"/>
      <c r="BZ458" s="13"/>
      <c r="CA458" s="13"/>
      <c r="CB458" s="13"/>
      <c r="CC458" s="13"/>
      <c r="CE458" s="13"/>
      <c r="CF458" s="13"/>
      <c r="CG458" s="38"/>
    </row>
    <row r="459" spans="1:85" ht="12" hidden="1" outlineLevel="1" x14ac:dyDescent="0.2">
      <c r="A459" s="96"/>
      <c r="B459" s="122" t="s">
        <v>46</v>
      </c>
      <c r="C459" s="79" t="s">
        <v>132</v>
      </c>
      <c r="D459" s="81" t="s">
        <v>134</v>
      </c>
      <c r="E459" s="32"/>
      <c r="F459" s="32" t="s">
        <v>107</v>
      </c>
      <c r="G459" s="32"/>
      <c r="H459" s="32">
        <v>3</v>
      </c>
      <c r="I459" s="226">
        <v>43984</v>
      </c>
      <c r="J459" s="226">
        <v>43984</v>
      </c>
      <c r="K459" s="32" t="s">
        <v>326</v>
      </c>
      <c r="L459" s="29" t="s">
        <v>324</v>
      </c>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71"/>
      <c r="BD459" s="13"/>
      <c r="BE459" s="13"/>
      <c r="BF459" s="13"/>
      <c r="BG459" s="13"/>
      <c r="BH459" s="13"/>
      <c r="BI459" s="13"/>
      <c r="BJ459" s="13"/>
      <c r="BK459" s="13"/>
      <c r="BL459" s="13"/>
      <c r="BM459" s="13"/>
      <c r="BN459" s="13"/>
      <c r="BO459" s="13"/>
      <c r="BP459" s="13"/>
      <c r="BQ459" s="13"/>
      <c r="BR459" s="13"/>
      <c r="BS459" s="13"/>
      <c r="BT459" s="13"/>
      <c r="BU459" s="13"/>
      <c r="BV459" s="13"/>
      <c r="BW459" s="13"/>
      <c r="BY459" s="13"/>
      <c r="BZ459" s="13"/>
      <c r="CA459" s="13"/>
      <c r="CB459" s="13"/>
      <c r="CC459" s="13"/>
      <c r="CE459" s="13"/>
      <c r="CF459" s="13"/>
      <c r="CG459" s="38"/>
    </row>
    <row r="460" spans="1:85" ht="12" hidden="1" outlineLevel="1" x14ac:dyDescent="0.2">
      <c r="A460" s="96"/>
      <c r="B460" s="122" t="s">
        <v>47</v>
      </c>
      <c r="C460" s="79" t="s">
        <v>132</v>
      </c>
      <c r="D460" s="81" t="s">
        <v>134</v>
      </c>
      <c r="E460" s="32"/>
      <c r="F460" s="32" t="s">
        <v>107</v>
      </c>
      <c r="G460" s="32"/>
      <c r="H460" s="32">
        <v>3</v>
      </c>
      <c r="I460" s="226">
        <v>43984</v>
      </c>
      <c r="J460" s="226">
        <v>43984</v>
      </c>
      <c r="K460" s="32" t="s">
        <v>326</v>
      </c>
      <c r="L460" s="29" t="s">
        <v>324</v>
      </c>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71"/>
      <c r="BD460" s="13"/>
      <c r="BE460" s="13"/>
      <c r="BF460" s="13"/>
      <c r="BG460" s="13"/>
      <c r="BH460" s="13"/>
      <c r="BI460" s="13"/>
      <c r="BJ460" s="13"/>
      <c r="BK460" s="13"/>
      <c r="BL460" s="13"/>
      <c r="BM460" s="13"/>
      <c r="BN460" s="13"/>
      <c r="BO460" s="13"/>
      <c r="BP460" s="13"/>
      <c r="BQ460" s="13"/>
      <c r="BR460" s="13"/>
      <c r="BS460" s="13"/>
      <c r="BT460" s="13"/>
      <c r="BU460" s="13"/>
      <c r="BV460" s="13"/>
      <c r="BW460" s="13"/>
      <c r="BY460" s="13"/>
      <c r="BZ460" s="13"/>
      <c r="CA460" s="13"/>
      <c r="CB460" s="13"/>
      <c r="CC460" s="13"/>
      <c r="CE460" s="13"/>
      <c r="CF460" s="13"/>
      <c r="CG460" s="38"/>
    </row>
    <row r="461" spans="1:85" ht="12" hidden="1" outlineLevel="1" x14ac:dyDescent="0.2">
      <c r="A461" s="96"/>
      <c r="B461" s="122" t="s">
        <v>48</v>
      </c>
      <c r="C461" s="79" t="s">
        <v>132</v>
      </c>
      <c r="D461" s="81" t="s">
        <v>134</v>
      </c>
      <c r="E461" s="32"/>
      <c r="F461" s="32" t="s">
        <v>107</v>
      </c>
      <c r="G461" s="32"/>
      <c r="H461" s="32">
        <v>3</v>
      </c>
      <c r="I461" s="226">
        <v>43984</v>
      </c>
      <c r="J461" s="226">
        <v>43984</v>
      </c>
      <c r="K461" s="32" t="s">
        <v>326</v>
      </c>
      <c r="L461" s="29" t="s">
        <v>324</v>
      </c>
      <c r="M461" s="13"/>
      <c r="N461" s="32"/>
      <c r="O461" s="32"/>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71"/>
      <c r="BD461" s="13"/>
      <c r="BE461" s="13"/>
      <c r="BF461" s="13"/>
      <c r="BG461" s="13"/>
      <c r="BH461" s="13"/>
      <c r="BI461" s="13"/>
      <c r="BJ461" s="13"/>
      <c r="BK461" s="13"/>
      <c r="BL461" s="13"/>
      <c r="BM461" s="13"/>
      <c r="BN461" s="13"/>
      <c r="BO461" s="13"/>
      <c r="BP461" s="13"/>
      <c r="BQ461" s="13"/>
      <c r="BR461" s="13"/>
      <c r="BS461" s="13"/>
      <c r="BT461" s="13"/>
      <c r="BU461" s="13"/>
      <c r="BV461" s="13"/>
      <c r="BW461" s="13"/>
      <c r="BY461" s="13"/>
      <c r="BZ461" s="13"/>
      <c r="CA461" s="13"/>
      <c r="CB461" s="13"/>
      <c r="CC461" s="13"/>
      <c r="CE461" s="13"/>
      <c r="CF461" s="13"/>
      <c r="CG461" s="38"/>
    </row>
    <row r="462" spans="1:85" ht="15.75" hidden="1" outlineLevel="1" x14ac:dyDescent="0.2">
      <c r="A462" s="164">
        <v>3.9</v>
      </c>
      <c r="B462" s="83" t="s">
        <v>388</v>
      </c>
      <c r="C462" s="79" t="s">
        <v>132</v>
      </c>
      <c r="D462" s="81" t="s">
        <v>134</v>
      </c>
      <c r="E462" s="32"/>
      <c r="F462" s="32" t="s">
        <v>107</v>
      </c>
      <c r="G462" s="32">
        <v>1</v>
      </c>
      <c r="H462" s="32">
        <v>3</v>
      </c>
      <c r="I462" s="220">
        <v>43985</v>
      </c>
      <c r="J462" s="220">
        <v>43985</v>
      </c>
      <c r="K462" s="32" t="s">
        <v>231</v>
      </c>
      <c r="L462" s="29" t="s">
        <v>324</v>
      </c>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71"/>
      <c r="BD462" s="13"/>
      <c r="BE462" s="13"/>
      <c r="BF462" s="13"/>
      <c r="BG462" s="13"/>
      <c r="BH462" s="13"/>
      <c r="BI462" s="13"/>
      <c r="BJ462" s="13"/>
      <c r="BK462" s="13"/>
      <c r="BL462" s="13"/>
      <c r="BM462" s="13"/>
      <c r="BN462" s="13"/>
      <c r="BO462" s="13"/>
      <c r="BP462" s="13"/>
      <c r="BQ462" s="13"/>
      <c r="BR462" s="13"/>
      <c r="BS462" s="13"/>
      <c r="BT462" s="13"/>
      <c r="BU462" s="13"/>
      <c r="BV462" s="13"/>
      <c r="BW462" s="13"/>
      <c r="BY462" s="13"/>
      <c r="BZ462" s="13"/>
      <c r="CA462" s="13"/>
      <c r="CB462" s="13"/>
      <c r="CC462" s="13"/>
      <c r="CE462" s="13"/>
      <c r="CF462" s="13"/>
      <c r="CG462" s="38"/>
    </row>
    <row r="463" spans="1:85" ht="12" hidden="1" outlineLevel="1" x14ac:dyDescent="0.2">
      <c r="A463" s="164"/>
      <c r="B463" s="83" t="s">
        <v>389</v>
      </c>
      <c r="C463" s="79" t="s">
        <v>132</v>
      </c>
      <c r="D463" s="81" t="s">
        <v>134</v>
      </c>
      <c r="E463" s="32"/>
      <c r="F463" s="32" t="s">
        <v>107</v>
      </c>
      <c r="G463" s="32">
        <v>1</v>
      </c>
      <c r="H463" s="32"/>
      <c r="I463" s="226">
        <v>43985</v>
      </c>
      <c r="J463" s="226">
        <v>43985</v>
      </c>
      <c r="K463" s="32" t="s">
        <v>231</v>
      </c>
      <c r="L463" s="29" t="s">
        <v>324</v>
      </c>
      <c r="M463" s="13"/>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55"/>
      <c r="BB463" s="13"/>
      <c r="BC463" s="71"/>
      <c r="BD463" s="13"/>
      <c r="BE463" s="13"/>
      <c r="BF463" s="40"/>
      <c r="BG463" s="40"/>
      <c r="BH463" s="40"/>
      <c r="BI463" s="40"/>
      <c r="BJ463" s="40"/>
      <c r="BK463" s="40"/>
      <c r="BL463" s="40"/>
      <c r="BM463" s="40"/>
      <c r="BN463" s="40"/>
      <c r="BO463" s="40"/>
      <c r="BP463" s="40"/>
      <c r="BQ463" s="40"/>
      <c r="BR463" s="40"/>
      <c r="BS463" s="40"/>
      <c r="BT463" s="40"/>
      <c r="BU463" s="40"/>
      <c r="BV463" s="40"/>
      <c r="BW463" s="40"/>
      <c r="BY463" s="40"/>
      <c r="BZ463" s="40"/>
      <c r="CA463" s="40"/>
      <c r="CB463" s="40"/>
      <c r="CC463" s="40"/>
      <c r="CE463" s="40"/>
      <c r="CF463" s="40"/>
      <c r="CG463" s="41"/>
    </row>
    <row r="464" spans="1:85" s="5" customFormat="1" ht="12" collapsed="1" x14ac:dyDescent="0.2">
      <c r="A464" s="163"/>
      <c r="B464" s="6"/>
      <c r="C464" s="6"/>
      <c r="D464" s="6"/>
      <c r="E464" s="27"/>
      <c r="F464" s="27"/>
      <c r="G464" s="27"/>
      <c r="H464" s="27"/>
      <c r="I464" s="27"/>
      <c r="J464" s="27"/>
      <c r="K464" s="27"/>
      <c r="L464" s="237"/>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c r="BJ464" s="24"/>
      <c r="BK464" s="24"/>
      <c r="BL464" s="24"/>
      <c r="BM464" s="24"/>
      <c r="BN464" s="24"/>
      <c r="BO464" s="24"/>
      <c r="BP464" s="24"/>
      <c r="BQ464" s="24"/>
      <c r="BR464" s="24"/>
      <c r="BS464" s="24"/>
      <c r="BT464" s="24"/>
      <c r="BU464" s="24"/>
      <c r="BV464" s="24"/>
      <c r="BW464" s="24"/>
      <c r="BX464" s="24"/>
      <c r="BY464" s="24"/>
      <c r="BZ464" s="24"/>
      <c r="CA464" s="24"/>
      <c r="CB464" s="24"/>
      <c r="CC464" s="24"/>
      <c r="CD464" s="24"/>
      <c r="CE464" s="24"/>
      <c r="CF464" s="24"/>
      <c r="CG464" s="24"/>
    </row>
    <row r="465" spans="1:85" ht="15.75" x14ac:dyDescent="0.2">
      <c r="A465" s="106">
        <v>4</v>
      </c>
      <c r="B465" s="80" t="s">
        <v>87</v>
      </c>
      <c r="C465" s="80"/>
      <c r="D465" s="80"/>
      <c r="E465" s="35"/>
      <c r="F465" s="35"/>
      <c r="G465" s="35">
        <v>15</v>
      </c>
      <c r="H465" s="92"/>
      <c r="I465" s="220">
        <v>43986</v>
      </c>
      <c r="J465" s="220">
        <v>44006</v>
      </c>
      <c r="K465" s="32" t="s">
        <v>327</v>
      </c>
      <c r="L465" s="32" t="s">
        <v>324</v>
      </c>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443"/>
      <c r="BE465" s="444"/>
      <c r="BF465" s="444"/>
      <c r="BG465" s="444"/>
      <c r="BH465" s="444"/>
      <c r="BI465" s="444"/>
      <c r="BJ465" s="444"/>
      <c r="BK465" s="444"/>
      <c r="BL465" s="444"/>
      <c r="BM465" s="444"/>
      <c r="BN465" s="444"/>
      <c r="BO465" s="444"/>
      <c r="BP465" s="444"/>
      <c r="BQ465" s="444"/>
      <c r="BR465" s="444"/>
      <c r="BS465" s="23"/>
      <c r="BT465" s="23"/>
      <c r="BU465" s="23"/>
      <c r="BV465" s="23"/>
      <c r="BW465" s="23"/>
      <c r="BY465" s="23"/>
      <c r="BZ465" s="23"/>
      <c r="CA465" s="23"/>
      <c r="CB465" s="23"/>
      <c r="CC465" s="23"/>
      <c r="CE465" s="23"/>
      <c r="CF465" s="23"/>
      <c r="CG465" s="36"/>
    </row>
    <row r="466" spans="1:85" ht="12" hidden="1" outlineLevel="1" x14ac:dyDescent="0.2">
      <c r="A466" s="164">
        <v>4.0999999999999996</v>
      </c>
      <c r="B466" s="79" t="s">
        <v>88</v>
      </c>
      <c r="C466" s="79" t="s">
        <v>95</v>
      </c>
      <c r="D466" s="81" t="s">
        <v>134</v>
      </c>
      <c r="E466" s="28"/>
      <c r="F466" s="28" t="s">
        <v>105</v>
      </c>
      <c r="G466" s="28"/>
      <c r="H466" s="28"/>
      <c r="I466" s="229">
        <v>43986</v>
      </c>
      <c r="J466" s="229">
        <v>44006</v>
      </c>
      <c r="K466" s="28"/>
      <c r="L466" s="28"/>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57"/>
      <c r="BE466" s="57"/>
      <c r="BF466" s="57"/>
      <c r="BG466" s="57"/>
      <c r="BH466" s="57"/>
      <c r="BI466" s="57"/>
      <c r="BJ466" s="57"/>
      <c r="BK466" s="57"/>
      <c r="BL466" s="57"/>
      <c r="BM466" s="57"/>
      <c r="BN466" s="57"/>
      <c r="BO466" s="57"/>
      <c r="BP466" s="57"/>
      <c r="BQ466" s="57"/>
      <c r="BR466" s="57"/>
      <c r="BS466" s="13"/>
      <c r="BT466" s="13"/>
      <c r="BU466" s="13"/>
      <c r="BV466" s="13"/>
      <c r="BW466" s="13"/>
      <c r="BY466" s="13"/>
      <c r="BZ466" s="13"/>
      <c r="CA466" s="13"/>
      <c r="CB466" s="13"/>
      <c r="CC466" s="13"/>
      <c r="CE466" s="13"/>
      <c r="CF466" s="13"/>
      <c r="CG466" s="38"/>
    </row>
    <row r="467" spans="1:85" ht="12" hidden="1" outlineLevel="1" x14ac:dyDescent="0.2">
      <c r="A467" s="164">
        <v>4.2</v>
      </c>
      <c r="B467" s="79" t="s">
        <v>103</v>
      </c>
      <c r="C467" s="79" t="s">
        <v>95</v>
      </c>
      <c r="D467" s="81" t="s">
        <v>134</v>
      </c>
      <c r="E467" s="29"/>
      <c r="F467" s="29" t="s">
        <v>105</v>
      </c>
      <c r="G467" s="29">
        <v>15</v>
      </c>
      <c r="H467" s="29">
        <v>30</v>
      </c>
      <c r="I467" s="229">
        <v>43986</v>
      </c>
      <c r="J467" s="229">
        <v>44006</v>
      </c>
      <c r="K467" s="29" t="s">
        <v>326</v>
      </c>
      <c r="L467" s="29" t="s">
        <v>392</v>
      </c>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57"/>
      <c r="BE467" s="57"/>
      <c r="BF467" s="57"/>
      <c r="BG467" s="57"/>
      <c r="BH467" s="57"/>
      <c r="BI467" s="57"/>
      <c r="BJ467" s="57"/>
      <c r="BK467" s="57"/>
      <c r="BL467" s="57"/>
      <c r="BM467" s="57"/>
      <c r="BN467" s="57"/>
      <c r="BO467" s="57"/>
      <c r="BP467" s="57"/>
      <c r="BQ467" s="57"/>
      <c r="BR467" s="57"/>
      <c r="BS467" s="13"/>
      <c r="BT467" s="13"/>
      <c r="BU467" s="13"/>
      <c r="BV467" s="13"/>
      <c r="BW467" s="13"/>
      <c r="BY467" s="13"/>
      <c r="BZ467" s="13"/>
      <c r="CA467" s="13"/>
      <c r="CB467" s="13"/>
      <c r="CC467" s="13"/>
      <c r="CE467" s="13"/>
      <c r="CF467" s="13"/>
      <c r="CG467" s="38"/>
    </row>
    <row r="468" spans="1:85" ht="12" hidden="1" outlineLevel="1" x14ac:dyDescent="0.2">
      <c r="A468" s="164">
        <v>4.2</v>
      </c>
      <c r="B468" s="79" t="s">
        <v>391</v>
      </c>
      <c r="C468" s="79" t="s">
        <v>95</v>
      </c>
      <c r="D468" s="81" t="s">
        <v>134</v>
      </c>
      <c r="E468" s="29"/>
      <c r="F468" s="29" t="s">
        <v>105</v>
      </c>
      <c r="G468" s="29">
        <v>15</v>
      </c>
      <c r="H468" s="29">
        <v>15</v>
      </c>
      <c r="I468" s="229">
        <v>43986</v>
      </c>
      <c r="J468" s="229">
        <v>44006</v>
      </c>
      <c r="K468" s="29" t="s">
        <v>386</v>
      </c>
      <c r="L468" s="29" t="s">
        <v>393</v>
      </c>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57"/>
      <c r="BE468" s="57"/>
      <c r="BF468" s="57"/>
      <c r="BG468" s="57"/>
      <c r="BH468" s="57"/>
      <c r="BI468" s="57"/>
      <c r="BJ468" s="57"/>
      <c r="BK468" s="57"/>
      <c r="BL468" s="57"/>
      <c r="BM468" s="57"/>
      <c r="BN468" s="57"/>
      <c r="BO468" s="57"/>
      <c r="BP468" s="57"/>
      <c r="BQ468" s="57"/>
      <c r="BR468" s="57"/>
      <c r="BS468" s="13"/>
      <c r="BT468" s="13"/>
      <c r="BU468" s="13"/>
      <c r="BV468" s="13"/>
      <c r="BW468" s="13"/>
      <c r="BY468" s="13"/>
      <c r="BZ468" s="13"/>
      <c r="CA468" s="13"/>
      <c r="CB468" s="13"/>
      <c r="CC468" s="13"/>
      <c r="CE468" s="13"/>
      <c r="CF468" s="13"/>
      <c r="CG468" s="38"/>
    </row>
    <row r="469" spans="1:85" ht="12" hidden="1" outlineLevel="1" x14ac:dyDescent="0.2">
      <c r="A469" s="164">
        <v>4.3</v>
      </c>
      <c r="B469" s="79" t="s">
        <v>120</v>
      </c>
      <c r="C469" s="79" t="s">
        <v>95</v>
      </c>
      <c r="D469" s="81" t="s">
        <v>134</v>
      </c>
      <c r="E469" s="29"/>
      <c r="F469" s="29" t="s">
        <v>105</v>
      </c>
      <c r="G469" s="29"/>
      <c r="H469" s="29"/>
      <c r="I469" s="229">
        <v>43986</v>
      </c>
      <c r="J469" s="229">
        <v>44006</v>
      </c>
      <c r="K469" s="29"/>
      <c r="L469" s="29"/>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57"/>
      <c r="BE469" s="57"/>
      <c r="BF469" s="57"/>
      <c r="BG469" s="57"/>
      <c r="BH469" s="57"/>
      <c r="BI469" s="57"/>
      <c r="BJ469" s="57"/>
      <c r="BK469" s="57"/>
      <c r="BL469" s="57"/>
      <c r="BM469" s="57"/>
      <c r="BN469" s="57"/>
      <c r="BO469" s="57"/>
      <c r="BP469" s="57"/>
      <c r="BQ469" s="57"/>
      <c r="BR469" s="57"/>
      <c r="BS469" s="13"/>
      <c r="BT469" s="13"/>
      <c r="BU469" s="13"/>
      <c r="BV469" s="13"/>
      <c r="BW469" s="13"/>
      <c r="BY469" s="13"/>
      <c r="BZ469" s="13"/>
      <c r="CA469" s="13"/>
      <c r="CB469" s="13"/>
      <c r="CC469" s="13"/>
      <c r="CE469" s="13"/>
      <c r="CF469" s="13"/>
      <c r="CG469" s="38"/>
    </row>
    <row r="470" spans="1:85" ht="12" hidden="1" outlineLevel="1" x14ac:dyDescent="0.2">
      <c r="A470" s="164">
        <v>4.4000000000000004</v>
      </c>
      <c r="B470" s="162" t="s">
        <v>89</v>
      </c>
      <c r="C470" s="79" t="s">
        <v>95</v>
      </c>
      <c r="D470" s="81" t="s">
        <v>134</v>
      </c>
      <c r="E470" s="52"/>
      <c r="F470" s="52" t="s">
        <v>105</v>
      </c>
      <c r="G470" s="52"/>
      <c r="H470" s="238"/>
      <c r="I470" s="229">
        <v>43986</v>
      </c>
      <c r="J470" s="229">
        <v>44006</v>
      </c>
      <c r="K470" s="52"/>
      <c r="L470" s="52"/>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57"/>
      <c r="BE470" s="57"/>
      <c r="BF470" s="57"/>
      <c r="BG470" s="57"/>
      <c r="BH470" s="57"/>
      <c r="BI470" s="57"/>
      <c r="BJ470" s="57"/>
      <c r="BK470" s="57"/>
      <c r="BL470" s="57"/>
      <c r="BM470" s="57"/>
      <c r="BN470" s="57"/>
      <c r="BO470" s="57"/>
      <c r="BP470" s="57"/>
      <c r="BQ470" s="57"/>
      <c r="BR470" s="57"/>
      <c r="BS470" s="40"/>
      <c r="BT470" s="40"/>
      <c r="BU470" s="40"/>
      <c r="BV470" s="40"/>
      <c r="BW470" s="40"/>
      <c r="BY470" s="40"/>
      <c r="BZ470" s="40"/>
      <c r="CA470" s="40"/>
      <c r="CB470" s="40"/>
      <c r="CC470" s="40"/>
      <c r="CE470" s="40"/>
      <c r="CF470" s="40"/>
      <c r="CG470" s="41"/>
    </row>
    <row r="471" spans="1:85" s="5" customFormat="1" ht="12" collapsed="1" x14ac:dyDescent="0.2">
      <c r="A471" s="163"/>
      <c r="B471" s="6"/>
      <c r="C471" s="6"/>
      <c r="D471" s="6"/>
      <c r="E471" s="27"/>
      <c r="F471" s="27"/>
      <c r="G471" s="27"/>
      <c r="H471" s="27"/>
      <c r="I471" s="27"/>
      <c r="J471" s="27"/>
      <c r="K471" s="27"/>
      <c r="L471" s="237"/>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c r="BD471" s="24"/>
      <c r="BE471" s="24"/>
      <c r="BF471" s="24"/>
      <c r="BG471" s="24"/>
      <c r="BH471" s="24"/>
      <c r="BI471" s="24"/>
      <c r="BJ471" s="24"/>
      <c r="BK471" s="24"/>
      <c r="BL471" s="24"/>
      <c r="BM471" s="24"/>
      <c r="BN471" s="24"/>
      <c r="BO471" s="24"/>
      <c r="BP471" s="24"/>
      <c r="BQ471" s="24"/>
      <c r="BR471" s="24"/>
      <c r="BS471" s="24"/>
      <c r="BT471" s="24"/>
      <c r="BU471" s="24"/>
      <c r="BV471" s="24"/>
      <c r="BW471" s="24"/>
      <c r="BX471" s="24"/>
      <c r="BY471" s="24"/>
      <c r="BZ471" s="24"/>
      <c r="CA471" s="24"/>
      <c r="CB471" s="24"/>
      <c r="CC471" s="24"/>
      <c r="CD471" s="24"/>
      <c r="CE471" s="24"/>
      <c r="CF471" s="24"/>
      <c r="CG471" s="155"/>
    </row>
    <row r="472" spans="1:85" ht="15.75" x14ac:dyDescent="0.2">
      <c r="A472" s="106">
        <v>5</v>
      </c>
      <c r="B472" s="80" t="s">
        <v>412</v>
      </c>
      <c r="C472" s="80"/>
      <c r="D472" s="80"/>
      <c r="E472" s="35"/>
      <c r="F472" s="35"/>
      <c r="G472" s="35">
        <v>15</v>
      </c>
      <c r="H472" s="92"/>
      <c r="I472" s="220">
        <v>44007</v>
      </c>
      <c r="J472" s="220">
        <v>44027</v>
      </c>
      <c r="K472" s="32" t="s">
        <v>327</v>
      </c>
      <c r="L472" s="32" t="s">
        <v>324</v>
      </c>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c r="BP472" s="23"/>
      <c r="BQ472" s="23"/>
      <c r="BR472" s="23"/>
      <c r="BS472" s="157"/>
      <c r="BT472" s="157"/>
      <c r="BU472" s="157"/>
      <c r="BV472" s="157"/>
      <c r="BW472" s="157"/>
      <c r="BX472" s="157"/>
      <c r="BY472" s="158"/>
      <c r="BZ472" s="154"/>
      <c r="CA472" s="154"/>
      <c r="CB472" s="154"/>
      <c r="CC472" s="154"/>
      <c r="CD472" s="154"/>
      <c r="CE472" s="154"/>
      <c r="CF472" s="154"/>
      <c r="CG472" s="156"/>
    </row>
    <row r="473" spans="1:85" ht="12" hidden="1" outlineLevel="1" x14ac:dyDescent="0.2">
      <c r="A473" s="164">
        <v>5.0999999999999996</v>
      </c>
      <c r="B473" s="79" t="s">
        <v>90</v>
      </c>
      <c r="C473" s="79" t="s">
        <v>95</v>
      </c>
      <c r="D473" s="81" t="s">
        <v>134</v>
      </c>
      <c r="E473" s="28"/>
      <c r="F473" s="28" t="s">
        <v>105</v>
      </c>
      <c r="G473" s="28">
        <v>15</v>
      </c>
      <c r="H473" s="28">
        <v>20</v>
      </c>
      <c r="I473" s="229">
        <v>44007</v>
      </c>
      <c r="J473" s="229">
        <v>44027</v>
      </c>
      <c r="K473" s="29" t="s">
        <v>326</v>
      </c>
      <c r="L473" s="29" t="s">
        <v>392</v>
      </c>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57"/>
      <c r="BT473" s="57"/>
      <c r="BU473" s="57"/>
      <c r="BV473" s="57"/>
      <c r="BW473" s="57"/>
      <c r="BX473" s="57"/>
      <c r="BY473" s="57"/>
      <c r="BZ473" s="57"/>
      <c r="CA473" s="57"/>
      <c r="CB473" s="57"/>
      <c r="CC473" s="57"/>
      <c r="CD473" s="57"/>
      <c r="CE473" s="57"/>
      <c r="CF473" s="57"/>
      <c r="CG473" s="75"/>
    </row>
    <row r="474" spans="1:85" ht="12" hidden="1" outlineLevel="1" x14ac:dyDescent="0.2">
      <c r="A474" s="164">
        <v>5.2</v>
      </c>
      <c r="B474" s="79" t="s">
        <v>91</v>
      </c>
      <c r="C474" s="79" t="s">
        <v>95</v>
      </c>
      <c r="D474" s="81" t="s">
        <v>134</v>
      </c>
      <c r="E474" s="29"/>
      <c r="F474" s="29" t="s">
        <v>105</v>
      </c>
      <c r="G474" s="29">
        <v>15</v>
      </c>
      <c r="H474" s="29"/>
      <c r="I474" s="229">
        <v>44007</v>
      </c>
      <c r="J474" s="229">
        <v>44027</v>
      </c>
      <c r="K474" s="29" t="s">
        <v>386</v>
      </c>
      <c r="L474" s="29" t="s">
        <v>393</v>
      </c>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57"/>
      <c r="BT474" s="57"/>
      <c r="BU474" s="57"/>
      <c r="BV474" s="57"/>
      <c r="BW474" s="57"/>
      <c r="BX474" s="57"/>
      <c r="BY474" s="57"/>
      <c r="BZ474" s="57"/>
      <c r="CA474" s="57"/>
      <c r="CB474" s="57"/>
      <c r="CC474" s="57"/>
      <c r="CD474" s="57"/>
      <c r="CE474" s="57"/>
      <c r="CF474" s="57"/>
      <c r="CG474" s="75"/>
    </row>
    <row r="475" spans="1:85" ht="12" hidden="1" outlineLevel="1" x14ac:dyDescent="0.2">
      <c r="A475" s="164">
        <v>5.3</v>
      </c>
      <c r="B475" s="87" t="s">
        <v>121</v>
      </c>
      <c r="C475" s="79" t="s">
        <v>95</v>
      </c>
      <c r="D475" s="81" t="s">
        <v>134</v>
      </c>
      <c r="E475" s="30"/>
      <c r="F475" s="30" t="s">
        <v>105</v>
      </c>
      <c r="G475" s="30"/>
      <c r="H475" s="30"/>
      <c r="I475" s="229">
        <v>44007</v>
      </c>
      <c r="J475" s="229">
        <v>44027</v>
      </c>
      <c r="K475" s="30"/>
      <c r="L475" s="30"/>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58"/>
      <c r="BT475" s="58"/>
      <c r="BU475" s="58"/>
      <c r="BV475" s="58"/>
      <c r="BW475" s="58"/>
      <c r="BX475" s="58"/>
      <c r="BY475" s="58"/>
      <c r="BZ475" s="58"/>
      <c r="CA475" s="58"/>
      <c r="CB475" s="58"/>
      <c r="CC475" s="57"/>
      <c r="CD475" s="57"/>
      <c r="CE475" s="58"/>
      <c r="CF475" s="58"/>
      <c r="CG475" s="78"/>
    </row>
    <row r="476" spans="1:85" ht="12" hidden="1" outlineLevel="1" x14ac:dyDescent="0.2">
      <c r="A476" s="164">
        <v>5.4</v>
      </c>
      <c r="B476" s="79" t="s">
        <v>92</v>
      </c>
      <c r="C476" s="79" t="s">
        <v>95</v>
      </c>
      <c r="D476" s="81" t="s">
        <v>134</v>
      </c>
      <c r="E476" s="29"/>
      <c r="F476" s="29" t="s">
        <v>106</v>
      </c>
      <c r="G476" s="29"/>
      <c r="H476" s="29"/>
      <c r="I476" s="229">
        <v>44007</v>
      </c>
      <c r="J476" s="229">
        <v>44027</v>
      </c>
      <c r="K476" s="29"/>
      <c r="L476" s="29"/>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38"/>
    </row>
    <row r="477" spans="1:85" ht="12.75" collapsed="1" x14ac:dyDescent="0.2">
      <c r="A477" s="107"/>
      <c r="B477" s="13"/>
      <c r="C477" s="13"/>
      <c r="D477" s="13"/>
      <c r="E477" s="76"/>
      <c r="F477" s="76"/>
      <c r="G477" s="76"/>
      <c r="H477" s="76"/>
      <c r="I477" s="76"/>
      <c r="J477" s="76"/>
      <c r="K477" s="76"/>
      <c r="L477" s="32"/>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38"/>
      <c r="BZ477" s="13"/>
      <c r="CA477" s="13"/>
      <c r="CB477" s="13"/>
      <c r="CC477" s="13"/>
      <c r="CD477" s="38"/>
      <c r="CE477" s="13"/>
      <c r="CF477" s="13"/>
      <c r="CG477" s="38"/>
    </row>
    <row r="478" spans="1:85" ht="12.75" x14ac:dyDescent="0.2">
      <c r="A478" s="107"/>
      <c r="B478" s="88" t="s">
        <v>122</v>
      </c>
      <c r="C478" s="88"/>
      <c r="D478" s="88"/>
      <c r="E478" s="77"/>
      <c r="F478" s="77" t="s">
        <v>108</v>
      </c>
      <c r="G478" s="77"/>
      <c r="H478" s="77"/>
      <c r="I478" s="77"/>
      <c r="J478" s="77"/>
      <c r="K478" s="77"/>
      <c r="L478" s="77"/>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c r="BM478" s="40"/>
      <c r="BN478" s="40"/>
      <c r="BO478" s="40"/>
      <c r="BP478" s="40"/>
      <c r="BQ478" s="40"/>
      <c r="BR478" s="40"/>
      <c r="BS478" s="40"/>
      <c r="BT478" s="40"/>
      <c r="BU478" s="40"/>
      <c r="BV478" s="40"/>
      <c r="BW478" s="40"/>
      <c r="BX478" s="40"/>
      <c r="BY478" s="41"/>
      <c r="BZ478" s="40"/>
      <c r="CA478" s="40"/>
      <c r="CB478" s="40"/>
      <c r="CC478" s="40"/>
      <c r="CD478" s="41"/>
      <c r="CE478" s="40"/>
      <c r="CF478" s="40"/>
      <c r="CG478" s="41"/>
    </row>
  </sheetData>
  <mergeCells count="28">
    <mergeCell ref="E1:E2"/>
    <mergeCell ref="G1:G2"/>
    <mergeCell ref="A1:A2"/>
    <mergeCell ref="R1:V1"/>
    <mergeCell ref="W1:AA1"/>
    <mergeCell ref="B1:B2"/>
    <mergeCell ref="F1:F2"/>
    <mergeCell ref="M1:Q1"/>
    <mergeCell ref="I1:I2"/>
    <mergeCell ref="J1:J2"/>
    <mergeCell ref="K1:K2"/>
    <mergeCell ref="C1:C2"/>
    <mergeCell ref="D1:D2"/>
    <mergeCell ref="L1:L2"/>
    <mergeCell ref="H1:H2"/>
    <mergeCell ref="AB1:AF1"/>
    <mergeCell ref="AG1:AK1"/>
    <mergeCell ref="AL1:AP1"/>
    <mergeCell ref="AQ1:AU1"/>
    <mergeCell ref="AV1:AZ1"/>
    <mergeCell ref="BZ1:CD1"/>
    <mergeCell ref="CE1:CG1"/>
    <mergeCell ref="BD465:BR465"/>
    <mergeCell ref="BA1:BE1"/>
    <mergeCell ref="BF1:BJ1"/>
    <mergeCell ref="BK1:BO1"/>
    <mergeCell ref="BP1:BT1"/>
    <mergeCell ref="BU1:BY1"/>
  </mergeCells>
  <pageMargins left="0.7" right="0.7" top="0.75" bottom="0.75" header="0.3" footer="0.3"/>
  <pageSetup paperSize="9" orientation="portrait"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2.75" x14ac:dyDescent="0.2"/>
  <cols>
    <col min="1" max="16384" width="9.140625" style="121"/>
  </cols>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5"/>
  <sheetViews>
    <sheetView workbookViewId="0"/>
  </sheetViews>
  <sheetFormatPr defaultRowHeight="12.75" x14ac:dyDescent="0.2"/>
  <cols>
    <col min="1" max="2" width="57.140625" customWidth="1"/>
    <col min="3" max="3" width="28.85546875" customWidth="1"/>
    <col min="4" max="4" width="18.85546875" bestFit="1" customWidth="1"/>
  </cols>
  <sheetData>
    <row r="1" spans="1:4" ht="15.75" thickBot="1" x14ac:dyDescent="0.3">
      <c r="A1" s="100" t="s">
        <v>138</v>
      </c>
      <c r="B1" s="101" t="s">
        <v>157</v>
      </c>
      <c r="C1" s="102" t="s">
        <v>306</v>
      </c>
      <c r="D1" s="160" t="s">
        <v>275</v>
      </c>
    </row>
    <row r="2" spans="1:4" ht="15.75" thickBot="1" x14ac:dyDescent="0.3">
      <c r="A2" s="97" t="s">
        <v>155</v>
      </c>
      <c r="B2" s="109" t="s">
        <v>12</v>
      </c>
      <c r="C2" s="114">
        <v>129</v>
      </c>
      <c r="D2" s="99" t="s">
        <v>276</v>
      </c>
    </row>
    <row r="3" spans="1:4" ht="15.75" thickBot="1" x14ac:dyDescent="0.3">
      <c r="A3" s="97" t="s">
        <v>153</v>
      </c>
      <c r="B3" s="109" t="s">
        <v>15</v>
      </c>
      <c r="C3" s="114">
        <v>190</v>
      </c>
      <c r="D3" s="99" t="s">
        <v>276</v>
      </c>
    </row>
    <row r="4" spans="1:4" ht="15.75" thickBot="1" x14ac:dyDescent="0.3">
      <c r="A4" s="97" t="s">
        <v>154</v>
      </c>
      <c r="B4" s="108" t="s">
        <v>18</v>
      </c>
      <c r="C4" s="114">
        <v>199</v>
      </c>
      <c r="D4" s="99" t="s">
        <v>276</v>
      </c>
    </row>
    <row r="5" spans="1:4" ht="15.75" thickBot="1" x14ac:dyDescent="0.3">
      <c r="A5" s="98" t="s">
        <v>152</v>
      </c>
      <c r="B5" s="108" t="s">
        <v>14</v>
      </c>
      <c r="C5" s="114">
        <v>224</v>
      </c>
      <c r="D5" s="99" t="s">
        <v>277</v>
      </c>
    </row>
    <row r="6" spans="1:4" ht="15.75" thickBot="1" x14ac:dyDescent="0.3">
      <c r="A6" s="98" t="s">
        <v>151</v>
      </c>
      <c r="B6" s="110"/>
      <c r="C6" s="114">
        <v>240</v>
      </c>
      <c r="D6" s="99" t="s">
        <v>278</v>
      </c>
    </row>
    <row r="7" spans="1:4" ht="15.75" thickBot="1" x14ac:dyDescent="0.3">
      <c r="A7" s="97" t="s">
        <v>150</v>
      </c>
      <c r="B7" s="108" t="s">
        <v>14</v>
      </c>
      <c r="C7" s="114">
        <v>250</v>
      </c>
      <c r="D7" s="99" t="s">
        <v>277</v>
      </c>
    </row>
    <row r="8" spans="1:4" ht="15.75" thickBot="1" x14ac:dyDescent="0.3">
      <c r="A8" s="97" t="s">
        <v>149</v>
      </c>
      <c r="B8" s="108" t="s">
        <v>18</v>
      </c>
      <c r="C8" s="113">
        <v>461</v>
      </c>
      <c r="D8" s="99" t="s">
        <v>278</v>
      </c>
    </row>
    <row r="9" spans="1:4" ht="15.75" thickBot="1" x14ac:dyDescent="0.3">
      <c r="A9" s="98" t="s">
        <v>148</v>
      </c>
      <c r="B9" s="108" t="s">
        <v>13</v>
      </c>
      <c r="C9" s="113">
        <v>549</v>
      </c>
      <c r="D9" s="99" t="s">
        <v>278</v>
      </c>
    </row>
    <row r="10" spans="1:4" ht="15.75" thickBot="1" x14ac:dyDescent="0.3">
      <c r="A10" s="97" t="s">
        <v>147</v>
      </c>
      <c r="B10" s="123" t="s">
        <v>20</v>
      </c>
      <c r="C10" s="113">
        <v>793</v>
      </c>
      <c r="D10" s="99" t="s">
        <v>276</v>
      </c>
    </row>
    <row r="11" spans="1:4" ht="15.75" thickBot="1" x14ac:dyDescent="0.3">
      <c r="A11" s="97" t="s">
        <v>146</v>
      </c>
      <c r="B11" s="105" t="s">
        <v>11</v>
      </c>
      <c r="C11" s="113">
        <v>895</v>
      </c>
      <c r="D11" s="99" t="s">
        <v>276</v>
      </c>
    </row>
    <row r="12" spans="1:4" ht="15.75" thickBot="1" x14ac:dyDescent="0.3">
      <c r="A12" s="97" t="s">
        <v>145</v>
      </c>
      <c r="B12" s="104" t="s">
        <v>13</v>
      </c>
      <c r="C12" s="113">
        <v>978</v>
      </c>
      <c r="D12" s="99" t="s">
        <v>277</v>
      </c>
    </row>
    <row r="13" spans="1:4" ht="15.75" thickBot="1" x14ac:dyDescent="0.3">
      <c r="A13" s="97" t="s">
        <v>144</v>
      </c>
      <c r="B13" s="105" t="s">
        <v>17</v>
      </c>
      <c r="C13" s="112">
        <v>1130</v>
      </c>
      <c r="D13" s="99" t="s">
        <v>278</v>
      </c>
    </row>
    <row r="14" spans="1:4" ht="15.75" thickBot="1" x14ac:dyDescent="0.3">
      <c r="A14" s="97" t="s">
        <v>143</v>
      </c>
      <c r="B14" s="104" t="s">
        <v>14</v>
      </c>
      <c r="C14" s="112">
        <v>1594</v>
      </c>
      <c r="D14" s="99" t="s">
        <v>278</v>
      </c>
    </row>
    <row r="15" spans="1:4" ht="15.75" thickBot="1" x14ac:dyDescent="0.3">
      <c r="A15" s="97" t="s">
        <v>142</v>
      </c>
      <c r="B15" s="104" t="s">
        <v>13</v>
      </c>
      <c r="C15" s="112">
        <v>1840</v>
      </c>
      <c r="D15" s="99" t="s">
        <v>277</v>
      </c>
    </row>
    <row r="16" spans="1:4" ht="15.75" thickBot="1" x14ac:dyDescent="0.3">
      <c r="A16" s="97" t="s">
        <v>141</v>
      </c>
      <c r="B16" s="104" t="s">
        <v>14</v>
      </c>
      <c r="C16" s="112">
        <v>2826</v>
      </c>
      <c r="D16" s="99" t="s">
        <v>277</v>
      </c>
    </row>
    <row r="17" spans="1:4" ht="15.75" thickBot="1" x14ac:dyDescent="0.3">
      <c r="A17" s="97" t="s">
        <v>140</v>
      </c>
      <c r="B17" s="105" t="s">
        <v>10</v>
      </c>
      <c r="C17" s="112">
        <v>2980</v>
      </c>
      <c r="D17" s="99" t="s">
        <v>277</v>
      </c>
    </row>
    <row r="18" spans="1:4" ht="15.75" thickBot="1" x14ac:dyDescent="0.3">
      <c r="A18" s="97" t="s">
        <v>139</v>
      </c>
      <c r="B18" s="104" t="s">
        <v>19</v>
      </c>
      <c r="C18" s="112">
        <v>5106</v>
      </c>
      <c r="D18" s="99" t="s">
        <v>278</v>
      </c>
    </row>
    <row r="19" spans="1:4" x14ac:dyDescent="0.2">
      <c r="A19" s="99" t="s">
        <v>156</v>
      </c>
      <c r="B19" s="99"/>
      <c r="C19">
        <f>SUM(C2:C18)</f>
        <v>20384</v>
      </c>
    </row>
    <row r="32" spans="1:4" ht="15.75" thickBot="1" x14ac:dyDescent="0.3">
      <c r="A32" s="98" t="s">
        <v>152</v>
      </c>
      <c r="B32">
        <v>3</v>
      </c>
      <c r="D32">
        <v>13</v>
      </c>
    </row>
    <row r="33" spans="1:7" ht="15.75" thickBot="1" x14ac:dyDescent="0.3">
      <c r="A33" s="97" t="s">
        <v>150</v>
      </c>
      <c r="G33">
        <f>6*5</f>
        <v>30</v>
      </c>
    </row>
    <row r="34" spans="1:7" ht="15.75" thickBot="1" x14ac:dyDescent="0.3">
      <c r="A34" s="97" t="s">
        <v>145</v>
      </c>
    </row>
    <row r="35" spans="1:7" ht="15.75" thickBot="1" x14ac:dyDescent="0.3">
      <c r="A35" s="97" t="s">
        <v>142</v>
      </c>
    </row>
    <row r="36" spans="1:7" ht="15.75" thickBot="1" x14ac:dyDescent="0.3">
      <c r="A36" s="97" t="s">
        <v>141</v>
      </c>
    </row>
    <row r="37" spans="1:7" ht="15.75" thickBot="1" x14ac:dyDescent="0.3">
      <c r="A37" s="97" t="s">
        <v>140</v>
      </c>
    </row>
    <row r="41" spans="1:7" ht="15.75" thickBot="1" x14ac:dyDescent="0.3">
      <c r="A41" s="98" t="s">
        <v>151</v>
      </c>
      <c r="B41">
        <v>2</v>
      </c>
      <c r="D41">
        <v>8</v>
      </c>
    </row>
    <row r="42" spans="1:7" ht="15.75" thickBot="1" x14ac:dyDescent="0.3">
      <c r="A42" s="97" t="s">
        <v>149</v>
      </c>
    </row>
    <row r="43" spans="1:7" ht="15.75" thickBot="1" x14ac:dyDescent="0.3">
      <c r="A43" s="98" t="s">
        <v>148</v>
      </c>
    </row>
    <row r="44" spans="1:7" ht="15.75" thickBot="1" x14ac:dyDescent="0.3">
      <c r="A44" s="97" t="s">
        <v>144</v>
      </c>
    </row>
    <row r="45" spans="1:7" ht="15.75" thickBot="1" x14ac:dyDescent="0.3">
      <c r="A45" s="97" t="s">
        <v>143</v>
      </c>
    </row>
    <row r="46" spans="1:7" ht="15.75" thickBot="1" x14ac:dyDescent="0.3">
      <c r="A46" s="97" t="s">
        <v>139</v>
      </c>
    </row>
    <row r="50" spans="1:4" ht="15.75" thickBot="1" x14ac:dyDescent="0.3">
      <c r="A50" s="97" t="s">
        <v>155</v>
      </c>
      <c r="B50">
        <v>1</v>
      </c>
      <c r="D50">
        <v>5</v>
      </c>
    </row>
    <row r="51" spans="1:4" ht="15.75" thickBot="1" x14ac:dyDescent="0.3">
      <c r="A51" s="97" t="s">
        <v>153</v>
      </c>
    </row>
    <row r="52" spans="1:4" ht="15.75" thickBot="1" x14ac:dyDescent="0.3">
      <c r="A52" s="97" t="s">
        <v>154</v>
      </c>
    </row>
    <row r="53" spans="1:4" ht="15.75" thickBot="1" x14ac:dyDescent="0.3">
      <c r="A53" s="97" t="s">
        <v>147</v>
      </c>
    </row>
    <row r="54" spans="1:4" ht="15.75" thickBot="1" x14ac:dyDescent="0.3">
      <c r="A54" s="97" t="s">
        <v>146</v>
      </c>
    </row>
    <row r="55" spans="1:4" x14ac:dyDescent="0.2">
      <c r="B55" s="99" t="s">
        <v>233</v>
      </c>
      <c r="D55">
        <v>3</v>
      </c>
    </row>
  </sheetData>
  <sortState ref="A2:C18">
    <sortCondition ref="C2:C18"/>
  </sortState>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55"/>
  <sheetViews>
    <sheetView workbookViewId="0">
      <selection sqref="A1:A2"/>
    </sheetView>
  </sheetViews>
  <sheetFormatPr defaultColWidth="9.140625" defaultRowHeight="11.25" x14ac:dyDescent="0.2"/>
  <cols>
    <col min="1" max="1" width="59.42578125" style="13" customWidth="1"/>
    <col min="2" max="2" width="11.42578125" style="1" customWidth="1"/>
    <col min="3" max="7" width="9.140625" style="1"/>
    <col min="8" max="8" width="13.140625" style="1" customWidth="1"/>
    <col min="9" max="9" width="14.42578125" style="1" customWidth="1"/>
    <col min="10" max="12" width="9.140625" style="1" customWidth="1"/>
    <col min="13" max="15" width="9.140625" style="1"/>
    <col min="16" max="16" width="11.28515625" style="1" customWidth="1"/>
    <col min="17" max="17" width="10.5703125" style="1" customWidth="1"/>
    <col min="18" max="16384" width="9.140625" style="1"/>
  </cols>
  <sheetData>
    <row r="1" spans="1:21" ht="12.75" customHeight="1" x14ac:dyDescent="0.2">
      <c r="A1" s="450" t="s">
        <v>110</v>
      </c>
      <c r="B1" s="451" t="s">
        <v>98</v>
      </c>
      <c r="C1" s="451" t="s">
        <v>99</v>
      </c>
      <c r="D1" s="451" t="s">
        <v>100</v>
      </c>
      <c r="E1" s="451" t="s">
        <v>96</v>
      </c>
      <c r="F1" s="451" t="s">
        <v>97</v>
      </c>
      <c r="G1" s="453" t="s">
        <v>101</v>
      </c>
      <c r="H1" s="455" t="s">
        <v>64</v>
      </c>
      <c r="I1" s="455"/>
      <c r="J1" s="455"/>
      <c r="K1" s="455"/>
      <c r="L1" s="455"/>
      <c r="M1" s="455"/>
      <c r="N1" s="455"/>
      <c r="O1" s="455"/>
      <c r="P1" s="455"/>
      <c r="Q1" s="455"/>
      <c r="R1" s="455"/>
      <c r="S1" s="455"/>
      <c r="T1" s="455"/>
      <c r="U1" s="455"/>
    </row>
    <row r="2" spans="1:21" ht="28.5" customHeight="1" x14ac:dyDescent="0.2">
      <c r="A2" s="450"/>
      <c r="B2" s="452"/>
      <c r="C2" s="452"/>
      <c r="D2" s="452"/>
      <c r="E2" s="452"/>
      <c r="F2" s="452"/>
      <c r="G2" s="454"/>
      <c r="H2" s="2" t="s">
        <v>50</v>
      </c>
      <c r="I2" s="2" t="s">
        <v>51</v>
      </c>
      <c r="J2" s="2" t="s">
        <v>52</v>
      </c>
      <c r="K2" s="2" t="s">
        <v>53</v>
      </c>
      <c r="L2" s="2" t="s">
        <v>54</v>
      </c>
      <c r="M2" s="2" t="s">
        <v>55</v>
      </c>
      <c r="N2" s="2" t="s">
        <v>56</v>
      </c>
      <c r="O2" s="3" t="s">
        <v>57</v>
      </c>
      <c r="P2" s="2" t="s">
        <v>58</v>
      </c>
      <c r="Q2" s="2" t="s">
        <v>59</v>
      </c>
      <c r="R2" s="2" t="s">
        <v>60</v>
      </c>
      <c r="S2" s="2" t="s">
        <v>61</v>
      </c>
      <c r="T2" s="2" t="s">
        <v>62</v>
      </c>
      <c r="U2" s="4" t="s">
        <v>63</v>
      </c>
    </row>
    <row r="3" spans="1:21" ht="12.75" x14ac:dyDescent="0.2">
      <c r="A3" s="11" t="s">
        <v>6</v>
      </c>
    </row>
    <row r="4" spans="1:21" ht="12" x14ac:dyDescent="0.2">
      <c r="A4" s="12" t="s">
        <v>30</v>
      </c>
      <c r="B4" s="14"/>
      <c r="C4" s="14"/>
      <c r="D4" s="14"/>
      <c r="E4" s="15"/>
      <c r="F4" s="15"/>
      <c r="G4" s="15"/>
    </row>
    <row r="5" spans="1:21" ht="24" customHeight="1" x14ac:dyDescent="0.2">
      <c r="A5" s="8" t="s">
        <v>40</v>
      </c>
      <c r="B5" s="10" t="s">
        <v>95</v>
      </c>
      <c r="C5" s="10" t="s">
        <v>95</v>
      </c>
      <c r="D5" s="10" t="s">
        <v>95</v>
      </c>
      <c r="E5" s="10">
        <v>2</v>
      </c>
      <c r="F5" s="10">
        <v>4</v>
      </c>
      <c r="G5" s="10">
        <f>E5*F5</f>
        <v>8</v>
      </c>
    </row>
    <row r="6" spans="1:21" ht="12" x14ac:dyDescent="0.2">
      <c r="A6" s="12" t="s">
        <v>8</v>
      </c>
      <c r="B6" s="14"/>
      <c r="C6" s="14"/>
      <c r="D6" s="14"/>
      <c r="E6" s="15">
        <v>6</v>
      </c>
      <c r="F6" s="15">
        <v>4</v>
      </c>
      <c r="G6" s="15">
        <f>E6*F6</f>
        <v>24</v>
      </c>
    </row>
    <row r="7" spans="1:21" x14ac:dyDescent="0.2">
      <c r="A7" s="8" t="s">
        <v>12</v>
      </c>
      <c r="B7" s="10" t="s">
        <v>95</v>
      </c>
      <c r="C7" s="10" t="s">
        <v>95</v>
      </c>
      <c r="D7" s="10" t="s">
        <v>95</v>
      </c>
      <c r="E7" s="10">
        <v>1</v>
      </c>
      <c r="F7" s="10">
        <v>4</v>
      </c>
      <c r="G7" s="10">
        <f t="shared" ref="G7:G22" si="0">E7*F7</f>
        <v>4</v>
      </c>
    </row>
    <row r="8" spans="1:21" x14ac:dyDescent="0.2">
      <c r="A8" s="7" t="s">
        <v>13</v>
      </c>
      <c r="B8" s="10" t="s">
        <v>95</v>
      </c>
      <c r="C8" s="10" t="s">
        <v>95</v>
      </c>
      <c r="D8" s="10" t="s">
        <v>95</v>
      </c>
      <c r="E8" s="10">
        <v>1</v>
      </c>
      <c r="F8" s="10">
        <v>4</v>
      </c>
      <c r="G8" s="10">
        <f t="shared" si="0"/>
        <v>4</v>
      </c>
    </row>
    <row r="9" spans="1:21" x14ac:dyDescent="0.2">
      <c r="A9" s="7" t="s">
        <v>14</v>
      </c>
      <c r="B9" s="10" t="s">
        <v>95</v>
      </c>
      <c r="C9" s="10" t="s">
        <v>95</v>
      </c>
      <c r="D9" s="10" t="s">
        <v>95</v>
      </c>
      <c r="E9" s="10">
        <v>1</v>
      </c>
      <c r="F9" s="10">
        <v>3</v>
      </c>
      <c r="G9" s="10">
        <f t="shared" si="0"/>
        <v>3</v>
      </c>
    </row>
    <row r="10" spans="1:21" x14ac:dyDescent="0.2">
      <c r="A10" s="8" t="s">
        <v>15</v>
      </c>
      <c r="B10" s="10" t="s">
        <v>95</v>
      </c>
      <c r="C10" s="10" t="s">
        <v>95</v>
      </c>
      <c r="D10" s="10" t="s">
        <v>95</v>
      </c>
      <c r="E10" s="10">
        <v>1</v>
      </c>
      <c r="F10" s="10">
        <v>2</v>
      </c>
      <c r="G10" s="10">
        <f t="shared" si="0"/>
        <v>2</v>
      </c>
    </row>
    <row r="11" spans="1:21" x14ac:dyDescent="0.2">
      <c r="A11" s="7" t="s">
        <v>21</v>
      </c>
      <c r="B11" s="10" t="s">
        <v>95</v>
      </c>
      <c r="C11" s="10" t="s">
        <v>95</v>
      </c>
      <c r="D11" s="10" t="s">
        <v>95</v>
      </c>
      <c r="E11" s="10">
        <v>1</v>
      </c>
      <c r="F11" s="10">
        <v>2</v>
      </c>
      <c r="G11" s="10">
        <f t="shared" si="0"/>
        <v>2</v>
      </c>
    </row>
    <row r="12" spans="1:21" x14ac:dyDescent="0.2">
      <c r="A12" s="7" t="s">
        <v>16</v>
      </c>
      <c r="B12" s="10" t="s">
        <v>95</v>
      </c>
      <c r="C12" s="10" t="s">
        <v>95</v>
      </c>
      <c r="D12" s="10" t="s">
        <v>95</v>
      </c>
      <c r="E12" s="10">
        <v>1</v>
      </c>
      <c r="F12" s="10">
        <v>1</v>
      </c>
      <c r="G12" s="10">
        <f t="shared" si="0"/>
        <v>1</v>
      </c>
    </row>
    <row r="13" spans="1:21" x14ac:dyDescent="0.2">
      <c r="A13" s="8" t="s">
        <v>17</v>
      </c>
      <c r="B13" s="10" t="s">
        <v>95</v>
      </c>
      <c r="C13" s="10" t="s">
        <v>95</v>
      </c>
      <c r="D13" s="10" t="s">
        <v>95</v>
      </c>
      <c r="E13" s="10">
        <v>1</v>
      </c>
      <c r="F13" s="10">
        <v>2</v>
      </c>
      <c r="G13" s="10">
        <f t="shared" si="0"/>
        <v>2</v>
      </c>
    </row>
    <row r="14" spans="1:21" x14ac:dyDescent="0.2">
      <c r="A14" s="7" t="s">
        <v>18</v>
      </c>
      <c r="B14" s="10" t="s">
        <v>95</v>
      </c>
      <c r="C14" s="10" t="s">
        <v>95</v>
      </c>
      <c r="D14" s="10" t="s">
        <v>95</v>
      </c>
      <c r="E14" s="10">
        <v>1</v>
      </c>
      <c r="F14" s="10">
        <v>2</v>
      </c>
      <c r="G14" s="10">
        <f t="shared" si="0"/>
        <v>2</v>
      </c>
    </row>
    <row r="15" spans="1:21" x14ac:dyDescent="0.2">
      <c r="A15" s="7" t="s">
        <v>19</v>
      </c>
      <c r="B15" s="10" t="s">
        <v>95</v>
      </c>
      <c r="C15" s="10" t="s">
        <v>95</v>
      </c>
      <c r="D15" s="10" t="s">
        <v>95</v>
      </c>
      <c r="E15" s="10">
        <v>1</v>
      </c>
      <c r="F15" s="10">
        <v>2</v>
      </c>
      <c r="G15" s="10">
        <f t="shared" si="0"/>
        <v>2</v>
      </c>
    </row>
    <row r="16" spans="1:21" x14ac:dyDescent="0.2">
      <c r="A16" s="8" t="s">
        <v>20</v>
      </c>
      <c r="B16" s="10" t="s">
        <v>95</v>
      </c>
      <c r="C16" s="10" t="s">
        <v>95</v>
      </c>
      <c r="D16" s="10" t="s">
        <v>95</v>
      </c>
      <c r="E16" s="10">
        <v>1</v>
      </c>
      <c r="F16" s="10">
        <v>2</v>
      </c>
      <c r="G16" s="10">
        <f t="shared" si="0"/>
        <v>2</v>
      </c>
    </row>
    <row r="17" spans="1:7" ht="12" x14ac:dyDescent="0.2">
      <c r="A17" s="12" t="s">
        <v>9</v>
      </c>
      <c r="B17" s="14"/>
      <c r="C17" s="14"/>
      <c r="D17" s="14"/>
      <c r="E17" s="15"/>
      <c r="F17" s="15"/>
      <c r="G17" s="15"/>
    </row>
    <row r="18" spans="1:7" x14ac:dyDescent="0.2">
      <c r="A18" s="8" t="s">
        <v>41</v>
      </c>
      <c r="B18" s="10" t="s">
        <v>95</v>
      </c>
      <c r="C18" s="10" t="s">
        <v>95</v>
      </c>
      <c r="D18" s="10" t="s">
        <v>95</v>
      </c>
      <c r="E18" s="10">
        <v>2</v>
      </c>
      <c r="F18" s="10">
        <v>4</v>
      </c>
      <c r="G18" s="10">
        <f t="shared" si="0"/>
        <v>8</v>
      </c>
    </row>
    <row r="19" spans="1:7" ht="12" x14ac:dyDescent="0.2">
      <c r="A19" s="12" t="s">
        <v>10</v>
      </c>
      <c r="B19" s="14"/>
      <c r="C19" s="14"/>
      <c r="D19" s="14"/>
      <c r="E19" s="15"/>
      <c r="F19" s="15"/>
      <c r="G19" s="15"/>
    </row>
    <row r="20" spans="1:7" x14ac:dyDescent="0.2">
      <c r="A20" s="8" t="s">
        <v>22</v>
      </c>
      <c r="B20" s="10" t="s">
        <v>95</v>
      </c>
      <c r="C20" s="10" t="s">
        <v>95</v>
      </c>
      <c r="D20" s="10" t="s">
        <v>95</v>
      </c>
      <c r="E20" s="10">
        <v>2</v>
      </c>
      <c r="F20" s="10">
        <v>4</v>
      </c>
      <c r="G20" s="10">
        <f t="shared" si="0"/>
        <v>8</v>
      </c>
    </row>
    <row r="21" spans="1:7" ht="12" x14ac:dyDescent="0.2">
      <c r="A21" s="12" t="s">
        <v>11</v>
      </c>
      <c r="B21" s="14"/>
      <c r="C21" s="14"/>
      <c r="D21" s="14"/>
      <c r="E21" s="15"/>
      <c r="F21" s="15"/>
      <c r="G21" s="15"/>
    </row>
    <row r="22" spans="1:7" x14ac:dyDescent="0.2">
      <c r="A22" s="8" t="s">
        <v>23</v>
      </c>
      <c r="B22" s="10" t="s">
        <v>95</v>
      </c>
      <c r="C22" s="10" t="s">
        <v>95</v>
      </c>
      <c r="D22" s="10" t="s">
        <v>95</v>
      </c>
      <c r="E22" s="10">
        <v>1</v>
      </c>
      <c r="F22" s="10">
        <v>2</v>
      </c>
      <c r="G22" s="10">
        <f t="shared" si="0"/>
        <v>2</v>
      </c>
    </row>
    <row r="23" spans="1:7" ht="12.75" x14ac:dyDescent="0.2">
      <c r="A23" s="11" t="s">
        <v>7</v>
      </c>
    </row>
    <row r="24" spans="1:7" ht="12" x14ac:dyDescent="0.2">
      <c r="A24" s="12" t="s">
        <v>29</v>
      </c>
      <c r="B24" s="14"/>
      <c r="C24" s="14"/>
      <c r="D24" s="14"/>
      <c r="E24" s="15"/>
      <c r="F24" s="15"/>
      <c r="G24" s="15"/>
    </row>
    <row r="25" spans="1:7" ht="22.5" x14ac:dyDescent="0.2">
      <c r="A25" s="8" t="s">
        <v>118</v>
      </c>
      <c r="B25" s="10" t="s">
        <v>95</v>
      </c>
      <c r="C25" s="10" t="s">
        <v>95</v>
      </c>
      <c r="D25" s="10" t="s">
        <v>95</v>
      </c>
      <c r="E25" s="10">
        <v>2</v>
      </c>
      <c r="F25" s="10">
        <v>4</v>
      </c>
      <c r="G25" s="10">
        <f t="shared" ref="G25:G31" si="1">E25*F25</f>
        <v>8</v>
      </c>
    </row>
    <row r="26" spans="1:7" x14ac:dyDescent="0.2">
      <c r="A26" s="8" t="s">
        <v>116</v>
      </c>
      <c r="B26" s="10" t="s">
        <v>95</v>
      </c>
      <c r="C26" s="10" t="s">
        <v>95</v>
      </c>
      <c r="D26" s="10" t="s">
        <v>95</v>
      </c>
      <c r="E26" s="10">
        <v>3</v>
      </c>
      <c r="F26" s="10">
        <v>4</v>
      </c>
      <c r="G26" s="10">
        <f t="shared" si="1"/>
        <v>12</v>
      </c>
    </row>
    <row r="27" spans="1:7" x14ac:dyDescent="0.2">
      <c r="A27" s="8" t="s">
        <v>117</v>
      </c>
      <c r="B27" s="10" t="s">
        <v>95</v>
      </c>
      <c r="C27" s="10" t="s">
        <v>95</v>
      </c>
      <c r="D27" s="10" t="s">
        <v>95</v>
      </c>
      <c r="E27" s="10">
        <v>6</v>
      </c>
      <c r="F27" s="10">
        <v>4</v>
      </c>
      <c r="G27" s="10">
        <f t="shared" si="1"/>
        <v>24</v>
      </c>
    </row>
    <row r="28" spans="1:7" ht="12" x14ac:dyDescent="0.2">
      <c r="A28" s="12" t="s">
        <v>24</v>
      </c>
      <c r="B28" s="14"/>
      <c r="C28" s="14"/>
      <c r="D28" s="14"/>
      <c r="E28" s="15">
        <v>2</v>
      </c>
      <c r="F28" s="15">
        <v>4</v>
      </c>
      <c r="G28" s="15">
        <f t="shared" si="1"/>
        <v>8</v>
      </c>
    </row>
    <row r="29" spans="1:7" x14ac:dyDescent="0.2">
      <c r="A29" s="8" t="s">
        <v>32</v>
      </c>
      <c r="B29" s="10" t="s">
        <v>95</v>
      </c>
      <c r="C29" s="10" t="s">
        <v>95</v>
      </c>
      <c r="D29" s="10" t="s">
        <v>95</v>
      </c>
      <c r="E29" s="10">
        <v>1</v>
      </c>
      <c r="F29" s="10">
        <v>4</v>
      </c>
      <c r="G29" s="10">
        <f t="shared" si="1"/>
        <v>4</v>
      </c>
    </row>
    <row r="30" spans="1:7" x14ac:dyDescent="0.2">
      <c r="A30" s="8" t="s">
        <v>33</v>
      </c>
      <c r="B30" s="10" t="s">
        <v>95</v>
      </c>
      <c r="C30" s="10" t="s">
        <v>95</v>
      </c>
      <c r="D30" s="10" t="s">
        <v>95</v>
      </c>
      <c r="E30" s="10">
        <v>1</v>
      </c>
      <c r="F30" s="10">
        <v>4</v>
      </c>
      <c r="G30" s="10">
        <f t="shared" si="1"/>
        <v>4</v>
      </c>
    </row>
    <row r="31" spans="1:7" ht="12" x14ac:dyDescent="0.2">
      <c r="A31" s="12" t="s">
        <v>25</v>
      </c>
      <c r="B31" s="14"/>
      <c r="C31" s="14"/>
      <c r="D31" s="14"/>
      <c r="E31" s="15">
        <v>2</v>
      </c>
      <c r="F31" s="15">
        <v>4</v>
      </c>
      <c r="G31" s="15">
        <f t="shared" si="1"/>
        <v>8</v>
      </c>
    </row>
    <row r="32" spans="1:7" x14ac:dyDescent="0.2">
      <c r="A32" s="8" t="s">
        <v>34</v>
      </c>
      <c r="B32" s="10" t="s">
        <v>95</v>
      </c>
      <c r="C32" s="10" t="s">
        <v>95</v>
      </c>
      <c r="D32" s="10" t="s">
        <v>95</v>
      </c>
      <c r="E32" s="10">
        <v>1</v>
      </c>
      <c r="F32" s="10">
        <v>4</v>
      </c>
      <c r="G32" s="10">
        <f t="shared" ref="G32:G54" si="2">E32*F32</f>
        <v>4</v>
      </c>
    </row>
    <row r="33" spans="1:7" x14ac:dyDescent="0.2">
      <c r="A33" s="8" t="s">
        <v>35</v>
      </c>
      <c r="B33" s="10" t="s">
        <v>95</v>
      </c>
      <c r="C33" s="10" t="s">
        <v>95</v>
      </c>
      <c r="D33" s="10" t="s">
        <v>95</v>
      </c>
      <c r="E33" s="10">
        <v>1</v>
      </c>
      <c r="F33" s="10">
        <v>4</v>
      </c>
      <c r="G33" s="10">
        <f t="shared" si="2"/>
        <v>4</v>
      </c>
    </row>
    <row r="34" spans="1:7" ht="12" x14ac:dyDescent="0.2">
      <c r="A34" s="12" t="s">
        <v>26</v>
      </c>
      <c r="B34" s="14"/>
      <c r="C34" s="14"/>
      <c r="D34" s="14"/>
      <c r="E34" s="15">
        <v>4</v>
      </c>
      <c r="F34" s="15">
        <v>4</v>
      </c>
      <c r="G34" s="15">
        <f t="shared" si="2"/>
        <v>16</v>
      </c>
    </row>
    <row r="35" spans="1:7" x14ac:dyDescent="0.2">
      <c r="A35" s="8" t="s">
        <v>27</v>
      </c>
      <c r="B35" s="10" t="s">
        <v>95</v>
      </c>
      <c r="C35" s="10" t="s">
        <v>95</v>
      </c>
      <c r="D35" s="10" t="s">
        <v>95</v>
      </c>
      <c r="E35" s="10">
        <v>1</v>
      </c>
      <c r="F35" s="10">
        <v>6</v>
      </c>
      <c r="G35" s="10">
        <f t="shared" si="2"/>
        <v>6</v>
      </c>
    </row>
    <row r="36" spans="1:7" x14ac:dyDescent="0.2">
      <c r="A36" s="8" t="s">
        <v>36</v>
      </c>
      <c r="B36" s="10" t="s">
        <v>95</v>
      </c>
      <c r="C36" s="10" t="s">
        <v>95</v>
      </c>
      <c r="D36" s="10" t="s">
        <v>95</v>
      </c>
      <c r="E36" s="10">
        <v>1</v>
      </c>
      <c r="F36" s="10">
        <v>1</v>
      </c>
      <c r="G36" s="10">
        <f t="shared" si="2"/>
        <v>1</v>
      </c>
    </row>
    <row r="37" spans="1:7" x14ac:dyDescent="0.2">
      <c r="A37" s="8" t="s">
        <v>37</v>
      </c>
      <c r="B37" s="10" t="s">
        <v>95</v>
      </c>
      <c r="C37" s="10" t="s">
        <v>95</v>
      </c>
      <c r="D37" s="10" t="s">
        <v>95</v>
      </c>
      <c r="E37" s="10">
        <v>1</v>
      </c>
      <c r="F37" s="10">
        <v>2</v>
      </c>
      <c r="G37" s="10">
        <f t="shared" si="2"/>
        <v>2</v>
      </c>
    </row>
    <row r="38" spans="1:7" x14ac:dyDescent="0.2">
      <c r="A38" s="8" t="s">
        <v>28</v>
      </c>
      <c r="B38" s="10" t="s">
        <v>95</v>
      </c>
      <c r="C38" s="10" t="s">
        <v>95</v>
      </c>
      <c r="D38" s="10" t="s">
        <v>95</v>
      </c>
      <c r="E38" s="10">
        <v>1</v>
      </c>
      <c r="F38" s="10">
        <v>3</v>
      </c>
      <c r="G38" s="10">
        <f t="shared" si="2"/>
        <v>3</v>
      </c>
    </row>
    <row r="39" spans="1:7" x14ac:dyDescent="0.2">
      <c r="A39" s="8" t="s">
        <v>38</v>
      </c>
      <c r="B39" s="10" t="s">
        <v>95</v>
      </c>
      <c r="C39" s="10" t="s">
        <v>95</v>
      </c>
      <c r="D39" s="10" t="s">
        <v>95</v>
      </c>
      <c r="E39" s="10">
        <v>1</v>
      </c>
      <c r="F39" s="10">
        <v>4</v>
      </c>
      <c r="G39" s="10">
        <f t="shared" si="2"/>
        <v>4</v>
      </c>
    </row>
    <row r="40" spans="1:7" ht="12" x14ac:dyDescent="0.2">
      <c r="A40" s="12" t="s">
        <v>31</v>
      </c>
      <c r="B40" s="14"/>
      <c r="C40" s="14"/>
      <c r="D40" s="14"/>
      <c r="E40" s="15">
        <v>4</v>
      </c>
      <c r="F40" s="15">
        <v>3</v>
      </c>
      <c r="G40" s="15">
        <f t="shared" si="2"/>
        <v>12</v>
      </c>
    </row>
    <row r="41" spans="1:7" x14ac:dyDescent="0.2">
      <c r="A41" s="8" t="s">
        <v>42</v>
      </c>
      <c r="B41" s="10" t="s">
        <v>95</v>
      </c>
      <c r="C41" s="10" t="s">
        <v>95</v>
      </c>
      <c r="D41" s="10" t="s">
        <v>95</v>
      </c>
      <c r="E41" s="10">
        <v>2</v>
      </c>
      <c r="F41" s="10">
        <v>3</v>
      </c>
      <c r="G41" s="10">
        <f t="shared" si="2"/>
        <v>6</v>
      </c>
    </row>
    <row r="42" spans="1:7" x14ac:dyDescent="0.2">
      <c r="A42" s="8" t="s">
        <v>39</v>
      </c>
      <c r="B42" s="10" t="s">
        <v>95</v>
      </c>
      <c r="C42" s="10" t="s">
        <v>95</v>
      </c>
      <c r="D42" s="10" t="s">
        <v>95</v>
      </c>
      <c r="E42" s="10">
        <v>2</v>
      </c>
      <c r="F42" s="10">
        <v>3</v>
      </c>
      <c r="G42" s="10">
        <f t="shared" si="2"/>
        <v>6</v>
      </c>
    </row>
    <row r="43" spans="1:7" ht="12.75" x14ac:dyDescent="0.2">
      <c r="A43" s="11" t="s">
        <v>109</v>
      </c>
    </row>
    <row r="44" spans="1:7" ht="12.75" customHeight="1" x14ac:dyDescent="0.2">
      <c r="A44" s="8" t="s">
        <v>111</v>
      </c>
      <c r="B44" s="10" t="s">
        <v>95</v>
      </c>
      <c r="C44" s="10" t="s">
        <v>95</v>
      </c>
      <c r="D44" s="10" t="s">
        <v>95</v>
      </c>
      <c r="E44" s="10">
        <v>10</v>
      </c>
      <c r="F44" s="10">
        <v>1</v>
      </c>
      <c r="G44" s="10">
        <f t="shared" si="2"/>
        <v>10</v>
      </c>
    </row>
    <row r="45" spans="1:7" ht="24" customHeight="1" x14ac:dyDescent="0.2">
      <c r="A45" s="8" t="s">
        <v>102</v>
      </c>
      <c r="B45" s="10" t="s">
        <v>95</v>
      </c>
      <c r="C45" s="10" t="s">
        <v>95</v>
      </c>
      <c r="D45" s="10" t="s">
        <v>95</v>
      </c>
      <c r="E45" s="10">
        <v>10</v>
      </c>
      <c r="F45" s="10">
        <v>1</v>
      </c>
      <c r="G45" s="10">
        <f t="shared" si="2"/>
        <v>10</v>
      </c>
    </row>
    <row r="46" spans="1:7" ht="12.75" x14ac:dyDescent="0.2">
      <c r="A46" s="11" t="s">
        <v>4</v>
      </c>
    </row>
    <row r="47" spans="1:7" x14ac:dyDescent="0.2">
      <c r="A47" s="8" t="s">
        <v>43</v>
      </c>
      <c r="B47" s="10" t="s">
        <v>95</v>
      </c>
      <c r="C47" s="10" t="s">
        <v>95</v>
      </c>
      <c r="D47" s="10" t="s">
        <v>95</v>
      </c>
      <c r="E47" s="10">
        <v>4</v>
      </c>
      <c r="F47" s="10">
        <v>4</v>
      </c>
      <c r="G47" s="10">
        <f t="shared" si="2"/>
        <v>16</v>
      </c>
    </row>
    <row r="48" spans="1:7" x14ac:dyDescent="0.2">
      <c r="A48" s="8" t="s">
        <v>44</v>
      </c>
      <c r="B48" s="10" t="s">
        <v>95</v>
      </c>
      <c r="C48" s="10" t="s">
        <v>95</v>
      </c>
      <c r="D48" s="10" t="s">
        <v>95</v>
      </c>
      <c r="E48" s="10">
        <v>4</v>
      </c>
      <c r="F48" s="10">
        <v>4</v>
      </c>
      <c r="G48" s="10">
        <f t="shared" si="2"/>
        <v>16</v>
      </c>
    </row>
    <row r="49" spans="1:7" x14ac:dyDescent="0.2">
      <c r="A49" s="8" t="s">
        <v>45</v>
      </c>
      <c r="B49" s="10" t="s">
        <v>95</v>
      </c>
      <c r="C49" s="10" t="s">
        <v>95</v>
      </c>
      <c r="D49" s="10" t="s">
        <v>95</v>
      </c>
      <c r="E49" s="10">
        <v>4</v>
      </c>
      <c r="F49" s="10">
        <v>4</v>
      </c>
      <c r="G49" s="10">
        <f t="shared" si="2"/>
        <v>16</v>
      </c>
    </row>
    <row r="50" spans="1:7" x14ac:dyDescent="0.2">
      <c r="A50" s="8" t="s">
        <v>49</v>
      </c>
      <c r="B50" s="10" t="s">
        <v>95</v>
      </c>
      <c r="C50" s="10" t="s">
        <v>95</v>
      </c>
      <c r="D50" s="10" t="s">
        <v>95</v>
      </c>
      <c r="E50" s="10">
        <v>1</v>
      </c>
      <c r="F50" s="10">
        <v>2</v>
      </c>
      <c r="G50" s="10">
        <f t="shared" si="2"/>
        <v>2</v>
      </c>
    </row>
    <row r="51" spans="1:7" ht="12.75" x14ac:dyDescent="0.2">
      <c r="A51" s="11" t="s">
        <v>5</v>
      </c>
    </row>
    <row r="52" spans="1:7" x14ac:dyDescent="0.2">
      <c r="A52" s="8" t="s">
        <v>46</v>
      </c>
      <c r="B52" s="10" t="s">
        <v>95</v>
      </c>
      <c r="C52" s="10" t="s">
        <v>95</v>
      </c>
      <c r="D52" s="10" t="s">
        <v>95</v>
      </c>
      <c r="E52" s="10">
        <v>3</v>
      </c>
      <c r="F52" s="10">
        <v>4</v>
      </c>
      <c r="G52" s="10">
        <f t="shared" si="2"/>
        <v>12</v>
      </c>
    </row>
    <row r="53" spans="1:7" x14ac:dyDescent="0.2">
      <c r="A53" s="8" t="s">
        <v>47</v>
      </c>
      <c r="B53" s="10" t="s">
        <v>95</v>
      </c>
      <c r="C53" s="10" t="s">
        <v>95</v>
      </c>
      <c r="D53" s="10" t="s">
        <v>95</v>
      </c>
      <c r="E53" s="10">
        <v>3</v>
      </c>
      <c r="F53" s="10">
        <v>4</v>
      </c>
      <c r="G53" s="10">
        <f t="shared" si="2"/>
        <v>12</v>
      </c>
    </row>
    <row r="54" spans="1:7" x14ac:dyDescent="0.2">
      <c r="A54" s="8" t="s">
        <v>48</v>
      </c>
      <c r="B54" s="10" t="s">
        <v>95</v>
      </c>
      <c r="C54" s="10" t="s">
        <v>95</v>
      </c>
      <c r="D54" s="10" t="s">
        <v>95</v>
      </c>
      <c r="E54" s="10">
        <v>4</v>
      </c>
      <c r="F54" s="10">
        <v>4</v>
      </c>
      <c r="G54" s="10">
        <f t="shared" si="2"/>
        <v>16</v>
      </c>
    </row>
    <row r="55" spans="1:7" x14ac:dyDescent="0.2">
      <c r="G55" s="10"/>
    </row>
  </sheetData>
  <mergeCells count="8">
    <mergeCell ref="A1:A2"/>
    <mergeCell ref="F1:F2"/>
    <mergeCell ref="E1:E2"/>
    <mergeCell ref="G1:G2"/>
    <mergeCell ref="H1:U1"/>
    <mergeCell ref="B1:B2"/>
    <mergeCell ref="C1:C2"/>
    <mergeCell ref="D1:D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vt:lpstr>
      <vt:lpstr>KT Calender Overview</vt:lpstr>
      <vt:lpstr>KT Calender Detail</vt:lpstr>
      <vt:lpstr>Meeting Schedule</vt:lpstr>
      <vt:lpstr>Plan On The Page</vt:lpstr>
      <vt:lpstr>Detailed Plan</vt:lpstr>
      <vt:lpstr>Team Structure</vt:lpstr>
      <vt:lpstr>Internal - Ticket Volume Calc</vt:lpstr>
      <vt:lpstr>Knowledge Acquisition Details</vt:lpstr>
    </vt:vector>
  </TitlesOfParts>
  <Company>Barclays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Pallab Mukherjee</dc:creator>
  <cp:lastModifiedBy>RAMESH, SOUNDARRAJAN [AG-Contractor/8037]</cp:lastModifiedBy>
  <cp:lastPrinted>2008-08-08T14:10:15Z</cp:lastPrinted>
  <dcterms:created xsi:type="dcterms:W3CDTF">2008-08-08T07:49:58Z</dcterms:created>
  <dcterms:modified xsi:type="dcterms:W3CDTF">2020-04-23T14:21:19Z</dcterms:modified>
</cp:coreProperties>
</file>