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ata\windowsStatChill\StatChill\test\"/>
    </mc:Choice>
  </mc:AlternateContent>
  <xr:revisionPtr revIDLastSave="0" documentId="13_ncr:1_{4AF307AA-9D8E-47B8-91AA-517BE8DF738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generalDataFormat" sheetId="7" r:id="rId1"/>
    <sheet name="sumFormat" sheetId="8" r:id="rId2"/>
    <sheet name="vennFormat" sheetId="9" r:id="rId3"/>
  </sheets>
  <externalReferences>
    <externalReference r:id="rId4"/>
    <externalReference r:id="rId5"/>
  </externalReferences>
  <definedNames>
    <definedName name="_xlnm._FilterDatabase" localSheetId="0" hidden="1">generalDataFormat!$A$1:$A$167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31" i="8" l="1"/>
  <c r="AR131" i="8"/>
  <c r="AQ131" i="8"/>
  <c r="AP131" i="8"/>
  <c r="AO131" i="8"/>
  <c r="AN131" i="8"/>
  <c r="AM131" i="8"/>
  <c r="AL131" i="8"/>
  <c r="AK131" i="8"/>
  <c r="AJ131" i="8"/>
  <c r="AI131" i="8"/>
  <c r="AH131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AS130" i="8"/>
  <c r="AR130" i="8"/>
  <c r="AQ130" i="8"/>
  <c r="AP130" i="8"/>
  <c r="AO130" i="8"/>
  <c r="AN130" i="8"/>
  <c r="AM130" i="8"/>
  <c r="AL130" i="8"/>
  <c r="AK130" i="8"/>
  <c r="AJ130" i="8"/>
  <c r="AI130" i="8"/>
  <c r="AH130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AS129" i="8"/>
  <c r="AR129" i="8"/>
  <c r="AQ129" i="8"/>
  <c r="AP129" i="8"/>
  <c r="AO129" i="8"/>
  <c r="AN129" i="8"/>
  <c r="AM129" i="8"/>
  <c r="AL129" i="8"/>
  <c r="AK129" i="8"/>
  <c r="AJ129" i="8"/>
  <c r="AI129" i="8"/>
  <c r="AH129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AS128" i="8"/>
  <c r="AR128" i="8"/>
  <c r="AQ128" i="8"/>
  <c r="AP128" i="8"/>
  <c r="AO128" i="8"/>
  <c r="AN128" i="8"/>
  <c r="AM128" i="8"/>
  <c r="AL128" i="8"/>
  <c r="AK128" i="8"/>
  <c r="AJ128" i="8"/>
  <c r="AI128" i="8"/>
  <c r="AH128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AS127" i="8"/>
  <c r="AR127" i="8"/>
  <c r="AQ127" i="8"/>
  <c r="AP127" i="8"/>
  <c r="AO127" i="8"/>
  <c r="AN127" i="8"/>
  <c r="AM127" i="8"/>
  <c r="AL127" i="8"/>
  <c r="AK127" i="8"/>
  <c r="AJ127" i="8"/>
  <c r="AI127" i="8"/>
  <c r="AH127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AS126" i="8"/>
  <c r="AR126" i="8"/>
  <c r="AQ126" i="8"/>
  <c r="AP126" i="8"/>
  <c r="AO126" i="8"/>
  <c r="AN126" i="8"/>
  <c r="AM126" i="8"/>
  <c r="AL126" i="8"/>
  <c r="AK126" i="8"/>
  <c r="AJ126" i="8"/>
  <c r="AI126" i="8"/>
  <c r="AH126" i="8"/>
  <c r="AG126" i="8"/>
  <c r="AF126" i="8"/>
  <c r="AE126" i="8"/>
  <c r="AD126" i="8"/>
  <c r="AC126" i="8"/>
  <c r="AB126" i="8"/>
  <c r="AA126" i="8"/>
  <c r="Z126" i="8"/>
  <c r="Y126" i="8"/>
  <c r="X126" i="8"/>
  <c r="W126" i="8"/>
  <c r="V126" i="8"/>
  <c r="U126" i="8"/>
  <c r="T126" i="8"/>
  <c r="S126" i="8"/>
  <c r="R126" i="8"/>
  <c r="Q126" i="8"/>
  <c r="P126" i="8"/>
  <c r="O126" i="8"/>
  <c r="N126" i="8"/>
  <c r="M126" i="8"/>
  <c r="L126" i="8"/>
  <c r="K126" i="8"/>
  <c r="J126" i="8"/>
  <c r="I126" i="8"/>
  <c r="H126" i="8"/>
  <c r="G126" i="8"/>
  <c r="F126" i="8"/>
  <c r="E126" i="8"/>
  <c r="D126" i="8"/>
  <c r="AS125" i="8"/>
  <c r="AR125" i="8"/>
  <c r="AQ125" i="8"/>
  <c r="AP125" i="8"/>
  <c r="AO125" i="8"/>
  <c r="AN125" i="8"/>
  <c r="AM125" i="8"/>
  <c r="AL125" i="8"/>
  <c r="AK125" i="8"/>
  <c r="AJ125" i="8"/>
  <c r="AI125" i="8"/>
  <c r="AH125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AS124" i="8"/>
  <c r="AR124" i="8"/>
  <c r="AQ124" i="8"/>
  <c r="AP124" i="8"/>
  <c r="AO124" i="8"/>
  <c r="AN124" i="8"/>
  <c r="AM124" i="8"/>
  <c r="AL124" i="8"/>
  <c r="AK124" i="8"/>
  <c r="AJ124" i="8"/>
  <c r="AI124" i="8"/>
  <c r="AH124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AS123" i="8"/>
  <c r="AR123" i="8"/>
  <c r="AQ123" i="8"/>
  <c r="AP123" i="8"/>
  <c r="AO123" i="8"/>
  <c r="AN123" i="8"/>
  <c r="AM123" i="8"/>
  <c r="AL123" i="8"/>
  <c r="AK123" i="8"/>
  <c r="AJ123" i="8"/>
  <c r="AI123" i="8"/>
  <c r="AH123" i="8"/>
  <c r="AG123" i="8"/>
  <c r="AF123" i="8"/>
  <c r="AE123" i="8"/>
  <c r="AD123" i="8"/>
  <c r="AC123" i="8"/>
  <c r="AB123" i="8"/>
  <c r="AA123" i="8"/>
  <c r="Z123" i="8"/>
  <c r="Y123" i="8"/>
  <c r="X123" i="8"/>
  <c r="W123" i="8"/>
  <c r="V123" i="8"/>
  <c r="U123" i="8"/>
  <c r="T123" i="8"/>
  <c r="S123" i="8"/>
  <c r="R123" i="8"/>
  <c r="Q123" i="8"/>
  <c r="P123" i="8"/>
  <c r="O123" i="8"/>
  <c r="N123" i="8"/>
  <c r="M123" i="8"/>
  <c r="L123" i="8"/>
  <c r="K123" i="8"/>
  <c r="J123" i="8"/>
  <c r="I123" i="8"/>
  <c r="H123" i="8"/>
  <c r="G123" i="8"/>
  <c r="F123" i="8"/>
  <c r="E123" i="8"/>
  <c r="D123" i="8"/>
  <c r="AS122" i="8"/>
  <c r="AR122" i="8"/>
  <c r="AQ122" i="8"/>
  <c r="AQ132" i="8" s="1"/>
  <c r="AP122" i="8"/>
  <c r="AO122" i="8"/>
  <c r="AO132" i="8" s="1"/>
  <c r="AN122" i="8"/>
  <c r="AM122" i="8"/>
  <c r="AL122" i="8"/>
  <c r="AL132" i="8" s="1"/>
  <c r="AK122" i="8"/>
  <c r="AJ122" i="8"/>
  <c r="AI122" i="8"/>
  <c r="AH122" i="8"/>
  <c r="AG122" i="8"/>
  <c r="AF122" i="8"/>
  <c r="AE122" i="8"/>
  <c r="AD122" i="8"/>
  <c r="AC122" i="8"/>
  <c r="AB122" i="8"/>
  <c r="AA122" i="8"/>
  <c r="Z122" i="8"/>
  <c r="Y122" i="8"/>
  <c r="X122" i="8"/>
  <c r="W122" i="8"/>
  <c r="W132" i="8" s="1"/>
  <c r="V122" i="8"/>
  <c r="U122" i="8"/>
  <c r="U132" i="8" s="1"/>
  <c r="T122" i="8"/>
  <c r="S122" i="8"/>
  <c r="R122" i="8"/>
  <c r="R132" i="8" s="1"/>
  <c r="Q122" i="8"/>
  <c r="P122" i="8"/>
  <c r="O122" i="8"/>
  <c r="N122" i="8"/>
  <c r="M122" i="8"/>
  <c r="L122" i="8"/>
  <c r="K122" i="8"/>
  <c r="J122" i="8"/>
  <c r="I122" i="8"/>
  <c r="H122" i="8"/>
  <c r="G122" i="8"/>
  <c r="F122" i="8"/>
  <c r="E122" i="8"/>
  <c r="D122" i="8"/>
  <c r="AS121" i="8"/>
  <c r="AR121" i="8"/>
  <c r="AQ121" i="8"/>
  <c r="AP121" i="8"/>
  <c r="AO121" i="8"/>
  <c r="AN121" i="8"/>
  <c r="AN132" i="8" s="1"/>
  <c r="AM121" i="8"/>
  <c r="AL121" i="8"/>
  <c r="AK121" i="8"/>
  <c r="AJ121" i="8"/>
  <c r="AI121" i="8"/>
  <c r="AH121" i="8"/>
  <c r="AG121" i="8"/>
  <c r="AF121" i="8"/>
  <c r="AE121" i="8"/>
  <c r="AD121" i="8"/>
  <c r="AC121" i="8"/>
  <c r="AB121" i="8"/>
  <c r="AA121" i="8"/>
  <c r="Z121" i="8"/>
  <c r="Y121" i="8"/>
  <c r="X121" i="8"/>
  <c r="W121" i="8"/>
  <c r="V121" i="8"/>
  <c r="U121" i="8"/>
  <c r="T121" i="8"/>
  <c r="T132" i="8" s="1"/>
  <c r="S121" i="8"/>
  <c r="R121" i="8"/>
  <c r="Q121" i="8"/>
  <c r="P121" i="8"/>
  <c r="O121" i="8"/>
  <c r="N121" i="8"/>
  <c r="M121" i="8"/>
  <c r="L121" i="8"/>
  <c r="K121" i="8"/>
  <c r="J121" i="8"/>
  <c r="I121" i="8"/>
  <c r="H121" i="8"/>
  <c r="G121" i="8"/>
  <c r="F121" i="8"/>
  <c r="E121" i="8"/>
  <c r="D121" i="8"/>
  <c r="AS120" i="8"/>
  <c r="AR120" i="8"/>
  <c r="AQ120" i="8"/>
  <c r="AP120" i="8"/>
  <c r="AO120" i="8"/>
  <c r="AN120" i="8"/>
  <c r="AM120" i="8"/>
  <c r="AL120" i="8"/>
  <c r="AK120" i="8"/>
  <c r="AJ120" i="8"/>
  <c r="AI120" i="8"/>
  <c r="AH120" i="8"/>
  <c r="AG120" i="8"/>
  <c r="AF120" i="8"/>
  <c r="AE120" i="8"/>
  <c r="AD120" i="8"/>
  <c r="AC120" i="8"/>
  <c r="AB120" i="8"/>
  <c r="AA120" i="8"/>
  <c r="Z120" i="8"/>
  <c r="Y120" i="8"/>
  <c r="X120" i="8"/>
  <c r="W120" i="8"/>
  <c r="V120" i="8"/>
  <c r="U120" i="8"/>
  <c r="T120" i="8"/>
  <c r="S120" i="8"/>
  <c r="R120" i="8"/>
  <c r="Q120" i="8"/>
  <c r="P120" i="8"/>
  <c r="O120" i="8"/>
  <c r="N120" i="8"/>
  <c r="M120" i="8"/>
  <c r="L120" i="8"/>
  <c r="K120" i="8"/>
  <c r="J120" i="8"/>
  <c r="I120" i="8"/>
  <c r="H120" i="8"/>
  <c r="G120" i="8"/>
  <c r="F120" i="8"/>
  <c r="E120" i="8"/>
  <c r="D120" i="8"/>
  <c r="AS119" i="8"/>
  <c r="AR119" i="8"/>
  <c r="AQ119" i="8"/>
  <c r="AP119" i="8"/>
  <c r="AO119" i="8"/>
  <c r="AN119" i="8"/>
  <c r="AM119" i="8"/>
  <c r="AL119" i="8"/>
  <c r="AK119" i="8"/>
  <c r="AJ119" i="8"/>
  <c r="AI119" i="8"/>
  <c r="AH119" i="8"/>
  <c r="AG119" i="8"/>
  <c r="AF119" i="8"/>
  <c r="AE119" i="8"/>
  <c r="AD119" i="8"/>
  <c r="AC119" i="8"/>
  <c r="AB119" i="8"/>
  <c r="AA119" i="8"/>
  <c r="Z119" i="8"/>
  <c r="Y119" i="8"/>
  <c r="X119" i="8"/>
  <c r="W119" i="8"/>
  <c r="V119" i="8"/>
  <c r="U119" i="8"/>
  <c r="T119" i="8"/>
  <c r="S119" i="8"/>
  <c r="R119" i="8"/>
  <c r="Q119" i="8"/>
  <c r="P119" i="8"/>
  <c r="O119" i="8"/>
  <c r="N119" i="8"/>
  <c r="M119" i="8"/>
  <c r="L119" i="8"/>
  <c r="K119" i="8"/>
  <c r="J119" i="8"/>
  <c r="I119" i="8"/>
  <c r="H119" i="8"/>
  <c r="G119" i="8"/>
  <c r="F119" i="8"/>
  <c r="E119" i="8"/>
  <c r="D119" i="8"/>
  <c r="AS118" i="8"/>
  <c r="AR118" i="8"/>
  <c r="AQ118" i="8"/>
  <c r="AP118" i="8"/>
  <c r="AO118" i="8"/>
  <c r="AN118" i="8"/>
  <c r="AM118" i="8"/>
  <c r="AL118" i="8"/>
  <c r="AK118" i="8"/>
  <c r="AJ118" i="8"/>
  <c r="AI118" i="8"/>
  <c r="AH118" i="8"/>
  <c r="AG118" i="8"/>
  <c r="AF118" i="8"/>
  <c r="AE118" i="8"/>
  <c r="AD118" i="8"/>
  <c r="AC118" i="8"/>
  <c r="AB118" i="8"/>
  <c r="AA118" i="8"/>
  <c r="Z118" i="8"/>
  <c r="Y118" i="8"/>
  <c r="X118" i="8"/>
  <c r="W118" i="8"/>
  <c r="V118" i="8"/>
  <c r="U118" i="8"/>
  <c r="T118" i="8"/>
  <c r="S118" i="8"/>
  <c r="R118" i="8"/>
  <c r="Q118" i="8"/>
  <c r="P118" i="8"/>
  <c r="O118" i="8"/>
  <c r="N118" i="8"/>
  <c r="M118" i="8"/>
  <c r="L118" i="8"/>
  <c r="K118" i="8"/>
  <c r="J118" i="8"/>
  <c r="I118" i="8"/>
  <c r="H118" i="8"/>
  <c r="G118" i="8"/>
  <c r="F118" i="8"/>
  <c r="E118" i="8"/>
  <c r="D118" i="8"/>
  <c r="AS117" i="8"/>
  <c r="AR117" i="8"/>
  <c r="AQ117" i="8"/>
  <c r="AP117" i="8"/>
  <c r="AO117" i="8"/>
  <c r="AN117" i="8"/>
  <c r="AM117" i="8"/>
  <c r="AL117" i="8"/>
  <c r="AK117" i="8"/>
  <c r="AJ117" i="8"/>
  <c r="AI117" i="8"/>
  <c r="AH117" i="8"/>
  <c r="AG117" i="8"/>
  <c r="AF117" i="8"/>
  <c r="AE117" i="8"/>
  <c r="AD117" i="8"/>
  <c r="AC117" i="8"/>
  <c r="AB117" i="8"/>
  <c r="AA117" i="8"/>
  <c r="Z117" i="8"/>
  <c r="Y117" i="8"/>
  <c r="X117" i="8"/>
  <c r="W117" i="8"/>
  <c r="V117" i="8"/>
  <c r="U117" i="8"/>
  <c r="T117" i="8"/>
  <c r="S117" i="8"/>
  <c r="R117" i="8"/>
  <c r="Q117" i="8"/>
  <c r="P117" i="8"/>
  <c r="O117" i="8"/>
  <c r="N117" i="8"/>
  <c r="M117" i="8"/>
  <c r="L117" i="8"/>
  <c r="K117" i="8"/>
  <c r="J117" i="8"/>
  <c r="I117" i="8"/>
  <c r="H117" i="8"/>
  <c r="G117" i="8"/>
  <c r="F117" i="8"/>
  <c r="E117" i="8"/>
  <c r="D117" i="8"/>
  <c r="AS116" i="8"/>
  <c r="AR116" i="8"/>
  <c r="AQ116" i="8"/>
  <c r="AP116" i="8"/>
  <c r="AO116" i="8"/>
  <c r="AN116" i="8"/>
  <c r="AM116" i="8"/>
  <c r="AL116" i="8"/>
  <c r="AK116" i="8"/>
  <c r="AJ116" i="8"/>
  <c r="AI116" i="8"/>
  <c r="AH116" i="8"/>
  <c r="AG116" i="8"/>
  <c r="AF116" i="8"/>
  <c r="AE116" i="8"/>
  <c r="AD116" i="8"/>
  <c r="AC116" i="8"/>
  <c r="AB116" i="8"/>
  <c r="AA116" i="8"/>
  <c r="Z116" i="8"/>
  <c r="Y116" i="8"/>
  <c r="X116" i="8"/>
  <c r="W116" i="8"/>
  <c r="V116" i="8"/>
  <c r="U116" i="8"/>
  <c r="T116" i="8"/>
  <c r="S116" i="8"/>
  <c r="R116" i="8"/>
  <c r="Q116" i="8"/>
  <c r="P116" i="8"/>
  <c r="O116" i="8"/>
  <c r="N116" i="8"/>
  <c r="M116" i="8"/>
  <c r="L116" i="8"/>
  <c r="K116" i="8"/>
  <c r="J116" i="8"/>
  <c r="I116" i="8"/>
  <c r="H116" i="8"/>
  <c r="G116" i="8"/>
  <c r="F116" i="8"/>
  <c r="E116" i="8"/>
  <c r="D116" i="8"/>
  <c r="AS115" i="8"/>
  <c r="AR115" i="8"/>
  <c r="AQ115" i="8"/>
  <c r="AP115" i="8"/>
  <c r="AO115" i="8"/>
  <c r="AN115" i="8"/>
  <c r="AM115" i="8"/>
  <c r="AL115" i="8"/>
  <c r="AK115" i="8"/>
  <c r="AJ115" i="8"/>
  <c r="AI115" i="8"/>
  <c r="AH115" i="8"/>
  <c r="AG115" i="8"/>
  <c r="AF115" i="8"/>
  <c r="AE115" i="8"/>
  <c r="AD115" i="8"/>
  <c r="AC115" i="8"/>
  <c r="AB115" i="8"/>
  <c r="AA115" i="8"/>
  <c r="Z115" i="8"/>
  <c r="Y115" i="8"/>
  <c r="X115" i="8"/>
  <c r="W115" i="8"/>
  <c r="V115" i="8"/>
  <c r="U115" i="8"/>
  <c r="T115" i="8"/>
  <c r="S115" i="8"/>
  <c r="R115" i="8"/>
  <c r="Q115" i="8"/>
  <c r="P115" i="8"/>
  <c r="O115" i="8"/>
  <c r="N115" i="8"/>
  <c r="M115" i="8"/>
  <c r="L115" i="8"/>
  <c r="K115" i="8"/>
  <c r="J115" i="8"/>
  <c r="I115" i="8"/>
  <c r="H115" i="8"/>
  <c r="G115" i="8"/>
  <c r="F115" i="8"/>
  <c r="E115" i="8"/>
  <c r="D115" i="8"/>
  <c r="AS114" i="8"/>
  <c r="AS132" i="8" s="1"/>
  <c r="AR114" i="8"/>
  <c r="AR132" i="8" s="1"/>
  <c r="AQ114" i="8"/>
  <c r="AP114" i="8"/>
  <c r="AP132" i="8" s="1"/>
  <c r="AO114" i="8"/>
  <c r="AN114" i="8"/>
  <c r="AM114" i="8"/>
  <c r="AM132" i="8" s="1"/>
  <c r="AL114" i="8"/>
  <c r="AK114" i="8"/>
  <c r="AK132" i="8" s="1"/>
  <c r="AJ114" i="8"/>
  <c r="AJ132" i="8" s="1"/>
  <c r="AI114" i="8"/>
  <c r="AI132" i="8" s="1"/>
  <c r="AH114" i="8"/>
  <c r="AH132" i="8" s="1"/>
  <c r="AG114" i="8"/>
  <c r="AG132" i="8" s="1"/>
  <c r="AF114" i="8"/>
  <c r="AF132" i="8" s="1"/>
  <c r="AE114" i="8"/>
  <c r="AE132" i="8" s="1"/>
  <c r="AD114" i="8"/>
  <c r="AD132" i="8" s="1"/>
  <c r="AC114" i="8"/>
  <c r="AC132" i="8" s="1"/>
  <c r="AB114" i="8"/>
  <c r="AB132" i="8" s="1"/>
  <c r="AA114" i="8"/>
  <c r="AA132" i="8" s="1"/>
  <c r="Z114" i="8"/>
  <c r="Z132" i="8" s="1"/>
  <c r="Y114" i="8"/>
  <c r="Y132" i="8" s="1"/>
  <c r="X114" i="8"/>
  <c r="X132" i="8" s="1"/>
  <c r="W114" i="8"/>
  <c r="V114" i="8"/>
  <c r="V132" i="8" s="1"/>
  <c r="U114" i="8"/>
  <c r="T114" i="8"/>
  <c r="S114" i="8"/>
  <c r="S132" i="8" s="1"/>
  <c r="R114" i="8"/>
  <c r="Q114" i="8"/>
  <c r="Q132" i="8" s="1"/>
  <c r="P114" i="8"/>
  <c r="P132" i="8" s="1"/>
  <c r="O114" i="8"/>
  <c r="O132" i="8" s="1"/>
  <c r="N114" i="8"/>
  <c r="N132" i="8" s="1"/>
  <c r="M114" i="8"/>
  <c r="M132" i="8" s="1"/>
  <c r="L114" i="8"/>
  <c r="L132" i="8" s="1"/>
  <c r="K114" i="8"/>
  <c r="K132" i="8" s="1"/>
  <c r="J114" i="8"/>
  <c r="J132" i="8" s="1"/>
  <c r="I114" i="8"/>
  <c r="I132" i="8" s="1"/>
  <c r="H114" i="8"/>
  <c r="H132" i="8" s="1"/>
  <c r="G114" i="8"/>
  <c r="G132" i="8" s="1"/>
  <c r="F114" i="8"/>
  <c r="F132" i="8" s="1"/>
  <c r="E114" i="8"/>
  <c r="E132" i="8" s="1"/>
  <c r="D114" i="8"/>
  <c r="D132" i="8" s="1"/>
  <c r="AS113" i="8"/>
  <c r="AR113" i="8"/>
  <c r="AQ113" i="8"/>
  <c r="AP113" i="8"/>
  <c r="AO113" i="8"/>
  <c r="AN113" i="8"/>
  <c r="AM113" i="8"/>
  <c r="AL113" i="8"/>
  <c r="AK113" i="8"/>
  <c r="AJ113" i="8"/>
  <c r="AI113" i="8"/>
  <c r="AH113" i="8"/>
  <c r="AG113" i="8"/>
  <c r="AF113" i="8"/>
  <c r="AE113" i="8"/>
  <c r="AD113" i="8"/>
  <c r="AC113" i="8"/>
  <c r="AB113" i="8"/>
  <c r="AA113" i="8"/>
  <c r="Z113" i="8"/>
  <c r="Y113" i="8"/>
  <c r="X113" i="8"/>
  <c r="W113" i="8"/>
  <c r="V113" i="8"/>
  <c r="U113" i="8"/>
  <c r="T113" i="8"/>
  <c r="S113" i="8"/>
  <c r="R113" i="8"/>
  <c r="Q113" i="8"/>
  <c r="P113" i="8"/>
  <c r="O113" i="8"/>
  <c r="N113" i="8"/>
  <c r="M113" i="8"/>
  <c r="L113" i="8"/>
  <c r="K113" i="8"/>
  <c r="J113" i="8"/>
  <c r="I113" i="8"/>
  <c r="H113" i="8"/>
  <c r="G113" i="8"/>
  <c r="F113" i="8"/>
  <c r="E113" i="8"/>
  <c r="D113" i="8"/>
  <c r="AS87" i="8"/>
  <c r="AR87" i="8"/>
  <c r="AQ87" i="8"/>
  <c r="AP87" i="8"/>
  <c r="AO87" i="8"/>
  <c r="AN87" i="8"/>
  <c r="AM87" i="8"/>
  <c r="AL87" i="8"/>
  <c r="AK87" i="8"/>
  <c r="AJ87" i="8"/>
  <c r="AI87" i="8"/>
  <c r="AH87" i="8"/>
  <c r="AG87" i="8"/>
  <c r="AF87" i="8"/>
  <c r="AE87" i="8"/>
  <c r="AD87" i="8"/>
  <c r="AC87" i="8"/>
  <c r="AB87" i="8"/>
  <c r="AA87" i="8"/>
  <c r="Z87" i="8"/>
  <c r="Y87" i="8"/>
  <c r="X87" i="8"/>
  <c r="W87" i="8"/>
  <c r="V87" i="8"/>
  <c r="U87" i="8"/>
  <c r="T87" i="8"/>
  <c r="S87" i="8"/>
  <c r="R87" i="8"/>
  <c r="Q87" i="8"/>
  <c r="P87" i="8"/>
  <c r="O87" i="8"/>
  <c r="N87" i="8"/>
  <c r="M87" i="8"/>
  <c r="L87" i="8"/>
  <c r="K87" i="8"/>
  <c r="J87" i="8"/>
  <c r="I87" i="8"/>
  <c r="H87" i="8"/>
  <c r="G87" i="8"/>
  <c r="F87" i="8"/>
  <c r="E87" i="8"/>
  <c r="D87" i="8"/>
  <c r="AS69" i="8"/>
  <c r="AQ69" i="8"/>
  <c r="AN69" i="8"/>
  <c r="Y69" i="8"/>
  <c r="W69" i="8"/>
  <c r="T69" i="8"/>
  <c r="E69" i="8"/>
  <c r="AS68" i="8"/>
  <c r="AR68" i="8"/>
  <c r="AQ68" i="8"/>
  <c r="AP68" i="8"/>
  <c r="AP69" i="8" s="1"/>
  <c r="AO68" i="8"/>
  <c r="AN68" i="8"/>
  <c r="AM68" i="8"/>
  <c r="AL68" i="8"/>
  <c r="AK68" i="8"/>
  <c r="AJ68" i="8"/>
  <c r="AI68" i="8"/>
  <c r="AH68" i="8"/>
  <c r="AG68" i="8"/>
  <c r="AF68" i="8"/>
  <c r="AE68" i="8"/>
  <c r="AD68" i="8"/>
  <c r="AC68" i="8"/>
  <c r="AB68" i="8"/>
  <c r="AA68" i="8"/>
  <c r="Z68" i="8"/>
  <c r="Y68" i="8"/>
  <c r="X68" i="8"/>
  <c r="W68" i="8"/>
  <c r="V68" i="8"/>
  <c r="V69" i="8" s="1"/>
  <c r="U68" i="8"/>
  <c r="T68" i="8"/>
  <c r="S68" i="8"/>
  <c r="R68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D68" i="8"/>
  <c r="AS67" i="8"/>
  <c r="AR67" i="8"/>
  <c r="AR69" i="8" s="1"/>
  <c r="AQ67" i="8"/>
  <c r="AP67" i="8"/>
  <c r="AO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AA69" i="8" s="1"/>
  <c r="Z67" i="8"/>
  <c r="Y67" i="8"/>
  <c r="X67" i="8"/>
  <c r="X69" i="8" s="1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G69" i="8" s="1"/>
  <c r="F67" i="8"/>
  <c r="E67" i="8"/>
  <c r="D67" i="8"/>
  <c r="D69" i="8" s="1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C69" i="8" s="1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I69" i="8" s="1"/>
  <c r="H66" i="8"/>
  <c r="G66" i="8"/>
  <c r="F66" i="8"/>
  <c r="E66" i="8"/>
  <c r="D66" i="8"/>
  <c r="AS65" i="8"/>
  <c r="AR65" i="8"/>
  <c r="AQ65" i="8"/>
  <c r="AP65" i="8"/>
  <c r="AO65" i="8"/>
  <c r="AN65" i="8"/>
  <c r="AM65" i="8"/>
  <c r="AL65" i="8"/>
  <c r="AK65" i="8"/>
  <c r="AJ65" i="8"/>
  <c r="AI65" i="8"/>
  <c r="AH65" i="8"/>
  <c r="AG65" i="8"/>
  <c r="AF65" i="8"/>
  <c r="AE65" i="8"/>
  <c r="AD65" i="8"/>
  <c r="AC65" i="8"/>
  <c r="AB65" i="8"/>
  <c r="AB69" i="8" s="1"/>
  <c r="AA65" i="8"/>
  <c r="Z65" i="8"/>
  <c r="Y65" i="8"/>
  <c r="X65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H69" i="8" s="1"/>
  <c r="G65" i="8"/>
  <c r="F65" i="8"/>
  <c r="E65" i="8"/>
  <c r="D65" i="8"/>
  <c r="AS64" i="8"/>
  <c r="AR64" i="8"/>
  <c r="AQ64" i="8"/>
  <c r="AP64" i="8"/>
  <c r="AO64" i="8"/>
  <c r="AO69" i="8" s="1"/>
  <c r="AN64" i="8"/>
  <c r="AM64" i="8"/>
  <c r="AM69" i="8" s="1"/>
  <c r="AL64" i="8"/>
  <c r="AL69" i="8" s="1"/>
  <c r="AK64" i="8"/>
  <c r="AK69" i="8" s="1"/>
  <c r="AJ64" i="8"/>
  <c r="AJ69" i="8" s="1"/>
  <c r="AI64" i="8"/>
  <c r="AI69" i="8" s="1"/>
  <c r="AH64" i="8"/>
  <c r="AH69" i="8" s="1"/>
  <c r="AG64" i="8"/>
  <c r="AG69" i="8" s="1"/>
  <c r="AF64" i="8"/>
  <c r="AF69" i="8" s="1"/>
  <c r="AE64" i="8"/>
  <c r="AE69" i="8" s="1"/>
  <c r="AD64" i="8"/>
  <c r="AD69" i="8" s="1"/>
  <c r="AC64" i="8"/>
  <c r="AB64" i="8"/>
  <c r="AA64" i="8"/>
  <c r="Z64" i="8"/>
  <c r="Z69" i="8" s="1"/>
  <c r="Y64" i="8"/>
  <c r="X64" i="8"/>
  <c r="W64" i="8"/>
  <c r="V64" i="8"/>
  <c r="U64" i="8"/>
  <c r="U69" i="8" s="1"/>
  <c r="T64" i="8"/>
  <c r="S64" i="8"/>
  <c r="S69" i="8" s="1"/>
  <c r="R64" i="8"/>
  <c r="R69" i="8" s="1"/>
  <c r="Q64" i="8"/>
  <c r="Q69" i="8" s="1"/>
  <c r="P64" i="8"/>
  <c r="P69" i="8" s="1"/>
  <c r="O64" i="8"/>
  <c r="O69" i="8" s="1"/>
  <c r="N64" i="8"/>
  <c r="N69" i="8" s="1"/>
  <c r="M64" i="8"/>
  <c r="M69" i="8" s="1"/>
  <c r="L64" i="8"/>
  <c r="L69" i="8" s="1"/>
  <c r="K64" i="8"/>
  <c r="K69" i="8" s="1"/>
  <c r="J64" i="8"/>
  <c r="J69" i="8" s="1"/>
  <c r="I64" i="8"/>
  <c r="H64" i="8"/>
  <c r="G64" i="8"/>
  <c r="F64" i="8"/>
  <c r="F69" i="8" s="1"/>
  <c r="E64" i="8"/>
  <c r="D64" i="8"/>
  <c r="AK63" i="8"/>
  <c r="AI63" i="8"/>
  <c r="AF63" i="8"/>
  <c r="Q63" i="8"/>
  <c r="O63" i="8"/>
  <c r="L63" i="8"/>
  <c r="AS62" i="8"/>
  <c r="AR62" i="8"/>
  <c r="AQ62" i="8"/>
  <c r="AP62" i="8"/>
  <c r="AO62" i="8"/>
  <c r="AN62" i="8"/>
  <c r="AM62" i="8"/>
  <c r="AL62" i="8"/>
  <c r="AK62" i="8"/>
  <c r="AJ62" i="8"/>
  <c r="AI62" i="8"/>
  <c r="AH62" i="8"/>
  <c r="AH63" i="8" s="1"/>
  <c r="AG62" i="8"/>
  <c r="AF62" i="8"/>
  <c r="AE62" i="8"/>
  <c r="AD62" i="8"/>
  <c r="AC62" i="8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N63" i="8" s="1"/>
  <c r="M62" i="8"/>
  <c r="L62" i="8"/>
  <c r="K62" i="8"/>
  <c r="J62" i="8"/>
  <c r="I62" i="8"/>
  <c r="H62" i="8"/>
  <c r="G62" i="8"/>
  <c r="F62" i="8"/>
  <c r="E62" i="8"/>
  <c r="D62" i="8"/>
  <c r="AS61" i="8"/>
  <c r="AR61" i="8"/>
  <c r="AQ61" i="8"/>
  <c r="AP61" i="8"/>
  <c r="AO61" i="8"/>
  <c r="AN61" i="8"/>
  <c r="AM61" i="8"/>
  <c r="AM63" i="8" s="1"/>
  <c r="AL61" i="8"/>
  <c r="AK61" i="8"/>
  <c r="AJ61" i="8"/>
  <c r="AJ63" i="8" s="1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S63" i="8" s="1"/>
  <c r="R61" i="8"/>
  <c r="Q61" i="8"/>
  <c r="P61" i="8"/>
  <c r="P63" i="8" s="1"/>
  <c r="O61" i="8"/>
  <c r="N61" i="8"/>
  <c r="M61" i="8"/>
  <c r="L61" i="8"/>
  <c r="K61" i="8"/>
  <c r="J61" i="8"/>
  <c r="I61" i="8"/>
  <c r="H61" i="8"/>
  <c r="G61" i="8"/>
  <c r="F61" i="8"/>
  <c r="E61" i="8"/>
  <c r="D61" i="8"/>
  <c r="AS60" i="8"/>
  <c r="AR60" i="8"/>
  <c r="AQ60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AS58" i="8"/>
  <c r="AR58" i="8"/>
  <c r="AQ58" i="8"/>
  <c r="AP58" i="8"/>
  <c r="AO58" i="8"/>
  <c r="AN58" i="8"/>
  <c r="AM58" i="8"/>
  <c r="AL58" i="8"/>
  <c r="AK58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AS57" i="8"/>
  <c r="AR57" i="8"/>
  <c r="AQ57" i="8"/>
  <c r="AP57" i="8"/>
  <c r="AO57" i="8"/>
  <c r="AN57" i="8"/>
  <c r="AM57" i="8"/>
  <c r="AL57" i="8"/>
  <c r="AK57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AS56" i="8"/>
  <c r="AR56" i="8"/>
  <c r="AR63" i="8" s="1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X63" i="8" s="1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D63" i="8" s="1"/>
  <c r="AS55" i="8"/>
  <c r="AS63" i="8" s="1"/>
  <c r="AR55" i="8"/>
  <c r="AQ55" i="8"/>
  <c r="AQ63" i="8" s="1"/>
  <c r="AP55" i="8"/>
  <c r="AP63" i="8" s="1"/>
  <c r="AO55" i="8"/>
  <c r="AO63" i="8" s="1"/>
  <c r="AN55" i="8"/>
  <c r="AN63" i="8" s="1"/>
  <c r="AM55" i="8"/>
  <c r="AL55" i="8"/>
  <c r="AL63" i="8" s="1"/>
  <c r="AK55" i="8"/>
  <c r="AJ55" i="8"/>
  <c r="AI55" i="8"/>
  <c r="AH55" i="8"/>
  <c r="AG55" i="8"/>
  <c r="AG63" i="8" s="1"/>
  <c r="AF55" i="8"/>
  <c r="AE55" i="8"/>
  <c r="AE63" i="8" s="1"/>
  <c r="AD55" i="8"/>
  <c r="AD63" i="8" s="1"/>
  <c r="AC55" i="8"/>
  <c r="AC63" i="8" s="1"/>
  <c r="AB55" i="8"/>
  <c r="AB63" i="8" s="1"/>
  <c r="AA55" i="8"/>
  <c r="AA63" i="8" s="1"/>
  <c r="Z55" i="8"/>
  <c r="Z63" i="8" s="1"/>
  <c r="Y55" i="8"/>
  <c r="Y63" i="8" s="1"/>
  <c r="X55" i="8"/>
  <c r="W55" i="8"/>
  <c r="W63" i="8" s="1"/>
  <c r="V55" i="8"/>
  <c r="V63" i="8" s="1"/>
  <c r="U55" i="8"/>
  <c r="U63" i="8" s="1"/>
  <c r="T55" i="8"/>
  <c r="T63" i="8" s="1"/>
  <c r="S55" i="8"/>
  <c r="R55" i="8"/>
  <c r="R63" i="8" s="1"/>
  <c r="Q55" i="8"/>
  <c r="P55" i="8"/>
  <c r="O55" i="8"/>
  <c r="N55" i="8"/>
  <c r="M55" i="8"/>
  <c r="M63" i="8" s="1"/>
  <c r="L55" i="8"/>
  <c r="K55" i="8"/>
  <c r="K63" i="8" s="1"/>
  <c r="J55" i="8"/>
  <c r="J63" i="8" s="1"/>
  <c r="I55" i="8"/>
  <c r="I63" i="8" s="1"/>
  <c r="H55" i="8"/>
  <c r="H63" i="8" s="1"/>
  <c r="G55" i="8"/>
  <c r="G63" i="8" s="1"/>
  <c r="F55" i="8"/>
  <c r="F63" i="8" s="1"/>
  <c r="E55" i="8"/>
  <c r="E63" i="8" s="1"/>
  <c r="D55" i="8"/>
  <c r="AS54" i="8"/>
  <c r="AR54" i="8"/>
  <c r="AQ54" i="8"/>
  <c r="AP54" i="8"/>
  <c r="AO54" i="8"/>
  <c r="AN54" i="8"/>
  <c r="AM54" i="8"/>
  <c r="AL54" i="8"/>
  <c r="AK54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AS13" i="8"/>
  <c r="AR13" i="8"/>
  <c r="AQ13" i="8"/>
  <c r="AP13" i="8"/>
  <c r="AO13" i="8"/>
  <c r="AN13" i="8"/>
  <c r="AM13" i="8"/>
  <c r="AM33" i="8" s="1"/>
  <c r="AL13" i="8"/>
  <c r="AK13" i="8"/>
  <c r="AJ13" i="8"/>
  <c r="AJ33" i="8" s="1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S33" i="8" s="1"/>
  <c r="R13" i="8"/>
  <c r="Q13" i="8"/>
  <c r="P13" i="8"/>
  <c r="P33" i="8" s="1"/>
  <c r="O13" i="8"/>
  <c r="N13" i="8"/>
  <c r="M13" i="8"/>
  <c r="L13" i="8"/>
  <c r="K13" i="8"/>
  <c r="J13" i="8"/>
  <c r="I13" i="8"/>
  <c r="H13" i="8"/>
  <c r="G13" i="8"/>
  <c r="F13" i="8"/>
  <c r="E13" i="8"/>
  <c r="D13" i="8"/>
  <c r="AS12" i="8"/>
  <c r="AR12" i="8"/>
  <c r="AQ12" i="8"/>
  <c r="AP12" i="8"/>
  <c r="AO12" i="8"/>
  <c r="AO33" i="8" s="1"/>
  <c r="AN12" i="8"/>
  <c r="AM12" i="8"/>
  <c r="AL12" i="8"/>
  <c r="AL33" i="8" s="1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U33" i="8" s="1"/>
  <c r="T12" i="8"/>
  <c r="S12" i="8"/>
  <c r="R12" i="8"/>
  <c r="R33" i="8" s="1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AS8" i="8"/>
  <c r="AR8" i="8"/>
  <c r="AR33" i="8" s="1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X33" i="8" s="1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D33" i="8" s="1"/>
  <c r="AS7" i="8"/>
  <c r="AS33" i="8" s="1"/>
  <c r="AR7" i="8"/>
  <c r="AQ7" i="8"/>
  <c r="AQ33" i="8" s="1"/>
  <c r="AP7" i="8"/>
  <c r="AP33" i="8" s="1"/>
  <c r="AO7" i="8"/>
  <c r="AN7" i="8"/>
  <c r="AN33" i="8" s="1"/>
  <c r="AM7" i="8"/>
  <c r="AL7" i="8"/>
  <c r="AK7" i="8"/>
  <c r="AK33" i="8" s="1"/>
  <c r="AJ7" i="8"/>
  <c r="AI7" i="8"/>
  <c r="AI33" i="8" s="1"/>
  <c r="AH7" i="8"/>
  <c r="AH33" i="8" s="1"/>
  <c r="AG7" i="8"/>
  <c r="AG33" i="8" s="1"/>
  <c r="AF7" i="8"/>
  <c r="AF33" i="8" s="1"/>
  <c r="AE7" i="8"/>
  <c r="AE33" i="8" s="1"/>
  <c r="AD7" i="8"/>
  <c r="AD33" i="8" s="1"/>
  <c r="AC7" i="8"/>
  <c r="AC33" i="8" s="1"/>
  <c r="AB7" i="8"/>
  <c r="AB33" i="8" s="1"/>
  <c r="AA7" i="8"/>
  <c r="AA33" i="8" s="1"/>
  <c r="Z7" i="8"/>
  <c r="Z33" i="8" s="1"/>
  <c r="Y7" i="8"/>
  <c r="Y33" i="8" s="1"/>
  <c r="X7" i="8"/>
  <c r="W7" i="8"/>
  <c r="W33" i="8" s="1"/>
  <c r="V7" i="8"/>
  <c r="V33" i="8" s="1"/>
  <c r="U7" i="8"/>
  <c r="T7" i="8"/>
  <c r="T33" i="8" s="1"/>
  <c r="S7" i="8"/>
  <c r="R7" i="8"/>
  <c r="Q7" i="8"/>
  <c r="Q33" i="8" s="1"/>
  <c r="P7" i="8"/>
  <c r="O7" i="8"/>
  <c r="O33" i="8" s="1"/>
  <c r="N7" i="8"/>
  <c r="N33" i="8" s="1"/>
  <c r="M7" i="8"/>
  <c r="M33" i="8" s="1"/>
  <c r="L7" i="8"/>
  <c r="L33" i="8" s="1"/>
  <c r="K7" i="8"/>
  <c r="K33" i="8" s="1"/>
  <c r="J7" i="8"/>
  <c r="J33" i="8" s="1"/>
  <c r="I7" i="8"/>
  <c r="I33" i="8" s="1"/>
  <c r="H7" i="8"/>
  <c r="H33" i="8" s="1"/>
  <c r="G7" i="8"/>
  <c r="G33" i="8" s="1"/>
  <c r="F7" i="8"/>
  <c r="F33" i="8" s="1"/>
  <c r="E7" i="8"/>
  <c r="E33" i="8" s="1"/>
  <c r="D7" i="8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</calcChain>
</file>

<file path=xl/sharedStrings.xml><?xml version="1.0" encoding="utf-8"?>
<sst xmlns="http://schemas.openxmlformats.org/spreadsheetml/2006/main" count="1384" uniqueCount="733">
  <si>
    <t>Famille</t>
  </si>
  <si>
    <t>FA</t>
  </si>
  <si>
    <t>PI</t>
  </si>
  <si>
    <t>FA 16:0</t>
  </si>
  <si>
    <t>FA 16:1</t>
  </si>
  <si>
    <t>FA 18:0</t>
  </si>
  <si>
    <t>FA 18:1</t>
  </si>
  <si>
    <t>FA 18:2</t>
  </si>
  <si>
    <t>FA 20:4</t>
  </si>
  <si>
    <t>PI 36:2</t>
  </si>
  <si>
    <t>PI 38:3</t>
  </si>
  <si>
    <t>PI 38:4</t>
  </si>
  <si>
    <t>Metaolite name</t>
  </si>
  <si>
    <t>DG</t>
  </si>
  <si>
    <t>(1,2) DG 32:0</t>
  </si>
  <si>
    <t>(1,2) DG 32:1</t>
  </si>
  <si>
    <t>(1,2) DG 34:0</t>
  </si>
  <si>
    <t>(1,2) DG 34:1</t>
  </si>
  <si>
    <t>(1,2) DG 34:2</t>
  </si>
  <si>
    <t>(1,2) DG 34:3</t>
  </si>
  <si>
    <t>(1,2) DG 36:1</t>
  </si>
  <si>
    <t>(1,2) DG 36:2</t>
  </si>
  <si>
    <t>(1,2) DG 36:3</t>
  </si>
  <si>
    <t>(1,2) DG 36:4</t>
  </si>
  <si>
    <t>(1,3) DG 32:0</t>
  </si>
  <si>
    <t>(1,3) DG 32:1</t>
  </si>
  <si>
    <t>(1,3) DG 34:0</t>
  </si>
  <si>
    <t>(1,3) DG 34:1</t>
  </si>
  <si>
    <t>(1,3) DG 34:2</t>
  </si>
  <si>
    <t>(1,3) DG 34:3</t>
  </si>
  <si>
    <t>(1,3) DG 36:1</t>
  </si>
  <si>
    <t>(1,3) DG 36:2</t>
  </si>
  <si>
    <t>(1,3) DG 36:3</t>
  </si>
  <si>
    <t>(1,3) DG 36:4</t>
  </si>
  <si>
    <t>CAR</t>
  </si>
  <si>
    <t>CAR d3-18:1</t>
  </si>
  <si>
    <t>CAR 16:0</t>
  </si>
  <si>
    <t>CAR 18:0</t>
  </si>
  <si>
    <t>CAR 18:1</t>
  </si>
  <si>
    <t>CAR 18:2</t>
  </si>
  <si>
    <t>Carnitine</t>
  </si>
  <si>
    <t>CE</t>
  </si>
  <si>
    <t>CE 17:0</t>
  </si>
  <si>
    <t>CE 16:1</t>
  </si>
  <si>
    <t>CE 18:1</t>
  </si>
  <si>
    <t>CE 18:2</t>
  </si>
  <si>
    <t>CE 20:4</t>
  </si>
  <si>
    <t>CER</t>
  </si>
  <si>
    <t>Cer 30:1,O2</t>
  </si>
  <si>
    <t>Cer 34:1,O2</t>
  </si>
  <si>
    <t>Cer 40:1,O2</t>
  </si>
  <si>
    <t>Cer 41:1,O2</t>
  </si>
  <si>
    <t>Cer 42:1,O2</t>
  </si>
  <si>
    <t>Cer 42:2,O2</t>
  </si>
  <si>
    <t>Cer 43:1,O2</t>
  </si>
  <si>
    <t>Cholesterol</t>
  </si>
  <si>
    <t>HEX2CER</t>
  </si>
  <si>
    <t>Hex2Cer 30:1,O2</t>
  </si>
  <si>
    <t>Hex2Cer 34:1,O2</t>
  </si>
  <si>
    <t>HEXCER</t>
  </si>
  <si>
    <t>HEXCER 30:1,O2</t>
  </si>
  <si>
    <t>HEXCER 42:1,O2</t>
  </si>
  <si>
    <t>LPC</t>
  </si>
  <si>
    <t>LPC 11:0</t>
  </si>
  <si>
    <t>LPC 13:0</t>
  </si>
  <si>
    <t>LPC 14:0</t>
  </si>
  <si>
    <t>LPC 15:0</t>
  </si>
  <si>
    <t>LPC 16:0</t>
  </si>
  <si>
    <t>LPC 16:1</t>
  </si>
  <si>
    <t>LPC 17:0</t>
  </si>
  <si>
    <t>LPC 18:0</t>
  </si>
  <si>
    <t>LPC 18:1</t>
  </si>
  <si>
    <t>LPC 18:2</t>
  </si>
  <si>
    <t>LPC 18:3</t>
  </si>
  <si>
    <t>LPC 20:3</t>
  </si>
  <si>
    <t>LPC 20:4</t>
  </si>
  <si>
    <t>LPC 20:5</t>
  </si>
  <si>
    <t>LPC 22:5</t>
  </si>
  <si>
    <t>LPC 22:6</t>
  </si>
  <si>
    <t>LPC O-16:0</t>
  </si>
  <si>
    <t>LPC O-16:1//LPC P-16:0</t>
  </si>
  <si>
    <t>LPC O-16:2//LPC P-16:1</t>
  </si>
  <si>
    <t>LPC O-18:1//LPC P-18:0</t>
  </si>
  <si>
    <t>LPC O-18:2//LPC P-18:1</t>
  </si>
  <si>
    <t>PC</t>
  </si>
  <si>
    <t>PC (13:0/13:0)</t>
  </si>
  <si>
    <t>PC 30:0</t>
  </si>
  <si>
    <t>PC 32:0</t>
  </si>
  <si>
    <t>PC 32:1</t>
  </si>
  <si>
    <t>PC 32:2</t>
  </si>
  <si>
    <t>PC 34:0</t>
  </si>
  <si>
    <t>PC 34:1</t>
  </si>
  <si>
    <t>PC 34:2</t>
  </si>
  <si>
    <t>PC 34:3</t>
  </si>
  <si>
    <t>PC 34:4</t>
  </si>
  <si>
    <t>PC 36:0</t>
  </si>
  <si>
    <t>PC 36:1</t>
  </si>
  <si>
    <t>PC 36:2</t>
  </si>
  <si>
    <t>PC 36:3</t>
  </si>
  <si>
    <t>PC 36:4</t>
  </si>
  <si>
    <t>PC 36:5</t>
  </si>
  <si>
    <t>PC 36:6</t>
  </si>
  <si>
    <t>PC 38:2</t>
  </si>
  <si>
    <t>PC 38:3</t>
  </si>
  <si>
    <t>PC 38:4</t>
  </si>
  <si>
    <t>PC 38:5</t>
  </si>
  <si>
    <t>PC 38:6</t>
  </si>
  <si>
    <t>PC 38:7</t>
  </si>
  <si>
    <t>PC 40:5</t>
  </si>
  <si>
    <t>PC 40:6</t>
  </si>
  <si>
    <t>PC 40:7</t>
  </si>
  <si>
    <t>PC 40:8</t>
  </si>
  <si>
    <t>PC O-32:0</t>
  </si>
  <si>
    <t>PC O-32:1//PC P-32:0</t>
  </si>
  <si>
    <t>PC O-34:0</t>
  </si>
  <si>
    <t>PC O-34:1//PC P-34:0</t>
  </si>
  <si>
    <t>PC O-34:2//PC P-34:1</t>
  </si>
  <si>
    <t>PC O-36:1//PC P-36:0</t>
  </si>
  <si>
    <t>PC O-36:2//PC P-36:1</t>
  </si>
  <si>
    <t>PC O-36:3//PC P-36:2</t>
  </si>
  <si>
    <t>PC O-36:4//PC P-36:3</t>
  </si>
  <si>
    <t>PC O-38:2//PC P-38:1</t>
  </si>
  <si>
    <t>PC O-38:3//PC P-38:2</t>
  </si>
  <si>
    <t>PC O-38:4//PC P-38:3</t>
  </si>
  <si>
    <t>PC O-38:5//PC P-38:4</t>
  </si>
  <si>
    <t>PC O-40:3//PC P-40:2</t>
  </si>
  <si>
    <t>PC O-40:4//PC P-40:3</t>
  </si>
  <si>
    <t>PC O-42:3//PC P-42:2</t>
  </si>
  <si>
    <t>PC O-42:4//PC P-42:3</t>
  </si>
  <si>
    <t>PE</t>
  </si>
  <si>
    <t>PE (12:0/12:0)</t>
  </si>
  <si>
    <t>PE 36:2</t>
  </si>
  <si>
    <t>PE 38:4</t>
  </si>
  <si>
    <t>PE O-36:4//PE P-36:3</t>
  </si>
  <si>
    <t>PE O-38:5//PE P-38:4</t>
  </si>
  <si>
    <t>PE O-38:6//PE P-38:5</t>
  </si>
  <si>
    <t>SM</t>
  </si>
  <si>
    <t>SM 30:1,O2</t>
  </si>
  <si>
    <t>SM 32:1,O2</t>
  </si>
  <si>
    <t>SM 33:1,O2</t>
  </si>
  <si>
    <t>SM 34:0,O2</t>
  </si>
  <si>
    <t>SM 34:1,O2</t>
  </si>
  <si>
    <t>SM 34:2,O2</t>
  </si>
  <si>
    <t>SM 35:1,O2</t>
  </si>
  <si>
    <t>SM 36:0,O2</t>
  </si>
  <si>
    <t>SM 36:1,O2</t>
  </si>
  <si>
    <t>SM 36:2,O2</t>
  </si>
  <si>
    <t>SM 36:3,O2</t>
  </si>
  <si>
    <t>SM 37:1,O2</t>
  </si>
  <si>
    <t>SM 38:0,O2</t>
  </si>
  <si>
    <t>SM 38:1,O2</t>
  </si>
  <si>
    <t>SM 38:2,O2</t>
  </si>
  <si>
    <t>SM 39:1,O2</t>
  </si>
  <si>
    <t>SM 39:2,O2</t>
  </si>
  <si>
    <t>SM 40:0,O2</t>
  </si>
  <si>
    <t>SM 40:1,O2</t>
  </si>
  <si>
    <t>SM 40:2,O2</t>
  </si>
  <si>
    <t>SM 40:3,O2</t>
  </si>
  <si>
    <t>SM 41:1,O2</t>
  </si>
  <si>
    <t>SM 41:2,O2</t>
  </si>
  <si>
    <t>SM 42:1,O2</t>
  </si>
  <si>
    <t>SM 42:2,O2</t>
  </si>
  <si>
    <t>SM 42:3,O2</t>
  </si>
  <si>
    <t>SM 42:4,O2</t>
  </si>
  <si>
    <t>SM 43:1,O2</t>
  </si>
  <si>
    <t>SM 43:2,O2</t>
  </si>
  <si>
    <t>TG</t>
  </si>
  <si>
    <t>TG 46:1</t>
  </si>
  <si>
    <t>TG 48:0</t>
  </si>
  <si>
    <t>TG 48:1</t>
  </si>
  <si>
    <t>TG 48:2</t>
  </si>
  <si>
    <t>TG 50:0</t>
  </si>
  <si>
    <t>TG 50:1</t>
  </si>
  <si>
    <t>TG 50:2</t>
  </si>
  <si>
    <t>TG 50:3</t>
  </si>
  <si>
    <t>TG 52:1</t>
  </si>
  <si>
    <t>TG 52:2</t>
  </si>
  <si>
    <t>TG 52:3</t>
  </si>
  <si>
    <t>TG 52:4</t>
  </si>
  <si>
    <t>TG 54:2</t>
  </si>
  <si>
    <t>TG 54:3</t>
  </si>
  <si>
    <t>TG 54:4</t>
  </si>
  <si>
    <t>TG 54:5</t>
  </si>
  <si>
    <t>TG 54:6</t>
  </si>
  <si>
    <t>TG 56:5</t>
  </si>
  <si>
    <t>TG 56:6</t>
  </si>
  <si>
    <t>TG 56:7</t>
  </si>
  <si>
    <t>TG 56:8</t>
  </si>
  <si>
    <t>240326JSO_QC01</t>
  </si>
  <si>
    <t>240326JSO_QC01is</t>
  </si>
  <si>
    <t>240326JSO_QC02</t>
  </si>
  <si>
    <t>240326JSO_QC02is</t>
  </si>
  <si>
    <t>240326JSO_QCdil02</t>
  </si>
  <si>
    <t>240326JSO_QCdil04</t>
  </si>
  <si>
    <t>240326NCE_Global22</t>
  </si>
  <si>
    <t>240326NCE_Global10</t>
  </si>
  <si>
    <t>240326NCE_Global19</t>
  </si>
  <si>
    <t>240326NCE_Global20</t>
  </si>
  <si>
    <t>240326NCE_Global24</t>
  </si>
  <si>
    <t>240326NCE_Global03</t>
  </si>
  <si>
    <t>240326NCE_Global28</t>
  </si>
  <si>
    <t>240326NCE_Global15</t>
  </si>
  <si>
    <t>240326NCE_Global07</t>
  </si>
  <si>
    <t>240326NCE_Global21</t>
  </si>
  <si>
    <t>240326NCE_Global11</t>
  </si>
  <si>
    <t>240326NCE_Global26</t>
  </si>
  <si>
    <t>240326NCE_Global04</t>
  </si>
  <si>
    <t>240326NCE_Global09</t>
  </si>
  <si>
    <t>240326NCE_Global16</t>
  </si>
  <si>
    <t>240326NCE_Global27</t>
  </si>
  <si>
    <t>240326NCE_Global17</t>
  </si>
  <si>
    <t>240326NCE_Global14</t>
  </si>
  <si>
    <t>240326NCE_Global13</t>
  </si>
  <si>
    <t>240326NCE_Global23</t>
  </si>
  <si>
    <t>240326NCE_Global25</t>
  </si>
  <si>
    <t>240326NCE_Global06</t>
  </si>
  <si>
    <t>240326NCE_Global29</t>
  </si>
  <si>
    <t>240326NCE_Global02</t>
  </si>
  <si>
    <t>240326NCE_Global08</t>
  </si>
  <si>
    <t>240326NCE_Global12</t>
  </si>
  <si>
    <t>240326NCE_Global01</t>
  </si>
  <si>
    <t>240326NCE_Global30</t>
  </si>
  <si>
    <t>240326NCE_Global05</t>
  </si>
  <si>
    <t>240326NCE_Global18</t>
  </si>
  <si>
    <t>MZ</t>
  </si>
  <si>
    <t>RT</t>
  </si>
  <si>
    <t>Approached quantification</t>
  </si>
  <si>
    <t>Calcul quantification approchée :</t>
  </si>
  <si>
    <t>Aire composé / Aire ISTD x quantité ISTD (ng)</t>
  </si>
  <si>
    <t>STAGE and conditions</t>
  </si>
  <si>
    <t>L1_pbs</t>
  </si>
  <si>
    <t>L1_ap+lp</t>
  </si>
  <si>
    <t>L2Late_pbs</t>
  </si>
  <si>
    <t>L2Late_ap+lp</t>
  </si>
  <si>
    <t>L3e_pbs</t>
  </si>
  <si>
    <t>L3e_ap+lp</t>
  </si>
  <si>
    <t>L3m_pbs</t>
  </si>
  <si>
    <t>L3m_ap+lp</t>
  </si>
  <si>
    <t>L3w_pbs</t>
  </si>
  <si>
    <t>L3w_ap+lp</t>
  </si>
  <si>
    <t>Tube_41</t>
  </si>
  <si>
    <t>Tube_42</t>
  </si>
  <si>
    <t>Tube_43</t>
  </si>
  <si>
    <t>Tube_44</t>
  </si>
  <si>
    <t>Tube_45</t>
  </si>
  <si>
    <t>Tube_46</t>
  </si>
  <si>
    <t>Tube_47</t>
  </si>
  <si>
    <t>Tube_48</t>
  </si>
  <si>
    <t>Tube_49</t>
  </si>
  <si>
    <t>Tube_50</t>
  </si>
  <si>
    <t>Tube_01</t>
  </si>
  <si>
    <t>Tube_02</t>
  </si>
  <si>
    <t>Tube_03</t>
  </si>
  <si>
    <t>Tube_04</t>
  </si>
  <si>
    <t>Tube_05</t>
  </si>
  <si>
    <t>Tube_06</t>
  </si>
  <si>
    <t>Tube_07</t>
  </si>
  <si>
    <t>Tube_11</t>
  </si>
  <si>
    <t>Tube_12</t>
  </si>
  <si>
    <t>Tube_13</t>
  </si>
  <si>
    <t>Tube_15</t>
  </si>
  <si>
    <t>Tube_16</t>
  </si>
  <si>
    <t>Tube_17</t>
  </si>
  <si>
    <t>Tube_18</t>
  </si>
  <si>
    <t>Tube_19</t>
  </si>
  <si>
    <t>Tube_20</t>
  </si>
  <si>
    <t>Tube_21</t>
  </si>
  <si>
    <t>Tube_22</t>
  </si>
  <si>
    <t>Tube_23</t>
  </si>
  <si>
    <t>Tube_24</t>
  </si>
  <si>
    <t>Tube_25</t>
  </si>
  <si>
    <t>Tube_26</t>
  </si>
  <si>
    <t>Tube_27</t>
  </si>
  <si>
    <t>Tube_28</t>
  </si>
  <si>
    <t>Tube_29</t>
  </si>
  <si>
    <t>Tube_30</t>
  </si>
  <si>
    <t>Tube_32</t>
  </si>
  <si>
    <t>Tube_33</t>
  </si>
  <si>
    <t>Tube_36</t>
  </si>
  <si>
    <t>Tube_37</t>
  </si>
  <si>
    <t>Tube_39</t>
  </si>
  <si>
    <t>Tube_40</t>
  </si>
  <si>
    <t>Family</t>
  </si>
  <si>
    <t>ISTD</t>
  </si>
  <si>
    <t>Metabolite name</t>
  </si>
  <si>
    <t>240320Micrometabo_POS_Global41</t>
  </si>
  <si>
    <t>240320Micrometabo_POS_Global42</t>
  </si>
  <si>
    <t>240320Micrometabo_POS_Global43</t>
  </si>
  <si>
    <t>240320Micrometabo_POS_Global44</t>
  </si>
  <si>
    <t>240320Micrometabo_POS_Global45</t>
  </si>
  <si>
    <t>240320Micrometabo_POS_Global46</t>
  </si>
  <si>
    <t>240320Micrometabo_POS_Global47</t>
  </si>
  <si>
    <t>240320Micrometabo_POS_Global48</t>
  </si>
  <si>
    <t>240320Micrometabo_POS_Global49</t>
  </si>
  <si>
    <t>240320Micrometabo_POS_Global50</t>
  </si>
  <si>
    <t>240320Micrometabo_POS_Global01</t>
  </si>
  <si>
    <t>240320Micrometabo_POS_Global02</t>
  </si>
  <si>
    <t>240320Micrometabo_POS_Global03</t>
  </si>
  <si>
    <t>240320Micrometabo_POS_Global04</t>
  </si>
  <si>
    <t>240320Micrometabo_POS_Global05</t>
  </si>
  <si>
    <t>240320Micrometabo_POS_Global06</t>
  </si>
  <si>
    <t>240320Micrometabo_POS_Global07</t>
  </si>
  <si>
    <t>240320Micrometabo_POS_Global11</t>
  </si>
  <si>
    <t>240320Micrometabo_POS_Global12</t>
  </si>
  <si>
    <t>240320Micrometabo_POS_Global13</t>
  </si>
  <si>
    <t>240320Micrometabo_POS_Global15</t>
  </si>
  <si>
    <t>240320Micrometabo_POS_Global16</t>
  </si>
  <si>
    <t>240320Micrometabo_POS_Global17</t>
  </si>
  <si>
    <t>240320Micrometabo_POS_Global18</t>
  </si>
  <si>
    <t>240320Micrometabo_POS_Global19</t>
  </si>
  <si>
    <t>240320Micrometabo_POS_Global20</t>
  </si>
  <si>
    <t>240320Micrometabo_POS_Global21</t>
  </si>
  <si>
    <t>240320Micrometabo_POS_Global22</t>
  </si>
  <si>
    <t>240320Micrometabo_POS_Global23</t>
  </si>
  <si>
    <t>240320Micrometabo_POS_Global24</t>
  </si>
  <si>
    <t>240320Micrometabo_POS_Global25</t>
  </si>
  <si>
    <t>240320Micrometabo_POS_Global26</t>
  </si>
  <si>
    <t>240320Micrometabo_POS_Global27</t>
  </si>
  <si>
    <t>240320Micrometabo_POS_Global28</t>
  </si>
  <si>
    <t>240320Micrometabo_POS_Global29</t>
  </si>
  <si>
    <t>240320Micrometabo_POS_Global30</t>
  </si>
  <si>
    <t>240320Micrometabo_POS_Global32</t>
  </si>
  <si>
    <t>240320Micrometabo_POS_Global33</t>
  </si>
  <si>
    <t>240320Micrometabo_POS_Global36</t>
  </si>
  <si>
    <t>240320Micrometabo_POS_Global37</t>
  </si>
  <si>
    <t>240320Micrometabo_POS_Global39</t>
  </si>
  <si>
    <t>240320Micrometabo_POS_Global40</t>
  </si>
  <si>
    <t>(1,2) DG 24:0 + (1,3) DG 24:0</t>
  </si>
  <si>
    <t>(1,2) DG 30:0</t>
  </si>
  <si>
    <t>(1,2) DG 30:1</t>
  </si>
  <si>
    <t>(1,2) DG 36:0</t>
  </si>
  <si>
    <t>(1,2) DG 38:1</t>
  </si>
  <si>
    <t>(1,2) DG 38:6</t>
  </si>
  <si>
    <t>(1,2) DG 40:6</t>
  </si>
  <si>
    <t>(1,2) DG 42:6</t>
  </si>
  <si>
    <t>(1,3) DG 30:0</t>
  </si>
  <si>
    <t>(1,3) DG 30:1</t>
  </si>
  <si>
    <t>(1,3) DG 36:0</t>
  </si>
  <si>
    <t>Somme espèces DG</t>
  </si>
  <si>
    <t>CAR 14:0</t>
  </si>
  <si>
    <t>CAR 14:1</t>
  </si>
  <si>
    <t>CAR 16:1</t>
  </si>
  <si>
    <t>Somme espèces CAR</t>
  </si>
  <si>
    <t>Cer 30:1;O2</t>
  </si>
  <si>
    <t>Cer 32:1,O2</t>
  </si>
  <si>
    <t>Cer 34:0,O2</t>
  </si>
  <si>
    <t>Cer 34:2,O2</t>
  </si>
  <si>
    <t>Cer 36:0,O2</t>
  </si>
  <si>
    <t>Cer 36:1,O2</t>
  </si>
  <si>
    <t>Cer 36:2,O2</t>
  </si>
  <si>
    <t>Cer 37:1,O2</t>
  </si>
  <si>
    <t>Cer 38:1,O2</t>
  </si>
  <si>
    <t>Cer 38:2,O2</t>
  </si>
  <si>
    <t>Somme espèces Cer</t>
  </si>
  <si>
    <t>HexCer</t>
  </si>
  <si>
    <t>HexCer 30:1;O2</t>
  </si>
  <si>
    <t>HEXCER 34:1,O2</t>
  </si>
  <si>
    <t>HEXCER 36:1,O2</t>
  </si>
  <si>
    <t>Sommes espèces HexCer</t>
  </si>
  <si>
    <t>Somme espèces LPC</t>
  </si>
  <si>
    <t>LPE</t>
  </si>
  <si>
    <t>LPE 13:0</t>
  </si>
  <si>
    <t>LPE 16:0</t>
  </si>
  <si>
    <t>LPE 16:1</t>
  </si>
  <si>
    <t>LPE 18:0</t>
  </si>
  <si>
    <t>LPE 18:1</t>
  </si>
  <si>
    <t>LPE 20:4</t>
  </si>
  <si>
    <t>Somme espèces LPE</t>
  </si>
  <si>
    <t>PC 28:0</t>
  </si>
  <si>
    <t>PC 30:1</t>
  </si>
  <si>
    <t>PC 32:3</t>
  </si>
  <si>
    <t>Somme espèces PC</t>
  </si>
  <si>
    <t>PE 30:0</t>
  </si>
  <si>
    <t>PE 32:0</t>
  </si>
  <si>
    <t>PE 32:1</t>
  </si>
  <si>
    <t>PE 32:2</t>
  </si>
  <si>
    <t>PE 34:0</t>
  </si>
  <si>
    <t>PE 34:1</t>
  </si>
  <si>
    <t>PE 34:2</t>
  </si>
  <si>
    <t>PE 34:3</t>
  </si>
  <si>
    <t>PE 34:4</t>
  </si>
  <si>
    <t>PE 36:0</t>
  </si>
  <si>
    <t>PE 36:1</t>
  </si>
  <si>
    <t>PE 36:3</t>
  </si>
  <si>
    <t>PE 36:4</t>
  </si>
  <si>
    <t>PE 36:5</t>
  </si>
  <si>
    <t>PE 36:6</t>
  </si>
  <si>
    <t>PE 38:1</t>
  </si>
  <si>
    <t>PE 38:2</t>
  </si>
  <si>
    <t>PE 38:3</t>
  </si>
  <si>
    <t>PE 38:5</t>
  </si>
  <si>
    <t>PE 38:6</t>
  </si>
  <si>
    <t>PE 38:7</t>
  </si>
  <si>
    <t>PE O-34:2//PE P-34:1</t>
  </si>
  <si>
    <t>PE O-36:1//PE P-36:0</t>
  </si>
  <si>
    <t>Somme espèces PE</t>
  </si>
  <si>
    <t>TG 36:0</t>
  </si>
  <si>
    <t>TG 42:1</t>
  </si>
  <si>
    <t>TG 44:0</t>
  </si>
  <si>
    <t>TG 44:1</t>
  </si>
  <si>
    <t>TG 46:2</t>
  </si>
  <si>
    <t>TG 46:3</t>
  </si>
  <si>
    <t>TG 48:3</t>
  </si>
  <si>
    <t>Somme espèces TG</t>
  </si>
  <si>
    <t>Comparison of detected species to intial database</t>
  </si>
  <si>
    <t>Intital Database</t>
  </si>
  <si>
    <t>Species detected</t>
  </si>
  <si>
    <t>(1,2) DG 24:0</t>
  </si>
  <si>
    <t>(1,2) DG 36:5</t>
  </si>
  <si>
    <t>(1,2) DG 38:0</t>
  </si>
  <si>
    <t>(1,2) DG 38:2</t>
  </si>
  <si>
    <t>(1,3) DG 24:0</t>
  </si>
  <si>
    <t>(1,2) DG 38:3</t>
  </si>
  <si>
    <t>(1,2) DG 38:4</t>
  </si>
  <si>
    <t>(1,2) DG 38:5</t>
  </si>
  <si>
    <t>(1,2) DG 40:4</t>
  </si>
  <si>
    <t>(1,2) DG 40:5</t>
  </si>
  <si>
    <t>(1,2) DG 40:7</t>
  </si>
  <si>
    <t>(1,2) DG 40:8</t>
  </si>
  <si>
    <t>(1,2) DG 40:9</t>
  </si>
  <si>
    <t>(1,2) DG 42:10</t>
  </si>
  <si>
    <t>(1,2) DG 42:7</t>
  </si>
  <si>
    <t>(1,2) DG 42:8</t>
  </si>
  <si>
    <t>(1,2) DG 42:9</t>
  </si>
  <si>
    <t>FA 12:0</t>
  </si>
  <si>
    <t>(1,3) DG 36:5</t>
  </si>
  <si>
    <t>FA 14:0</t>
  </si>
  <si>
    <t>(1,3) DG 38:0</t>
  </si>
  <si>
    <t>(1,3) DG 38:1</t>
  </si>
  <si>
    <t>(1,3) DG 38:2</t>
  </si>
  <si>
    <t>FA 17:0</t>
  </si>
  <si>
    <t>(1,3) DG 38:3</t>
  </si>
  <si>
    <t>(1,3) DG 38:4</t>
  </si>
  <si>
    <t>(1,3) DG 38:5</t>
  </si>
  <si>
    <t>(1,3) DG 38:6</t>
  </si>
  <si>
    <t>FA 20:0</t>
  </si>
  <si>
    <t>(1,3) DG 40:4</t>
  </si>
  <si>
    <t>FA 22:0</t>
  </si>
  <si>
    <t>(1,3) DG 40:5</t>
  </si>
  <si>
    <t>FA 22:1</t>
  </si>
  <si>
    <t>(1,3) DG 40:6</t>
  </si>
  <si>
    <t>FA 24:0</t>
  </si>
  <si>
    <t>(1,3) DG 40:7</t>
  </si>
  <si>
    <t>FA 26:0</t>
  </si>
  <si>
    <t>(1,3) DG 40:8</t>
  </si>
  <si>
    <t>(1,3) DG 40:9</t>
  </si>
  <si>
    <t>(1,3) DG 42:10</t>
  </si>
  <si>
    <t>(1,3) DG 42:6</t>
  </si>
  <si>
    <t>(1,3) DG 42:7</t>
  </si>
  <si>
    <t>(1,3) DG 42:8</t>
  </si>
  <si>
    <t>(1,3) DG 42:9</t>
  </si>
  <si>
    <t>CAR 10:0</t>
  </si>
  <si>
    <t>CAR 10:1</t>
  </si>
  <si>
    <t>CAR 10:2</t>
  </si>
  <si>
    <t>CAR 12:0</t>
  </si>
  <si>
    <t>CAR 12:1</t>
  </si>
  <si>
    <t>CAR 14:2</t>
  </si>
  <si>
    <t>CAR 18:0OH</t>
  </si>
  <si>
    <t>CAR 18:1OH</t>
  </si>
  <si>
    <t>CAR 2:0</t>
  </si>
  <si>
    <t>CAR 20:4</t>
  </si>
  <si>
    <t>CAR 3:0</t>
  </si>
  <si>
    <t>CAR 4:0</t>
  </si>
  <si>
    <t>CAR 4OH</t>
  </si>
  <si>
    <t>CAR 5:0</t>
  </si>
  <si>
    <t>CAR 5:1</t>
  </si>
  <si>
    <t>CAR 5OH</t>
  </si>
  <si>
    <t>CAR 6:0</t>
  </si>
  <si>
    <t>CAR 6:1</t>
  </si>
  <si>
    <t>CAR 8:0</t>
  </si>
  <si>
    <t>CAR 8:1</t>
  </si>
  <si>
    <t>CAR 8:1OH</t>
  </si>
  <si>
    <t>CAR d3-2:0</t>
  </si>
  <si>
    <t>CE 12:0</t>
  </si>
  <si>
    <t>CE 14:0</t>
  </si>
  <si>
    <t>CE 14:1</t>
  </si>
  <si>
    <t>CE 15:0</t>
  </si>
  <si>
    <t>CE 15:1</t>
  </si>
  <si>
    <t>CE 16:0</t>
  </si>
  <si>
    <t>CE 16:2</t>
  </si>
  <si>
    <t>CE 17:1</t>
  </si>
  <si>
    <t>CE 18:0</t>
  </si>
  <si>
    <t>CE 18:3</t>
  </si>
  <si>
    <t>CE 19:0</t>
  </si>
  <si>
    <t>CE 20:0</t>
  </si>
  <si>
    <t>CE 20:1</t>
  </si>
  <si>
    <t>CE 20:2</t>
  </si>
  <si>
    <t>CE 20:3</t>
  </si>
  <si>
    <t>CE 20:5</t>
  </si>
  <si>
    <t>CE 22:0</t>
  </si>
  <si>
    <t>CE 22:1</t>
  </si>
  <si>
    <t>CE 22:2</t>
  </si>
  <si>
    <t>CE 22:4</t>
  </si>
  <si>
    <t>CE 22:5</t>
  </si>
  <si>
    <t>PG 24:0</t>
  </si>
  <si>
    <t>CE 22:6</t>
  </si>
  <si>
    <t>PG 32:1</t>
  </si>
  <si>
    <t>CE 24:1</t>
  </si>
  <si>
    <t>PG 34:1</t>
  </si>
  <si>
    <t>PG 34:2</t>
  </si>
  <si>
    <t>PG 36:2</t>
  </si>
  <si>
    <t>Cer 33:1,O2</t>
  </si>
  <si>
    <t>PI (15:0-18:1)d7</t>
  </si>
  <si>
    <t xml:space="preserve">PI 32:1 </t>
  </si>
  <si>
    <t>Cer 34:0,O3</t>
  </si>
  <si>
    <t>PI 34:0</t>
  </si>
  <si>
    <t xml:space="preserve">PI 34:1 </t>
  </si>
  <si>
    <t>Cer 34:1,O3</t>
  </si>
  <si>
    <t>PI 34:2</t>
  </si>
  <si>
    <t xml:space="preserve">PI 36:1 </t>
  </si>
  <si>
    <t>PI 36:3</t>
  </si>
  <si>
    <t>PS 24:0</t>
  </si>
  <si>
    <t>Cer 37:0,O2</t>
  </si>
  <si>
    <t>PS 34:1</t>
  </si>
  <si>
    <t>PS 34:2</t>
  </si>
  <si>
    <t>Cer 38:0,O2</t>
  </si>
  <si>
    <t>PS 36:1</t>
  </si>
  <si>
    <t>PS 36:2</t>
  </si>
  <si>
    <t>PS 38:6</t>
  </si>
  <si>
    <t>Cer 39:1,O2</t>
  </si>
  <si>
    <t>PS 40:6</t>
  </si>
  <si>
    <t>Cer 39:2,O2</t>
  </si>
  <si>
    <t>PS 42:6</t>
  </si>
  <si>
    <t>Cer 40:0,O2</t>
  </si>
  <si>
    <t>TG (17:0/17:1/17:0)D5</t>
  </si>
  <si>
    <t>Cer 40:2,O2</t>
  </si>
  <si>
    <t>Cer 40:3,O2</t>
  </si>
  <si>
    <t>Cer 41:0,O2</t>
  </si>
  <si>
    <t>Cer 41:2,O2</t>
  </si>
  <si>
    <t>Cer 41:3,O2</t>
  </si>
  <si>
    <t>Cer 42:0,O2</t>
  </si>
  <si>
    <t>Cer 42:1,O3</t>
  </si>
  <si>
    <t>Cer 42:3,O2</t>
  </si>
  <si>
    <t>Cer 43:2,O2</t>
  </si>
  <si>
    <t>Cer 44:0,O2</t>
  </si>
  <si>
    <t>Cer 44:1,O2</t>
  </si>
  <si>
    <t>Cer 44:2,O2</t>
  </si>
  <si>
    <t>FA 15:0</t>
  </si>
  <si>
    <t>FA 16:1(OH)</t>
  </si>
  <si>
    <t>FA 17:1</t>
  </si>
  <si>
    <t>FA 18:0(OH)</t>
  </si>
  <si>
    <t>FA 18:1(OH)</t>
  </si>
  <si>
    <t>FA 18:3</t>
  </si>
  <si>
    <t>FA 18:4</t>
  </si>
  <si>
    <t>FA 19:0</t>
  </si>
  <si>
    <t>FA 19:1</t>
  </si>
  <si>
    <t>FA 20:1</t>
  </si>
  <si>
    <t>FA 20:2</t>
  </si>
  <si>
    <t>FA 20:3</t>
  </si>
  <si>
    <t>FA 20:5</t>
  </si>
  <si>
    <t>FA 21:0</t>
  </si>
  <si>
    <t>FA 22:2</t>
  </si>
  <si>
    <t>FA 22:4</t>
  </si>
  <si>
    <t>FA 22:5</t>
  </si>
  <si>
    <t>FA 22:6</t>
  </si>
  <si>
    <t>FA 23:0</t>
  </si>
  <si>
    <t>FA 24:1</t>
  </si>
  <si>
    <t>FA 24:4</t>
  </si>
  <si>
    <t>FA 24:5</t>
  </si>
  <si>
    <t>FA 24:6</t>
  </si>
  <si>
    <t>Hex2Cer 34:1;O2</t>
  </si>
  <si>
    <t>Hex2Cer 40:1;O2</t>
  </si>
  <si>
    <t>Hex2Cer 42:0;O2</t>
  </si>
  <si>
    <t>HEXCER 38:1,O2</t>
  </si>
  <si>
    <t>HEXCER 40:1,O2</t>
  </si>
  <si>
    <t>HEXCER 40:2,O2</t>
  </si>
  <si>
    <t>HEXCER 41:1,O2</t>
  </si>
  <si>
    <t>HEXCER 42:2,O2</t>
  </si>
  <si>
    <t>LPC 12:0</t>
  </si>
  <si>
    <t>LPC 17:1</t>
  </si>
  <si>
    <t>LPC 19:0</t>
  </si>
  <si>
    <t>LPC 20:0</t>
  </si>
  <si>
    <t>LPC 24:0</t>
  </si>
  <si>
    <t>LPC O-18:0</t>
  </si>
  <si>
    <t>LPE 18:2</t>
  </si>
  <si>
    <t>LPE 22:1</t>
  </si>
  <si>
    <t>LPE 22:6</t>
  </si>
  <si>
    <t>PC 34:5</t>
  </si>
  <si>
    <t>PC 38:8</t>
  </si>
  <si>
    <t>PC 40:0</t>
  </si>
  <si>
    <t>PC 40:1</t>
  </si>
  <si>
    <t>PC 40:10</t>
  </si>
  <si>
    <t>PC 40:2</t>
  </si>
  <si>
    <t>PC 40:3</t>
  </si>
  <si>
    <t>PC 40:4</t>
  </si>
  <si>
    <t>PC 42:0</t>
  </si>
  <si>
    <t>PC 42:1</t>
  </si>
  <si>
    <t>PC 42:10</t>
  </si>
  <si>
    <t>PC 42:11</t>
  </si>
  <si>
    <t>PC 42:2</t>
  </si>
  <si>
    <t>PC 42:3</t>
  </si>
  <si>
    <t>PC 42:4</t>
  </si>
  <si>
    <t>PC 42:5</t>
  </si>
  <si>
    <t>PC 42:6</t>
  </si>
  <si>
    <t>PC 42:7</t>
  </si>
  <si>
    <t>PC 42:8</t>
  </si>
  <si>
    <t>PC 42:9</t>
  </si>
  <si>
    <t>PC 44:10</t>
  </si>
  <si>
    <t>PC 44:11</t>
  </si>
  <si>
    <t>PC 44:12</t>
  </si>
  <si>
    <t>PC 44:6</t>
  </si>
  <si>
    <t>PC 44:7</t>
  </si>
  <si>
    <t>PC 44:8</t>
  </si>
  <si>
    <t>PC 44:9</t>
  </si>
  <si>
    <t>PC O-30:0</t>
  </si>
  <si>
    <t>PC O-36:0</t>
  </si>
  <si>
    <t>PC O-38:0</t>
  </si>
  <si>
    <t>PC O-38:1//PC P-38:0</t>
  </si>
  <si>
    <t>PC O-40:1//PC P-40:0</t>
  </si>
  <si>
    <t>PC O-40:2//PC P-40:1</t>
  </si>
  <si>
    <t>PC O-42:2//PC P-42:1</t>
  </si>
  <si>
    <t>PE 38:8</t>
  </si>
  <si>
    <t>PE 40:1</t>
  </si>
  <si>
    <t>PE 40:2</t>
  </si>
  <si>
    <t>PE 40:3</t>
  </si>
  <si>
    <t>PE 40:4</t>
  </si>
  <si>
    <t>PE 40:5</t>
  </si>
  <si>
    <t>PE 40:6</t>
  </si>
  <si>
    <t>PE 40:7</t>
  </si>
  <si>
    <t>PE 40:8</t>
  </si>
  <si>
    <t>PE 40:9</t>
  </si>
  <si>
    <t>PE 42:1</t>
  </si>
  <si>
    <t>PE 42:10</t>
  </si>
  <si>
    <t>PE 42:11</t>
  </si>
  <si>
    <t>PE 42:2</t>
  </si>
  <si>
    <t>PE 42:3</t>
  </si>
  <si>
    <t>PE 42:4</t>
  </si>
  <si>
    <t>PE 42:5</t>
  </si>
  <si>
    <t>PE 42:6</t>
  </si>
  <si>
    <t>PE 42:7</t>
  </si>
  <si>
    <t>PE 42:8</t>
  </si>
  <si>
    <t>PE 42:9</t>
  </si>
  <si>
    <t>PE 44:12</t>
  </si>
  <si>
    <t>PE 44:3</t>
  </si>
  <si>
    <t>PE 44:4</t>
  </si>
  <si>
    <t>PE 44:5</t>
  </si>
  <si>
    <t>PE O-32:0</t>
  </si>
  <si>
    <t>PE O-32:1//PE P-32:0</t>
  </si>
  <si>
    <t>PE O-34:0</t>
  </si>
  <si>
    <t>PE O-34:1//PE P-34:0</t>
  </si>
  <si>
    <t>PE O-34:3//PE P-34:2</t>
  </si>
  <si>
    <t>PE O-36:2//PE P-36:1</t>
  </si>
  <si>
    <t>PE O-36:3//PE P-36:2</t>
  </si>
  <si>
    <t>PE O-36:5//PE P-36:4</t>
  </si>
  <si>
    <t>PE O-38:1//PE P-38:0</t>
  </si>
  <si>
    <t>PE O-38:2//PE P-38:1</t>
  </si>
  <si>
    <t>PE O-38:3//PE P-38:2</t>
  </si>
  <si>
    <t>PE O-38:4//PE P-38:3</t>
  </si>
  <si>
    <t>PE O-38:7//PE P-38:6</t>
  </si>
  <si>
    <t>PE O-40:1//PE P-40:0</t>
  </si>
  <si>
    <t>PE O-40:2//PE P-40:1</t>
  </si>
  <si>
    <t>PE O-40:5//PE P-40:4</t>
  </si>
  <si>
    <t>PE O-40:6//PE P-40:5</t>
  </si>
  <si>
    <t>PE O-40:7//PE P-40:6</t>
  </si>
  <si>
    <t>PE O-42:4//PE P-42:5</t>
  </si>
  <si>
    <t>PE O-42:5//PE P-42:6</t>
  </si>
  <si>
    <t>PG 32:0</t>
  </si>
  <si>
    <t>PG 34:3</t>
  </si>
  <si>
    <t>PG 35:1</t>
  </si>
  <si>
    <t>PG 36:1</t>
  </si>
  <si>
    <t>PG 36:3</t>
  </si>
  <si>
    <t>PG 36:4</t>
  </si>
  <si>
    <t>PG 36:5</t>
  </si>
  <si>
    <t>PG 38:4</t>
  </si>
  <si>
    <t>PG 38:5</t>
  </si>
  <si>
    <t>PG 38:6</t>
  </si>
  <si>
    <t>PG 40:4</t>
  </si>
  <si>
    <t>PG 40:5</t>
  </si>
  <si>
    <t>PG 40:6</t>
  </si>
  <si>
    <t>PG 40:7</t>
  </si>
  <si>
    <t>PG 40:8</t>
  </si>
  <si>
    <t>PG 40:9</t>
  </si>
  <si>
    <t>PI 34:3</t>
  </si>
  <si>
    <t>PI 36:0</t>
  </si>
  <si>
    <t>PI 36:4</t>
  </si>
  <si>
    <t>PI 36:5</t>
  </si>
  <si>
    <t>PI 38:2</t>
  </si>
  <si>
    <t>PI 38:5</t>
  </si>
  <si>
    <t>PI 38:6</t>
  </si>
  <si>
    <t>PI 40:3</t>
  </si>
  <si>
    <t>PI 40:4</t>
  </si>
  <si>
    <t>PI 40:5</t>
  </si>
  <si>
    <t>PI 40:6</t>
  </si>
  <si>
    <t>PS 32:1</t>
  </si>
  <si>
    <t>PS 34:0</t>
  </si>
  <si>
    <t>PS 36:0</t>
  </si>
  <si>
    <t>PS 36:3</t>
  </si>
  <si>
    <t>PS 36:4</t>
  </si>
  <si>
    <t>PS 38:1</t>
  </si>
  <si>
    <t>PS 38:2</t>
  </si>
  <si>
    <t>PS 38:3</t>
  </si>
  <si>
    <t>PS 38:4</t>
  </si>
  <si>
    <t>PS 38:5</t>
  </si>
  <si>
    <t>PS 40:3</t>
  </si>
  <si>
    <t>PS 40:4</t>
  </si>
  <si>
    <t>PS 40:5</t>
  </si>
  <si>
    <t>PS 40:7</t>
  </si>
  <si>
    <t>SM 32:0,O2</t>
  </si>
  <si>
    <t>SM 35:0,O2</t>
  </si>
  <si>
    <t>SM 42:0,O2</t>
  </si>
  <si>
    <t>SM 44:1,O2</t>
  </si>
  <si>
    <t>SM 44:2,O2</t>
  </si>
  <si>
    <t>TG 46:0</t>
  </si>
  <si>
    <t>TG 47:1</t>
  </si>
  <si>
    <t>TG 47:2</t>
  </si>
  <si>
    <t>TG 49:1</t>
  </si>
  <si>
    <t>TG 49:2</t>
  </si>
  <si>
    <t>TG 49:6</t>
  </si>
  <si>
    <t>TG 49:7</t>
  </si>
  <si>
    <t>TG 50:4</t>
  </si>
  <si>
    <t>TG 51:1</t>
  </si>
  <si>
    <t>TG 51:2</t>
  </si>
  <si>
    <t>TG 51:7</t>
  </si>
  <si>
    <t>TG 52:5</t>
  </si>
  <si>
    <t>TG 54:8</t>
  </si>
  <si>
    <t>TG 56:10</t>
  </si>
  <si>
    <t>TG 56:3</t>
  </si>
  <si>
    <t>TG 56:4</t>
  </si>
  <si>
    <t>TG 56:9</t>
  </si>
  <si>
    <t>TG 58:10</t>
  </si>
  <si>
    <t>TG 58:11</t>
  </si>
  <si>
    <t>TG 58:5</t>
  </si>
  <si>
    <t>TG 58:7</t>
  </si>
  <si>
    <t>TG 58:8</t>
  </si>
  <si>
    <t>TG 58:9</t>
  </si>
  <si>
    <t>TG 59:11</t>
  </si>
  <si>
    <t>TG 60:10</t>
  </si>
  <si>
    <t>TG 60:11</t>
  </si>
  <si>
    <t>TG 60:12</t>
  </si>
  <si>
    <t>TG 60:13</t>
  </si>
  <si>
    <t>TG 60:7</t>
  </si>
  <si>
    <t>TG 60:8</t>
  </si>
  <si>
    <t>TG 60:9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</si>
</sst>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EEDCE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DashDot">
        <color indexed="64"/>
      </left>
      <right/>
      <top style="mediumDashDot">
        <color indexed="64"/>
      </top>
      <bottom/>
      <diagonal/>
    </border>
    <border>
      <left style="mediumDashDot">
        <color indexed="64"/>
      </left>
      <right/>
      <top/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/>
      <right/>
      <top style="mediumDashDot">
        <color indexed="64"/>
      </top>
      <bottom/>
      <diagonal/>
    </border>
    <border>
      <left/>
      <right/>
      <top/>
      <bottom style="mediumDashDot">
        <color indexed="64"/>
      </bottom>
      <diagonal/>
    </border>
    <border>
      <left style="dashDot">
        <color indexed="64"/>
      </left>
      <right/>
      <top style="mediumDashDot">
        <color indexed="64"/>
      </top>
      <bottom/>
      <diagonal/>
    </border>
    <border>
      <left style="dashDot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DashDot">
        <color indexed="64"/>
      </right>
      <top style="mediumDashDot">
        <color indexed="64"/>
      </top>
      <bottom/>
      <diagonal/>
    </border>
    <border>
      <left/>
      <right style="mediumDashDot">
        <color indexed="64"/>
      </right>
      <top/>
      <bottom/>
      <diagonal/>
    </border>
    <border>
      <left/>
      <right style="mediumDashDot">
        <color indexed="64"/>
      </right>
      <top/>
      <bottom style="mediumDashDot">
        <color indexed="64"/>
      </bottom>
      <diagonal/>
    </border>
    <border>
      <left style="dashDot">
        <color indexed="64"/>
      </left>
      <right/>
      <top/>
      <bottom style="mediumDashDot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5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 vertical="top"/>
    </xf>
    <xf numFmtId="165" fontId="1" fillId="0" borderId="9" xfId="0" applyNumberFormat="1" applyFont="1" applyBorder="1" applyAlignment="1">
      <alignment horizontal="center" vertical="top"/>
    </xf>
    <xf numFmtId="165" fontId="1" fillId="0" borderId="2" xfId="0" applyNumberFormat="1" applyFont="1" applyBorder="1" applyAlignment="1">
      <alignment horizontal="center" vertical="top"/>
    </xf>
    <xf numFmtId="165" fontId="0" fillId="0" borderId="5" xfId="0" applyNumberFormat="1" applyBorder="1" applyAlignment="1">
      <alignment horizontal="center" vertical="top"/>
    </xf>
    <xf numFmtId="165" fontId="0" fillId="0" borderId="10" xfId="0" applyNumberFormat="1" applyBorder="1" applyAlignment="1">
      <alignment horizontal="center" vertical="top"/>
    </xf>
    <xf numFmtId="165" fontId="1" fillId="0" borderId="3" xfId="0" applyNumberFormat="1" applyFont="1" applyBorder="1" applyAlignment="1">
      <alignment horizontal="center" vertical="top"/>
    </xf>
    <xf numFmtId="165" fontId="0" fillId="0" borderId="0" xfId="0" applyNumberFormat="1" applyAlignment="1">
      <alignment horizontal="center" vertical="top"/>
    </xf>
    <xf numFmtId="165" fontId="0" fillId="0" borderId="11" xfId="0" applyNumberFormat="1" applyBorder="1" applyAlignment="1">
      <alignment horizontal="center" vertical="top"/>
    </xf>
    <xf numFmtId="165" fontId="1" fillId="0" borderId="4" xfId="0" applyNumberFormat="1" applyFont="1" applyBorder="1" applyAlignment="1">
      <alignment horizontal="center" vertical="top"/>
    </xf>
    <xf numFmtId="165" fontId="0" fillId="0" borderId="2" xfId="0" applyNumberFormat="1" applyBorder="1"/>
    <xf numFmtId="165" fontId="0" fillId="0" borderId="5" xfId="0" applyNumberFormat="1" applyBorder="1"/>
    <xf numFmtId="165" fontId="0" fillId="0" borderId="3" xfId="0" applyNumberFormat="1" applyBorder="1"/>
    <xf numFmtId="165" fontId="0" fillId="0" borderId="0" xfId="0" applyNumberFormat="1"/>
    <xf numFmtId="165" fontId="0" fillId="0" borderId="4" xfId="0" applyNumberFormat="1" applyBorder="1"/>
    <xf numFmtId="165" fontId="0" fillId="0" borderId="6" xfId="0" applyNumberFormat="1" applyBorder="1"/>
    <xf numFmtId="165" fontId="0" fillId="0" borderId="6" xfId="0" applyNumberFormat="1" applyBorder="1" applyAlignment="1">
      <alignment horizontal="center" vertical="top"/>
    </xf>
    <xf numFmtId="165" fontId="0" fillId="0" borderId="12" xfId="0" applyNumberFormat="1" applyBorder="1" applyAlignment="1">
      <alignment horizontal="center" vertical="top"/>
    </xf>
    <xf numFmtId="165" fontId="0" fillId="0" borderId="4" xfId="0" applyNumberFormat="1" applyBorder="1" applyAlignment="1">
      <alignment horizontal="center" vertical="top"/>
    </xf>
    <xf numFmtId="165" fontId="0" fillId="0" borderId="7" xfId="0" applyNumberFormat="1" applyBorder="1" applyAlignment="1">
      <alignment horizontal="center" vertical="top"/>
    </xf>
    <xf numFmtId="165" fontId="0" fillId="0" borderId="13" xfId="0" applyNumberFormat="1" applyBorder="1" applyAlignment="1">
      <alignment horizontal="center" vertical="top"/>
    </xf>
    <xf numFmtId="164" fontId="0" fillId="0" borderId="5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0" xfId="0" applyFill="1" applyBorder="1"/>
    <xf numFmtId="0" fontId="2" fillId="2" borderId="0" xfId="0" applyFont="1" applyFill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23" xfId="0" applyFont="1" applyBorder="1" applyAlignment="1">
      <alignment horizontal="center" vertical="center" textRotation="90"/>
    </xf>
    <xf numFmtId="0" fontId="0" fillId="0" borderId="24" xfId="0" applyBorder="1" applyAlignment="1">
      <alignment horizontal="center" vertical="center" textRotation="90"/>
    </xf>
    <xf numFmtId="0" fontId="0" fillId="0" borderId="23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25" xfId="0" applyNumberFormat="1" applyBorder="1" applyAlignment="1">
      <alignment horizontal="center"/>
    </xf>
    <xf numFmtId="0" fontId="0" fillId="0" borderId="23" xfId="0" applyBorder="1" applyAlignment="1">
      <alignment horizontal="center" vertical="center" textRotation="90"/>
    </xf>
    <xf numFmtId="0" fontId="0" fillId="0" borderId="26" xfId="0" applyBorder="1" applyAlignment="1">
      <alignment horizontal="center"/>
    </xf>
    <xf numFmtId="0" fontId="1" fillId="0" borderId="26" xfId="0" applyFont="1" applyBorder="1" applyAlignment="1">
      <alignment horizontal="center" vertical="center" textRotation="90"/>
    </xf>
    <xf numFmtId="0" fontId="0" fillId="0" borderId="26" xfId="0" applyBorder="1" applyAlignment="1">
      <alignment horizontal="center" vertical="center" textRotation="90"/>
    </xf>
    <xf numFmtId="2" fontId="0" fillId="0" borderId="27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0" fontId="0" fillId="0" borderId="29" xfId="0" applyBorder="1" applyAlignment="1">
      <alignment vertical="center"/>
    </xf>
    <xf numFmtId="0" fontId="0" fillId="0" borderId="0" xfId="0" applyAlignment="1">
      <alignment vertical="center"/>
    </xf>
    <xf numFmtId="0" fontId="4" fillId="4" borderId="17" xfId="0" applyFont="1" applyFill="1" applyBorder="1" applyAlignment="1">
      <alignment horizontal="center" vertical="center" wrapText="1"/>
    </xf>
    <xf numFmtId="2" fontId="1" fillId="4" borderId="17" xfId="0" applyNumberFormat="1" applyFont="1" applyFill="1" applyBorder="1" applyAlignment="1">
      <alignment horizontal="center" vertical="center"/>
    </xf>
    <xf numFmtId="2" fontId="1" fillId="4" borderId="30" xfId="0" applyNumberFormat="1" applyFont="1" applyFill="1" applyBorder="1" applyAlignment="1">
      <alignment horizontal="center" vertical="center"/>
    </xf>
    <xf numFmtId="2" fontId="1" fillId="4" borderId="19" xfId="0" applyNumberFormat="1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 textRotation="90"/>
    </xf>
    <xf numFmtId="0" fontId="0" fillId="0" borderId="24" xfId="0" applyBorder="1" applyAlignment="1">
      <alignment horizontal="center"/>
    </xf>
    <xf numFmtId="2" fontId="0" fillId="0" borderId="31" xfId="0" applyNumberForma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0" xfId="0" applyNumberFormat="1"/>
    <xf numFmtId="2" fontId="0" fillId="0" borderId="29" xfId="0" applyNumberFormat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4" fillId="4" borderId="18" xfId="0" applyFont="1" applyFill="1" applyBorder="1" applyAlignment="1">
      <alignment horizontal="center" vertical="center" wrapText="1"/>
    </xf>
    <xf numFmtId="0" fontId="5" fillId="9" borderId="29" xfId="0" applyFont="1" applyFill="1" applyBorder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5" xfId="0" applyBorder="1"/>
    <xf numFmtId="0" fontId="0" fillId="0" borderId="36" xfId="0" applyBorder="1" applyAlignment="1">
      <alignment horizontal="center" vertical="center"/>
    </xf>
    <xf numFmtId="0" fontId="0" fillId="0" borderId="28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TargettedData/240326NCE_Global_resul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o-lipidomique.i2mc\Desktop\StatChill\test\Micrometabo_larvae_Global_Lipidomic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_POS"/>
      <sheetName val="HISTO_NEG"/>
      <sheetName val="NQ_POS"/>
      <sheetName val="NQ_NEG"/>
      <sheetName val="Abondances_Relatives_POS"/>
      <sheetName val="Abondances_Relatives_NEG"/>
      <sheetName val="AR_Pos_normalisé_par_µL_plasma"/>
      <sheetName val="AR_NEG_normalisé_par_µL_plasma"/>
    </sheetNames>
    <sheetDataSet>
      <sheetData sheetId="0"/>
      <sheetData sheetId="1"/>
      <sheetData sheetId="2"/>
      <sheetData sheetId="3"/>
      <sheetData sheetId="4"/>
      <sheetData sheetId="5">
        <row r="3">
          <cell r="F3">
            <v>323.22559146951022</v>
          </cell>
          <cell r="G3">
            <v>328.01022037687642</v>
          </cell>
          <cell r="H3">
            <v>317.58096497025781</v>
          </cell>
          <cell r="I3">
            <v>314.07528641571201</v>
          </cell>
          <cell r="J3">
            <v>369.1460055096419</v>
          </cell>
          <cell r="K3">
            <v>471.30719928454317</v>
          </cell>
          <cell r="L3">
            <v>426.14555256064688</v>
          </cell>
          <cell r="M3">
            <v>240.6355455568054</v>
          </cell>
          <cell r="N3">
            <v>671.34092900964072</v>
          </cell>
          <cell r="O3">
            <v>177.32376793512171</v>
          </cell>
          <cell r="P3">
            <v>399.80289093298302</v>
          </cell>
          <cell r="Q3">
            <v>188.7307692307692</v>
          </cell>
          <cell r="R3">
            <v>139.6873877111031</v>
          </cell>
          <cell r="S3">
            <v>217.09909346670841</v>
          </cell>
          <cell r="T3">
            <v>180.70110701107009</v>
          </cell>
          <cell r="U3">
            <v>209.4988344988345</v>
          </cell>
          <cell r="V3">
            <v>246.38019617001399</v>
          </cell>
          <cell r="W3">
            <v>253.5553243149497</v>
          </cell>
          <cell r="X3">
            <v>314.97100685292571</v>
          </cell>
          <cell r="Y3">
            <v>496.73396674584319</v>
          </cell>
          <cell r="Z3">
            <v>284.71316818774437</v>
          </cell>
          <cell r="AA3">
            <v>344.77266145380833</v>
          </cell>
          <cell r="AB3">
            <v>524.22240572529586</v>
          </cell>
          <cell r="AC3">
            <v>415.88190379231361</v>
          </cell>
          <cell r="AD3">
            <v>296.47658785350018</v>
          </cell>
          <cell r="AE3">
            <v>605.36398467432946</v>
          </cell>
          <cell r="AF3">
            <v>345.42792059876342</v>
          </cell>
          <cell r="AG3">
            <v>384.87446417636249</v>
          </cell>
          <cell r="AH3">
            <v>174.81146304675721</v>
          </cell>
          <cell r="AI3">
            <v>191.07600341588389</v>
          </cell>
          <cell r="AJ3">
            <v>410.26836597243812</v>
          </cell>
          <cell r="AK3">
            <v>298.91085114965711</v>
          </cell>
          <cell r="AL3">
            <v>442.01457919151761</v>
          </cell>
          <cell r="AM3">
            <v>342.88990825688069</v>
          </cell>
          <cell r="AN3">
            <v>304.40967283072553</v>
          </cell>
          <cell r="AO3">
            <v>196.33995037220839</v>
          </cell>
        </row>
        <row r="4">
          <cell r="F4">
            <v>26.141286237920689</v>
          </cell>
          <cell r="G4">
            <v>26.38134781220057</v>
          </cell>
          <cell r="H4">
            <v>25.528750826173169</v>
          </cell>
          <cell r="I4">
            <v>24.959083469721769</v>
          </cell>
          <cell r="J4">
            <v>3.4435261707988979E-8</v>
          </cell>
          <cell r="K4">
            <v>7.4526755105082723E-8</v>
          </cell>
          <cell r="L4">
            <v>46.266846361185983</v>
          </cell>
          <cell r="M4">
            <v>2.81214848143982E-8</v>
          </cell>
          <cell r="N4">
            <v>68.645924627519719</v>
          </cell>
          <cell r="O4">
            <v>1.5595757953836561E-8</v>
          </cell>
          <cell r="P4">
            <v>24.67148488830486</v>
          </cell>
          <cell r="Q4">
            <v>1.9230769230769231E-8</v>
          </cell>
          <cell r="R4">
            <v>1.796622349982034E-8</v>
          </cell>
          <cell r="S4">
            <v>1.5629884338855889E-8</v>
          </cell>
          <cell r="T4">
            <v>1.845018450184502E-8</v>
          </cell>
          <cell r="U4">
            <v>20.294289044289041</v>
          </cell>
          <cell r="V4">
            <v>2.335357309668379E-8</v>
          </cell>
          <cell r="W4">
            <v>1.7343045438779051E-8</v>
          </cell>
          <cell r="X4">
            <v>2.6357406431207172E-8</v>
          </cell>
          <cell r="Y4">
            <v>86.624109263657957</v>
          </cell>
          <cell r="Z4">
            <v>1.6297262059973921E-8</v>
          </cell>
          <cell r="AA4">
            <v>28.75760208514335</v>
          </cell>
          <cell r="AB4">
            <v>76.644646297825489</v>
          </cell>
          <cell r="AC4">
            <v>52.443369814202093</v>
          </cell>
          <cell r="AD4">
            <v>2.3180343069077419E-8</v>
          </cell>
          <cell r="AE4">
            <v>82.924648786717754</v>
          </cell>
          <cell r="AF4">
            <v>37.975919297103808</v>
          </cell>
          <cell r="AG4">
            <v>31.996325780771581</v>
          </cell>
          <cell r="AH4">
            <v>1.5082956259426852E-8</v>
          </cell>
          <cell r="AI4">
            <v>2.1349274124679759E-8</v>
          </cell>
          <cell r="AJ4">
            <v>5.1808102787275927E-8</v>
          </cell>
          <cell r="AK4">
            <v>2.016942315449778E-8</v>
          </cell>
          <cell r="AL4">
            <v>37.872763419483107</v>
          </cell>
          <cell r="AM4">
            <v>37.672018348623851</v>
          </cell>
          <cell r="AN4">
            <v>34.921763869132292</v>
          </cell>
          <cell r="AO4">
            <v>1.5508684863523569E-8</v>
          </cell>
        </row>
        <row r="5">
          <cell r="F5">
            <v>179.60679773408859</v>
          </cell>
          <cell r="G5">
            <v>181.09230277866499</v>
          </cell>
          <cell r="H5">
            <v>173.00066093853269</v>
          </cell>
          <cell r="I5">
            <v>172.83142389525369</v>
          </cell>
          <cell r="J5">
            <v>206.33608815426999</v>
          </cell>
          <cell r="K5">
            <v>292.5920405425548</v>
          </cell>
          <cell r="L5">
            <v>227.35849056603769</v>
          </cell>
          <cell r="M5">
            <v>139.03262092238469</v>
          </cell>
          <cell r="N5">
            <v>343.55828220858899</v>
          </cell>
          <cell r="O5">
            <v>104.85028072364319</v>
          </cell>
          <cell r="P5">
            <v>209.09986859395531</v>
          </cell>
          <cell r="Q5">
            <v>110.92307692307691</v>
          </cell>
          <cell r="R5">
            <v>98.616600790513829</v>
          </cell>
          <cell r="S5">
            <v>140.2782119412316</v>
          </cell>
          <cell r="T5">
            <v>123.1365313653136</v>
          </cell>
          <cell r="U5">
            <v>113.5198135198135</v>
          </cell>
          <cell r="V5">
            <v>160.13545072396079</v>
          </cell>
          <cell r="W5">
            <v>157.8217134928893</v>
          </cell>
          <cell r="X5">
            <v>202.2403795466526</v>
          </cell>
          <cell r="Y5">
            <v>300.47505938242278</v>
          </cell>
          <cell r="Z5">
            <v>174.380704041721</v>
          </cell>
          <cell r="AA5">
            <v>227.4833478134955</v>
          </cell>
          <cell r="AB5">
            <v>167.07954858243869</v>
          </cell>
          <cell r="AC5">
            <v>161.1096971239501</v>
          </cell>
          <cell r="AD5">
            <v>173.06444135373201</v>
          </cell>
          <cell r="AE5">
            <v>309.32311621966801</v>
          </cell>
          <cell r="AF5">
            <v>188.57793686950859</v>
          </cell>
          <cell r="AG5">
            <v>206.82792406613589</v>
          </cell>
          <cell r="AH5">
            <v>106.36500754147811</v>
          </cell>
          <cell r="AI5">
            <v>128.47993168232281</v>
          </cell>
          <cell r="AJ5">
            <v>242.87638586674959</v>
          </cell>
          <cell r="AK5">
            <v>206.73658733360219</v>
          </cell>
          <cell r="AL5">
            <v>282.4718356527502</v>
          </cell>
          <cell r="AM5">
            <v>214.30619266055049</v>
          </cell>
          <cell r="AN5">
            <v>156.8100995732575</v>
          </cell>
          <cell r="AO5">
            <v>125.8064516129032</v>
          </cell>
        </row>
        <row r="6">
          <cell r="F6">
            <v>444.1852715761413</v>
          </cell>
          <cell r="G6">
            <v>435.16448419035447</v>
          </cell>
          <cell r="H6">
            <v>432.91473892927962</v>
          </cell>
          <cell r="I6">
            <v>434.36988543371518</v>
          </cell>
          <cell r="J6">
            <v>439.39393939393938</v>
          </cell>
          <cell r="K6">
            <v>459.75555224325529</v>
          </cell>
          <cell r="L6">
            <v>501.07816711590289</v>
          </cell>
          <cell r="M6">
            <v>148.0033745781777</v>
          </cell>
          <cell r="N6">
            <v>772.1297107800176</v>
          </cell>
          <cell r="O6">
            <v>146.7872738615097</v>
          </cell>
          <cell r="P6">
            <v>477.33245729303547</v>
          </cell>
          <cell r="Q6">
            <v>228.65384615384619</v>
          </cell>
          <cell r="R6">
            <v>115.3431548688466</v>
          </cell>
          <cell r="S6">
            <v>293.68552672710217</v>
          </cell>
          <cell r="T6">
            <v>145.590405904059</v>
          </cell>
          <cell r="U6">
            <v>275.64102564102558</v>
          </cell>
          <cell r="V6">
            <v>273.70387669313408</v>
          </cell>
          <cell r="W6">
            <v>259.27852930974677</v>
          </cell>
          <cell r="X6">
            <v>314.44385872430149</v>
          </cell>
          <cell r="Y6">
            <v>957.09619952494063</v>
          </cell>
          <cell r="Z6">
            <v>347.94654498044332</v>
          </cell>
          <cell r="AA6">
            <v>538.2276281494353</v>
          </cell>
          <cell r="AB6">
            <v>747.45389485273881</v>
          </cell>
          <cell r="AC6">
            <v>563.50216340035627</v>
          </cell>
          <cell r="AD6">
            <v>311.54381084840048</v>
          </cell>
          <cell r="AE6">
            <v>1066.283524904215</v>
          </cell>
          <cell r="AF6">
            <v>518.22323462414579</v>
          </cell>
          <cell r="AG6">
            <v>499.08144519289652</v>
          </cell>
          <cell r="AH6">
            <v>172.85067873303171</v>
          </cell>
          <cell r="AI6">
            <v>133.15542271562771</v>
          </cell>
          <cell r="AJ6">
            <v>291.67961869236348</v>
          </cell>
          <cell r="AK6">
            <v>376.96651875756362</v>
          </cell>
          <cell r="AL6">
            <v>572.23326706428099</v>
          </cell>
          <cell r="AM6">
            <v>683.77293577981641</v>
          </cell>
          <cell r="AN6">
            <v>561.69985775248927</v>
          </cell>
          <cell r="AO6">
            <v>248.1389578163772</v>
          </cell>
        </row>
        <row r="7">
          <cell r="F7">
            <v>341.8860379873376</v>
          </cell>
          <cell r="G7">
            <v>330.8847013733631</v>
          </cell>
          <cell r="H7">
            <v>326.99933906146731</v>
          </cell>
          <cell r="I7">
            <v>325.20458265139121</v>
          </cell>
          <cell r="J7">
            <v>323.27823691460048</v>
          </cell>
          <cell r="K7">
            <v>321.88105529885229</v>
          </cell>
          <cell r="L7">
            <v>264.15094339622641</v>
          </cell>
          <cell r="M7">
            <v>237.82339707536559</v>
          </cell>
          <cell r="N7">
            <v>620.07011393514472</v>
          </cell>
          <cell r="O7">
            <v>136.18215845290081</v>
          </cell>
          <cell r="P7">
            <v>516.26149802890927</v>
          </cell>
          <cell r="Q7">
            <v>194.61538461538461</v>
          </cell>
          <cell r="R7">
            <v>121.0384477182896</v>
          </cell>
          <cell r="S7">
            <v>423.10096905282899</v>
          </cell>
          <cell r="T7">
            <v>143.450184501845</v>
          </cell>
          <cell r="U7">
            <v>241.11305361305361</v>
          </cell>
          <cell r="V7">
            <v>278.60812704343761</v>
          </cell>
          <cell r="W7">
            <v>264.82830385015609</v>
          </cell>
          <cell r="X7">
            <v>293.09435951502371</v>
          </cell>
          <cell r="Y7">
            <v>593.67577197149649</v>
          </cell>
          <cell r="Z7">
            <v>196.870925684485</v>
          </cell>
          <cell r="AA7">
            <v>443.81697075007241</v>
          </cell>
          <cell r="AB7">
            <v>595.10046793283789</v>
          </cell>
          <cell r="AC7">
            <v>474.0391957241028</v>
          </cell>
          <cell r="AD7">
            <v>281.1775614279091</v>
          </cell>
          <cell r="AE7">
            <v>722.73307790549165</v>
          </cell>
          <cell r="AF7">
            <v>434.4288968434754</v>
          </cell>
          <cell r="AG7">
            <v>322.41273729332522</v>
          </cell>
          <cell r="AH7">
            <v>171.1915535444947</v>
          </cell>
          <cell r="AI7">
            <v>94.150298889837757</v>
          </cell>
          <cell r="AJ7">
            <v>168.790798880945</v>
          </cell>
          <cell r="AK7">
            <v>287.61597418313841</v>
          </cell>
          <cell r="AL7">
            <v>362.82306163021872</v>
          </cell>
          <cell r="AM7">
            <v>613.38876146788994</v>
          </cell>
          <cell r="AN7">
            <v>310.81081081081078</v>
          </cell>
          <cell r="AO7">
            <v>92.819478908188586</v>
          </cell>
        </row>
        <row r="8">
          <cell r="F8">
            <v>39.253582139286912</v>
          </cell>
          <cell r="G8">
            <v>35.435962951133817</v>
          </cell>
          <cell r="H8">
            <v>35.211500330469271</v>
          </cell>
          <cell r="I8">
            <v>36.333878887070377</v>
          </cell>
          <cell r="J8">
            <v>3.4435261707988979E-8</v>
          </cell>
          <cell r="K8">
            <v>7.4526755105082723E-8</v>
          </cell>
          <cell r="L8">
            <v>55.107816711590303</v>
          </cell>
          <cell r="M8">
            <v>2.81214848143982E-8</v>
          </cell>
          <cell r="N8">
            <v>2.1910604732690619E-8</v>
          </cell>
          <cell r="O8">
            <v>22.64504054897068</v>
          </cell>
          <cell r="P8">
            <v>137.81208935611039</v>
          </cell>
          <cell r="Q8">
            <v>22.73076923076923</v>
          </cell>
          <cell r="R8">
            <v>31.13546532518864</v>
          </cell>
          <cell r="S8">
            <v>18.7089715536105</v>
          </cell>
          <cell r="T8">
            <v>57.767527675276753</v>
          </cell>
          <cell r="U8">
            <v>38.927738927738929</v>
          </cell>
          <cell r="V8">
            <v>109.50490425035029</v>
          </cell>
          <cell r="W8">
            <v>43.999306278182452</v>
          </cell>
          <cell r="X8">
            <v>2.6357406431207172E-8</v>
          </cell>
          <cell r="Y8">
            <v>19.848574821852729</v>
          </cell>
          <cell r="Z8">
            <v>1.6297262059973921E-8</v>
          </cell>
          <cell r="AA8">
            <v>1.4480162177816391E-8</v>
          </cell>
          <cell r="AB8">
            <v>1.3762730525736309E-8</v>
          </cell>
          <cell r="AC8">
            <v>17.48536523288368</v>
          </cell>
          <cell r="AD8">
            <v>2.3180343069077419E-8</v>
          </cell>
          <cell r="AE8">
            <v>151.34099616858239</v>
          </cell>
          <cell r="AF8">
            <v>75.512528473804096</v>
          </cell>
          <cell r="AG8">
            <v>3.0618493570116362E-8</v>
          </cell>
          <cell r="AH8">
            <v>18.687782805429869</v>
          </cell>
          <cell r="AI8">
            <v>27.711357813834329</v>
          </cell>
          <cell r="AJ8">
            <v>5.1808102787275927E-8</v>
          </cell>
          <cell r="AK8">
            <v>79.245663574021776</v>
          </cell>
          <cell r="AL8">
            <v>79.025844930417492</v>
          </cell>
          <cell r="AM8">
            <v>48.036123853211009</v>
          </cell>
          <cell r="AN8">
            <v>49.199857752489343</v>
          </cell>
          <cell r="AO8">
            <v>1.5508684863523569E-8</v>
          </cell>
        </row>
        <row r="9">
          <cell r="F9">
            <v>376.98098256735341</v>
          </cell>
          <cell r="G9">
            <v>374.72856995140108</v>
          </cell>
          <cell r="H9">
            <v>370.93241551939929</v>
          </cell>
          <cell r="I9">
            <v>380.02232142857144</v>
          </cell>
          <cell r="J9">
            <v>5.2984811020840687E-7</v>
          </cell>
          <cell r="K9">
            <v>1.2468827930174563E-6</v>
          </cell>
          <cell r="L9">
            <v>503.60360360360363</v>
          </cell>
          <cell r="M9">
            <v>595.17998779743755</v>
          </cell>
          <cell r="N9">
            <v>252.45212517515182</v>
          </cell>
          <cell r="O9">
            <v>197.90239726027397</v>
          </cell>
          <cell r="P9">
            <v>439.94345718901451</v>
          </cell>
          <cell r="Q9">
            <v>686.80330816253149</v>
          </cell>
          <cell r="R9">
            <v>304.14382117250108</v>
          </cell>
          <cell r="S9">
            <v>384.00702987697713</v>
          </cell>
          <cell r="T9">
            <v>681.64622262982925</v>
          </cell>
          <cell r="U9">
            <v>630</v>
          </cell>
          <cell r="V9">
            <v>2.1865889212827986E-7</v>
          </cell>
          <cell r="W9">
            <v>926.19718309859149</v>
          </cell>
          <cell r="X9">
            <v>283.13671061762665</v>
          </cell>
          <cell r="Y9">
            <v>239.17710196779964</v>
          </cell>
          <cell r="Z9">
            <v>273.56115107913666</v>
          </cell>
          <cell r="AA9">
            <v>328.72549019607845</v>
          </cell>
          <cell r="AB9">
            <v>500.39145907473306</v>
          </cell>
          <cell r="AC9">
            <v>125.72614107883818</v>
          </cell>
          <cell r="AD9">
            <v>306.60774410774417</v>
          </cell>
          <cell r="AE9">
            <v>619.84083424807909</v>
          </cell>
          <cell r="AF9">
            <v>243.45549738219896</v>
          </cell>
          <cell r="AG9">
            <v>4.3821209465381237E-7</v>
          </cell>
          <cell r="AH9">
            <v>254.96688741721854</v>
          </cell>
          <cell r="AI9">
            <v>200.9233493549203</v>
          </cell>
          <cell r="AJ9">
            <v>6.9799906933457424E-7</v>
          </cell>
          <cell r="AK9">
            <v>220.27972027972029</v>
          </cell>
          <cell r="AL9">
            <v>4.0225261464199517E-7</v>
          </cell>
          <cell r="AM9">
            <v>254.61711711711712</v>
          </cell>
          <cell r="AN9">
            <v>184.45638210907393</v>
          </cell>
          <cell r="AO9">
            <v>105.40349221330817</v>
          </cell>
        </row>
        <row r="10">
          <cell r="F10">
            <v>230.58637083993659</v>
          </cell>
          <cell r="G10">
            <v>227.225726398511</v>
          </cell>
          <cell r="H10">
            <v>229.97496871088862</v>
          </cell>
          <cell r="I10">
            <v>233.203125</v>
          </cell>
          <cell r="J10">
            <v>5.2984811020840687E-7</v>
          </cell>
          <cell r="K10">
            <v>1.2468827930174563E-6</v>
          </cell>
          <cell r="L10">
            <v>594.68468468468473</v>
          </cell>
          <cell r="M10">
            <v>3.0506406345332523E-7</v>
          </cell>
          <cell r="N10">
            <v>2.3353573096683793E-7</v>
          </cell>
          <cell r="O10">
            <v>194.6917808219178</v>
          </cell>
          <cell r="P10">
            <v>462.35864297253636</v>
          </cell>
          <cell r="Q10">
            <v>1.7979144192736424E-7</v>
          </cell>
          <cell r="R10">
            <v>163.53859131168284</v>
          </cell>
          <cell r="S10">
            <v>137.60984182776801</v>
          </cell>
          <cell r="T10">
            <v>243.32225151897285</v>
          </cell>
          <cell r="U10">
            <v>166.07734806629836</v>
          </cell>
          <cell r="V10">
            <v>2.1865889212827986E-7</v>
          </cell>
          <cell r="W10">
            <v>385.45774647887322</v>
          </cell>
          <cell r="X10">
            <v>2.6023594725884805E-7</v>
          </cell>
          <cell r="Y10">
            <v>180.14311270125222</v>
          </cell>
          <cell r="Z10">
            <v>253.19244604316549</v>
          </cell>
          <cell r="AA10">
            <v>145.09803921568627</v>
          </cell>
          <cell r="AB10">
            <v>198.14946619217082</v>
          </cell>
          <cell r="AC10">
            <v>123.5131396957123</v>
          </cell>
          <cell r="AD10">
            <v>2.1043771043771044E-7</v>
          </cell>
          <cell r="AE10">
            <v>679.03402854006583</v>
          </cell>
          <cell r="AF10">
            <v>300.58900523560209</v>
          </cell>
          <cell r="AG10">
            <v>4.3821209465381237E-7</v>
          </cell>
          <cell r="AH10">
            <v>149.11699779249449</v>
          </cell>
          <cell r="AI10">
            <v>208.32279281558311</v>
          </cell>
          <cell r="AJ10">
            <v>6.9799906933457424E-7</v>
          </cell>
          <cell r="AK10">
            <v>226.72064777327935</v>
          </cell>
          <cell r="AL10">
            <v>4.0225261464199517E-7</v>
          </cell>
          <cell r="AM10">
            <v>173.53603603603602</v>
          </cell>
          <cell r="AN10">
            <v>1.7517225271516992E-7</v>
          </cell>
          <cell r="AO10">
            <v>85.724398301085429</v>
          </cell>
        </row>
        <row r="11">
          <cell r="F11">
            <v>1354.9920760697305</v>
          </cell>
          <cell r="G11">
            <v>1230.5862889049736</v>
          </cell>
          <cell r="H11">
            <v>1270.6508135168963</v>
          </cell>
          <cell r="I11">
            <v>1356.3616071428571</v>
          </cell>
          <cell r="J11">
            <v>1434.8286824443658</v>
          </cell>
          <cell r="K11">
            <v>1.2468827930174563E-6</v>
          </cell>
          <cell r="L11">
            <v>2514.4144144144143</v>
          </cell>
          <cell r="M11">
            <v>1281.5741305674192</v>
          </cell>
          <cell r="N11">
            <v>897.24427837459143</v>
          </cell>
          <cell r="O11">
            <v>748.58732876712338</v>
          </cell>
          <cell r="P11">
            <v>1976.1712439418416</v>
          </cell>
          <cell r="Q11">
            <v>934.73570658036692</v>
          </cell>
          <cell r="R11">
            <v>981.38970898355126</v>
          </cell>
          <cell r="S11">
            <v>931.45869947275912</v>
          </cell>
          <cell r="T11">
            <v>1210.0768084374645</v>
          </cell>
          <cell r="U11">
            <v>813.64640883977904</v>
          </cell>
          <cell r="V11">
            <v>1165.0145772594753</v>
          </cell>
          <cell r="W11">
            <v>1435.5633802816901</v>
          </cell>
          <cell r="X11">
            <v>1302.4809160305344</v>
          </cell>
          <cell r="Y11">
            <v>932.02146690518782</v>
          </cell>
          <cell r="Z11">
            <v>1382.6438848920864</v>
          </cell>
          <cell r="AA11">
            <v>941.37254901960785</v>
          </cell>
          <cell r="AB11">
            <v>811.70818505338082</v>
          </cell>
          <cell r="AC11">
            <v>753.8035961272476</v>
          </cell>
          <cell r="AD11">
            <v>953.49326599326605</v>
          </cell>
          <cell r="AE11">
            <v>2658.3424807903407</v>
          </cell>
          <cell r="AF11">
            <v>1321.3350785340315</v>
          </cell>
          <cell r="AG11">
            <v>1236.1963190184047</v>
          </cell>
          <cell r="AH11">
            <v>704.85651214128029</v>
          </cell>
          <cell r="AI11">
            <v>1346.5089805211232</v>
          </cell>
          <cell r="AJ11">
            <v>1001.6286644951139</v>
          </cell>
          <cell r="AK11">
            <v>1522.0831799779166</v>
          </cell>
          <cell r="AL11">
            <v>1191.0699919549477</v>
          </cell>
          <cell r="AM11">
            <v>969.5945945945947</v>
          </cell>
          <cell r="AN11">
            <v>1215.5202615905641</v>
          </cell>
          <cell r="AO11">
            <v>547.97074091552622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s_POS"/>
      <sheetName val="Approached_Quantification_POS"/>
      <sheetName val="Normalisation_Protein_POS"/>
      <sheetName val="Boxplot POS"/>
      <sheetName val="Datas_NEG"/>
      <sheetName val="Approached_Quantification_NEG"/>
      <sheetName val="Normalisation_Protein_NEG"/>
      <sheetName val="Boxplot NEG"/>
      <sheetName val="Suivie_ISTD_POS"/>
      <sheetName val="Suivie_ISTD_NEG"/>
      <sheetName val="Database"/>
    </sheetNames>
    <sheetDataSet>
      <sheetData sheetId="0">
        <row r="4">
          <cell r="F4">
            <v>516000</v>
          </cell>
          <cell r="G4">
            <v>444300</v>
          </cell>
          <cell r="H4">
            <v>431100</v>
          </cell>
          <cell r="I4">
            <v>415800</v>
          </cell>
          <cell r="J4">
            <v>361500</v>
          </cell>
          <cell r="K4">
            <v>434000</v>
          </cell>
          <cell r="L4">
            <v>475100</v>
          </cell>
          <cell r="M4">
            <v>426600</v>
          </cell>
          <cell r="N4">
            <v>549700</v>
          </cell>
          <cell r="O4">
            <v>523600</v>
          </cell>
          <cell r="P4">
            <v>408200</v>
          </cell>
          <cell r="Q4">
            <v>518600</v>
          </cell>
          <cell r="R4">
            <v>460800</v>
          </cell>
          <cell r="S4">
            <v>477200</v>
          </cell>
          <cell r="T4">
            <v>432000</v>
          </cell>
          <cell r="U4">
            <v>477700</v>
          </cell>
          <cell r="V4">
            <v>475500</v>
          </cell>
          <cell r="W4">
            <v>385100</v>
          </cell>
          <cell r="X4">
            <v>317400</v>
          </cell>
          <cell r="Y4">
            <v>353600</v>
          </cell>
          <cell r="Z4">
            <v>403500</v>
          </cell>
          <cell r="AA4">
            <v>505700</v>
          </cell>
          <cell r="AB4">
            <v>367900</v>
          </cell>
          <cell r="AC4">
            <v>561900</v>
          </cell>
          <cell r="AD4">
            <v>470800</v>
          </cell>
          <cell r="AE4">
            <v>402200</v>
          </cell>
          <cell r="AF4">
            <v>548700</v>
          </cell>
          <cell r="AG4">
            <v>567900</v>
          </cell>
          <cell r="AH4">
            <v>504000</v>
          </cell>
          <cell r="AI4">
            <v>654100</v>
          </cell>
          <cell r="AJ4">
            <v>404400</v>
          </cell>
          <cell r="AK4">
            <v>357800</v>
          </cell>
          <cell r="AL4">
            <v>422300</v>
          </cell>
          <cell r="AM4">
            <v>335700</v>
          </cell>
          <cell r="AN4">
            <v>385300</v>
          </cell>
          <cell r="AO4">
            <v>386400</v>
          </cell>
          <cell r="AP4">
            <v>454000</v>
          </cell>
          <cell r="AQ4">
            <v>558400</v>
          </cell>
          <cell r="AR4">
            <v>470600</v>
          </cell>
          <cell r="AS4">
            <v>566500</v>
          </cell>
          <cell r="AT4">
            <v>539000</v>
          </cell>
          <cell r="AU4">
            <v>445800</v>
          </cell>
        </row>
        <row r="5">
          <cell r="F5">
            <v>9.9999999999999995E-7</v>
          </cell>
          <cell r="G5">
            <v>9.9999999999999995E-7</v>
          </cell>
          <cell r="H5">
            <v>9.9999999999999995E-7</v>
          </cell>
          <cell r="I5">
            <v>9.9999999999999995E-7</v>
          </cell>
          <cell r="J5">
            <v>9.9999999999999995E-7</v>
          </cell>
          <cell r="K5">
            <v>9.9999999999999995E-7</v>
          </cell>
          <cell r="L5">
            <v>9.9999999999999995E-7</v>
          </cell>
          <cell r="M5">
            <v>9.9999999999999995E-7</v>
          </cell>
          <cell r="N5">
            <v>9.9999999999999995E-7</v>
          </cell>
          <cell r="O5">
            <v>9.9999999999999995E-7</v>
          </cell>
          <cell r="P5">
            <v>1644</v>
          </cell>
          <cell r="Q5">
            <v>2960</v>
          </cell>
          <cell r="R5">
            <v>1231</v>
          </cell>
          <cell r="S5">
            <v>3557</v>
          </cell>
          <cell r="T5">
            <v>4978</v>
          </cell>
          <cell r="U5">
            <v>2415</v>
          </cell>
          <cell r="V5">
            <v>3406</v>
          </cell>
          <cell r="W5">
            <v>7848</v>
          </cell>
          <cell r="X5">
            <v>6964</v>
          </cell>
          <cell r="Y5">
            <v>3604</v>
          </cell>
          <cell r="Z5">
            <v>17800</v>
          </cell>
          <cell r="AA5">
            <v>18180</v>
          </cell>
          <cell r="AB5">
            <v>5766</v>
          </cell>
          <cell r="AC5">
            <v>9856</v>
          </cell>
          <cell r="AD5">
            <v>12080</v>
          </cell>
          <cell r="AE5">
            <v>5615</v>
          </cell>
          <cell r="AF5">
            <v>11780</v>
          </cell>
          <cell r="AG5">
            <v>13580</v>
          </cell>
          <cell r="AH5">
            <v>28740</v>
          </cell>
          <cell r="AI5">
            <v>24500</v>
          </cell>
          <cell r="AJ5">
            <v>22260</v>
          </cell>
          <cell r="AK5">
            <v>12470</v>
          </cell>
          <cell r="AL5">
            <v>28880</v>
          </cell>
          <cell r="AM5">
            <v>14240</v>
          </cell>
          <cell r="AN5">
            <v>17860</v>
          </cell>
          <cell r="AO5">
            <v>13580</v>
          </cell>
          <cell r="AP5">
            <v>29320</v>
          </cell>
          <cell r="AQ5">
            <v>24570</v>
          </cell>
          <cell r="AR5">
            <v>27660</v>
          </cell>
          <cell r="AS5">
            <v>29310</v>
          </cell>
          <cell r="AT5">
            <v>36110</v>
          </cell>
          <cell r="AU5">
            <v>27300</v>
          </cell>
        </row>
        <row r="6">
          <cell r="F6">
            <v>2547</v>
          </cell>
          <cell r="G6">
            <v>2378</v>
          </cell>
          <cell r="H6">
            <v>1923</v>
          </cell>
          <cell r="I6">
            <v>1280</v>
          </cell>
          <cell r="J6">
            <v>1563</v>
          </cell>
          <cell r="K6">
            <v>1960</v>
          </cell>
          <cell r="L6">
            <v>1675</v>
          </cell>
          <cell r="M6">
            <v>2052</v>
          </cell>
          <cell r="N6">
            <v>2499</v>
          </cell>
          <cell r="O6">
            <v>2917</v>
          </cell>
          <cell r="P6">
            <v>11420</v>
          </cell>
          <cell r="Q6">
            <v>12230</v>
          </cell>
          <cell r="R6">
            <v>9467</v>
          </cell>
          <cell r="S6">
            <v>23550</v>
          </cell>
          <cell r="T6">
            <v>21270</v>
          </cell>
          <cell r="U6">
            <v>15480</v>
          </cell>
          <cell r="V6">
            <v>17020</v>
          </cell>
          <cell r="W6">
            <v>32070</v>
          </cell>
          <cell r="X6">
            <v>22920</v>
          </cell>
          <cell r="Y6">
            <v>22590</v>
          </cell>
          <cell r="Z6">
            <v>35950</v>
          </cell>
          <cell r="AA6">
            <v>61830</v>
          </cell>
          <cell r="AB6">
            <v>33460</v>
          </cell>
          <cell r="AC6">
            <v>23610</v>
          </cell>
          <cell r="AD6">
            <v>65460</v>
          </cell>
          <cell r="AE6">
            <v>25350</v>
          </cell>
          <cell r="AF6">
            <v>66510</v>
          </cell>
          <cell r="AG6">
            <v>57270</v>
          </cell>
          <cell r="AH6">
            <v>109700</v>
          </cell>
          <cell r="AI6">
            <v>107100</v>
          </cell>
          <cell r="AJ6">
            <v>95980</v>
          </cell>
          <cell r="AK6">
            <v>121400</v>
          </cell>
          <cell r="AL6">
            <v>66340</v>
          </cell>
          <cell r="AM6">
            <v>135100</v>
          </cell>
          <cell r="AN6">
            <v>84760</v>
          </cell>
          <cell r="AO6">
            <v>74720</v>
          </cell>
          <cell r="AP6">
            <v>168500</v>
          </cell>
          <cell r="AQ6">
            <v>124300</v>
          </cell>
          <cell r="AR6">
            <v>124000</v>
          </cell>
          <cell r="AS6">
            <v>205000</v>
          </cell>
          <cell r="AT6">
            <v>203500</v>
          </cell>
          <cell r="AU6">
            <v>177300</v>
          </cell>
        </row>
        <row r="7">
          <cell r="F7">
            <v>9.9999999999999995E-7</v>
          </cell>
          <cell r="G7">
            <v>9.9999999999999995E-7</v>
          </cell>
          <cell r="H7">
            <v>9.9999999999999995E-7</v>
          </cell>
          <cell r="I7">
            <v>9.9999999999999995E-7</v>
          </cell>
          <cell r="J7">
            <v>9.9999999999999995E-7</v>
          </cell>
          <cell r="K7">
            <v>9.9999999999999995E-7</v>
          </cell>
          <cell r="L7">
            <v>9.9999999999999995E-7</v>
          </cell>
          <cell r="M7">
            <v>9.9999999999999995E-7</v>
          </cell>
          <cell r="N7">
            <v>9.9999999999999995E-7</v>
          </cell>
          <cell r="O7">
            <v>9.9999999999999995E-7</v>
          </cell>
          <cell r="P7">
            <v>2521</v>
          </cell>
          <cell r="Q7">
            <v>1828</v>
          </cell>
          <cell r="R7">
            <v>1377</v>
          </cell>
          <cell r="S7">
            <v>2516</v>
          </cell>
          <cell r="T7">
            <v>4569</v>
          </cell>
          <cell r="U7">
            <v>2008</v>
          </cell>
          <cell r="V7">
            <v>4308</v>
          </cell>
          <cell r="W7">
            <v>9714</v>
          </cell>
          <cell r="X7">
            <v>7558</v>
          </cell>
          <cell r="Y7">
            <v>6078</v>
          </cell>
          <cell r="Z7">
            <v>10010</v>
          </cell>
          <cell r="AA7">
            <v>6616</v>
          </cell>
          <cell r="AB7">
            <v>6301</v>
          </cell>
          <cell r="AC7">
            <v>7342</v>
          </cell>
          <cell r="AD7">
            <v>6454</v>
          </cell>
          <cell r="AE7">
            <v>5840</v>
          </cell>
          <cell r="AF7">
            <v>16800</v>
          </cell>
          <cell r="AG7">
            <v>14980</v>
          </cell>
          <cell r="AH7">
            <v>16860</v>
          </cell>
          <cell r="AI7">
            <v>20970</v>
          </cell>
          <cell r="AJ7">
            <v>20200</v>
          </cell>
          <cell r="AK7">
            <v>8865</v>
          </cell>
          <cell r="AL7">
            <v>18750</v>
          </cell>
          <cell r="AM7">
            <v>19900</v>
          </cell>
          <cell r="AN7">
            <v>15980</v>
          </cell>
          <cell r="AO7">
            <v>16990</v>
          </cell>
          <cell r="AP7">
            <v>14770</v>
          </cell>
          <cell r="AQ7">
            <v>15030</v>
          </cell>
          <cell r="AR7">
            <v>25000</v>
          </cell>
          <cell r="AS7">
            <v>26550</v>
          </cell>
          <cell r="AT7">
            <v>17130</v>
          </cell>
          <cell r="AU7">
            <v>15200</v>
          </cell>
        </row>
        <row r="8">
          <cell r="F8">
            <v>9.9999999999999995E-7</v>
          </cell>
          <cell r="G8">
            <v>9.9999999999999995E-7</v>
          </cell>
          <cell r="H8">
            <v>9.9999999999999995E-7</v>
          </cell>
          <cell r="I8">
            <v>9.9999999999999995E-7</v>
          </cell>
          <cell r="J8">
            <v>9.9999999999999995E-7</v>
          </cell>
          <cell r="K8">
            <v>9.9999999999999995E-7</v>
          </cell>
          <cell r="L8">
            <v>9.9999999999999995E-7</v>
          </cell>
          <cell r="M8">
            <v>9.9999999999999995E-7</v>
          </cell>
          <cell r="N8">
            <v>9.9999999999999995E-7</v>
          </cell>
          <cell r="O8">
            <v>9.9999999999999995E-7</v>
          </cell>
          <cell r="P8">
            <v>5154</v>
          </cell>
          <cell r="Q8">
            <v>20420</v>
          </cell>
          <cell r="R8">
            <v>4663</v>
          </cell>
          <cell r="S8">
            <v>25200</v>
          </cell>
          <cell r="T8">
            <v>49000</v>
          </cell>
          <cell r="U8">
            <v>8105</v>
          </cell>
          <cell r="V8">
            <v>10930</v>
          </cell>
          <cell r="W8">
            <v>90470</v>
          </cell>
          <cell r="X8">
            <v>82950</v>
          </cell>
          <cell r="Y8">
            <v>87710</v>
          </cell>
          <cell r="Z8">
            <v>109600</v>
          </cell>
          <cell r="AA8">
            <v>80990</v>
          </cell>
          <cell r="AB8">
            <v>68570</v>
          </cell>
          <cell r="AC8">
            <v>68560</v>
          </cell>
          <cell r="AD8">
            <v>80990</v>
          </cell>
          <cell r="AE8">
            <v>53880</v>
          </cell>
          <cell r="AF8">
            <v>196900</v>
          </cell>
          <cell r="AG8">
            <v>250700</v>
          </cell>
          <cell r="AH8">
            <v>325200</v>
          </cell>
          <cell r="AI8">
            <v>240900</v>
          </cell>
          <cell r="AJ8">
            <v>221500</v>
          </cell>
          <cell r="AK8">
            <v>142900</v>
          </cell>
          <cell r="AL8">
            <v>181900</v>
          </cell>
          <cell r="AM8">
            <v>147700</v>
          </cell>
          <cell r="AN8">
            <v>216300</v>
          </cell>
          <cell r="AO8">
            <v>160500</v>
          </cell>
          <cell r="AP8">
            <v>343000</v>
          </cell>
          <cell r="AQ8">
            <v>282400</v>
          </cell>
          <cell r="AR8">
            <v>324700</v>
          </cell>
          <cell r="AS8">
            <v>325000</v>
          </cell>
          <cell r="AT8">
            <v>277400</v>
          </cell>
          <cell r="AU8">
            <v>229300</v>
          </cell>
        </row>
        <row r="9">
          <cell r="F9">
            <v>9.9999999999999995E-7</v>
          </cell>
          <cell r="G9">
            <v>9.9999999999999995E-7</v>
          </cell>
          <cell r="H9">
            <v>9.9999999999999995E-7</v>
          </cell>
          <cell r="I9">
            <v>9.9999999999999995E-7</v>
          </cell>
          <cell r="J9">
            <v>9.9999999999999995E-7</v>
          </cell>
          <cell r="K9">
            <v>9.9999999999999995E-7</v>
          </cell>
          <cell r="L9">
            <v>9.9999999999999995E-7</v>
          </cell>
          <cell r="M9">
            <v>9.9999999999999995E-7</v>
          </cell>
          <cell r="N9">
            <v>9.9999999999999995E-7</v>
          </cell>
          <cell r="O9">
            <v>9.9999999999999995E-7</v>
          </cell>
          <cell r="P9">
            <v>2479</v>
          </cell>
          <cell r="Q9">
            <v>2677</v>
          </cell>
          <cell r="R9">
            <v>2399</v>
          </cell>
          <cell r="S9">
            <v>2673</v>
          </cell>
          <cell r="T9">
            <v>4928</v>
          </cell>
          <cell r="U9">
            <v>2995</v>
          </cell>
          <cell r="V9">
            <v>3585</v>
          </cell>
          <cell r="W9">
            <v>13710</v>
          </cell>
          <cell r="X9">
            <v>11160</v>
          </cell>
          <cell r="Y9">
            <v>9747</v>
          </cell>
          <cell r="Z9">
            <v>12830</v>
          </cell>
          <cell r="AA9">
            <v>7911</v>
          </cell>
          <cell r="AB9">
            <v>6884</v>
          </cell>
          <cell r="AC9">
            <v>9759</v>
          </cell>
          <cell r="AD9">
            <v>7053</v>
          </cell>
          <cell r="AE9">
            <v>6885</v>
          </cell>
          <cell r="AF9">
            <v>14460</v>
          </cell>
          <cell r="AG9">
            <v>22980</v>
          </cell>
          <cell r="AH9">
            <v>26080</v>
          </cell>
          <cell r="AI9">
            <v>22540</v>
          </cell>
          <cell r="AJ9">
            <v>19520</v>
          </cell>
          <cell r="AK9">
            <v>17510</v>
          </cell>
          <cell r="AL9">
            <v>31810</v>
          </cell>
          <cell r="AM9">
            <v>22020</v>
          </cell>
          <cell r="AN9">
            <v>32280</v>
          </cell>
          <cell r="AO9">
            <v>25600</v>
          </cell>
          <cell r="AP9">
            <v>8956</v>
          </cell>
          <cell r="AQ9">
            <v>15690</v>
          </cell>
          <cell r="AR9">
            <v>30830</v>
          </cell>
          <cell r="AS9">
            <v>19790</v>
          </cell>
          <cell r="AT9">
            <v>17830</v>
          </cell>
          <cell r="AU9">
            <v>17550</v>
          </cell>
        </row>
        <row r="10">
          <cell r="F10">
            <v>2625</v>
          </cell>
          <cell r="G10">
            <v>2887</v>
          </cell>
          <cell r="H10">
            <v>3242</v>
          </cell>
          <cell r="I10">
            <v>1860</v>
          </cell>
          <cell r="J10">
            <v>2070</v>
          </cell>
          <cell r="K10">
            <v>2880</v>
          </cell>
          <cell r="L10">
            <v>2565</v>
          </cell>
          <cell r="M10">
            <v>3938</v>
          </cell>
          <cell r="N10">
            <v>4477</v>
          </cell>
          <cell r="O10">
            <v>3729</v>
          </cell>
          <cell r="P10">
            <v>24650</v>
          </cell>
          <cell r="Q10">
            <v>22000</v>
          </cell>
          <cell r="R10">
            <v>21940</v>
          </cell>
          <cell r="S10">
            <v>29630</v>
          </cell>
          <cell r="T10">
            <v>58490</v>
          </cell>
          <cell r="U10">
            <v>34360</v>
          </cell>
          <cell r="V10">
            <v>36120</v>
          </cell>
          <cell r="W10">
            <v>139400</v>
          </cell>
          <cell r="X10">
            <v>128300</v>
          </cell>
          <cell r="Y10">
            <v>118700</v>
          </cell>
          <cell r="Z10">
            <v>127400</v>
          </cell>
          <cell r="AA10">
            <v>138400</v>
          </cell>
          <cell r="AB10">
            <v>88500</v>
          </cell>
          <cell r="AC10">
            <v>102700</v>
          </cell>
          <cell r="AD10">
            <v>77500</v>
          </cell>
          <cell r="AE10">
            <v>73870</v>
          </cell>
          <cell r="AF10">
            <v>266200</v>
          </cell>
          <cell r="AG10">
            <v>314000</v>
          </cell>
          <cell r="AH10">
            <v>330600</v>
          </cell>
          <cell r="AI10">
            <v>318000</v>
          </cell>
          <cell r="AJ10">
            <v>337100</v>
          </cell>
          <cell r="AK10">
            <v>221700</v>
          </cell>
          <cell r="AL10">
            <v>396800</v>
          </cell>
          <cell r="AM10">
            <v>185400</v>
          </cell>
          <cell r="AN10">
            <v>404500</v>
          </cell>
          <cell r="AO10">
            <v>198100</v>
          </cell>
          <cell r="AP10">
            <v>101600</v>
          </cell>
          <cell r="AQ10">
            <v>246400</v>
          </cell>
          <cell r="AR10">
            <v>362100</v>
          </cell>
          <cell r="AS10">
            <v>426400</v>
          </cell>
          <cell r="AT10">
            <v>289000</v>
          </cell>
          <cell r="AU10">
            <v>269400</v>
          </cell>
        </row>
        <row r="11">
          <cell r="F11">
            <v>2801</v>
          </cell>
          <cell r="G11">
            <v>2894</v>
          </cell>
          <cell r="H11">
            <v>3047</v>
          </cell>
          <cell r="I11">
            <v>1680</v>
          </cell>
          <cell r="J11">
            <v>1988</v>
          </cell>
          <cell r="K11">
            <v>2600</v>
          </cell>
          <cell r="L11">
            <v>2239</v>
          </cell>
          <cell r="M11">
            <v>3987</v>
          </cell>
          <cell r="N11">
            <v>3323</v>
          </cell>
          <cell r="O11">
            <v>3327</v>
          </cell>
          <cell r="P11">
            <v>18050</v>
          </cell>
          <cell r="Q11">
            <v>17680</v>
          </cell>
          <cell r="R11">
            <v>18380</v>
          </cell>
          <cell r="S11">
            <v>20560</v>
          </cell>
          <cell r="T11">
            <v>40870</v>
          </cell>
          <cell r="U11">
            <v>20520</v>
          </cell>
          <cell r="V11">
            <v>21630</v>
          </cell>
          <cell r="W11">
            <v>96820</v>
          </cell>
          <cell r="X11">
            <v>77360</v>
          </cell>
          <cell r="Y11">
            <v>69270</v>
          </cell>
          <cell r="Z11">
            <v>80770</v>
          </cell>
          <cell r="AA11">
            <v>76440</v>
          </cell>
          <cell r="AB11">
            <v>52800</v>
          </cell>
          <cell r="AC11">
            <v>63400</v>
          </cell>
          <cell r="AD11">
            <v>76120</v>
          </cell>
          <cell r="AE11">
            <v>42230</v>
          </cell>
          <cell r="AF11">
            <v>201700</v>
          </cell>
          <cell r="AG11">
            <v>229200</v>
          </cell>
          <cell r="AH11">
            <v>248500</v>
          </cell>
          <cell r="AI11">
            <v>220900</v>
          </cell>
          <cell r="AJ11">
            <v>214700</v>
          </cell>
          <cell r="AK11">
            <v>78380</v>
          </cell>
          <cell r="AL11">
            <v>242200</v>
          </cell>
          <cell r="AM11">
            <v>221300</v>
          </cell>
          <cell r="AN11">
            <v>243500</v>
          </cell>
          <cell r="AO11">
            <v>244300</v>
          </cell>
          <cell r="AP11">
            <v>156900</v>
          </cell>
          <cell r="AQ11">
            <v>196600</v>
          </cell>
          <cell r="AR11">
            <v>283900</v>
          </cell>
          <cell r="AS11">
            <v>291500</v>
          </cell>
          <cell r="AT11">
            <v>202000</v>
          </cell>
          <cell r="AU11">
            <v>160200</v>
          </cell>
        </row>
        <row r="12">
          <cell r="F12">
            <v>9.9999999999999995E-7</v>
          </cell>
          <cell r="G12">
            <v>9.9999999999999995E-7</v>
          </cell>
          <cell r="H12">
            <v>9.9999999999999995E-7</v>
          </cell>
          <cell r="I12">
            <v>9.9999999999999995E-7</v>
          </cell>
          <cell r="J12">
            <v>9.9999999999999995E-7</v>
          </cell>
          <cell r="K12">
            <v>9.9999999999999995E-7</v>
          </cell>
          <cell r="L12">
            <v>9.9999999999999995E-7</v>
          </cell>
          <cell r="M12">
            <v>9.9999999999999995E-7</v>
          </cell>
          <cell r="N12">
            <v>9.9999999999999995E-7</v>
          </cell>
          <cell r="O12">
            <v>9.9999999999999995E-7</v>
          </cell>
          <cell r="P12">
            <v>1726</v>
          </cell>
          <cell r="Q12">
            <v>2418</v>
          </cell>
          <cell r="R12">
            <v>2515</v>
          </cell>
          <cell r="S12">
            <v>2257</v>
          </cell>
          <cell r="T12">
            <v>4683</v>
          </cell>
          <cell r="U12">
            <v>1082</v>
          </cell>
          <cell r="V12">
            <v>1457</v>
          </cell>
          <cell r="W12">
            <v>9669</v>
          </cell>
          <cell r="X12">
            <v>6852</v>
          </cell>
          <cell r="Y12">
            <v>6718</v>
          </cell>
          <cell r="Z12">
            <v>8634</v>
          </cell>
          <cell r="AA12">
            <v>6750</v>
          </cell>
          <cell r="AB12">
            <v>4308</v>
          </cell>
          <cell r="AC12">
            <v>4811</v>
          </cell>
          <cell r="AD12">
            <v>6697</v>
          </cell>
          <cell r="AE12">
            <v>2699</v>
          </cell>
          <cell r="AF12">
            <v>21570</v>
          </cell>
          <cell r="AG12">
            <v>29790</v>
          </cell>
          <cell r="AH12">
            <v>30590</v>
          </cell>
          <cell r="AI12">
            <v>25760</v>
          </cell>
          <cell r="AJ12">
            <v>26130</v>
          </cell>
          <cell r="AK12">
            <v>10960</v>
          </cell>
          <cell r="AL12">
            <v>32690</v>
          </cell>
          <cell r="AM12">
            <v>31000</v>
          </cell>
          <cell r="AN12">
            <v>29080</v>
          </cell>
          <cell r="AO12">
            <v>36330</v>
          </cell>
          <cell r="AP12">
            <v>12470</v>
          </cell>
          <cell r="AQ12">
            <v>4232</v>
          </cell>
          <cell r="AR12">
            <v>16150</v>
          </cell>
          <cell r="AS12">
            <v>15140</v>
          </cell>
          <cell r="AT12">
            <v>5070</v>
          </cell>
          <cell r="AU12">
            <v>4063</v>
          </cell>
        </row>
        <row r="13">
          <cell r="F13">
            <v>9.9999999999999995E-7</v>
          </cell>
          <cell r="G13">
            <v>9.9999999999999995E-7</v>
          </cell>
          <cell r="H13">
            <v>9.9999999999999995E-7</v>
          </cell>
          <cell r="I13">
            <v>9.9999999999999995E-7</v>
          </cell>
          <cell r="J13">
            <v>9.9999999999999995E-7</v>
          </cell>
          <cell r="K13">
            <v>9.9999999999999995E-7</v>
          </cell>
          <cell r="L13">
            <v>9.9999999999999995E-7</v>
          </cell>
          <cell r="M13">
            <v>9.9999999999999995E-7</v>
          </cell>
          <cell r="N13">
            <v>9.9999999999999995E-7</v>
          </cell>
          <cell r="O13">
            <v>9.9999999999999995E-7</v>
          </cell>
          <cell r="P13">
            <v>9.9999999999999995E-7</v>
          </cell>
          <cell r="Q13">
            <v>9.9999999999999995E-7</v>
          </cell>
          <cell r="R13">
            <v>9.9999999999999995E-7</v>
          </cell>
          <cell r="S13">
            <v>9.9999999999999995E-7</v>
          </cell>
          <cell r="T13">
            <v>9.9999999999999995E-7</v>
          </cell>
          <cell r="U13">
            <v>9.9999999999999995E-7</v>
          </cell>
          <cell r="V13">
            <v>9.9999999999999995E-7</v>
          </cell>
          <cell r="W13">
            <v>9.9999999999999995E-7</v>
          </cell>
          <cell r="X13">
            <v>9.9999999999999995E-7</v>
          </cell>
          <cell r="Y13">
            <v>9.9999999999999995E-7</v>
          </cell>
          <cell r="Z13">
            <v>9.9999999999999995E-7</v>
          </cell>
          <cell r="AA13">
            <v>9.9999999999999995E-7</v>
          </cell>
          <cell r="AB13">
            <v>9.9999999999999995E-7</v>
          </cell>
          <cell r="AC13">
            <v>9.9999999999999995E-7</v>
          </cell>
          <cell r="AD13">
            <v>9.9999999999999995E-7</v>
          </cell>
          <cell r="AE13">
            <v>9.9999999999999995E-7</v>
          </cell>
          <cell r="AF13">
            <v>1230</v>
          </cell>
          <cell r="AG13">
            <v>1545</v>
          </cell>
          <cell r="AH13">
            <v>1550</v>
          </cell>
          <cell r="AI13">
            <v>1511</v>
          </cell>
          <cell r="AJ13">
            <v>1509</v>
          </cell>
          <cell r="AK13">
            <v>9.9999999999999995E-7</v>
          </cell>
          <cell r="AL13">
            <v>1373</v>
          </cell>
          <cell r="AM13">
            <v>1159</v>
          </cell>
          <cell r="AN13">
            <v>1397</v>
          </cell>
          <cell r="AO13">
            <v>1306</v>
          </cell>
          <cell r="AP13">
            <v>1283</v>
          </cell>
          <cell r="AQ13">
            <v>1691</v>
          </cell>
          <cell r="AR13">
            <v>2330</v>
          </cell>
          <cell r="AS13">
            <v>2336</v>
          </cell>
          <cell r="AT13">
            <v>1643</v>
          </cell>
          <cell r="AU13">
            <v>1893</v>
          </cell>
        </row>
        <row r="14">
          <cell r="F14">
            <v>9.9999999999999995E-7</v>
          </cell>
          <cell r="G14">
            <v>9.9999999999999995E-7</v>
          </cell>
          <cell r="H14">
            <v>9.9999999999999995E-7</v>
          </cell>
          <cell r="I14">
            <v>9.9999999999999995E-7</v>
          </cell>
          <cell r="J14">
            <v>9.9999999999999995E-7</v>
          </cell>
          <cell r="K14">
            <v>9.9999999999999995E-7</v>
          </cell>
          <cell r="L14">
            <v>9.9999999999999995E-7</v>
          </cell>
          <cell r="M14">
            <v>9.9999999999999995E-7</v>
          </cell>
          <cell r="N14">
            <v>9.9999999999999995E-7</v>
          </cell>
          <cell r="O14">
            <v>9.9999999999999995E-7</v>
          </cell>
          <cell r="P14">
            <v>1621</v>
          </cell>
          <cell r="Q14">
            <v>1565</v>
          </cell>
          <cell r="R14">
            <v>1791</v>
          </cell>
          <cell r="S14">
            <v>1926</v>
          </cell>
          <cell r="T14">
            <v>3413</v>
          </cell>
          <cell r="U14">
            <v>2716</v>
          </cell>
          <cell r="V14">
            <v>3070</v>
          </cell>
          <cell r="W14">
            <v>10620</v>
          </cell>
          <cell r="X14">
            <v>8040</v>
          </cell>
          <cell r="Y14">
            <v>7544</v>
          </cell>
          <cell r="Z14">
            <v>8801</v>
          </cell>
          <cell r="AA14">
            <v>10640</v>
          </cell>
          <cell r="AB14">
            <v>7122</v>
          </cell>
          <cell r="AC14">
            <v>8221</v>
          </cell>
          <cell r="AD14">
            <v>9184</v>
          </cell>
          <cell r="AE14">
            <v>5729</v>
          </cell>
          <cell r="AF14">
            <v>19230</v>
          </cell>
          <cell r="AG14">
            <v>25870</v>
          </cell>
          <cell r="AH14">
            <v>27350</v>
          </cell>
          <cell r="AI14">
            <v>24770</v>
          </cell>
          <cell r="AJ14">
            <v>23730</v>
          </cell>
          <cell r="AK14">
            <v>16830</v>
          </cell>
          <cell r="AL14">
            <v>25350</v>
          </cell>
          <cell r="AM14">
            <v>22360</v>
          </cell>
          <cell r="AN14">
            <v>25530</v>
          </cell>
          <cell r="AO14">
            <v>23990</v>
          </cell>
          <cell r="AP14">
            <v>22960</v>
          </cell>
          <cell r="AQ14">
            <v>25030</v>
          </cell>
          <cell r="AR14">
            <v>39600</v>
          </cell>
          <cell r="AS14">
            <v>39110</v>
          </cell>
          <cell r="AT14">
            <v>30950</v>
          </cell>
          <cell r="AU14">
            <v>32740</v>
          </cell>
        </row>
        <row r="15">
          <cell r="F15">
            <v>9.9999999999999995E-7</v>
          </cell>
          <cell r="G15">
            <v>9.9999999999999995E-7</v>
          </cell>
          <cell r="H15">
            <v>1109</v>
          </cell>
          <cell r="I15">
            <v>9.9999999999999995E-7</v>
          </cell>
          <cell r="J15">
            <v>9.9999999999999995E-7</v>
          </cell>
          <cell r="K15">
            <v>1175</v>
          </cell>
          <cell r="L15">
            <v>9.9999999999999995E-7</v>
          </cell>
          <cell r="M15">
            <v>1451</v>
          </cell>
          <cell r="N15">
            <v>1188</v>
          </cell>
          <cell r="O15">
            <v>1170</v>
          </cell>
          <cell r="P15">
            <v>4627</v>
          </cell>
          <cell r="Q15">
            <v>4155</v>
          </cell>
          <cell r="R15">
            <v>5291</v>
          </cell>
          <cell r="S15">
            <v>5301</v>
          </cell>
          <cell r="T15">
            <v>11700</v>
          </cell>
          <cell r="U15">
            <v>9470</v>
          </cell>
          <cell r="V15">
            <v>10730</v>
          </cell>
          <cell r="W15">
            <v>25730</v>
          </cell>
          <cell r="X15">
            <v>19910</v>
          </cell>
          <cell r="Y15">
            <v>20350</v>
          </cell>
          <cell r="Z15">
            <v>21970</v>
          </cell>
          <cell r="AA15">
            <v>29830</v>
          </cell>
          <cell r="AB15">
            <v>18430</v>
          </cell>
          <cell r="AC15">
            <v>21530</v>
          </cell>
          <cell r="AD15">
            <v>23970</v>
          </cell>
          <cell r="AE15">
            <v>13790</v>
          </cell>
          <cell r="AF15">
            <v>50630</v>
          </cell>
          <cell r="AG15">
            <v>67170</v>
          </cell>
          <cell r="AH15">
            <v>67510</v>
          </cell>
          <cell r="AI15">
            <v>63660</v>
          </cell>
          <cell r="AJ15">
            <v>59350</v>
          </cell>
          <cell r="AK15">
            <v>52070</v>
          </cell>
          <cell r="AL15">
            <v>76470</v>
          </cell>
          <cell r="AM15">
            <v>66330</v>
          </cell>
          <cell r="AN15">
            <v>73700</v>
          </cell>
          <cell r="AO15">
            <v>66830</v>
          </cell>
          <cell r="AP15">
            <v>70000</v>
          </cell>
          <cell r="AQ15">
            <v>61670</v>
          </cell>
          <cell r="AR15">
            <v>105900</v>
          </cell>
          <cell r="AS15">
            <v>104100</v>
          </cell>
          <cell r="AT15">
            <v>81080</v>
          </cell>
          <cell r="AU15">
            <v>74280</v>
          </cell>
        </row>
        <row r="16">
          <cell r="F16">
            <v>9.9999999999999995E-7</v>
          </cell>
          <cell r="G16">
            <v>9.9999999999999995E-7</v>
          </cell>
          <cell r="H16">
            <v>9.9999999999999995E-7</v>
          </cell>
          <cell r="I16">
            <v>9.9999999999999995E-7</v>
          </cell>
          <cell r="J16">
            <v>9.9999999999999995E-7</v>
          </cell>
          <cell r="K16">
            <v>9.9999999999999995E-7</v>
          </cell>
          <cell r="L16">
            <v>9.9999999999999995E-7</v>
          </cell>
          <cell r="M16">
            <v>9.9999999999999995E-7</v>
          </cell>
          <cell r="N16">
            <v>9.9999999999999995E-7</v>
          </cell>
          <cell r="O16">
            <v>9.9999999999999995E-7</v>
          </cell>
          <cell r="P16">
            <v>9.9999999999999995E-7</v>
          </cell>
          <cell r="Q16">
            <v>9.9999999999999995E-7</v>
          </cell>
          <cell r="R16">
            <v>1040</v>
          </cell>
          <cell r="S16">
            <v>1016</v>
          </cell>
          <cell r="T16">
            <v>2886</v>
          </cell>
          <cell r="U16">
            <v>9.9999999999999995E-7</v>
          </cell>
          <cell r="V16">
            <v>9.9999999999999995E-7</v>
          </cell>
          <cell r="W16">
            <v>7091</v>
          </cell>
          <cell r="X16">
            <v>5612</v>
          </cell>
          <cell r="Y16">
            <v>5197</v>
          </cell>
          <cell r="Z16">
            <v>5813</v>
          </cell>
          <cell r="AA16">
            <v>6067</v>
          </cell>
          <cell r="AB16">
            <v>3266</v>
          </cell>
          <cell r="AC16">
            <v>3706</v>
          </cell>
          <cell r="AD16">
            <v>5060</v>
          </cell>
          <cell r="AE16">
            <v>2074</v>
          </cell>
          <cell r="AF16">
            <v>17020</v>
          </cell>
          <cell r="AG16">
            <v>23960</v>
          </cell>
          <cell r="AH16">
            <v>22840</v>
          </cell>
          <cell r="AI16">
            <v>20030</v>
          </cell>
          <cell r="AJ16">
            <v>19670</v>
          </cell>
          <cell r="AK16">
            <v>16740</v>
          </cell>
          <cell r="AL16">
            <v>26920</v>
          </cell>
          <cell r="AM16">
            <v>24940</v>
          </cell>
          <cell r="AN16">
            <v>25760</v>
          </cell>
          <cell r="AO16">
            <v>23530</v>
          </cell>
          <cell r="AP16">
            <v>7657</v>
          </cell>
          <cell r="AQ16">
            <v>5160</v>
          </cell>
          <cell r="AR16">
            <v>12440</v>
          </cell>
          <cell r="AS16">
            <v>14840</v>
          </cell>
          <cell r="AT16">
            <v>4684</v>
          </cell>
          <cell r="AU16">
            <v>1927</v>
          </cell>
        </row>
        <row r="17">
          <cell r="F17">
            <v>9.9999999999999995E-7</v>
          </cell>
          <cell r="G17">
            <v>9.9999999999999995E-7</v>
          </cell>
          <cell r="H17">
            <v>9.9999999999999995E-7</v>
          </cell>
          <cell r="I17">
            <v>9.9999999999999995E-7</v>
          </cell>
          <cell r="J17">
            <v>9.9999999999999995E-7</v>
          </cell>
          <cell r="K17">
            <v>9.9999999999999995E-7</v>
          </cell>
          <cell r="L17">
            <v>9.9999999999999995E-7</v>
          </cell>
          <cell r="M17">
            <v>9.9999999999999995E-7</v>
          </cell>
          <cell r="N17">
            <v>9.9999999999999995E-7</v>
          </cell>
          <cell r="O17">
            <v>9.9999999999999995E-7</v>
          </cell>
          <cell r="P17">
            <v>9.9999999999999995E-7</v>
          </cell>
          <cell r="Q17">
            <v>9.9999999999999995E-7</v>
          </cell>
          <cell r="R17">
            <v>9.9999999999999995E-7</v>
          </cell>
          <cell r="S17">
            <v>9.9999999999999995E-7</v>
          </cell>
          <cell r="T17">
            <v>9.9999999999999995E-7</v>
          </cell>
          <cell r="U17">
            <v>9.9999999999999995E-7</v>
          </cell>
          <cell r="V17">
            <v>9.9999999999999995E-7</v>
          </cell>
          <cell r="W17">
            <v>1859</v>
          </cell>
          <cell r="X17">
            <v>1297</v>
          </cell>
          <cell r="Y17">
            <v>1509</v>
          </cell>
          <cell r="Z17">
            <v>1438</v>
          </cell>
          <cell r="AA17">
            <v>2311</v>
          </cell>
          <cell r="AB17">
            <v>1484</v>
          </cell>
          <cell r="AC17">
            <v>1537</v>
          </cell>
          <cell r="AD17">
            <v>2118</v>
          </cell>
          <cell r="AE17">
            <v>1217</v>
          </cell>
          <cell r="AF17">
            <v>3041</v>
          </cell>
          <cell r="AG17">
            <v>4356</v>
          </cell>
          <cell r="AH17">
            <v>3384</v>
          </cell>
          <cell r="AI17">
            <v>4841</v>
          </cell>
          <cell r="AJ17">
            <v>3726</v>
          </cell>
          <cell r="AK17">
            <v>3381</v>
          </cell>
          <cell r="AL17">
            <v>3953</v>
          </cell>
          <cell r="AM17">
            <v>3065</v>
          </cell>
          <cell r="AN17">
            <v>4224</v>
          </cell>
          <cell r="AO17">
            <v>2432</v>
          </cell>
          <cell r="AP17">
            <v>5968</v>
          </cell>
          <cell r="AQ17">
            <v>6314</v>
          </cell>
          <cell r="AR17">
            <v>8144</v>
          </cell>
          <cell r="AS17">
            <v>8470</v>
          </cell>
          <cell r="AT17">
            <v>11080</v>
          </cell>
          <cell r="AU17">
            <v>8014</v>
          </cell>
        </row>
        <row r="18">
          <cell r="F18">
            <v>1028</v>
          </cell>
          <cell r="G18">
            <v>9.9999999999999995E-7</v>
          </cell>
          <cell r="H18">
            <v>9.9999999999999995E-7</v>
          </cell>
          <cell r="I18">
            <v>9.9999999999999995E-7</v>
          </cell>
          <cell r="J18">
            <v>9.9999999999999995E-7</v>
          </cell>
          <cell r="K18">
            <v>1430</v>
          </cell>
          <cell r="L18">
            <v>1130</v>
          </cell>
          <cell r="M18">
            <v>9.9999999999999995E-7</v>
          </cell>
          <cell r="N18">
            <v>9.9999999999999995E-7</v>
          </cell>
          <cell r="O18">
            <v>2081</v>
          </cell>
          <cell r="P18">
            <v>2141</v>
          </cell>
          <cell r="Q18">
            <v>3437</v>
          </cell>
          <cell r="R18">
            <v>2699</v>
          </cell>
          <cell r="S18">
            <v>4050</v>
          </cell>
          <cell r="T18">
            <v>4198</v>
          </cell>
          <cell r="U18">
            <v>2283</v>
          </cell>
          <cell r="V18">
            <v>2662</v>
          </cell>
          <cell r="W18">
            <v>2396</v>
          </cell>
          <cell r="X18">
            <v>2388</v>
          </cell>
          <cell r="Y18">
            <v>2712</v>
          </cell>
          <cell r="Z18">
            <v>2531</v>
          </cell>
          <cell r="AA18">
            <v>5672</v>
          </cell>
          <cell r="AB18">
            <v>2512</v>
          </cell>
          <cell r="AC18">
            <v>4195</v>
          </cell>
          <cell r="AD18">
            <v>4195</v>
          </cell>
          <cell r="AE18">
            <v>1574</v>
          </cell>
          <cell r="AF18">
            <v>2193</v>
          </cell>
          <cell r="AG18">
            <v>2299</v>
          </cell>
          <cell r="AH18">
            <v>2738</v>
          </cell>
          <cell r="AI18">
            <v>1721</v>
          </cell>
          <cell r="AJ18">
            <v>2185</v>
          </cell>
          <cell r="AK18">
            <v>1032</v>
          </cell>
          <cell r="AL18">
            <v>1426</v>
          </cell>
          <cell r="AM18">
            <v>1612</v>
          </cell>
          <cell r="AN18">
            <v>1530</v>
          </cell>
          <cell r="AO18">
            <v>1325</v>
          </cell>
          <cell r="AP18">
            <v>1027</v>
          </cell>
          <cell r="AQ18">
            <v>9.9999999999999995E-7</v>
          </cell>
          <cell r="AR18">
            <v>9.9999999999999995E-7</v>
          </cell>
          <cell r="AS18">
            <v>9.9999999999999995E-7</v>
          </cell>
          <cell r="AT18">
            <v>1079</v>
          </cell>
          <cell r="AU18">
            <v>9.9999999999999995E-7</v>
          </cell>
        </row>
        <row r="19">
          <cell r="F19">
            <v>2591</v>
          </cell>
          <cell r="G19">
            <v>1562</v>
          </cell>
          <cell r="H19">
            <v>1282</v>
          </cell>
          <cell r="I19">
            <v>9.9999999999999995E-7</v>
          </cell>
          <cell r="J19">
            <v>1490</v>
          </cell>
          <cell r="K19">
            <v>2828</v>
          </cell>
          <cell r="L19">
            <v>2182</v>
          </cell>
          <cell r="M19">
            <v>1868</v>
          </cell>
          <cell r="N19">
            <v>1895</v>
          </cell>
          <cell r="O19">
            <v>4077</v>
          </cell>
          <cell r="P19">
            <v>5006</v>
          </cell>
          <cell r="Q19">
            <v>10790</v>
          </cell>
          <cell r="R19">
            <v>6815</v>
          </cell>
          <cell r="S19">
            <v>9579</v>
          </cell>
          <cell r="T19">
            <v>9091</v>
          </cell>
          <cell r="U19">
            <v>5897</v>
          </cell>
          <cell r="V19">
            <v>6912</v>
          </cell>
          <cell r="W19">
            <v>4801</v>
          </cell>
          <cell r="X19">
            <v>7769</v>
          </cell>
          <cell r="Y19">
            <v>6130</v>
          </cell>
          <cell r="Z19">
            <v>5506</v>
          </cell>
          <cell r="AA19">
            <v>12380</v>
          </cell>
          <cell r="AB19">
            <v>6443</v>
          </cell>
          <cell r="AC19">
            <v>12670</v>
          </cell>
          <cell r="AD19">
            <v>11700</v>
          </cell>
          <cell r="AE19">
            <v>3399</v>
          </cell>
          <cell r="AF19">
            <v>5629</v>
          </cell>
          <cell r="AG19">
            <v>4023</v>
          </cell>
          <cell r="AH19">
            <v>4691</v>
          </cell>
          <cell r="AI19">
            <v>4689</v>
          </cell>
          <cell r="AJ19">
            <v>4696</v>
          </cell>
          <cell r="AK19">
            <v>2559</v>
          </cell>
          <cell r="AL19">
            <v>3340</v>
          </cell>
          <cell r="AM19">
            <v>3632</v>
          </cell>
          <cell r="AN19">
            <v>3566</v>
          </cell>
          <cell r="AO19">
            <v>3114</v>
          </cell>
          <cell r="AP19">
            <v>2238</v>
          </cell>
          <cell r="AQ19">
            <v>1464</v>
          </cell>
          <cell r="AR19">
            <v>1707</v>
          </cell>
          <cell r="AS19">
            <v>1086</v>
          </cell>
          <cell r="AT19">
            <v>2094</v>
          </cell>
          <cell r="AU19">
            <v>1758</v>
          </cell>
        </row>
        <row r="20">
          <cell r="F20">
            <v>9.9999999999999995E-7</v>
          </cell>
          <cell r="G20">
            <v>9.9999999999999995E-7</v>
          </cell>
          <cell r="H20">
            <v>9.9999999999999995E-7</v>
          </cell>
          <cell r="I20">
            <v>9.9999999999999995E-7</v>
          </cell>
          <cell r="J20">
            <v>9.9999999999999995E-7</v>
          </cell>
          <cell r="K20">
            <v>1034</v>
          </cell>
          <cell r="L20">
            <v>9.9999999999999995E-7</v>
          </cell>
          <cell r="M20">
            <v>9.9999999999999995E-7</v>
          </cell>
          <cell r="N20">
            <v>9.9999999999999995E-7</v>
          </cell>
          <cell r="O20">
            <v>1536</v>
          </cell>
          <cell r="P20">
            <v>2412</v>
          </cell>
          <cell r="Q20">
            <v>2936</v>
          </cell>
          <cell r="R20">
            <v>2690</v>
          </cell>
          <cell r="S20">
            <v>3785</v>
          </cell>
          <cell r="T20">
            <v>3782</v>
          </cell>
          <cell r="U20">
            <v>2519</v>
          </cell>
          <cell r="V20">
            <v>2737</v>
          </cell>
          <cell r="W20">
            <v>1664</v>
          </cell>
          <cell r="X20">
            <v>2018</v>
          </cell>
          <cell r="Y20">
            <v>2488</v>
          </cell>
          <cell r="Z20">
            <v>2712</v>
          </cell>
          <cell r="AA20">
            <v>5600</v>
          </cell>
          <cell r="AB20">
            <v>2735</v>
          </cell>
          <cell r="AC20">
            <v>3981</v>
          </cell>
          <cell r="AD20">
            <v>4331</v>
          </cell>
          <cell r="AE20">
            <v>1782</v>
          </cell>
          <cell r="AF20">
            <v>1638</v>
          </cell>
          <cell r="AG20">
            <v>1456</v>
          </cell>
          <cell r="AH20">
            <v>1673</v>
          </cell>
          <cell r="AI20">
            <v>1771</v>
          </cell>
          <cell r="AJ20">
            <v>1549</v>
          </cell>
          <cell r="AK20">
            <v>9.9999999999999995E-7</v>
          </cell>
          <cell r="AL20">
            <v>1181</v>
          </cell>
          <cell r="AM20">
            <v>1277</v>
          </cell>
          <cell r="AN20">
            <v>1230</v>
          </cell>
          <cell r="AO20">
            <v>1067</v>
          </cell>
          <cell r="AP20">
            <v>9.9999999999999995E-7</v>
          </cell>
          <cell r="AQ20">
            <v>9.9999999999999995E-7</v>
          </cell>
          <cell r="AR20">
            <v>9.9999999999999995E-7</v>
          </cell>
          <cell r="AS20">
            <v>9.9999999999999995E-7</v>
          </cell>
          <cell r="AT20">
            <v>9.9999999999999995E-7</v>
          </cell>
          <cell r="AU20">
            <v>9.9999999999999995E-7</v>
          </cell>
        </row>
        <row r="21">
          <cell r="F21">
            <v>221900</v>
          </cell>
          <cell r="G21">
            <v>244300</v>
          </cell>
          <cell r="H21">
            <v>144600</v>
          </cell>
          <cell r="I21">
            <v>146600</v>
          </cell>
          <cell r="J21">
            <v>156900</v>
          </cell>
          <cell r="K21">
            <v>210500</v>
          </cell>
          <cell r="L21">
            <v>238500</v>
          </cell>
          <cell r="M21">
            <v>207400</v>
          </cell>
          <cell r="N21">
            <v>236600</v>
          </cell>
          <cell r="O21">
            <v>257100</v>
          </cell>
          <cell r="P21">
            <v>145800</v>
          </cell>
          <cell r="Q21">
            <v>223800</v>
          </cell>
          <cell r="R21">
            <v>202000</v>
          </cell>
          <cell r="S21">
            <v>245400</v>
          </cell>
          <cell r="T21">
            <v>256100</v>
          </cell>
          <cell r="U21">
            <v>202400</v>
          </cell>
          <cell r="V21">
            <v>256500</v>
          </cell>
          <cell r="W21">
            <v>175100</v>
          </cell>
          <cell r="X21">
            <v>143100</v>
          </cell>
          <cell r="Y21">
            <v>169700</v>
          </cell>
          <cell r="Z21">
            <v>183100</v>
          </cell>
          <cell r="AA21">
            <v>256100</v>
          </cell>
          <cell r="AB21">
            <v>217000</v>
          </cell>
          <cell r="AC21">
            <v>280100</v>
          </cell>
          <cell r="AD21">
            <v>318200</v>
          </cell>
          <cell r="AE21">
            <v>183000</v>
          </cell>
          <cell r="AF21">
            <v>215600</v>
          </cell>
          <cell r="AG21">
            <v>224400</v>
          </cell>
          <cell r="AH21">
            <v>199600</v>
          </cell>
          <cell r="AI21">
            <v>276800</v>
          </cell>
          <cell r="AJ21">
            <v>152600</v>
          </cell>
          <cell r="AK21">
            <v>139400</v>
          </cell>
          <cell r="AL21">
            <v>203400</v>
          </cell>
          <cell r="AM21">
            <v>141000</v>
          </cell>
          <cell r="AN21">
            <v>132600</v>
          </cell>
          <cell r="AO21">
            <v>175200</v>
          </cell>
          <cell r="AP21">
            <v>100700</v>
          </cell>
          <cell r="AQ21">
            <v>137000</v>
          </cell>
          <cell r="AR21">
            <v>139700</v>
          </cell>
          <cell r="AS21">
            <v>189300</v>
          </cell>
          <cell r="AT21">
            <v>159600</v>
          </cell>
          <cell r="AU21">
            <v>144500</v>
          </cell>
        </row>
        <row r="22">
          <cell r="F22">
            <v>9.9999999999999995E-7</v>
          </cell>
          <cell r="G22">
            <v>9.9999999999999995E-7</v>
          </cell>
          <cell r="H22">
            <v>9.9999999999999995E-7</v>
          </cell>
          <cell r="I22">
            <v>9.9999999999999995E-7</v>
          </cell>
          <cell r="J22">
            <v>9.9999999999999995E-7</v>
          </cell>
          <cell r="K22">
            <v>1036</v>
          </cell>
          <cell r="L22">
            <v>9.9999999999999995E-7</v>
          </cell>
          <cell r="M22">
            <v>9.9999999999999995E-7</v>
          </cell>
          <cell r="N22">
            <v>9.9999999999999995E-7</v>
          </cell>
          <cell r="O22">
            <v>1128</v>
          </cell>
          <cell r="P22">
            <v>4051</v>
          </cell>
          <cell r="Q22">
            <v>5968</v>
          </cell>
          <cell r="R22">
            <v>4212</v>
          </cell>
          <cell r="S22">
            <v>6430</v>
          </cell>
          <cell r="T22">
            <v>8997</v>
          </cell>
          <cell r="U22">
            <v>5729</v>
          </cell>
          <cell r="V22">
            <v>5999</v>
          </cell>
          <cell r="W22">
            <v>6561</v>
          </cell>
          <cell r="X22">
            <v>5512</v>
          </cell>
          <cell r="Y22">
            <v>7272</v>
          </cell>
          <cell r="Z22">
            <v>7835</v>
          </cell>
          <cell r="AA22">
            <v>8335</v>
          </cell>
          <cell r="AB22">
            <v>6028</v>
          </cell>
          <cell r="AC22">
            <v>8420</v>
          </cell>
          <cell r="AD22">
            <v>12420</v>
          </cell>
          <cell r="AE22">
            <v>4717</v>
          </cell>
          <cell r="AF22">
            <v>10710</v>
          </cell>
          <cell r="AG22">
            <v>11080</v>
          </cell>
          <cell r="AH22">
            <v>11370</v>
          </cell>
          <cell r="AI22">
            <v>14400</v>
          </cell>
          <cell r="AJ22">
            <v>14670</v>
          </cell>
          <cell r="AK22">
            <v>8619</v>
          </cell>
          <cell r="AL22">
            <v>14380</v>
          </cell>
          <cell r="AM22">
            <v>9834</v>
          </cell>
          <cell r="AN22">
            <v>11700</v>
          </cell>
          <cell r="AO22">
            <v>7761</v>
          </cell>
          <cell r="AP22">
            <v>9177</v>
          </cell>
          <cell r="AQ22">
            <v>9559</v>
          </cell>
          <cell r="AR22">
            <v>14390</v>
          </cell>
          <cell r="AS22">
            <v>14600</v>
          </cell>
          <cell r="AT22">
            <v>15790</v>
          </cell>
          <cell r="AU22">
            <v>14530</v>
          </cell>
        </row>
        <row r="23">
          <cell r="F23">
            <v>1764</v>
          </cell>
          <cell r="G23">
            <v>1985</v>
          </cell>
          <cell r="H23">
            <v>1200</v>
          </cell>
          <cell r="I23">
            <v>9.9999999999999995E-7</v>
          </cell>
          <cell r="J23">
            <v>9.9999999999999995E-7</v>
          </cell>
          <cell r="K23">
            <v>1568</v>
          </cell>
          <cell r="L23">
            <v>1377</v>
          </cell>
          <cell r="M23">
            <v>1383</v>
          </cell>
          <cell r="N23">
            <v>1467</v>
          </cell>
          <cell r="O23">
            <v>2004</v>
          </cell>
          <cell r="P23">
            <v>6696</v>
          </cell>
          <cell r="Q23">
            <v>10410</v>
          </cell>
          <cell r="R23">
            <v>9552</v>
          </cell>
          <cell r="S23">
            <v>13590</v>
          </cell>
          <cell r="T23">
            <v>18800</v>
          </cell>
          <cell r="U23">
            <v>7406</v>
          </cell>
          <cell r="V23">
            <v>8238</v>
          </cell>
          <cell r="W23">
            <v>21980</v>
          </cell>
          <cell r="X23">
            <v>18790</v>
          </cell>
          <cell r="Y23">
            <v>21230</v>
          </cell>
          <cell r="Z23">
            <v>19750</v>
          </cell>
          <cell r="AA23">
            <v>18970</v>
          </cell>
          <cell r="AB23">
            <v>12930</v>
          </cell>
          <cell r="AC23">
            <v>17030</v>
          </cell>
          <cell r="AD23">
            <v>25910</v>
          </cell>
          <cell r="AE23">
            <v>8943</v>
          </cell>
          <cell r="AF23">
            <v>31300</v>
          </cell>
          <cell r="AG23">
            <v>37850</v>
          </cell>
          <cell r="AH23">
            <v>38160</v>
          </cell>
          <cell r="AI23">
            <v>39950</v>
          </cell>
          <cell r="AJ23">
            <v>40870</v>
          </cell>
          <cell r="AK23">
            <v>33140</v>
          </cell>
          <cell r="AL23">
            <v>43710</v>
          </cell>
          <cell r="AM23">
            <v>25930</v>
          </cell>
          <cell r="AN23">
            <v>43770</v>
          </cell>
          <cell r="AO23">
            <v>43090</v>
          </cell>
          <cell r="AP23">
            <v>9952</v>
          </cell>
          <cell r="AQ23">
            <v>11080</v>
          </cell>
          <cell r="AR23">
            <v>25960</v>
          </cell>
          <cell r="AS23">
            <v>29280</v>
          </cell>
          <cell r="AT23">
            <v>29480</v>
          </cell>
          <cell r="AU23">
            <v>33010</v>
          </cell>
        </row>
        <row r="24">
          <cell r="F24">
            <v>9.9999999999999995E-7</v>
          </cell>
          <cell r="G24">
            <v>1585</v>
          </cell>
          <cell r="H24">
            <v>1160</v>
          </cell>
          <cell r="I24">
            <v>1570</v>
          </cell>
          <cell r="J24">
            <v>1792</v>
          </cell>
          <cell r="K24">
            <v>3853</v>
          </cell>
          <cell r="L24">
            <v>2424</v>
          </cell>
          <cell r="M24">
            <v>2544</v>
          </cell>
          <cell r="N24">
            <v>1814</v>
          </cell>
          <cell r="O24">
            <v>2238</v>
          </cell>
          <cell r="P24">
            <v>7432</v>
          </cell>
          <cell r="Q24">
            <v>8818</v>
          </cell>
          <cell r="R24">
            <v>4659</v>
          </cell>
          <cell r="S24">
            <v>5460</v>
          </cell>
          <cell r="T24">
            <v>8532</v>
          </cell>
          <cell r="U24">
            <v>4329</v>
          </cell>
          <cell r="V24">
            <v>6257</v>
          </cell>
          <cell r="W24">
            <v>11050</v>
          </cell>
          <cell r="X24">
            <v>6005</v>
          </cell>
          <cell r="Y24">
            <v>6899</v>
          </cell>
          <cell r="Z24">
            <v>7298</v>
          </cell>
          <cell r="AA24">
            <v>10810</v>
          </cell>
          <cell r="AB24">
            <v>6580</v>
          </cell>
          <cell r="AC24">
            <v>7760</v>
          </cell>
          <cell r="AD24">
            <v>9232</v>
          </cell>
          <cell r="AE24">
            <v>4130</v>
          </cell>
          <cell r="AF24">
            <v>11360</v>
          </cell>
          <cell r="AG24">
            <v>10910</v>
          </cell>
          <cell r="AH24">
            <v>11150</v>
          </cell>
          <cell r="AI24">
            <v>14190</v>
          </cell>
          <cell r="AJ24">
            <v>13310</v>
          </cell>
          <cell r="AK24">
            <v>9356</v>
          </cell>
          <cell r="AL24">
            <v>11710</v>
          </cell>
          <cell r="AM24">
            <v>11410</v>
          </cell>
          <cell r="AN24">
            <v>14240</v>
          </cell>
          <cell r="AO24">
            <v>11380</v>
          </cell>
          <cell r="AP24">
            <v>4885</v>
          </cell>
          <cell r="AQ24">
            <v>5249</v>
          </cell>
          <cell r="AR24">
            <v>6294</v>
          </cell>
          <cell r="AS24">
            <v>7385</v>
          </cell>
          <cell r="AT24">
            <v>8466</v>
          </cell>
          <cell r="AU24">
            <v>7619</v>
          </cell>
        </row>
        <row r="25">
          <cell r="F25">
            <v>1185</v>
          </cell>
          <cell r="G25">
            <v>1370</v>
          </cell>
          <cell r="H25">
            <v>9.9999999999999995E-7</v>
          </cell>
          <cell r="I25">
            <v>9.9999999999999995E-7</v>
          </cell>
          <cell r="J25">
            <v>9.9999999999999995E-7</v>
          </cell>
          <cell r="K25">
            <v>1276</v>
          </cell>
          <cell r="L25">
            <v>9.9999999999999995E-7</v>
          </cell>
          <cell r="M25">
            <v>1216</v>
          </cell>
          <cell r="N25">
            <v>1129</v>
          </cell>
          <cell r="O25">
            <v>1729</v>
          </cell>
          <cell r="P25">
            <v>7005</v>
          </cell>
          <cell r="Q25">
            <v>17210</v>
          </cell>
          <cell r="R25">
            <v>13470</v>
          </cell>
          <cell r="S25">
            <v>18780</v>
          </cell>
          <cell r="T25">
            <v>30940</v>
          </cell>
          <cell r="U25">
            <v>9037</v>
          </cell>
          <cell r="V25">
            <v>9213</v>
          </cell>
          <cell r="W25">
            <v>54470</v>
          </cell>
          <cell r="X25">
            <v>36950</v>
          </cell>
          <cell r="Y25">
            <v>44620</v>
          </cell>
          <cell r="Z25">
            <v>33100</v>
          </cell>
          <cell r="AA25">
            <v>37300</v>
          </cell>
          <cell r="AB25">
            <v>29850</v>
          </cell>
          <cell r="AC25">
            <v>33530</v>
          </cell>
          <cell r="AD25">
            <v>30530</v>
          </cell>
          <cell r="AE25">
            <v>16730</v>
          </cell>
          <cell r="AF25">
            <v>70720</v>
          </cell>
          <cell r="AG25">
            <v>74010</v>
          </cell>
          <cell r="AH25">
            <v>80330</v>
          </cell>
          <cell r="AI25">
            <v>79510</v>
          </cell>
          <cell r="AJ25">
            <v>80340</v>
          </cell>
          <cell r="AK25">
            <v>39720</v>
          </cell>
          <cell r="AL25">
            <v>28380</v>
          </cell>
          <cell r="AM25">
            <v>68270</v>
          </cell>
          <cell r="AN25">
            <v>64000</v>
          </cell>
          <cell r="AO25">
            <v>32030</v>
          </cell>
          <cell r="AP25">
            <v>11990</v>
          </cell>
          <cell r="AQ25">
            <v>11620</v>
          </cell>
          <cell r="AR25">
            <v>25820</v>
          </cell>
          <cell r="AS25">
            <v>24610</v>
          </cell>
          <cell r="AT25">
            <v>22460</v>
          </cell>
          <cell r="AU25">
            <v>26840</v>
          </cell>
        </row>
        <row r="26">
          <cell r="F26">
            <v>9.9999999999999995E-7</v>
          </cell>
          <cell r="G26">
            <v>1276</v>
          </cell>
          <cell r="H26">
            <v>1091</v>
          </cell>
          <cell r="I26">
            <v>1435</v>
          </cell>
          <cell r="J26">
            <v>1373</v>
          </cell>
          <cell r="K26">
            <v>3297</v>
          </cell>
          <cell r="L26">
            <v>2101</v>
          </cell>
          <cell r="M26">
            <v>2230</v>
          </cell>
          <cell r="N26">
            <v>1692</v>
          </cell>
          <cell r="O26">
            <v>1998</v>
          </cell>
          <cell r="P26">
            <v>7759</v>
          </cell>
          <cell r="Q26">
            <v>8455</v>
          </cell>
          <cell r="R26">
            <v>3875</v>
          </cell>
          <cell r="S26">
            <v>4328</v>
          </cell>
          <cell r="T26">
            <v>7203</v>
          </cell>
          <cell r="U26">
            <v>2079</v>
          </cell>
          <cell r="V26">
            <v>4290</v>
          </cell>
          <cell r="W26">
            <v>10170</v>
          </cell>
          <cell r="X26">
            <v>6030</v>
          </cell>
          <cell r="Y26">
            <v>5506</v>
          </cell>
          <cell r="Z26">
            <v>6917</v>
          </cell>
          <cell r="AA26">
            <v>7798</v>
          </cell>
          <cell r="AB26">
            <v>4818</v>
          </cell>
          <cell r="AC26">
            <v>4725</v>
          </cell>
          <cell r="AD26">
            <v>6259</v>
          </cell>
          <cell r="AE26">
            <v>3266</v>
          </cell>
          <cell r="AF26">
            <v>9361</v>
          </cell>
          <cell r="AG26">
            <v>9394</v>
          </cell>
          <cell r="AH26">
            <v>8451</v>
          </cell>
          <cell r="AI26">
            <v>10770</v>
          </cell>
          <cell r="AJ26">
            <v>10220</v>
          </cell>
          <cell r="AK26">
            <v>8472</v>
          </cell>
          <cell r="AL26">
            <v>7949</v>
          </cell>
          <cell r="AM26">
            <v>9120</v>
          </cell>
          <cell r="AN26">
            <v>11860</v>
          </cell>
          <cell r="AO26">
            <v>9332</v>
          </cell>
          <cell r="AP26">
            <v>1563</v>
          </cell>
          <cell r="AQ26">
            <v>1727</v>
          </cell>
          <cell r="AR26">
            <v>1611</v>
          </cell>
          <cell r="AS26">
            <v>2627</v>
          </cell>
          <cell r="AT26">
            <v>2827</v>
          </cell>
          <cell r="AU26">
            <v>2178</v>
          </cell>
        </row>
        <row r="27">
          <cell r="F27">
            <v>9.9999999999999995E-7</v>
          </cell>
          <cell r="G27">
            <v>9.9999999999999995E-7</v>
          </cell>
          <cell r="H27">
            <v>9.9999999999999995E-7</v>
          </cell>
          <cell r="I27">
            <v>9.9999999999999995E-7</v>
          </cell>
          <cell r="J27">
            <v>9.9999999999999995E-7</v>
          </cell>
          <cell r="K27">
            <v>9.9999999999999995E-7</v>
          </cell>
          <cell r="L27">
            <v>9.9999999999999995E-7</v>
          </cell>
          <cell r="M27">
            <v>9.9999999999999995E-7</v>
          </cell>
          <cell r="N27">
            <v>9.9999999999999995E-7</v>
          </cell>
          <cell r="O27">
            <v>1071</v>
          </cell>
          <cell r="P27">
            <v>5356</v>
          </cell>
          <cell r="Q27">
            <v>8809</v>
          </cell>
          <cell r="R27">
            <v>11060</v>
          </cell>
          <cell r="S27">
            <v>8321</v>
          </cell>
          <cell r="T27">
            <v>31900</v>
          </cell>
          <cell r="U27">
            <v>7519</v>
          </cell>
          <cell r="V27">
            <v>9716</v>
          </cell>
          <cell r="W27">
            <v>21910</v>
          </cell>
          <cell r="X27">
            <v>37950</v>
          </cell>
          <cell r="Y27">
            <v>52060</v>
          </cell>
          <cell r="Z27">
            <v>31110</v>
          </cell>
          <cell r="AA27">
            <v>17760</v>
          </cell>
          <cell r="AB27">
            <v>32510</v>
          </cell>
          <cell r="AC27">
            <v>17370</v>
          </cell>
          <cell r="AD27">
            <v>44240</v>
          </cell>
          <cell r="AE27">
            <v>20800</v>
          </cell>
          <cell r="AF27">
            <v>42610</v>
          </cell>
          <cell r="AG27">
            <v>58950</v>
          </cell>
          <cell r="AH27">
            <v>30660</v>
          </cell>
          <cell r="AI27">
            <v>80030</v>
          </cell>
          <cell r="AJ27">
            <v>26750</v>
          </cell>
          <cell r="AK27">
            <v>24280</v>
          </cell>
          <cell r="AL27">
            <v>73540</v>
          </cell>
          <cell r="AM27">
            <v>60070</v>
          </cell>
          <cell r="AN27">
            <v>42840</v>
          </cell>
          <cell r="AO27">
            <v>85660</v>
          </cell>
          <cell r="AP27">
            <v>11440</v>
          </cell>
          <cell r="AQ27">
            <v>7461</v>
          </cell>
          <cell r="AR27">
            <v>20000</v>
          </cell>
          <cell r="AS27">
            <v>27620</v>
          </cell>
          <cell r="AT27">
            <v>20430</v>
          </cell>
          <cell r="AU27">
            <v>12290</v>
          </cell>
        </row>
        <row r="28">
          <cell r="F28">
            <v>9.9999999999999995E-7</v>
          </cell>
          <cell r="G28">
            <v>1009</v>
          </cell>
          <cell r="H28">
            <v>9.9999999999999995E-7</v>
          </cell>
          <cell r="I28">
            <v>9.9999999999999995E-7</v>
          </cell>
          <cell r="J28">
            <v>9.9999999999999995E-7</v>
          </cell>
          <cell r="K28">
            <v>9.9999999999999995E-7</v>
          </cell>
          <cell r="L28">
            <v>9.9999999999999995E-7</v>
          </cell>
          <cell r="M28">
            <v>9.9999999999999995E-7</v>
          </cell>
          <cell r="N28">
            <v>9.9999999999999995E-7</v>
          </cell>
          <cell r="O28">
            <v>9.9999999999999995E-7</v>
          </cell>
          <cell r="P28">
            <v>3388</v>
          </cell>
          <cell r="Q28">
            <v>2498</v>
          </cell>
          <cell r="R28">
            <v>3002</v>
          </cell>
          <cell r="S28">
            <v>3667</v>
          </cell>
          <cell r="T28">
            <v>5320</v>
          </cell>
          <cell r="U28">
            <v>2507</v>
          </cell>
          <cell r="V28">
            <v>3875</v>
          </cell>
          <cell r="W28">
            <v>9954</v>
          </cell>
          <cell r="X28">
            <v>13630</v>
          </cell>
          <cell r="Y28">
            <v>21550</v>
          </cell>
          <cell r="Z28">
            <v>24480</v>
          </cell>
          <cell r="AA28">
            <v>3819</v>
          </cell>
          <cell r="AB28">
            <v>6683</v>
          </cell>
          <cell r="AC28">
            <v>12490</v>
          </cell>
          <cell r="AD28">
            <v>6681</v>
          </cell>
          <cell r="AE28">
            <v>3687</v>
          </cell>
          <cell r="AF28">
            <v>11460</v>
          </cell>
          <cell r="AG28">
            <v>13510</v>
          </cell>
          <cell r="AH28">
            <v>25140</v>
          </cell>
          <cell r="AI28">
            <v>18010</v>
          </cell>
          <cell r="AJ28">
            <v>39410</v>
          </cell>
          <cell r="AK28">
            <v>28300</v>
          </cell>
          <cell r="AL28">
            <v>33000</v>
          </cell>
          <cell r="AM28">
            <v>34300</v>
          </cell>
          <cell r="AN28">
            <v>28380</v>
          </cell>
          <cell r="AO28">
            <v>37950</v>
          </cell>
          <cell r="AP28">
            <v>1789</v>
          </cell>
          <cell r="AQ28">
            <v>2146</v>
          </cell>
          <cell r="AR28">
            <v>11790</v>
          </cell>
          <cell r="AS28">
            <v>9.9999999999999995E-7</v>
          </cell>
          <cell r="AT28">
            <v>9.9999999999999995E-7</v>
          </cell>
          <cell r="AU28">
            <v>8878</v>
          </cell>
        </row>
        <row r="29">
          <cell r="F29">
            <v>9.9999999999999995E-7</v>
          </cell>
          <cell r="G29">
            <v>9.9999999999999995E-7</v>
          </cell>
          <cell r="H29">
            <v>9.9999999999999995E-7</v>
          </cell>
          <cell r="I29">
            <v>9.9999999999999995E-7</v>
          </cell>
          <cell r="J29">
            <v>9.9999999999999995E-7</v>
          </cell>
          <cell r="K29">
            <v>9.9999999999999995E-7</v>
          </cell>
          <cell r="L29">
            <v>9.9999999999999995E-7</v>
          </cell>
          <cell r="M29">
            <v>9.9999999999999995E-7</v>
          </cell>
          <cell r="N29">
            <v>9.9999999999999995E-7</v>
          </cell>
          <cell r="O29">
            <v>9.9999999999999995E-7</v>
          </cell>
          <cell r="P29">
            <v>2285</v>
          </cell>
          <cell r="Q29">
            <v>2506</v>
          </cell>
          <cell r="R29">
            <v>1149</v>
          </cell>
          <cell r="S29">
            <v>1114</v>
          </cell>
          <cell r="T29">
            <v>1504</v>
          </cell>
          <cell r="U29">
            <v>9.9999999999999995E-7</v>
          </cell>
          <cell r="V29">
            <v>1340</v>
          </cell>
          <cell r="W29">
            <v>1668</v>
          </cell>
          <cell r="X29">
            <v>1080</v>
          </cell>
          <cell r="Y29">
            <v>1139</v>
          </cell>
          <cell r="Z29">
            <v>1484</v>
          </cell>
          <cell r="AA29">
            <v>1859</v>
          </cell>
          <cell r="AB29">
            <v>9.9999999999999995E-7</v>
          </cell>
          <cell r="AC29">
            <v>9.9999999999999995E-7</v>
          </cell>
          <cell r="AD29">
            <v>1127</v>
          </cell>
          <cell r="AE29">
            <v>9.9999999999999995E-7</v>
          </cell>
          <cell r="AF29">
            <v>1155</v>
          </cell>
          <cell r="AG29">
            <v>9.9999999999999995E-7</v>
          </cell>
          <cell r="AH29">
            <v>1007</v>
          </cell>
          <cell r="AI29">
            <v>1537</v>
          </cell>
          <cell r="AJ29">
            <v>1156</v>
          </cell>
          <cell r="AK29">
            <v>9.9999999999999995E-7</v>
          </cell>
          <cell r="AL29">
            <v>9.9999999999999995E-7</v>
          </cell>
          <cell r="AM29">
            <v>9.9999999999999995E-7</v>
          </cell>
          <cell r="AN29">
            <v>9.9999999999999995E-7</v>
          </cell>
          <cell r="AO29">
            <v>9.9999999999999995E-7</v>
          </cell>
          <cell r="AP29">
            <v>9.9999999999999995E-7</v>
          </cell>
          <cell r="AQ29">
            <v>9.9999999999999995E-7</v>
          </cell>
          <cell r="AR29">
            <v>9.9999999999999995E-7</v>
          </cell>
          <cell r="AS29">
            <v>9.9999999999999995E-7</v>
          </cell>
          <cell r="AT29">
            <v>9.9999999999999995E-7</v>
          </cell>
          <cell r="AU29">
            <v>9.9999999999999995E-7</v>
          </cell>
        </row>
        <row r="30">
          <cell r="F30">
            <v>9.9999999999999995E-7</v>
          </cell>
          <cell r="G30">
            <v>9.9999999999999995E-7</v>
          </cell>
          <cell r="H30">
            <v>9.9999999999999995E-7</v>
          </cell>
          <cell r="I30">
            <v>9.9999999999999995E-7</v>
          </cell>
          <cell r="J30">
            <v>9.9999999999999995E-7</v>
          </cell>
          <cell r="K30">
            <v>9.9999999999999995E-7</v>
          </cell>
          <cell r="L30">
            <v>9.9999999999999995E-7</v>
          </cell>
          <cell r="M30">
            <v>9.9999999999999995E-7</v>
          </cell>
          <cell r="N30">
            <v>9.9999999999999995E-7</v>
          </cell>
          <cell r="O30">
            <v>9.9999999999999995E-7</v>
          </cell>
          <cell r="P30">
            <v>9.9999999999999995E-7</v>
          </cell>
          <cell r="Q30">
            <v>9.9999999999999995E-7</v>
          </cell>
          <cell r="R30">
            <v>9.9999999999999995E-7</v>
          </cell>
          <cell r="S30">
            <v>9.9999999999999995E-7</v>
          </cell>
          <cell r="T30">
            <v>9.9999999999999995E-7</v>
          </cell>
          <cell r="U30">
            <v>9.9999999999999995E-7</v>
          </cell>
          <cell r="V30">
            <v>9.9999999999999995E-7</v>
          </cell>
          <cell r="W30">
            <v>2061</v>
          </cell>
          <cell r="X30">
            <v>1300</v>
          </cell>
          <cell r="Y30">
            <v>1819</v>
          </cell>
          <cell r="Z30">
            <v>1157</v>
          </cell>
          <cell r="AA30">
            <v>9.9999999999999995E-7</v>
          </cell>
          <cell r="AB30">
            <v>9.9999999999999995E-7</v>
          </cell>
          <cell r="AC30">
            <v>1004</v>
          </cell>
          <cell r="AD30">
            <v>9.9999999999999995E-7</v>
          </cell>
          <cell r="AE30">
            <v>9.9999999999999995E-7</v>
          </cell>
          <cell r="AF30">
            <v>9.9999999999999995E-7</v>
          </cell>
          <cell r="AG30">
            <v>1261</v>
          </cell>
          <cell r="AH30">
            <v>1037</v>
          </cell>
          <cell r="AI30">
            <v>1502</v>
          </cell>
          <cell r="AJ30">
            <v>1609</v>
          </cell>
          <cell r="AK30">
            <v>1126</v>
          </cell>
          <cell r="AL30">
            <v>1695</v>
          </cell>
          <cell r="AM30">
            <v>1242</v>
          </cell>
          <cell r="AN30">
            <v>1239</v>
          </cell>
          <cell r="AO30">
            <v>2234</v>
          </cell>
          <cell r="AP30">
            <v>9.9999999999999995E-7</v>
          </cell>
          <cell r="AQ30">
            <v>9.9999999999999995E-7</v>
          </cell>
          <cell r="AR30">
            <v>1307</v>
          </cell>
          <cell r="AS30">
            <v>1295</v>
          </cell>
          <cell r="AT30">
            <v>9.9999999999999995E-7</v>
          </cell>
          <cell r="AU30">
            <v>9.9999999999999995E-7</v>
          </cell>
        </row>
        <row r="31">
          <cell r="F31">
            <v>9.9999999999999995E-7</v>
          </cell>
          <cell r="G31">
            <v>9.9999999999999995E-7</v>
          </cell>
          <cell r="H31">
            <v>9.9999999999999995E-7</v>
          </cell>
          <cell r="I31">
            <v>9.9999999999999995E-7</v>
          </cell>
          <cell r="J31">
            <v>9.9999999999999995E-7</v>
          </cell>
          <cell r="K31">
            <v>9.9999999999999995E-7</v>
          </cell>
          <cell r="L31">
            <v>9.9999999999999995E-7</v>
          </cell>
          <cell r="M31">
            <v>9.9999999999999995E-7</v>
          </cell>
          <cell r="N31">
            <v>9.9999999999999995E-7</v>
          </cell>
          <cell r="O31">
            <v>9.9999999999999995E-7</v>
          </cell>
          <cell r="P31">
            <v>9.9999999999999995E-7</v>
          </cell>
          <cell r="Q31">
            <v>9.9999999999999995E-7</v>
          </cell>
          <cell r="R31">
            <v>9.9999999999999995E-7</v>
          </cell>
          <cell r="S31">
            <v>9.9999999999999995E-7</v>
          </cell>
          <cell r="T31">
            <v>1907</v>
          </cell>
          <cell r="U31">
            <v>9.9999999999999995E-7</v>
          </cell>
          <cell r="V31">
            <v>1539</v>
          </cell>
          <cell r="W31">
            <v>1687</v>
          </cell>
          <cell r="X31">
            <v>1102</v>
          </cell>
          <cell r="Y31">
            <v>1523</v>
          </cell>
          <cell r="Z31">
            <v>1179</v>
          </cell>
          <cell r="AA31">
            <v>1599</v>
          </cell>
          <cell r="AB31">
            <v>2315</v>
          </cell>
          <cell r="AC31">
            <v>2138</v>
          </cell>
          <cell r="AD31">
            <v>2285</v>
          </cell>
          <cell r="AE31">
            <v>1293</v>
          </cell>
          <cell r="AF31">
            <v>2415</v>
          </cell>
          <cell r="AG31">
            <v>9.9999999999999995E-7</v>
          </cell>
          <cell r="AH31">
            <v>53950</v>
          </cell>
          <cell r="AI31">
            <v>2927</v>
          </cell>
          <cell r="AJ31">
            <v>2997</v>
          </cell>
          <cell r="AK31">
            <v>1513</v>
          </cell>
          <cell r="AL31">
            <v>36140</v>
          </cell>
          <cell r="AM31">
            <v>1483</v>
          </cell>
          <cell r="AN31">
            <v>9.9999999999999995E-7</v>
          </cell>
          <cell r="AO31">
            <v>1723</v>
          </cell>
          <cell r="AP31">
            <v>9.9999999999999995E-7</v>
          </cell>
          <cell r="AQ31">
            <v>9.9999999999999995E-7</v>
          </cell>
          <cell r="AR31">
            <v>1823</v>
          </cell>
          <cell r="AS31">
            <v>1955</v>
          </cell>
          <cell r="AT31">
            <v>9.9999999999999995E-7</v>
          </cell>
          <cell r="AU31">
            <v>1618</v>
          </cell>
        </row>
        <row r="55">
          <cell r="F55">
            <v>1705</v>
          </cell>
          <cell r="G55">
            <v>1907</v>
          </cell>
          <cell r="H55">
            <v>1381</v>
          </cell>
          <cell r="I55">
            <v>1167</v>
          </cell>
          <cell r="J55">
            <v>1286</v>
          </cell>
          <cell r="K55">
            <v>2124</v>
          </cell>
          <cell r="L55">
            <v>1735</v>
          </cell>
          <cell r="M55">
            <v>1752</v>
          </cell>
          <cell r="N55">
            <v>2034</v>
          </cell>
          <cell r="O55">
            <v>2317</v>
          </cell>
          <cell r="P55">
            <v>2618</v>
          </cell>
          <cell r="Q55">
            <v>3479</v>
          </cell>
          <cell r="R55">
            <v>3517</v>
          </cell>
          <cell r="S55">
            <v>3853</v>
          </cell>
          <cell r="T55">
            <v>3060</v>
          </cell>
          <cell r="U55">
            <v>4509</v>
          </cell>
          <cell r="V55">
            <v>4926</v>
          </cell>
          <cell r="W55">
            <v>2970</v>
          </cell>
          <cell r="X55">
            <v>1787</v>
          </cell>
          <cell r="Y55">
            <v>2230</v>
          </cell>
          <cell r="Z55">
            <v>2463</v>
          </cell>
          <cell r="AA55">
            <v>5940</v>
          </cell>
          <cell r="AB55">
            <v>3584</v>
          </cell>
          <cell r="AC55">
            <v>4334</v>
          </cell>
          <cell r="AD55">
            <v>3912</v>
          </cell>
          <cell r="AE55">
            <v>2246</v>
          </cell>
          <cell r="AF55">
            <v>6577</v>
          </cell>
          <cell r="AG55">
            <v>8273</v>
          </cell>
          <cell r="AH55">
            <v>4622</v>
          </cell>
          <cell r="AI55">
            <v>5634</v>
          </cell>
          <cell r="AJ55">
            <v>4968</v>
          </cell>
          <cell r="AK55">
            <v>3784</v>
          </cell>
          <cell r="AL55">
            <v>7781</v>
          </cell>
          <cell r="AM55">
            <v>5110</v>
          </cell>
          <cell r="AN55">
            <v>7255</v>
          </cell>
          <cell r="AO55">
            <v>6933</v>
          </cell>
          <cell r="AP55">
            <v>21670</v>
          </cell>
          <cell r="AQ55">
            <v>27140</v>
          </cell>
          <cell r="AR55">
            <v>17610</v>
          </cell>
          <cell r="AS55">
            <v>25130</v>
          </cell>
          <cell r="AT55">
            <v>27780</v>
          </cell>
          <cell r="AU55">
            <v>23540</v>
          </cell>
        </row>
        <row r="56">
          <cell r="F56">
            <v>5623</v>
          </cell>
          <cell r="G56">
            <v>7599</v>
          </cell>
          <cell r="H56">
            <v>5149</v>
          </cell>
          <cell r="I56">
            <v>4809</v>
          </cell>
          <cell r="J56">
            <v>5070</v>
          </cell>
          <cell r="K56">
            <v>7250</v>
          </cell>
          <cell r="L56">
            <v>7446</v>
          </cell>
          <cell r="M56">
            <v>7020</v>
          </cell>
          <cell r="N56">
            <v>7932</v>
          </cell>
          <cell r="O56">
            <v>10730</v>
          </cell>
          <cell r="P56">
            <v>9350</v>
          </cell>
          <cell r="Q56">
            <v>14910</v>
          </cell>
          <cell r="R56">
            <v>14770</v>
          </cell>
          <cell r="S56">
            <v>14250</v>
          </cell>
          <cell r="T56">
            <v>13490</v>
          </cell>
          <cell r="U56">
            <v>17280</v>
          </cell>
          <cell r="V56">
            <v>16780</v>
          </cell>
          <cell r="W56">
            <v>12570</v>
          </cell>
          <cell r="X56">
            <v>7466</v>
          </cell>
          <cell r="Y56">
            <v>8772</v>
          </cell>
          <cell r="Z56">
            <v>10250</v>
          </cell>
          <cell r="AA56">
            <v>27790</v>
          </cell>
          <cell r="AB56">
            <v>15260</v>
          </cell>
          <cell r="AC56">
            <v>20850</v>
          </cell>
          <cell r="AD56">
            <v>18150</v>
          </cell>
          <cell r="AE56">
            <v>10480</v>
          </cell>
          <cell r="AF56">
            <v>22980</v>
          </cell>
          <cell r="AG56">
            <v>31860</v>
          </cell>
          <cell r="AH56">
            <v>19200</v>
          </cell>
          <cell r="AI56">
            <v>24450</v>
          </cell>
          <cell r="AJ56">
            <v>21130</v>
          </cell>
          <cell r="AK56">
            <v>15810</v>
          </cell>
          <cell r="AL56">
            <v>32750</v>
          </cell>
          <cell r="AM56">
            <v>19900</v>
          </cell>
          <cell r="AN56">
            <v>25460</v>
          </cell>
          <cell r="AO56">
            <v>27700</v>
          </cell>
          <cell r="AP56">
            <v>57390</v>
          </cell>
          <cell r="AQ56">
            <v>69400</v>
          </cell>
          <cell r="AR56">
            <v>59470</v>
          </cell>
          <cell r="AS56">
            <v>81070</v>
          </cell>
          <cell r="AT56">
            <v>87630</v>
          </cell>
          <cell r="AU56">
            <v>82720</v>
          </cell>
        </row>
        <row r="57">
          <cell r="F57">
            <v>7697</v>
          </cell>
          <cell r="G57">
            <v>10210</v>
          </cell>
          <cell r="H57">
            <v>6633</v>
          </cell>
          <cell r="I57">
            <v>5440</v>
          </cell>
          <cell r="J57">
            <v>6495</v>
          </cell>
          <cell r="K57">
            <v>8069</v>
          </cell>
          <cell r="L57">
            <v>8586</v>
          </cell>
          <cell r="M57">
            <v>8443</v>
          </cell>
          <cell r="N57">
            <v>8943</v>
          </cell>
          <cell r="O57">
            <v>10150</v>
          </cell>
          <cell r="P57">
            <v>10130</v>
          </cell>
          <cell r="Q57">
            <v>14430</v>
          </cell>
          <cell r="R57">
            <v>14530</v>
          </cell>
          <cell r="S57">
            <v>15430</v>
          </cell>
          <cell r="T57">
            <v>11990</v>
          </cell>
          <cell r="U57">
            <v>17550</v>
          </cell>
          <cell r="V57">
            <v>19460</v>
          </cell>
          <cell r="W57">
            <v>10550</v>
          </cell>
          <cell r="X57">
            <v>5729</v>
          </cell>
          <cell r="Y57">
            <v>7560</v>
          </cell>
          <cell r="Z57">
            <v>8359</v>
          </cell>
          <cell r="AA57">
            <v>17420</v>
          </cell>
          <cell r="AB57">
            <v>10810</v>
          </cell>
          <cell r="AC57">
            <v>15730</v>
          </cell>
          <cell r="AD57">
            <v>12960</v>
          </cell>
          <cell r="AE57">
            <v>8382</v>
          </cell>
          <cell r="AF57">
            <v>19900</v>
          </cell>
          <cell r="AG57">
            <v>23350</v>
          </cell>
          <cell r="AH57">
            <v>14850</v>
          </cell>
          <cell r="AI57">
            <v>18080</v>
          </cell>
          <cell r="AJ57">
            <v>16490</v>
          </cell>
          <cell r="AK57">
            <v>11630</v>
          </cell>
          <cell r="AL57">
            <v>21110</v>
          </cell>
          <cell r="AM57">
            <v>14160</v>
          </cell>
          <cell r="AN57">
            <v>19690</v>
          </cell>
          <cell r="AO57">
            <v>20320</v>
          </cell>
          <cell r="AP57">
            <v>54700</v>
          </cell>
          <cell r="AQ57">
            <v>65510</v>
          </cell>
          <cell r="AR57">
            <v>43340</v>
          </cell>
          <cell r="AS57">
            <v>63400</v>
          </cell>
          <cell r="AT57">
            <v>79190</v>
          </cell>
          <cell r="AU57">
            <v>72610</v>
          </cell>
        </row>
        <row r="58">
          <cell r="F58">
            <v>9.9999999999999995E-7</v>
          </cell>
          <cell r="G58">
            <v>9.9999999999999995E-7</v>
          </cell>
          <cell r="H58">
            <v>9.9999999999999995E-7</v>
          </cell>
          <cell r="I58">
            <v>9.9999999999999995E-7</v>
          </cell>
          <cell r="J58">
            <v>9.9999999999999995E-7</v>
          </cell>
          <cell r="K58">
            <v>9.9999999999999995E-7</v>
          </cell>
          <cell r="L58">
            <v>9.9999999999999995E-7</v>
          </cell>
          <cell r="M58">
            <v>9.9999999999999995E-7</v>
          </cell>
          <cell r="N58">
            <v>9.9999999999999995E-7</v>
          </cell>
          <cell r="O58">
            <v>1105</v>
          </cell>
          <cell r="P58">
            <v>1008</v>
          </cell>
          <cell r="Q58">
            <v>1033</v>
          </cell>
          <cell r="R58">
            <v>1273</v>
          </cell>
          <cell r="S58">
            <v>1280</v>
          </cell>
          <cell r="T58">
            <v>1067</v>
          </cell>
          <cell r="U58">
            <v>9.9999999999999995E-7</v>
          </cell>
          <cell r="V58">
            <v>9.9999999999999995E-7</v>
          </cell>
          <cell r="W58">
            <v>1310</v>
          </cell>
          <cell r="X58">
            <v>9.9999999999999995E-7</v>
          </cell>
          <cell r="Y58">
            <v>9.9999999999999995E-7</v>
          </cell>
          <cell r="Z58">
            <v>1106</v>
          </cell>
          <cell r="AA58">
            <v>2198</v>
          </cell>
          <cell r="AB58">
            <v>1004</v>
          </cell>
          <cell r="AC58">
            <v>2238</v>
          </cell>
          <cell r="AD58">
            <v>2035</v>
          </cell>
          <cell r="AE58">
            <v>1194</v>
          </cell>
          <cell r="AF58">
            <v>2622</v>
          </cell>
          <cell r="AG58">
            <v>3000</v>
          </cell>
          <cell r="AH58">
            <v>1874</v>
          </cell>
          <cell r="AI58">
            <v>2120</v>
          </cell>
          <cell r="AJ58">
            <v>2013</v>
          </cell>
          <cell r="AK58">
            <v>1678</v>
          </cell>
          <cell r="AL58">
            <v>3118</v>
          </cell>
          <cell r="AM58">
            <v>1891</v>
          </cell>
          <cell r="AN58">
            <v>2089</v>
          </cell>
          <cell r="AO58">
            <v>3022</v>
          </cell>
          <cell r="AP58">
            <v>5509</v>
          </cell>
          <cell r="AQ58">
            <v>6791</v>
          </cell>
          <cell r="AR58">
            <v>7052</v>
          </cell>
          <cell r="AS58">
            <v>8865</v>
          </cell>
          <cell r="AT58">
            <v>10360</v>
          </cell>
          <cell r="AU58">
            <v>9536</v>
          </cell>
        </row>
        <row r="59">
          <cell r="F59">
            <v>5643</v>
          </cell>
          <cell r="G59">
            <v>7700</v>
          </cell>
          <cell r="H59">
            <v>5037</v>
          </cell>
          <cell r="I59">
            <v>3615</v>
          </cell>
          <cell r="J59">
            <v>4799</v>
          </cell>
          <cell r="K59">
            <v>6769</v>
          </cell>
          <cell r="L59">
            <v>6816</v>
          </cell>
          <cell r="M59">
            <v>6483</v>
          </cell>
          <cell r="N59">
            <v>8116</v>
          </cell>
          <cell r="O59">
            <v>9371</v>
          </cell>
          <cell r="P59">
            <v>9642</v>
          </cell>
          <cell r="Q59">
            <v>13590</v>
          </cell>
          <cell r="R59">
            <v>13690</v>
          </cell>
          <cell r="S59">
            <v>15990</v>
          </cell>
          <cell r="T59">
            <v>12930</v>
          </cell>
          <cell r="U59">
            <v>17980</v>
          </cell>
          <cell r="V59">
            <v>19930</v>
          </cell>
          <cell r="W59">
            <v>11520</v>
          </cell>
          <cell r="X59">
            <v>6661</v>
          </cell>
          <cell r="Y59">
            <v>7715</v>
          </cell>
          <cell r="Z59">
            <v>8627</v>
          </cell>
          <cell r="AA59">
            <v>25060</v>
          </cell>
          <cell r="AB59">
            <v>15020</v>
          </cell>
          <cell r="AC59">
            <v>24090</v>
          </cell>
          <cell r="AD59">
            <v>19580</v>
          </cell>
          <cell r="AE59">
            <v>11730</v>
          </cell>
          <cell r="AF59">
            <v>22670</v>
          </cell>
          <cell r="AG59">
            <v>27460</v>
          </cell>
          <cell r="AH59">
            <v>18020</v>
          </cell>
          <cell r="AI59">
            <v>22630</v>
          </cell>
          <cell r="AJ59">
            <v>19920</v>
          </cell>
          <cell r="AK59">
            <v>17160</v>
          </cell>
          <cell r="AL59">
            <v>29960</v>
          </cell>
          <cell r="AM59">
            <v>21000</v>
          </cell>
          <cell r="AN59">
            <v>26410</v>
          </cell>
          <cell r="AO59">
            <v>30670</v>
          </cell>
          <cell r="AP59">
            <v>53400</v>
          </cell>
          <cell r="AQ59">
            <v>64500</v>
          </cell>
          <cell r="AR59">
            <v>58190</v>
          </cell>
          <cell r="AS59">
            <v>77810</v>
          </cell>
          <cell r="AT59">
            <v>85880</v>
          </cell>
          <cell r="AU59">
            <v>82360</v>
          </cell>
        </row>
        <row r="60">
          <cell r="F60">
            <v>9.9999999999999995E-7</v>
          </cell>
          <cell r="G60">
            <v>9.9999999999999995E-7</v>
          </cell>
          <cell r="H60">
            <v>9.9999999999999995E-7</v>
          </cell>
          <cell r="I60">
            <v>9.9999999999999995E-7</v>
          </cell>
          <cell r="J60">
            <v>9.9999999999999995E-7</v>
          </cell>
          <cell r="K60">
            <v>9.9999999999999995E-7</v>
          </cell>
          <cell r="L60">
            <v>9.9999999999999995E-7</v>
          </cell>
          <cell r="M60">
            <v>9.9999999999999995E-7</v>
          </cell>
          <cell r="N60">
            <v>9.9999999999999995E-7</v>
          </cell>
          <cell r="O60">
            <v>9.9999999999999995E-7</v>
          </cell>
          <cell r="P60">
            <v>9.9999999999999995E-7</v>
          </cell>
          <cell r="Q60">
            <v>9.9999999999999995E-7</v>
          </cell>
          <cell r="R60">
            <v>9.9999999999999995E-7</v>
          </cell>
          <cell r="S60">
            <v>9.9999999999999995E-7</v>
          </cell>
          <cell r="T60">
            <v>9.9999999999999995E-7</v>
          </cell>
          <cell r="U60">
            <v>9.9999999999999995E-7</v>
          </cell>
          <cell r="V60">
            <v>9.9999999999999995E-7</v>
          </cell>
          <cell r="W60">
            <v>9.9999999999999995E-7</v>
          </cell>
          <cell r="X60">
            <v>9.9999999999999995E-7</v>
          </cell>
          <cell r="Y60">
            <v>9.9999999999999995E-7</v>
          </cell>
          <cell r="Z60">
            <v>9.9999999999999995E-7</v>
          </cell>
          <cell r="AA60">
            <v>9.9999999999999995E-7</v>
          </cell>
          <cell r="AB60">
            <v>9.9999999999999995E-7</v>
          </cell>
          <cell r="AC60">
            <v>9.9999999999999995E-7</v>
          </cell>
          <cell r="AD60">
            <v>9.9999999999999995E-7</v>
          </cell>
          <cell r="AE60">
            <v>9.9999999999999995E-7</v>
          </cell>
          <cell r="AF60">
            <v>9.9999999999999995E-7</v>
          </cell>
          <cell r="AG60">
            <v>9.9999999999999995E-7</v>
          </cell>
          <cell r="AH60">
            <v>9.9999999999999995E-7</v>
          </cell>
          <cell r="AI60">
            <v>9.9999999999999995E-7</v>
          </cell>
          <cell r="AJ60">
            <v>9.9999999999999995E-7</v>
          </cell>
          <cell r="AK60">
            <v>9.9999999999999995E-7</v>
          </cell>
          <cell r="AL60">
            <v>9.9999999999999995E-7</v>
          </cell>
          <cell r="AM60">
            <v>9.9999999999999995E-7</v>
          </cell>
          <cell r="AN60">
            <v>9.9999999999999995E-7</v>
          </cell>
          <cell r="AO60">
            <v>9.9999999999999995E-7</v>
          </cell>
          <cell r="AP60">
            <v>9.9999999999999995E-7</v>
          </cell>
          <cell r="AQ60">
            <v>9.9999999999999995E-7</v>
          </cell>
          <cell r="AR60">
            <v>9.9999999999999995E-7</v>
          </cell>
          <cell r="AS60">
            <v>9.9999999999999995E-7</v>
          </cell>
          <cell r="AT60">
            <v>9.9999999999999995E-7</v>
          </cell>
          <cell r="AU60">
            <v>9.9999999999999995E-7</v>
          </cell>
        </row>
        <row r="61">
          <cell r="F61">
            <v>9.9999999999999995E-7</v>
          </cell>
          <cell r="G61">
            <v>9.9999999999999995E-7</v>
          </cell>
          <cell r="H61">
            <v>9.9999999999999995E-7</v>
          </cell>
          <cell r="I61">
            <v>9.9999999999999995E-7</v>
          </cell>
          <cell r="J61">
            <v>9.9999999999999995E-7</v>
          </cell>
          <cell r="K61">
            <v>9.9999999999999995E-7</v>
          </cell>
          <cell r="L61">
            <v>9.9999999999999995E-7</v>
          </cell>
          <cell r="M61">
            <v>9.9999999999999995E-7</v>
          </cell>
          <cell r="N61">
            <v>9.9999999999999995E-7</v>
          </cell>
          <cell r="O61">
            <v>9.9999999999999995E-7</v>
          </cell>
          <cell r="P61">
            <v>9.9999999999999995E-7</v>
          </cell>
          <cell r="Q61">
            <v>9.9999999999999995E-7</v>
          </cell>
          <cell r="R61">
            <v>9.9999999999999995E-7</v>
          </cell>
          <cell r="S61">
            <v>9.9999999999999995E-7</v>
          </cell>
          <cell r="T61">
            <v>9.9999999999999995E-7</v>
          </cell>
          <cell r="U61">
            <v>9.9999999999999995E-7</v>
          </cell>
          <cell r="V61">
            <v>9.9999999999999995E-7</v>
          </cell>
          <cell r="W61">
            <v>9.9999999999999995E-7</v>
          </cell>
          <cell r="X61">
            <v>9.9999999999999995E-7</v>
          </cell>
          <cell r="Y61">
            <v>9.9999999999999995E-7</v>
          </cell>
          <cell r="Z61">
            <v>9.9999999999999995E-7</v>
          </cell>
          <cell r="AA61">
            <v>9.9999999999999995E-7</v>
          </cell>
          <cell r="AB61">
            <v>9.9999999999999995E-7</v>
          </cell>
          <cell r="AC61">
            <v>9.9999999999999995E-7</v>
          </cell>
          <cell r="AD61">
            <v>9.9999999999999995E-7</v>
          </cell>
          <cell r="AE61">
            <v>9.9999999999999995E-7</v>
          </cell>
          <cell r="AF61">
            <v>9.9999999999999995E-7</v>
          </cell>
          <cell r="AG61">
            <v>9.9999999999999995E-7</v>
          </cell>
          <cell r="AH61">
            <v>9.9999999999999995E-7</v>
          </cell>
          <cell r="AI61">
            <v>9.9999999999999995E-7</v>
          </cell>
          <cell r="AJ61">
            <v>9.9999999999999995E-7</v>
          </cell>
          <cell r="AK61">
            <v>9.9999999999999995E-7</v>
          </cell>
          <cell r="AL61">
            <v>9.9999999999999995E-7</v>
          </cell>
          <cell r="AM61">
            <v>9.9999999999999995E-7</v>
          </cell>
          <cell r="AN61">
            <v>9.9999999999999995E-7</v>
          </cell>
          <cell r="AO61">
            <v>9.9999999999999995E-7</v>
          </cell>
          <cell r="AP61">
            <v>1368</v>
          </cell>
          <cell r="AQ61">
            <v>1535</v>
          </cell>
          <cell r="AR61">
            <v>1112</v>
          </cell>
          <cell r="AS61">
            <v>1547</v>
          </cell>
          <cell r="AT61">
            <v>1413</v>
          </cell>
          <cell r="AU61">
            <v>1428</v>
          </cell>
        </row>
        <row r="62">
          <cell r="F62">
            <v>9.9999999999999995E-7</v>
          </cell>
          <cell r="G62">
            <v>9.9999999999999995E-7</v>
          </cell>
          <cell r="H62">
            <v>9.9999999999999995E-7</v>
          </cell>
          <cell r="I62">
            <v>9.9999999999999995E-7</v>
          </cell>
          <cell r="J62">
            <v>9.9999999999999995E-7</v>
          </cell>
          <cell r="K62">
            <v>9.9999999999999995E-7</v>
          </cell>
          <cell r="L62">
            <v>9.9999999999999995E-7</v>
          </cell>
          <cell r="M62">
            <v>9.9999999999999995E-7</v>
          </cell>
          <cell r="N62">
            <v>9.9999999999999995E-7</v>
          </cell>
          <cell r="O62">
            <v>9.9999999999999995E-7</v>
          </cell>
          <cell r="P62">
            <v>9.9999999999999995E-7</v>
          </cell>
          <cell r="Q62">
            <v>9.9999999999999995E-7</v>
          </cell>
          <cell r="R62">
            <v>9.9999999999999995E-7</v>
          </cell>
          <cell r="S62">
            <v>9.9999999999999995E-7</v>
          </cell>
          <cell r="T62">
            <v>9.9999999999999995E-7</v>
          </cell>
          <cell r="U62">
            <v>9.9999999999999995E-7</v>
          </cell>
          <cell r="V62">
            <v>9.9999999999999995E-7</v>
          </cell>
          <cell r="W62">
            <v>9.9999999999999995E-7</v>
          </cell>
          <cell r="X62">
            <v>9.9999999999999995E-7</v>
          </cell>
          <cell r="Y62">
            <v>9.9999999999999995E-7</v>
          </cell>
          <cell r="Z62">
            <v>9.9999999999999995E-7</v>
          </cell>
          <cell r="AA62">
            <v>9.9999999999999995E-7</v>
          </cell>
          <cell r="AB62">
            <v>9.9999999999999995E-7</v>
          </cell>
          <cell r="AC62">
            <v>9.9999999999999995E-7</v>
          </cell>
          <cell r="AD62">
            <v>9.9999999999999995E-7</v>
          </cell>
          <cell r="AE62">
            <v>9.9999999999999995E-7</v>
          </cell>
          <cell r="AF62">
            <v>9.9999999999999995E-7</v>
          </cell>
          <cell r="AG62">
            <v>9.9999999999999995E-7</v>
          </cell>
          <cell r="AH62">
            <v>9.9999999999999995E-7</v>
          </cell>
          <cell r="AI62">
            <v>9.9999999999999995E-7</v>
          </cell>
          <cell r="AJ62">
            <v>9.9999999999999995E-7</v>
          </cell>
          <cell r="AK62">
            <v>9.9999999999999995E-7</v>
          </cell>
          <cell r="AL62">
            <v>9.9999999999999995E-7</v>
          </cell>
          <cell r="AM62">
            <v>9.9999999999999995E-7</v>
          </cell>
          <cell r="AN62">
            <v>9.9999999999999995E-7</v>
          </cell>
          <cell r="AO62">
            <v>9.9999999999999995E-7</v>
          </cell>
          <cell r="AP62">
            <v>1082</v>
          </cell>
          <cell r="AQ62">
            <v>1372</v>
          </cell>
          <cell r="AR62">
            <v>1183</v>
          </cell>
          <cell r="AS62">
            <v>1181</v>
          </cell>
          <cell r="AT62">
            <v>1552</v>
          </cell>
          <cell r="AU62">
            <v>1546</v>
          </cell>
        </row>
        <row r="64">
          <cell r="F64">
            <v>9.9999999999999995E-7</v>
          </cell>
          <cell r="G64">
            <v>1086</v>
          </cell>
          <cell r="H64">
            <v>9.9999999999999995E-7</v>
          </cell>
          <cell r="I64">
            <v>9.9999999999999995E-7</v>
          </cell>
          <cell r="J64">
            <v>9.9999999999999995E-7</v>
          </cell>
          <cell r="K64">
            <v>1065</v>
          </cell>
          <cell r="L64">
            <v>9.9999999999999995E-7</v>
          </cell>
          <cell r="M64">
            <v>1189</v>
          </cell>
          <cell r="N64">
            <v>1151</v>
          </cell>
          <cell r="O64">
            <v>1318</v>
          </cell>
          <cell r="P64">
            <v>2564</v>
          </cell>
          <cell r="Q64">
            <v>3269</v>
          </cell>
          <cell r="R64">
            <v>2763</v>
          </cell>
          <cell r="S64">
            <v>3698</v>
          </cell>
          <cell r="T64">
            <v>5035</v>
          </cell>
          <cell r="U64">
            <v>4247</v>
          </cell>
          <cell r="V64">
            <v>4043</v>
          </cell>
          <cell r="W64">
            <v>5038</v>
          </cell>
          <cell r="X64">
            <v>2911</v>
          </cell>
          <cell r="Y64">
            <v>3341</v>
          </cell>
          <cell r="Z64">
            <v>4051</v>
          </cell>
          <cell r="AA64">
            <v>9261</v>
          </cell>
          <cell r="AB64">
            <v>4955</v>
          </cell>
          <cell r="AC64">
            <v>7245</v>
          </cell>
          <cell r="AD64">
            <v>6294</v>
          </cell>
          <cell r="AE64">
            <v>3748</v>
          </cell>
          <cell r="AF64">
            <v>4960</v>
          </cell>
          <cell r="AG64">
            <v>6221</v>
          </cell>
          <cell r="AH64">
            <v>4594</v>
          </cell>
          <cell r="AI64">
            <v>4494</v>
          </cell>
          <cell r="AJ64">
            <v>4943</v>
          </cell>
          <cell r="AK64">
            <v>2425</v>
          </cell>
          <cell r="AL64">
            <v>4387</v>
          </cell>
          <cell r="AM64">
            <v>3627</v>
          </cell>
          <cell r="AN64">
            <v>4208</v>
          </cell>
          <cell r="AO64">
            <v>3476</v>
          </cell>
          <cell r="AP64">
            <v>5936</v>
          </cell>
          <cell r="AQ64">
            <v>6850</v>
          </cell>
          <cell r="AR64">
            <v>6221</v>
          </cell>
          <cell r="AS64">
            <v>8500</v>
          </cell>
          <cell r="AT64">
            <v>10650</v>
          </cell>
          <cell r="AU64">
            <v>9456</v>
          </cell>
        </row>
        <row r="65">
          <cell r="F65">
            <v>1506</v>
          </cell>
          <cell r="G65">
            <v>1438</v>
          </cell>
          <cell r="H65">
            <v>9.9999999999999995E-7</v>
          </cell>
          <cell r="I65">
            <v>1426</v>
          </cell>
          <cell r="J65">
            <v>1463</v>
          </cell>
          <cell r="K65">
            <v>1559</v>
          </cell>
          <cell r="L65">
            <v>9.9999999999999995E-7</v>
          </cell>
          <cell r="M65">
            <v>1022</v>
          </cell>
          <cell r="N65">
            <v>1530</v>
          </cell>
          <cell r="O65">
            <v>1480</v>
          </cell>
          <cell r="P65">
            <v>2372</v>
          </cell>
          <cell r="Q65">
            <v>2436</v>
          </cell>
          <cell r="R65">
            <v>2306</v>
          </cell>
          <cell r="S65">
            <v>2835</v>
          </cell>
          <cell r="T65">
            <v>3199</v>
          </cell>
          <cell r="U65">
            <v>2688</v>
          </cell>
          <cell r="V65">
            <v>3092</v>
          </cell>
          <cell r="W65">
            <v>3367</v>
          </cell>
          <cell r="X65">
            <v>2047</v>
          </cell>
          <cell r="Y65">
            <v>2526</v>
          </cell>
          <cell r="Z65">
            <v>3041</v>
          </cell>
          <cell r="AA65">
            <v>3736</v>
          </cell>
          <cell r="AB65">
            <v>3222</v>
          </cell>
          <cell r="AC65">
            <v>4234</v>
          </cell>
          <cell r="AD65">
            <v>3732</v>
          </cell>
          <cell r="AE65">
            <v>2896</v>
          </cell>
          <cell r="AF65">
            <v>3594</v>
          </cell>
          <cell r="AG65">
            <v>4667</v>
          </cell>
          <cell r="AH65">
            <v>3864</v>
          </cell>
          <cell r="AI65">
            <v>3337</v>
          </cell>
          <cell r="AJ65">
            <v>3157</v>
          </cell>
          <cell r="AK65">
            <v>2432</v>
          </cell>
          <cell r="AL65">
            <v>3325</v>
          </cell>
          <cell r="AM65">
            <v>3075</v>
          </cell>
          <cell r="AN65">
            <v>3571</v>
          </cell>
          <cell r="AO65">
            <v>3496</v>
          </cell>
          <cell r="AP65">
            <v>4546</v>
          </cell>
          <cell r="AQ65">
            <v>4891</v>
          </cell>
          <cell r="AR65">
            <v>5264</v>
          </cell>
          <cell r="AS65">
            <v>6291</v>
          </cell>
          <cell r="AT65">
            <v>5751</v>
          </cell>
          <cell r="AU65">
            <v>5657</v>
          </cell>
        </row>
        <row r="66">
          <cell r="F66">
            <v>9.9999999999999995E-7</v>
          </cell>
          <cell r="G66">
            <v>9.9999999999999995E-7</v>
          </cell>
          <cell r="H66">
            <v>9.9999999999999995E-7</v>
          </cell>
          <cell r="I66">
            <v>9.9999999999999995E-7</v>
          </cell>
          <cell r="J66">
            <v>9.9999999999999995E-7</v>
          </cell>
          <cell r="K66">
            <v>9.9999999999999995E-7</v>
          </cell>
          <cell r="L66">
            <v>9.9999999999999995E-7</v>
          </cell>
          <cell r="M66">
            <v>9.9999999999999995E-7</v>
          </cell>
          <cell r="N66">
            <v>9.9999999999999995E-7</v>
          </cell>
          <cell r="O66">
            <v>9.9999999999999995E-7</v>
          </cell>
          <cell r="P66">
            <v>9.9999999999999995E-7</v>
          </cell>
          <cell r="Q66">
            <v>9.9999999999999995E-7</v>
          </cell>
          <cell r="R66">
            <v>9.9999999999999995E-7</v>
          </cell>
          <cell r="S66">
            <v>9.9999999999999995E-7</v>
          </cell>
          <cell r="T66">
            <v>9.9999999999999995E-7</v>
          </cell>
          <cell r="U66">
            <v>9.9999999999999995E-7</v>
          </cell>
          <cell r="V66">
            <v>9.9999999999999995E-7</v>
          </cell>
          <cell r="W66">
            <v>9.9999999999999995E-7</v>
          </cell>
          <cell r="X66">
            <v>9.9999999999999995E-7</v>
          </cell>
          <cell r="Y66">
            <v>9.9999999999999995E-7</v>
          </cell>
          <cell r="Z66">
            <v>9.9999999999999995E-7</v>
          </cell>
          <cell r="AA66">
            <v>1512</v>
          </cell>
          <cell r="AB66">
            <v>9.9999999999999995E-7</v>
          </cell>
          <cell r="AC66">
            <v>1157</v>
          </cell>
          <cell r="AD66">
            <v>1242</v>
          </cell>
          <cell r="AE66">
            <v>9.9999999999999995E-7</v>
          </cell>
          <cell r="AF66">
            <v>9.9999999999999995E-7</v>
          </cell>
          <cell r="AG66">
            <v>9.9999999999999995E-7</v>
          </cell>
          <cell r="AH66">
            <v>9.9999999999999995E-7</v>
          </cell>
          <cell r="AI66">
            <v>9.9999999999999995E-7</v>
          </cell>
          <cell r="AJ66">
            <v>9.9999999999999995E-7</v>
          </cell>
          <cell r="AK66">
            <v>9.9999999999999995E-7</v>
          </cell>
          <cell r="AL66">
            <v>9.9999999999999995E-7</v>
          </cell>
          <cell r="AM66">
            <v>9.9999999999999995E-7</v>
          </cell>
          <cell r="AN66">
            <v>9.9999999999999995E-7</v>
          </cell>
          <cell r="AO66">
            <v>9.9999999999999995E-7</v>
          </cell>
          <cell r="AP66">
            <v>9.9999999999999995E-7</v>
          </cell>
          <cell r="AQ66">
            <v>9.9999999999999995E-7</v>
          </cell>
          <cell r="AR66">
            <v>9.9999999999999995E-7</v>
          </cell>
          <cell r="AS66">
            <v>1440</v>
          </cell>
          <cell r="AT66">
            <v>1378</v>
          </cell>
          <cell r="AU66">
            <v>1212</v>
          </cell>
        </row>
        <row r="67">
          <cell r="F67">
            <v>9.9999999999999995E-7</v>
          </cell>
          <cell r="G67">
            <v>1302</v>
          </cell>
          <cell r="H67">
            <v>9.9999999999999995E-7</v>
          </cell>
          <cell r="I67">
            <v>9.9999999999999995E-7</v>
          </cell>
          <cell r="J67">
            <v>9.9999999999999995E-7</v>
          </cell>
          <cell r="K67">
            <v>1059</v>
          </cell>
          <cell r="L67">
            <v>1080</v>
          </cell>
          <cell r="M67">
            <v>1001</v>
          </cell>
          <cell r="N67">
            <v>1141</v>
          </cell>
          <cell r="O67">
            <v>1458</v>
          </cell>
          <cell r="P67">
            <v>2355</v>
          </cell>
          <cell r="Q67">
            <v>3202</v>
          </cell>
          <cell r="R67">
            <v>2875</v>
          </cell>
          <cell r="S67">
            <v>3719</v>
          </cell>
          <cell r="T67">
            <v>4545</v>
          </cell>
          <cell r="U67">
            <v>3648</v>
          </cell>
          <cell r="V67">
            <v>4354</v>
          </cell>
          <cell r="W67">
            <v>4882</v>
          </cell>
          <cell r="X67">
            <v>2762</v>
          </cell>
          <cell r="Y67">
            <v>3611</v>
          </cell>
          <cell r="Z67">
            <v>4098</v>
          </cell>
          <cell r="AA67">
            <v>7039</v>
          </cell>
          <cell r="AB67">
            <v>4819</v>
          </cell>
          <cell r="AC67">
            <v>7100</v>
          </cell>
          <cell r="AD67">
            <v>6891</v>
          </cell>
          <cell r="AE67">
            <v>3759</v>
          </cell>
          <cell r="AF67">
            <v>6390</v>
          </cell>
          <cell r="AG67">
            <v>7802</v>
          </cell>
          <cell r="AH67">
            <v>6130</v>
          </cell>
          <cell r="AI67">
            <v>6169</v>
          </cell>
          <cell r="AJ67">
            <v>6021</v>
          </cell>
          <cell r="AK67">
            <v>3622</v>
          </cell>
          <cell r="AL67">
            <v>6317</v>
          </cell>
          <cell r="AM67">
            <v>4696</v>
          </cell>
          <cell r="AN67">
            <v>5999</v>
          </cell>
          <cell r="AO67">
            <v>5530</v>
          </cell>
          <cell r="AP67">
            <v>6998</v>
          </cell>
          <cell r="AQ67">
            <v>8365</v>
          </cell>
          <cell r="AR67">
            <v>8167</v>
          </cell>
          <cell r="AS67">
            <v>10950</v>
          </cell>
          <cell r="AT67">
            <v>9260</v>
          </cell>
          <cell r="AU67">
            <v>8812</v>
          </cell>
        </row>
        <row r="68">
          <cell r="F68">
            <v>9.9999999999999995E-7</v>
          </cell>
          <cell r="G68">
            <v>9.9999999999999995E-7</v>
          </cell>
          <cell r="H68">
            <v>9.9999999999999995E-7</v>
          </cell>
          <cell r="I68">
            <v>9.9999999999999995E-7</v>
          </cell>
          <cell r="J68">
            <v>9.9999999999999995E-7</v>
          </cell>
          <cell r="K68">
            <v>9.9999999999999995E-7</v>
          </cell>
          <cell r="L68">
            <v>9.9999999999999995E-7</v>
          </cell>
          <cell r="M68">
            <v>9.9999999999999995E-7</v>
          </cell>
          <cell r="N68">
            <v>9.9999999999999995E-7</v>
          </cell>
          <cell r="O68">
            <v>9.9999999999999995E-7</v>
          </cell>
          <cell r="P68">
            <v>9.9999999999999995E-7</v>
          </cell>
          <cell r="Q68">
            <v>9.9999999999999995E-7</v>
          </cell>
          <cell r="R68">
            <v>9.9999999999999995E-7</v>
          </cell>
          <cell r="S68">
            <v>9.9999999999999995E-7</v>
          </cell>
          <cell r="T68">
            <v>1161</v>
          </cell>
          <cell r="U68">
            <v>1130</v>
          </cell>
          <cell r="V68">
            <v>9.9999999999999995E-7</v>
          </cell>
          <cell r="W68">
            <v>1230</v>
          </cell>
          <cell r="X68">
            <v>9.9999999999999995E-7</v>
          </cell>
          <cell r="Y68">
            <v>9.9999999999999995E-7</v>
          </cell>
          <cell r="Z68">
            <v>9.9999999999999995E-7</v>
          </cell>
          <cell r="AA68">
            <v>1808</v>
          </cell>
          <cell r="AB68">
            <v>9.9999999999999995E-7</v>
          </cell>
          <cell r="AC68">
            <v>1312</v>
          </cell>
          <cell r="AD68">
            <v>1153</v>
          </cell>
          <cell r="AE68">
            <v>9.9999999999999995E-7</v>
          </cell>
          <cell r="AF68">
            <v>1436</v>
          </cell>
          <cell r="AG68">
            <v>1713</v>
          </cell>
          <cell r="AH68">
            <v>1450</v>
          </cell>
          <cell r="AI68">
            <v>1462</v>
          </cell>
          <cell r="AJ68">
            <v>1350</v>
          </cell>
          <cell r="AK68">
            <v>9.9999999999999995E-7</v>
          </cell>
          <cell r="AL68">
            <v>1488</v>
          </cell>
          <cell r="AM68">
            <v>1213</v>
          </cell>
          <cell r="AN68">
            <v>1118</v>
          </cell>
          <cell r="AO68">
            <v>9.9999999999999995E-7</v>
          </cell>
          <cell r="AP68">
            <v>1896</v>
          </cell>
          <cell r="AQ68">
            <v>2045</v>
          </cell>
          <cell r="AR68">
            <v>1775</v>
          </cell>
          <cell r="AS68">
            <v>2092</v>
          </cell>
          <cell r="AT68">
            <v>2207</v>
          </cell>
          <cell r="AU68">
            <v>1882</v>
          </cell>
        </row>
        <row r="69">
          <cell r="F69">
            <v>3006000</v>
          </cell>
          <cell r="G69">
            <v>3046000</v>
          </cell>
          <cell r="H69">
            <v>2616000</v>
          </cell>
          <cell r="I69">
            <v>2396000</v>
          </cell>
          <cell r="J69">
            <v>2675000</v>
          </cell>
          <cell r="K69">
            <v>3139000</v>
          </cell>
          <cell r="L69">
            <v>1104000</v>
          </cell>
          <cell r="M69">
            <v>2991000</v>
          </cell>
          <cell r="N69">
            <v>3219000</v>
          </cell>
          <cell r="O69">
            <v>3766000</v>
          </cell>
          <cell r="P69">
            <v>2810000</v>
          </cell>
          <cell r="Q69">
            <v>3298000</v>
          </cell>
          <cell r="R69">
            <v>3078000</v>
          </cell>
          <cell r="S69">
            <v>3106000</v>
          </cell>
          <cell r="T69">
            <v>2777000</v>
          </cell>
          <cell r="U69">
            <v>2705000</v>
          </cell>
          <cell r="V69">
            <v>2790000</v>
          </cell>
          <cell r="W69">
            <v>2213000</v>
          </cell>
          <cell r="X69">
            <v>1865000</v>
          </cell>
          <cell r="Y69">
            <v>2030000</v>
          </cell>
          <cell r="Z69">
            <v>2068000</v>
          </cell>
          <cell r="AA69">
            <v>2341000</v>
          </cell>
          <cell r="AB69">
            <v>1882000</v>
          </cell>
          <cell r="AC69">
            <v>2506000</v>
          </cell>
          <cell r="AD69">
            <v>2232000</v>
          </cell>
          <cell r="AE69">
            <v>1924000</v>
          </cell>
          <cell r="AF69">
            <v>1687000</v>
          </cell>
          <cell r="AG69">
            <v>1694000</v>
          </cell>
          <cell r="AH69">
            <v>1425000</v>
          </cell>
          <cell r="AI69">
            <v>1742000</v>
          </cell>
          <cell r="AJ69">
            <v>1043000</v>
          </cell>
          <cell r="AK69">
            <v>1371000</v>
          </cell>
          <cell r="AL69">
            <v>1330000</v>
          </cell>
          <cell r="AM69">
            <v>1355000</v>
          </cell>
          <cell r="AN69">
            <v>1279000</v>
          </cell>
          <cell r="AO69">
            <v>1400000</v>
          </cell>
          <cell r="AP69">
            <v>438700</v>
          </cell>
          <cell r="AQ69">
            <v>775500</v>
          </cell>
          <cell r="AR69">
            <v>662300</v>
          </cell>
          <cell r="AS69">
            <v>673600</v>
          </cell>
          <cell r="AT69">
            <v>611000</v>
          </cell>
          <cell r="AU69">
            <v>620400</v>
          </cell>
        </row>
        <row r="87">
          <cell r="F87">
            <v>56100</v>
          </cell>
          <cell r="G87">
            <v>52010</v>
          </cell>
          <cell r="H87">
            <v>38630</v>
          </cell>
          <cell r="I87">
            <v>31210</v>
          </cell>
          <cell r="J87">
            <v>38690</v>
          </cell>
          <cell r="K87">
            <v>56110</v>
          </cell>
          <cell r="L87">
            <v>58090</v>
          </cell>
          <cell r="M87">
            <v>50300</v>
          </cell>
          <cell r="N87">
            <v>60140</v>
          </cell>
          <cell r="O87">
            <v>82990</v>
          </cell>
          <cell r="P87">
            <v>61080</v>
          </cell>
          <cell r="Q87">
            <v>77860</v>
          </cell>
          <cell r="R87">
            <v>61500</v>
          </cell>
          <cell r="S87">
            <v>80850</v>
          </cell>
          <cell r="T87">
            <v>84290</v>
          </cell>
          <cell r="U87">
            <v>66300</v>
          </cell>
          <cell r="V87">
            <v>65650</v>
          </cell>
          <cell r="W87">
            <v>71890</v>
          </cell>
          <cell r="X87">
            <v>44600</v>
          </cell>
          <cell r="Y87">
            <v>50610</v>
          </cell>
          <cell r="Z87">
            <v>57300</v>
          </cell>
          <cell r="AA87">
            <v>106900</v>
          </cell>
          <cell r="AB87">
            <v>58370</v>
          </cell>
          <cell r="AC87">
            <v>99180</v>
          </cell>
          <cell r="AD87">
            <v>90630</v>
          </cell>
          <cell r="AE87">
            <v>55280</v>
          </cell>
          <cell r="AF87">
            <v>73000</v>
          </cell>
          <cell r="AG87">
            <v>87190</v>
          </cell>
          <cell r="AH87">
            <v>62430</v>
          </cell>
          <cell r="AI87">
            <v>105500</v>
          </cell>
          <cell r="AJ87">
            <v>53190</v>
          </cell>
          <cell r="AK87">
            <v>57340</v>
          </cell>
          <cell r="AL87">
            <v>68380</v>
          </cell>
          <cell r="AM87">
            <v>56970</v>
          </cell>
          <cell r="AN87">
            <v>58900</v>
          </cell>
          <cell r="AO87">
            <v>58530</v>
          </cell>
          <cell r="AP87">
            <v>32640</v>
          </cell>
          <cell r="AQ87">
            <v>63480</v>
          </cell>
          <cell r="AR87">
            <v>58100</v>
          </cell>
          <cell r="AS87">
            <v>65980</v>
          </cell>
          <cell r="AT87">
            <v>64810</v>
          </cell>
          <cell r="AU87">
            <v>66270</v>
          </cell>
        </row>
        <row r="115">
          <cell r="F115">
            <v>1276.511</v>
          </cell>
          <cell r="G115">
            <v>1789.74</v>
          </cell>
          <cell r="H115">
            <v>1199.345</v>
          </cell>
          <cell r="I115">
            <v>9.9999999999999995E-7</v>
          </cell>
          <cell r="J115">
            <v>1058.271</v>
          </cell>
          <cell r="K115">
            <v>9.9999999999999995E-7</v>
          </cell>
          <cell r="L115">
            <v>9.9999999999999995E-7</v>
          </cell>
          <cell r="M115">
            <v>9.9999999999999995E-7</v>
          </cell>
          <cell r="N115">
            <v>9.9999999999999995E-7</v>
          </cell>
          <cell r="O115">
            <v>1168.421</v>
          </cell>
          <cell r="P115">
            <v>3378.5450000000001</v>
          </cell>
          <cell r="Q115">
            <v>6105.66</v>
          </cell>
          <cell r="R115">
            <v>4354.5349999999999</v>
          </cell>
          <cell r="S115">
            <v>7979.915</v>
          </cell>
          <cell r="T115">
            <v>12025.342000000001</v>
          </cell>
          <cell r="U115">
            <v>1891.261</v>
          </cell>
          <cell r="V115">
            <v>2892.9259999999999</v>
          </cell>
          <cell r="W115">
            <v>28676.148000000001</v>
          </cell>
          <cell r="X115">
            <v>28764.866999999998</v>
          </cell>
          <cell r="Y115">
            <v>33214.387000000002</v>
          </cell>
          <cell r="Z115">
            <v>31483.453000000001</v>
          </cell>
          <cell r="AA115">
            <v>10681.01</v>
          </cell>
          <cell r="AB115">
            <v>7184.5910000000003</v>
          </cell>
          <cell r="AC115">
            <v>9828.76</v>
          </cell>
          <cell r="AD115">
            <v>11738.263000000001</v>
          </cell>
          <cell r="AE115">
            <v>7394.0640000000003</v>
          </cell>
          <cell r="AF115">
            <v>36281.917999999998</v>
          </cell>
          <cell r="AG115">
            <v>34926.487999999998</v>
          </cell>
          <cell r="AH115">
            <v>42187.792999999998</v>
          </cell>
          <cell r="AI115">
            <v>34307.305</v>
          </cell>
          <cell r="AJ115">
            <v>35543.167999999998</v>
          </cell>
          <cell r="AK115">
            <v>15312.763999999999</v>
          </cell>
          <cell r="AL115">
            <v>21054.157999999999</v>
          </cell>
          <cell r="AM115">
            <v>16907.782999999999</v>
          </cell>
          <cell r="AN115">
            <v>13489.937</v>
          </cell>
          <cell r="AO115">
            <v>12426.16</v>
          </cell>
          <cell r="AP115">
            <v>51271.152000000002</v>
          </cell>
          <cell r="AQ115">
            <v>44955.222999999998</v>
          </cell>
          <cell r="AR115">
            <v>26961.891</v>
          </cell>
          <cell r="AS115">
            <v>22111.898000000001</v>
          </cell>
          <cell r="AT115">
            <v>29417.166000000001</v>
          </cell>
          <cell r="AU115">
            <v>22223.458999999999</v>
          </cell>
        </row>
        <row r="116">
          <cell r="F116">
            <v>13439.575000000001</v>
          </cell>
          <cell r="G116">
            <v>13304.026</v>
          </cell>
          <cell r="H116">
            <v>9870.5339999999997</v>
          </cell>
          <cell r="I116">
            <v>9613.9240000000009</v>
          </cell>
          <cell r="J116">
            <v>10050.584000000001</v>
          </cell>
          <cell r="K116">
            <v>9628.6890000000003</v>
          </cell>
          <cell r="L116">
            <v>10823.043</v>
          </cell>
          <cell r="M116">
            <v>14442.799000000001</v>
          </cell>
          <cell r="N116">
            <v>11003.227999999999</v>
          </cell>
          <cell r="O116">
            <v>16851.195</v>
          </cell>
          <cell r="P116">
            <v>68327.327999999994</v>
          </cell>
          <cell r="Q116">
            <v>94744.351999999999</v>
          </cell>
          <cell r="R116">
            <v>79238.851999999999</v>
          </cell>
          <cell r="S116">
            <v>131985.03099999999</v>
          </cell>
          <cell r="T116">
            <v>204040.95300000001</v>
          </cell>
          <cell r="U116">
            <v>57896.894999999997</v>
          </cell>
          <cell r="V116">
            <v>81606.289000000004</v>
          </cell>
          <cell r="W116">
            <v>431008.28100000002</v>
          </cell>
          <cell r="X116">
            <v>415635.71899999998</v>
          </cell>
          <cell r="Y116">
            <v>466686.18800000002</v>
          </cell>
          <cell r="Z116">
            <v>428374.31300000002</v>
          </cell>
          <cell r="AA116">
            <v>463677.5</v>
          </cell>
          <cell r="AB116">
            <v>361194.31300000002</v>
          </cell>
          <cell r="AC116">
            <v>387090.40600000002</v>
          </cell>
          <cell r="AD116">
            <v>431359.68800000002</v>
          </cell>
          <cell r="AE116">
            <v>321084.78100000002</v>
          </cell>
          <cell r="AF116">
            <v>451888.93800000002</v>
          </cell>
          <cell r="AG116">
            <v>521173.40600000002</v>
          </cell>
          <cell r="AH116">
            <v>455043.53100000002</v>
          </cell>
          <cell r="AI116">
            <v>456814.5</v>
          </cell>
          <cell r="AJ116">
            <v>425010.78100000002</v>
          </cell>
          <cell r="AK116">
            <v>547203.25</v>
          </cell>
          <cell r="AL116">
            <v>447698.25</v>
          </cell>
          <cell r="AM116">
            <v>426194.31300000002</v>
          </cell>
          <cell r="AN116">
            <v>347439.375</v>
          </cell>
          <cell r="AO116">
            <v>395722.03100000002</v>
          </cell>
          <cell r="AP116">
            <v>522252.875</v>
          </cell>
          <cell r="AQ116">
            <v>458002.53100000002</v>
          </cell>
          <cell r="AR116">
            <v>468970.71899999998</v>
          </cell>
          <cell r="AS116">
            <v>433257.09399999998</v>
          </cell>
          <cell r="AT116">
            <v>502235.28100000002</v>
          </cell>
          <cell r="AU116">
            <v>408878.625</v>
          </cell>
        </row>
        <row r="117">
          <cell r="F117">
            <v>3473.366</v>
          </cell>
          <cell r="G117">
            <v>3222.35</v>
          </cell>
          <cell r="H117">
            <v>2583.5610000000001</v>
          </cell>
          <cell r="I117">
            <v>2679.7919999999999</v>
          </cell>
          <cell r="J117">
            <v>2861.6030000000001</v>
          </cell>
          <cell r="K117">
            <v>4396.3559999999998</v>
          </cell>
          <cell r="L117">
            <v>3342.9110000000001</v>
          </cell>
          <cell r="M117">
            <v>7456.8490000000002</v>
          </cell>
          <cell r="N117">
            <v>6226.3119999999999</v>
          </cell>
          <cell r="O117">
            <v>11080.393</v>
          </cell>
          <cell r="P117">
            <v>29020.258000000002</v>
          </cell>
          <cell r="Q117">
            <v>32981.574000000001</v>
          </cell>
          <cell r="R117">
            <v>33125.656000000003</v>
          </cell>
          <cell r="S117">
            <v>38815.612999999998</v>
          </cell>
          <cell r="T117">
            <v>41312.995999999999</v>
          </cell>
          <cell r="U117">
            <v>49737.925999999999</v>
          </cell>
          <cell r="V117">
            <v>70526.741999999998</v>
          </cell>
          <cell r="W117">
            <v>47789.52</v>
          </cell>
          <cell r="X117">
            <v>40191.347999999998</v>
          </cell>
          <cell r="Y117">
            <v>65123.07</v>
          </cell>
          <cell r="Z117">
            <v>60110.387000000002</v>
          </cell>
          <cell r="AA117">
            <v>64777.063000000002</v>
          </cell>
          <cell r="AB117">
            <v>89331.375</v>
          </cell>
          <cell r="AC117">
            <v>100236.516</v>
          </cell>
          <cell r="AD117">
            <v>88262.508000000002</v>
          </cell>
          <cell r="AE117">
            <v>132720.34400000001</v>
          </cell>
          <cell r="AF117">
            <v>74977.625</v>
          </cell>
          <cell r="AG117">
            <v>55687.843999999997</v>
          </cell>
          <cell r="AH117">
            <v>56007.046999999999</v>
          </cell>
          <cell r="AI117">
            <v>61311.016000000003</v>
          </cell>
          <cell r="AJ117">
            <v>31500.241999999998</v>
          </cell>
          <cell r="AK117">
            <v>76894.968999999997</v>
          </cell>
          <cell r="AL117">
            <v>84918.804999999993</v>
          </cell>
          <cell r="AM117">
            <v>57710.637000000002</v>
          </cell>
          <cell r="AN117">
            <v>33257.292999999998</v>
          </cell>
          <cell r="AO117">
            <v>44302.612999999998</v>
          </cell>
          <cell r="AP117">
            <v>46968.438000000002</v>
          </cell>
          <cell r="AQ117">
            <v>37879.417999999998</v>
          </cell>
          <cell r="AR117">
            <v>28757.631000000001</v>
          </cell>
          <cell r="AS117">
            <v>29681.471000000001</v>
          </cell>
          <cell r="AT117">
            <v>33776.120999999999</v>
          </cell>
          <cell r="AU117">
            <v>17849.488000000001</v>
          </cell>
        </row>
        <row r="118">
          <cell r="F118">
            <v>12808.313</v>
          </cell>
          <cell r="G118">
            <v>14041.636</v>
          </cell>
          <cell r="H118">
            <v>8706.0570000000007</v>
          </cell>
          <cell r="I118">
            <v>11161.421</v>
          </cell>
          <cell r="J118">
            <v>9110.4740000000002</v>
          </cell>
          <cell r="K118">
            <v>9483.7459999999992</v>
          </cell>
          <cell r="L118">
            <v>10734.838</v>
          </cell>
          <cell r="M118">
            <v>17721.830000000002</v>
          </cell>
          <cell r="N118">
            <v>15479.624</v>
          </cell>
          <cell r="O118">
            <v>22388.934000000001</v>
          </cell>
          <cell r="P118">
            <v>97378.156000000003</v>
          </cell>
          <cell r="Q118">
            <v>126739.75</v>
          </cell>
          <cell r="R118">
            <v>109380.219</v>
          </cell>
          <cell r="S118">
            <v>163864</v>
          </cell>
          <cell r="T118">
            <v>254793.17199999999</v>
          </cell>
          <cell r="U118">
            <v>91822.008000000002</v>
          </cell>
          <cell r="V118">
            <v>131863.766</v>
          </cell>
          <cell r="W118">
            <v>434905.84399999998</v>
          </cell>
          <cell r="X118">
            <v>498222.28100000002</v>
          </cell>
          <cell r="Y118">
            <v>446440.15600000002</v>
          </cell>
          <cell r="Z118">
            <v>534283.93799999997</v>
          </cell>
          <cell r="AA118">
            <v>526389</v>
          </cell>
          <cell r="AB118">
            <v>476427.875</v>
          </cell>
          <cell r="AC118">
            <v>517682.53100000002</v>
          </cell>
          <cell r="AD118">
            <v>484473.03100000002</v>
          </cell>
          <cell r="AE118">
            <v>448742.78100000002</v>
          </cell>
          <cell r="AF118">
            <v>485058.31300000002</v>
          </cell>
          <cell r="AG118">
            <v>651130.375</v>
          </cell>
          <cell r="AH118">
            <v>463242.125</v>
          </cell>
          <cell r="AI118">
            <v>491095.59399999998</v>
          </cell>
          <cell r="AJ118">
            <v>493591.28100000002</v>
          </cell>
          <cell r="AK118">
            <v>424331.15600000002</v>
          </cell>
          <cell r="AL118">
            <v>545172.75</v>
          </cell>
          <cell r="AM118">
            <v>494494.96899999998</v>
          </cell>
          <cell r="AN118">
            <v>482887.56300000002</v>
          </cell>
          <cell r="AO118">
            <v>456102.71899999998</v>
          </cell>
          <cell r="AP118">
            <v>481166.125</v>
          </cell>
          <cell r="AQ118">
            <v>387345.28100000002</v>
          </cell>
          <cell r="AR118">
            <v>516872.43800000002</v>
          </cell>
          <cell r="AS118">
            <v>473449.84399999998</v>
          </cell>
          <cell r="AT118">
            <v>467949.93800000002</v>
          </cell>
          <cell r="AU118">
            <v>457289.5</v>
          </cell>
        </row>
        <row r="119">
          <cell r="F119">
            <v>10945.422</v>
          </cell>
          <cell r="G119">
            <v>9669.027</v>
          </cell>
          <cell r="H119">
            <v>7582.9809999999998</v>
          </cell>
          <cell r="I119">
            <v>9340.1360000000004</v>
          </cell>
          <cell r="J119">
            <v>8128.625</v>
          </cell>
          <cell r="K119">
            <v>8417.6170000000002</v>
          </cell>
          <cell r="L119">
            <v>9328.2330000000002</v>
          </cell>
          <cell r="M119">
            <v>17363.258000000002</v>
          </cell>
          <cell r="N119">
            <v>16984.857</v>
          </cell>
          <cell r="O119">
            <v>21130.449000000001</v>
          </cell>
          <cell r="P119">
            <v>83226.320000000007</v>
          </cell>
          <cell r="Q119">
            <v>92465.991999999998</v>
          </cell>
          <cell r="R119">
            <v>94835.483999999997</v>
          </cell>
          <cell r="S119">
            <v>117324.67200000001</v>
          </cell>
          <cell r="T119">
            <v>181448.109</v>
          </cell>
          <cell r="U119">
            <v>86024.085999999996</v>
          </cell>
          <cell r="V119">
            <v>122864.484</v>
          </cell>
          <cell r="W119">
            <v>241766.43799999999</v>
          </cell>
          <cell r="X119">
            <v>306044.21899999998</v>
          </cell>
          <cell r="Y119">
            <v>266327.5</v>
          </cell>
          <cell r="Z119">
            <v>355039.18800000002</v>
          </cell>
          <cell r="AA119">
            <v>332431.59399999998</v>
          </cell>
          <cell r="AB119">
            <v>300820.93800000002</v>
          </cell>
          <cell r="AC119">
            <v>352316.09399999998</v>
          </cell>
          <cell r="AD119">
            <v>324586.59399999998</v>
          </cell>
          <cell r="AE119">
            <v>308121.875</v>
          </cell>
          <cell r="AF119">
            <v>304356.21899999998</v>
          </cell>
          <cell r="AG119">
            <v>351353.56300000002</v>
          </cell>
          <cell r="AH119">
            <v>280362.81300000002</v>
          </cell>
          <cell r="AI119">
            <v>296328.15600000002</v>
          </cell>
          <cell r="AJ119">
            <v>288240.25</v>
          </cell>
          <cell r="AK119">
            <v>300298.375</v>
          </cell>
          <cell r="AL119">
            <v>409403.28100000002</v>
          </cell>
          <cell r="AM119">
            <v>283473.21899999998</v>
          </cell>
          <cell r="AN119">
            <v>299271.21899999998</v>
          </cell>
          <cell r="AO119">
            <v>261624.21900000001</v>
          </cell>
          <cell r="AP119">
            <v>301667.65600000002</v>
          </cell>
          <cell r="AQ119">
            <v>247877.125</v>
          </cell>
          <cell r="AR119">
            <v>295170.25</v>
          </cell>
          <cell r="AS119">
            <v>220298.04699999999</v>
          </cell>
          <cell r="AT119">
            <v>206304.45300000001</v>
          </cell>
          <cell r="AU119">
            <v>228752.125</v>
          </cell>
        </row>
        <row r="120">
          <cell r="F120">
            <v>13715.044</v>
          </cell>
          <cell r="G120">
            <v>14866.799000000001</v>
          </cell>
          <cell r="H120">
            <v>10678.626</v>
          </cell>
          <cell r="I120">
            <v>12985.210999999999</v>
          </cell>
          <cell r="J120">
            <v>10972.45</v>
          </cell>
          <cell r="K120">
            <v>8793.9789999999994</v>
          </cell>
          <cell r="L120">
            <v>11654.036</v>
          </cell>
          <cell r="M120">
            <v>17657.145</v>
          </cell>
          <cell r="N120">
            <v>16459.271000000001</v>
          </cell>
          <cell r="O120">
            <v>17361.73</v>
          </cell>
          <cell r="P120">
            <v>60494</v>
          </cell>
          <cell r="Q120">
            <v>59484.762000000002</v>
          </cell>
          <cell r="R120">
            <v>57850.116999999998</v>
          </cell>
          <cell r="S120">
            <v>79945.616999999998</v>
          </cell>
          <cell r="T120">
            <v>115672.391</v>
          </cell>
          <cell r="U120">
            <v>49982.402000000002</v>
          </cell>
          <cell r="V120">
            <v>70895.491999999998</v>
          </cell>
          <cell r="W120">
            <v>217073.06299999999</v>
          </cell>
          <cell r="X120">
            <v>204003.891</v>
          </cell>
          <cell r="Y120">
            <v>206895.609</v>
          </cell>
          <cell r="Z120">
            <v>225318.57800000001</v>
          </cell>
          <cell r="AA120">
            <v>196824.234</v>
          </cell>
          <cell r="AB120">
            <v>162109.81299999999</v>
          </cell>
          <cell r="AC120">
            <v>180142.31299999999</v>
          </cell>
          <cell r="AD120">
            <v>188271.79699999999</v>
          </cell>
          <cell r="AE120">
            <v>177843.59400000001</v>
          </cell>
          <cell r="AF120">
            <v>197783.5</v>
          </cell>
          <cell r="AG120">
            <v>251019.109</v>
          </cell>
          <cell r="AH120">
            <v>214978.56299999999</v>
          </cell>
          <cell r="AI120">
            <v>207253.65599999999</v>
          </cell>
          <cell r="AJ120">
            <v>208983.78099999999</v>
          </cell>
          <cell r="AK120">
            <v>203126.95300000001</v>
          </cell>
          <cell r="AL120">
            <v>213465.141</v>
          </cell>
          <cell r="AM120">
            <v>196659.93799999999</v>
          </cell>
          <cell r="AN120">
            <v>159976.29699999999</v>
          </cell>
          <cell r="AO120">
            <v>193412.06299999999</v>
          </cell>
          <cell r="AP120">
            <v>214989</v>
          </cell>
          <cell r="AQ120">
            <v>188761.516</v>
          </cell>
          <cell r="AR120">
            <v>211695.68799999999</v>
          </cell>
          <cell r="AS120">
            <v>205021.03099999999</v>
          </cell>
          <cell r="AT120">
            <v>179453.641</v>
          </cell>
          <cell r="AU120">
            <v>201253.234</v>
          </cell>
        </row>
        <row r="121">
          <cell r="F121">
            <v>2738.1039999999998</v>
          </cell>
          <cell r="G121">
            <v>3323.6190000000001</v>
          </cell>
          <cell r="H121">
            <v>2091.8040000000001</v>
          </cell>
          <cell r="I121">
            <v>2412.0929999999998</v>
          </cell>
          <cell r="J121">
            <v>2250.2849999999999</v>
          </cell>
          <cell r="K121">
            <v>1696.432</v>
          </cell>
          <cell r="L121">
            <v>2300.0010000000002</v>
          </cell>
          <cell r="M121">
            <v>3355.652</v>
          </cell>
          <cell r="N121">
            <v>2738.5569999999998</v>
          </cell>
          <cell r="O121">
            <v>2880.2640000000001</v>
          </cell>
          <cell r="P121">
            <v>11067.434999999999</v>
          </cell>
          <cell r="Q121">
            <v>8171.5280000000002</v>
          </cell>
          <cell r="R121">
            <v>8195.598</v>
          </cell>
          <cell r="S121">
            <v>11169.218999999999</v>
          </cell>
          <cell r="T121">
            <v>13967.726000000001</v>
          </cell>
          <cell r="U121">
            <v>9347.5329999999994</v>
          </cell>
          <cell r="V121">
            <v>12564.53</v>
          </cell>
          <cell r="W121">
            <v>34701.711000000003</v>
          </cell>
          <cell r="X121">
            <v>34429.32</v>
          </cell>
          <cell r="Y121">
            <v>33661.226999999999</v>
          </cell>
          <cell r="Z121">
            <v>38216.559000000001</v>
          </cell>
          <cell r="AA121">
            <v>29380.107</v>
          </cell>
          <cell r="AB121">
            <v>21839.598000000002</v>
          </cell>
          <cell r="AC121">
            <v>25307.081999999999</v>
          </cell>
          <cell r="AD121">
            <v>28263.951000000001</v>
          </cell>
          <cell r="AE121">
            <v>25734.583999999999</v>
          </cell>
          <cell r="AF121">
            <v>33478.940999999999</v>
          </cell>
          <cell r="AG121">
            <v>41571.355000000003</v>
          </cell>
          <cell r="AH121">
            <v>35743.078000000001</v>
          </cell>
          <cell r="AI121">
            <v>30909.322</v>
          </cell>
          <cell r="AJ121">
            <v>29681.258000000002</v>
          </cell>
          <cell r="AK121">
            <v>38652.440999999999</v>
          </cell>
          <cell r="AL121">
            <v>36087.582000000002</v>
          </cell>
          <cell r="AM121">
            <v>26739.206999999999</v>
          </cell>
          <cell r="AN121">
            <v>20153.103999999999</v>
          </cell>
          <cell r="AO121">
            <v>30534.34</v>
          </cell>
          <cell r="AP121">
            <v>28869.067999999999</v>
          </cell>
          <cell r="AQ121">
            <v>23589.796999999999</v>
          </cell>
          <cell r="AR121">
            <v>35096.495999999999</v>
          </cell>
          <cell r="AS121">
            <v>35195.262000000002</v>
          </cell>
          <cell r="AT121">
            <v>31554.991999999998</v>
          </cell>
          <cell r="AU121">
            <v>34785.078000000001</v>
          </cell>
        </row>
        <row r="122">
          <cell r="F122">
            <v>9030.8040000000001</v>
          </cell>
          <cell r="G122">
            <v>8823.2420000000002</v>
          </cell>
          <cell r="H122">
            <v>6785.9579999999996</v>
          </cell>
          <cell r="I122">
            <v>8072.5839999999998</v>
          </cell>
          <cell r="J122">
            <v>6918.4380000000001</v>
          </cell>
          <cell r="K122">
            <v>9337.5750000000007</v>
          </cell>
          <cell r="L122">
            <v>9463.3860000000004</v>
          </cell>
          <cell r="M122">
            <v>20860.190999999999</v>
          </cell>
          <cell r="N122">
            <v>17387.363000000001</v>
          </cell>
          <cell r="O122">
            <v>25372.601999999999</v>
          </cell>
          <cell r="P122">
            <v>88726.68</v>
          </cell>
          <cell r="Q122">
            <v>96095.57</v>
          </cell>
          <cell r="R122">
            <v>97710.054999999993</v>
          </cell>
          <cell r="S122">
            <v>120732.969</v>
          </cell>
          <cell r="T122">
            <v>168708.40599999999</v>
          </cell>
          <cell r="U122">
            <v>102858</v>
          </cell>
          <cell r="V122">
            <v>157081.266</v>
          </cell>
          <cell r="W122">
            <v>226862.56299999999</v>
          </cell>
          <cell r="X122">
            <v>230896.56299999999</v>
          </cell>
          <cell r="Y122">
            <v>263008.43800000002</v>
          </cell>
          <cell r="Z122">
            <v>235714.109</v>
          </cell>
          <cell r="AA122">
            <v>295424.25</v>
          </cell>
          <cell r="AB122">
            <v>269739.34399999998</v>
          </cell>
          <cell r="AC122">
            <v>289945.81300000002</v>
          </cell>
          <cell r="AD122">
            <v>316946.03100000002</v>
          </cell>
          <cell r="AE122">
            <v>344214.31300000002</v>
          </cell>
          <cell r="AF122">
            <v>260797.82800000001</v>
          </cell>
          <cell r="AG122">
            <v>264897.90600000002</v>
          </cell>
          <cell r="AH122">
            <v>228780.90599999999</v>
          </cell>
          <cell r="AI122">
            <v>218867.79699999999</v>
          </cell>
          <cell r="AJ122">
            <v>218326.859</v>
          </cell>
          <cell r="AK122">
            <v>304123.43800000002</v>
          </cell>
          <cell r="AL122">
            <v>305892.34399999998</v>
          </cell>
          <cell r="AM122">
            <v>235190.67199999999</v>
          </cell>
          <cell r="AN122">
            <v>216898.516</v>
          </cell>
          <cell r="AO122">
            <v>237141.96900000001</v>
          </cell>
          <cell r="AP122">
            <v>262649.43800000002</v>
          </cell>
          <cell r="AQ122">
            <v>243164.06299999999</v>
          </cell>
          <cell r="AR122">
            <v>225940.34400000001</v>
          </cell>
          <cell r="AS122">
            <v>217231.125</v>
          </cell>
          <cell r="AT122">
            <v>165236.17199999999</v>
          </cell>
          <cell r="AU122">
            <v>166592.25</v>
          </cell>
        </row>
        <row r="123">
          <cell r="F123">
            <v>11395.593999999999</v>
          </cell>
          <cell r="G123">
            <v>14122.169</v>
          </cell>
          <cell r="H123">
            <v>10084.583000000001</v>
          </cell>
          <cell r="I123">
            <v>11907.18</v>
          </cell>
          <cell r="J123">
            <v>9018.268</v>
          </cell>
          <cell r="K123">
            <v>9428.0239999999994</v>
          </cell>
          <cell r="L123">
            <v>11924.654</v>
          </cell>
          <cell r="M123">
            <v>21665.460999999999</v>
          </cell>
          <cell r="N123">
            <v>15403.27</v>
          </cell>
          <cell r="O123">
            <v>17939.074000000001</v>
          </cell>
          <cell r="P123">
            <v>90905.898000000001</v>
          </cell>
          <cell r="Q123">
            <v>88402.883000000002</v>
          </cell>
          <cell r="R123">
            <v>86348.891000000003</v>
          </cell>
          <cell r="S123">
            <v>126985.992</v>
          </cell>
          <cell r="T123">
            <v>180327.141</v>
          </cell>
          <cell r="U123">
            <v>80421.593999999997</v>
          </cell>
          <cell r="V123">
            <v>110615.68799999999</v>
          </cell>
          <cell r="W123">
            <v>310358.53100000002</v>
          </cell>
          <cell r="X123">
            <v>314145.03100000002</v>
          </cell>
          <cell r="Y123">
            <v>326723.78100000002</v>
          </cell>
          <cell r="Z123">
            <v>334201.84399999998</v>
          </cell>
          <cell r="AA123">
            <v>332203.59399999998</v>
          </cell>
          <cell r="AB123">
            <v>260102.391</v>
          </cell>
          <cell r="AC123">
            <v>279321.53100000002</v>
          </cell>
          <cell r="AD123">
            <v>329048.03100000002</v>
          </cell>
          <cell r="AE123">
            <v>264028.71899999998</v>
          </cell>
          <cell r="AF123">
            <v>311829.34399999998</v>
          </cell>
          <cell r="AG123">
            <v>382475.625</v>
          </cell>
          <cell r="AH123">
            <v>323535.375</v>
          </cell>
          <cell r="AI123">
            <v>292382.93800000002</v>
          </cell>
          <cell r="AJ123">
            <v>290717.71899999998</v>
          </cell>
          <cell r="AK123">
            <v>334816.81300000002</v>
          </cell>
          <cell r="AL123">
            <v>327882.40600000002</v>
          </cell>
          <cell r="AM123">
            <v>290108.25</v>
          </cell>
          <cell r="AN123">
            <v>257072.65599999999</v>
          </cell>
          <cell r="AO123">
            <v>271409.65600000002</v>
          </cell>
          <cell r="AP123">
            <v>329937.125</v>
          </cell>
          <cell r="AQ123">
            <v>282048.40600000002</v>
          </cell>
          <cell r="AR123">
            <v>287752.06300000002</v>
          </cell>
          <cell r="AS123">
            <v>298701.375</v>
          </cell>
          <cell r="AT123">
            <v>249416.859</v>
          </cell>
          <cell r="AU123">
            <v>267356.56300000002</v>
          </cell>
        </row>
        <row r="124">
          <cell r="F124">
            <v>5711.55</v>
          </cell>
          <cell r="G124">
            <v>6984.8440000000001</v>
          </cell>
          <cell r="H124">
            <v>4529.6369999999997</v>
          </cell>
          <cell r="I124">
            <v>6045.174</v>
          </cell>
          <cell r="J124">
            <v>4114.3220000000001</v>
          </cell>
          <cell r="K124">
            <v>3623.3429999999998</v>
          </cell>
          <cell r="L124">
            <v>4726.5029999999997</v>
          </cell>
          <cell r="M124">
            <v>8062.1760000000004</v>
          </cell>
          <cell r="N124">
            <v>5408.5420000000004</v>
          </cell>
          <cell r="O124">
            <v>6502.2340000000004</v>
          </cell>
          <cell r="P124">
            <v>30867.741999999998</v>
          </cell>
          <cell r="Q124">
            <v>25658.803</v>
          </cell>
          <cell r="R124">
            <v>24056.335999999999</v>
          </cell>
          <cell r="S124">
            <v>36351.464999999997</v>
          </cell>
          <cell r="T124">
            <v>54468.620999999999</v>
          </cell>
          <cell r="U124">
            <v>23419.335999999999</v>
          </cell>
          <cell r="V124">
            <v>30400.831999999999</v>
          </cell>
          <cell r="W124">
            <v>148453.92199999999</v>
          </cell>
          <cell r="X124">
            <v>142125.56299999999</v>
          </cell>
          <cell r="Y124">
            <v>143715.45300000001</v>
          </cell>
          <cell r="Z124">
            <v>159700.43799999999</v>
          </cell>
          <cell r="AA124">
            <v>111140.625</v>
          </cell>
          <cell r="AB124">
            <v>79889.585999999996</v>
          </cell>
          <cell r="AC124">
            <v>86919.25</v>
          </cell>
          <cell r="AD124">
            <v>108926.836</v>
          </cell>
          <cell r="AE124">
            <v>76768.195000000007</v>
          </cell>
          <cell r="AF124">
            <v>132344.766</v>
          </cell>
          <cell r="AG124">
            <v>180139.984</v>
          </cell>
          <cell r="AH124">
            <v>146837.391</v>
          </cell>
          <cell r="AI124">
            <v>116422.727</v>
          </cell>
          <cell r="AJ124">
            <v>117367.359</v>
          </cell>
          <cell r="AK124">
            <v>130942.79700000001</v>
          </cell>
          <cell r="AL124">
            <v>114744.648</v>
          </cell>
          <cell r="AM124">
            <v>108489.789</v>
          </cell>
          <cell r="AN124">
            <v>82245.226999999999</v>
          </cell>
          <cell r="AO124">
            <v>96133.741999999998</v>
          </cell>
          <cell r="AP124">
            <v>143889.359</v>
          </cell>
          <cell r="AQ124">
            <v>133350.141</v>
          </cell>
          <cell r="AR124">
            <v>140691.07800000001</v>
          </cell>
          <cell r="AS124">
            <v>148566.70300000001</v>
          </cell>
          <cell r="AT124">
            <v>141563.07800000001</v>
          </cell>
          <cell r="AU124">
            <v>138942.016</v>
          </cell>
        </row>
        <row r="125">
          <cell r="F125">
            <v>3475.703</v>
          </cell>
          <cell r="G125">
            <v>3317.422</v>
          </cell>
          <cell r="H125">
            <v>2063.9659999999999</v>
          </cell>
          <cell r="I125">
            <v>2858.1579999999999</v>
          </cell>
          <cell r="J125">
            <v>1993.7750000000001</v>
          </cell>
          <cell r="K125">
            <v>4770.3360000000002</v>
          </cell>
          <cell r="L125">
            <v>4037.8130000000001</v>
          </cell>
          <cell r="M125">
            <v>12657.439</v>
          </cell>
          <cell r="N125">
            <v>8204.5990000000002</v>
          </cell>
          <cell r="O125">
            <v>13979.76</v>
          </cell>
          <cell r="P125">
            <v>45160.129000000001</v>
          </cell>
          <cell r="Q125">
            <v>54080.902000000002</v>
          </cell>
          <cell r="R125">
            <v>46560.108999999997</v>
          </cell>
          <cell r="S125">
            <v>55135.652000000002</v>
          </cell>
          <cell r="T125">
            <v>82854.468999999997</v>
          </cell>
          <cell r="U125">
            <v>75132.601999999999</v>
          </cell>
          <cell r="V125">
            <v>112937.898</v>
          </cell>
          <cell r="W125">
            <v>131928.46900000001</v>
          </cell>
          <cell r="X125">
            <v>154177.09400000001</v>
          </cell>
          <cell r="Y125">
            <v>140886.56299999999</v>
          </cell>
          <cell r="Z125">
            <v>147600.81299999999</v>
          </cell>
          <cell r="AA125">
            <v>169597</v>
          </cell>
          <cell r="AB125">
            <v>163820.609</v>
          </cell>
          <cell r="AC125">
            <v>197175.56299999999</v>
          </cell>
          <cell r="AD125">
            <v>156134.03099999999</v>
          </cell>
          <cell r="AE125">
            <v>254088.75</v>
          </cell>
          <cell r="AF125">
            <v>166917.90599999999</v>
          </cell>
          <cell r="AG125">
            <v>169104.609</v>
          </cell>
          <cell r="AH125">
            <v>154610.734</v>
          </cell>
          <cell r="AI125">
            <v>133875.96900000001</v>
          </cell>
          <cell r="AJ125">
            <v>125095.79700000001</v>
          </cell>
          <cell r="AK125">
            <v>140099.32800000001</v>
          </cell>
          <cell r="AL125">
            <v>193203.859</v>
          </cell>
          <cell r="AM125">
            <v>132617.79699999999</v>
          </cell>
          <cell r="AN125">
            <v>110859.07</v>
          </cell>
          <cell r="AO125">
            <v>105669.57799999999</v>
          </cell>
          <cell r="AP125">
            <v>135644.141</v>
          </cell>
          <cell r="AQ125">
            <v>140083.20300000001</v>
          </cell>
          <cell r="AR125">
            <v>121244.031</v>
          </cell>
          <cell r="AS125">
            <v>134537.67199999999</v>
          </cell>
          <cell r="AT125">
            <v>71971.733999999997</v>
          </cell>
          <cell r="AU125">
            <v>71346.358999999997</v>
          </cell>
        </row>
        <row r="126">
          <cell r="F126">
            <v>7202.7520000000004</v>
          </cell>
          <cell r="G126">
            <v>8507.2749999999996</v>
          </cell>
          <cell r="H126">
            <v>5469.8789999999999</v>
          </cell>
          <cell r="I126">
            <v>7686.7479999999996</v>
          </cell>
          <cell r="J126">
            <v>5240.5630000000001</v>
          </cell>
          <cell r="K126">
            <v>7617.4470000000001</v>
          </cell>
          <cell r="L126">
            <v>7949.5069999999996</v>
          </cell>
          <cell r="M126">
            <v>18275.773000000001</v>
          </cell>
          <cell r="N126">
            <v>11912.913</v>
          </cell>
          <cell r="O126">
            <v>15065.101000000001</v>
          </cell>
          <cell r="P126">
            <v>88649.539000000004</v>
          </cell>
          <cell r="Q126">
            <v>108533.836</v>
          </cell>
          <cell r="R126">
            <v>101834.008</v>
          </cell>
          <cell r="S126">
            <v>142246.34400000001</v>
          </cell>
          <cell r="T126">
            <v>259474.45300000001</v>
          </cell>
          <cell r="U126">
            <v>100704.93799999999</v>
          </cell>
          <cell r="V126">
            <v>141364.09400000001</v>
          </cell>
          <cell r="W126">
            <v>453842.875</v>
          </cell>
          <cell r="X126">
            <v>456749.84399999998</v>
          </cell>
          <cell r="Y126">
            <v>470560.53100000002</v>
          </cell>
          <cell r="Z126">
            <v>494001.09399999998</v>
          </cell>
          <cell r="AA126">
            <v>519794.81300000002</v>
          </cell>
          <cell r="AB126">
            <v>460389.625</v>
          </cell>
          <cell r="AC126">
            <v>473064.90600000002</v>
          </cell>
          <cell r="AD126">
            <v>526082</v>
          </cell>
          <cell r="AE126">
            <v>430878.43800000002</v>
          </cell>
          <cell r="AF126">
            <v>501644.75</v>
          </cell>
          <cell r="AG126">
            <v>607937.875</v>
          </cell>
          <cell r="AH126">
            <v>513373.71899999998</v>
          </cell>
          <cell r="AI126">
            <v>477054.125</v>
          </cell>
          <cell r="AJ126">
            <v>491105.625</v>
          </cell>
          <cell r="AK126">
            <v>502044.78100000002</v>
          </cell>
          <cell r="AL126">
            <v>501618.06300000002</v>
          </cell>
          <cell r="AM126">
            <v>462793.03100000002</v>
          </cell>
          <cell r="AN126">
            <v>438674.75</v>
          </cell>
          <cell r="AO126">
            <v>437854.75</v>
          </cell>
          <cell r="AP126">
            <v>558246.375</v>
          </cell>
          <cell r="AQ126">
            <v>505834.21899999998</v>
          </cell>
          <cell r="AR126">
            <v>440730.28100000002</v>
          </cell>
          <cell r="AS126">
            <v>435575.375</v>
          </cell>
          <cell r="AT126">
            <v>306089.59399999998</v>
          </cell>
          <cell r="AU126">
            <v>316125.81300000002</v>
          </cell>
        </row>
        <row r="127">
          <cell r="F127">
            <v>2827.2559999999999</v>
          </cell>
          <cell r="G127">
            <v>3836.8440000000001</v>
          </cell>
          <cell r="H127">
            <v>2391.174</v>
          </cell>
          <cell r="I127">
            <v>3572.0810000000001</v>
          </cell>
          <cell r="J127">
            <v>2555.3240000000001</v>
          </cell>
          <cell r="K127">
            <v>2540.462</v>
          </cell>
          <cell r="L127">
            <v>2795.326</v>
          </cell>
          <cell r="M127">
            <v>5712.6819999999998</v>
          </cell>
          <cell r="N127">
            <v>3767.549</v>
          </cell>
          <cell r="O127">
            <v>4177.8710000000001</v>
          </cell>
          <cell r="P127">
            <v>25413.530999999999</v>
          </cell>
          <cell r="Q127">
            <v>29756.925999999999</v>
          </cell>
          <cell r="R127">
            <v>27127.530999999999</v>
          </cell>
          <cell r="S127">
            <v>37013.086000000003</v>
          </cell>
          <cell r="T127">
            <v>94661.226999999999</v>
          </cell>
          <cell r="U127">
            <v>22970.234</v>
          </cell>
          <cell r="V127">
            <v>30442.263999999999</v>
          </cell>
          <cell r="W127">
            <v>268382.375</v>
          </cell>
          <cell r="X127">
            <v>274834.93800000002</v>
          </cell>
          <cell r="Y127">
            <v>289785.375</v>
          </cell>
          <cell r="Z127">
            <v>308698.96899999998</v>
          </cell>
          <cell r="AA127">
            <v>234286.68799999999</v>
          </cell>
          <cell r="AB127">
            <v>178532.43799999999</v>
          </cell>
          <cell r="AC127">
            <v>174950.78099999999</v>
          </cell>
          <cell r="AD127">
            <v>228602.641</v>
          </cell>
          <cell r="AE127">
            <v>130103.18799999999</v>
          </cell>
          <cell r="AF127">
            <v>284296.25</v>
          </cell>
          <cell r="AG127">
            <v>397883.625</v>
          </cell>
          <cell r="AH127">
            <v>331726.81300000002</v>
          </cell>
          <cell r="AI127">
            <v>278212.75</v>
          </cell>
          <cell r="AJ127">
            <v>276676.40600000002</v>
          </cell>
          <cell r="AK127">
            <v>251493.70300000001</v>
          </cell>
          <cell r="AL127">
            <v>233461.78099999999</v>
          </cell>
          <cell r="AM127">
            <v>249173.766</v>
          </cell>
          <cell r="AN127">
            <v>179597.75</v>
          </cell>
          <cell r="AO127">
            <v>230717.32800000001</v>
          </cell>
          <cell r="AP127">
            <v>277651.25</v>
          </cell>
          <cell r="AQ127">
            <v>267171.75</v>
          </cell>
          <cell r="AR127">
            <v>253461.79699999999</v>
          </cell>
          <cell r="AS127">
            <v>253398.984</v>
          </cell>
          <cell r="AT127">
            <v>204586.891</v>
          </cell>
          <cell r="AU127">
            <v>204473.29699999999</v>
          </cell>
        </row>
        <row r="128">
          <cell r="F128">
            <v>9.9999999999999995E-7</v>
          </cell>
          <cell r="G128">
            <v>9.9999999999999995E-7</v>
          </cell>
          <cell r="H128">
            <v>9.9999999999999995E-7</v>
          </cell>
          <cell r="I128">
            <v>9.9999999999999995E-7</v>
          </cell>
          <cell r="J128">
            <v>9.9999999999999995E-7</v>
          </cell>
          <cell r="K128">
            <v>9.9999999999999995E-7</v>
          </cell>
          <cell r="L128">
            <v>9.9999999999999995E-7</v>
          </cell>
          <cell r="M128">
            <v>1307.075</v>
          </cell>
          <cell r="N128">
            <v>9.9999999999999995E-7</v>
          </cell>
          <cell r="O128">
            <v>2066.91</v>
          </cell>
          <cell r="P128">
            <v>5945.5349999999999</v>
          </cell>
          <cell r="Q128">
            <v>9472.7469999999994</v>
          </cell>
          <cell r="R128">
            <v>9705.9210000000003</v>
          </cell>
          <cell r="S128">
            <v>10874.165999999999</v>
          </cell>
          <cell r="T128">
            <v>24006.914000000001</v>
          </cell>
          <cell r="U128">
            <v>17534.835999999999</v>
          </cell>
          <cell r="V128">
            <v>25766.133000000002</v>
          </cell>
          <cell r="W128">
            <v>42750.523000000001</v>
          </cell>
          <cell r="X128">
            <v>48432.082000000002</v>
          </cell>
          <cell r="Y128">
            <v>60815.41</v>
          </cell>
          <cell r="Z128">
            <v>49165.843999999997</v>
          </cell>
          <cell r="AA128">
            <v>74729.054999999993</v>
          </cell>
          <cell r="AB128">
            <v>64357.258000000002</v>
          </cell>
          <cell r="AC128">
            <v>79748.218999999997</v>
          </cell>
          <cell r="AD128">
            <v>73407.766000000003</v>
          </cell>
          <cell r="AE128">
            <v>82306.539000000004</v>
          </cell>
          <cell r="AF128">
            <v>60526.171999999999</v>
          </cell>
          <cell r="AG128">
            <v>69608.070000000007</v>
          </cell>
          <cell r="AH128">
            <v>49909.879000000001</v>
          </cell>
          <cell r="AI128">
            <v>49291.413999999997</v>
          </cell>
          <cell r="AJ128">
            <v>65061.934000000001</v>
          </cell>
          <cell r="AK128">
            <v>52120.495999999999</v>
          </cell>
          <cell r="AL128">
            <v>69567.804999999993</v>
          </cell>
          <cell r="AM128">
            <v>63154.59</v>
          </cell>
          <cell r="AN128">
            <v>52244.375</v>
          </cell>
          <cell r="AO128">
            <v>51486.991999999998</v>
          </cell>
          <cell r="AP128">
            <v>51893.879000000001</v>
          </cell>
          <cell r="AQ128">
            <v>49957.417999999998</v>
          </cell>
          <cell r="AR128">
            <v>42347.667999999998</v>
          </cell>
          <cell r="AS128">
            <v>46144.608999999997</v>
          </cell>
          <cell r="AT128">
            <v>25345.041000000001</v>
          </cell>
          <cell r="AU128">
            <v>24274.942999999999</v>
          </cell>
        </row>
        <row r="129">
          <cell r="F129">
            <v>9.9999999999999995E-7</v>
          </cell>
          <cell r="G129">
            <v>9.9999999999999995E-7</v>
          </cell>
          <cell r="H129">
            <v>9.9999999999999995E-7</v>
          </cell>
          <cell r="I129">
            <v>9.9999999999999995E-7</v>
          </cell>
          <cell r="J129">
            <v>9.9999999999999995E-7</v>
          </cell>
          <cell r="K129">
            <v>9.9999999999999995E-7</v>
          </cell>
          <cell r="L129">
            <v>1000.227</v>
          </cell>
          <cell r="M129">
            <v>2871.0320000000002</v>
          </cell>
          <cell r="N129">
            <v>1516.1759999999999</v>
          </cell>
          <cell r="O129">
            <v>1762.7360000000001</v>
          </cell>
          <cell r="P129">
            <v>8264.0360000000001</v>
          </cell>
          <cell r="Q129">
            <v>18127.467000000001</v>
          </cell>
          <cell r="R129">
            <v>15297.569</v>
          </cell>
          <cell r="S129">
            <v>15480.42</v>
          </cell>
          <cell r="T129">
            <v>65968.085999999996</v>
          </cell>
          <cell r="U129">
            <v>16303.43</v>
          </cell>
          <cell r="V129">
            <v>26423.403999999999</v>
          </cell>
          <cell r="W129">
            <v>76646.008000000002</v>
          </cell>
          <cell r="X129">
            <v>138490.96900000001</v>
          </cell>
          <cell r="Y129">
            <v>119305.406</v>
          </cell>
          <cell r="Z129">
            <v>123605.406</v>
          </cell>
          <cell r="AA129">
            <v>191758.15599999999</v>
          </cell>
          <cell r="AB129">
            <v>239784.90599999999</v>
          </cell>
          <cell r="AC129">
            <v>231362.79699999999</v>
          </cell>
          <cell r="AD129">
            <v>195074.234</v>
          </cell>
          <cell r="AE129">
            <v>94111.539000000004</v>
          </cell>
          <cell r="AF129">
            <v>217868.07800000001</v>
          </cell>
          <cell r="AG129">
            <v>129207.109</v>
          </cell>
          <cell r="AH129">
            <v>137291.609</v>
          </cell>
          <cell r="AI129">
            <v>191490.391</v>
          </cell>
          <cell r="AJ129">
            <v>183076.641</v>
          </cell>
          <cell r="AK129">
            <v>70388.718999999997</v>
          </cell>
          <cell r="AL129">
            <v>114565.04700000001</v>
          </cell>
          <cell r="AM129">
            <v>176479.93799999999</v>
          </cell>
          <cell r="AN129">
            <v>144597.04699999999</v>
          </cell>
          <cell r="AO129">
            <v>205141.68799999999</v>
          </cell>
          <cell r="AP129">
            <v>66948.358999999997</v>
          </cell>
          <cell r="AQ129">
            <v>76184.898000000001</v>
          </cell>
          <cell r="AR129">
            <v>121059.602</v>
          </cell>
          <cell r="AS129">
            <v>124700.523</v>
          </cell>
          <cell r="AT129">
            <v>48522.366999999998</v>
          </cell>
          <cell r="AU129">
            <v>91300.202999999994</v>
          </cell>
        </row>
        <row r="130">
          <cell r="F130">
            <v>2769.54</v>
          </cell>
          <cell r="G130">
            <v>2771.8110000000001</v>
          </cell>
          <cell r="H130">
            <v>2306.41</v>
          </cell>
          <cell r="I130">
            <v>1705.3510000000001</v>
          </cell>
          <cell r="J130">
            <v>1899.4649999999999</v>
          </cell>
          <cell r="K130">
            <v>4386.1459999999997</v>
          </cell>
          <cell r="L130">
            <v>2050.4650000000001</v>
          </cell>
          <cell r="M130">
            <v>1952.4090000000001</v>
          </cell>
          <cell r="N130">
            <v>2354.9740000000002</v>
          </cell>
          <cell r="O130">
            <v>4452.8519999999999</v>
          </cell>
          <cell r="P130">
            <v>1445.7850000000001</v>
          </cell>
          <cell r="Q130">
            <v>4834.0879999999997</v>
          </cell>
          <cell r="R130">
            <v>4634.7560000000003</v>
          </cell>
          <cell r="S130">
            <v>9326.7139999999999</v>
          </cell>
          <cell r="T130">
            <v>22204.815999999999</v>
          </cell>
          <cell r="U130">
            <v>6997.1019999999999</v>
          </cell>
          <cell r="V130">
            <v>9001.125</v>
          </cell>
          <cell r="W130">
            <v>93427.741999999998</v>
          </cell>
          <cell r="X130">
            <v>72087.031000000003</v>
          </cell>
          <cell r="Y130">
            <v>112321.586</v>
          </cell>
          <cell r="Z130">
            <v>123830.586</v>
          </cell>
          <cell r="AA130">
            <v>132284.34400000001</v>
          </cell>
          <cell r="AB130">
            <v>72482.812999999995</v>
          </cell>
          <cell r="AC130">
            <v>66432.202999999994</v>
          </cell>
          <cell r="AD130">
            <v>129931.734</v>
          </cell>
          <cell r="AE130">
            <v>53305.438000000002</v>
          </cell>
          <cell r="AF130">
            <v>171689.09400000001</v>
          </cell>
          <cell r="AG130">
            <v>173229.03099999999</v>
          </cell>
          <cell r="AH130">
            <v>158437.17199999999</v>
          </cell>
          <cell r="AI130">
            <v>89970.789000000004</v>
          </cell>
          <cell r="AJ130">
            <v>149198.32800000001</v>
          </cell>
          <cell r="AK130">
            <v>122085.469</v>
          </cell>
          <cell r="AL130">
            <v>147245.32800000001</v>
          </cell>
          <cell r="AM130">
            <v>149718.53099999999</v>
          </cell>
          <cell r="AN130">
            <v>132213.78099999999</v>
          </cell>
          <cell r="AO130">
            <v>166057.53099999999</v>
          </cell>
          <cell r="AP130">
            <v>114406.04700000001</v>
          </cell>
          <cell r="AQ130">
            <v>113478.336</v>
          </cell>
          <cell r="AR130">
            <v>116403.42200000001</v>
          </cell>
          <cell r="AS130">
            <v>132095.82800000001</v>
          </cell>
          <cell r="AT130">
            <v>68677.702999999994</v>
          </cell>
          <cell r="AU130">
            <v>57717.983999999997</v>
          </cell>
        </row>
        <row r="131">
          <cell r="F131">
            <v>9.9999999999999995E-7</v>
          </cell>
          <cell r="G131">
            <v>9.9999999999999995E-7</v>
          </cell>
          <cell r="H131">
            <v>9.9999999999999995E-7</v>
          </cell>
          <cell r="I131">
            <v>9.9999999999999995E-7</v>
          </cell>
          <cell r="J131">
            <v>9.9999999999999995E-7</v>
          </cell>
          <cell r="K131">
            <v>9.9999999999999995E-7</v>
          </cell>
          <cell r="L131">
            <v>9.9999999999999995E-7</v>
          </cell>
          <cell r="M131">
            <v>9.9999999999999995E-7</v>
          </cell>
          <cell r="N131">
            <v>9.9999999999999995E-7</v>
          </cell>
          <cell r="O131">
            <v>9.9999999999999995E-7</v>
          </cell>
          <cell r="P131">
            <v>9.9999999999999995E-7</v>
          </cell>
          <cell r="Q131">
            <v>9.9999999999999995E-7</v>
          </cell>
          <cell r="R131">
            <v>9.9999999999999995E-7</v>
          </cell>
          <cell r="S131">
            <v>9.9999999999999995E-7</v>
          </cell>
          <cell r="T131">
            <v>3768.4479999999999</v>
          </cell>
          <cell r="U131">
            <v>9.9999999999999995E-7</v>
          </cell>
          <cell r="V131">
            <v>1036.77</v>
          </cell>
          <cell r="W131">
            <v>7657.5870000000004</v>
          </cell>
          <cell r="X131">
            <v>10512.251</v>
          </cell>
          <cell r="Y131">
            <v>11104.582</v>
          </cell>
          <cell r="Z131">
            <v>11622.312</v>
          </cell>
          <cell r="AA131">
            <v>20397.078000000001</v>
          </cell>
          <cell r="AB131">
            <v>25429.228999999999</v>
          </cell>
          <cell r="AC131">
            <v>19103.761999999999</v>
          </cell>
          <cell r="AD131">
            <v>18807.641</v>
          </cell>
          <cell r="AE131">
            <v>9667.0300000000007</v>
          </cell>
          <cell r="AF131">
            <v>17779.695</v>
          </cell>
          <cell r="AG131">
            <v>13855.472</v>
          </cell>
          <cell r="AH131">
            <v>14369.332</v>
          </cell>
          <cell r="AI131">
            <v>14193.207</v>
          </cell>
          <cell r="AJ131">
            <v>19180.699000000001</v>
          </cell>
          <cell r="AK131">
            <v>10732.038</v>
          </cell>
          <cell r="AL131">
            <v>20676.438999999998</v>
          </cell>
          <cell r="AM131">
            <v>17295.428</v>
          </cell>
          <cell r="AN131">
            <v>19485.940999999999</v>
          </cell>
          <cell r="AO131">
            <v>20222.768</v>
          </cell>
          <cell r="AP131">
            <v>8995.0630000000001</v>
          </cell>
          <cell r="AQ131">
            <v>9657.6450000000004</v>
          </cell>
          <cell r="AR131">
            <v>6360.232</v>
          </cell>
          <cell r="AS131">
            <v>9855.3790000000008</v>
          </cell>
          <cell r="AT131">
            <v>1763.72</v>
          </cell>
          <cell r="AU131">
            <v>3305.38</v>
          </cell>
        </row>
        <row r="132">
          <cell r="F132">
            <v>9.9999999999999995E-7</v>
          </cell>
          <cell r="G132">
            <v>9.9999999999999995E-7</v>
          </cell>
          <cell r="H132">
            <v>9.9999999999999995E-7</v>
          </cell>
          <cell r="I132">
            <v>9.9999999999999995E-7</v>
          </cell>
          <cell r="J132">
            <v>9.9999999999999995E-7</v>
          </cell>
          <cell r="K132">
            <v>9.9999999999999995E-7</v>
          </cell>
          <cell r="L132">
            <v>9.9999999999999995E-7</v>
          </cell>
          <cell r="M132">
            <v>9.9999999999999995E-7</v>
          </cell>
          <cell r="N132">
            <v>9.9999999999999995E-7</v>
          </cell>
          <cell r="O132">
            <v>9.9999999999999995E-7</v>
          </cell>
          <cell r="P132">
            <v>9.9999999999999995E-7</v>
          </cell>
          <cell r="Q132">
            <v>9.9999999999999995E-7</v>
          </cell>
          <cell r="R132">
            <v>9.9999999999999995E-7</v>
          </cell>
          <cell r="S132">
            <v>9.9999999999999995E-7</v>
          </cell>
          <cell r="T132">
            <v>1748.8889999999999</v>
          </cell>
          <cell r="U132">
            <v>9.9999999999999995E-7</v>
          </cell>
          <cell r="V132">
            <v>9.9999999999999995E-7</v>
          </cell>
          <cell r="W132">
            <v>5661.3159999999998</v>
          </cell>
          <cell r="X132">
            <v>7783.5050000000001</v>
          </cell>
          <cell r="Y132">
            <v>8297.4459999999999</v>
          </cell>
          <cell r="Z132">
            <v>9228.8040000000001</v>
          </cell>
          <cell r="AA132">
            <v>13760.102000000001</v>
          </cell>
          <cell r="AB132">
            <v>13102.326999999999</v>
          </cell>
          <cell r="AC132">
            <v>9448.8909999999996</v>
          </cell>
          <cell r="AD132">
            <v>12893.356</v>
          </cell>
          <cell r="AE132">
            <v>4601.558</v>
          </cell>
          <cell r="AF132">
            <v>12544.911</v>
          </cell>
          <cell r="AG132">
            <v>11508.143</v>
          </cell>
          <cell r="AH132">
            <v>11148.016</v>
          </cell>
          <cell r="AI132">
            <v>9468.9140000000007</v>
          </cell>
          <cell r="AJ132">
            <v>12689.272000000001</v>
          </cell>
          <cell r="AK132">
            <v>11283.701999999999</v>
          </cell>
          <cell r="AL132">
            <v>15335.529</v>
          </cell>
          <cell r="AM132">
            <v>12902.325999999999</v>
          </cell>
          <cell r="AN132">
            <v>15848.526</v>
          </cell>
          <cell r="AO132">
            <v>15706.857</v>
          </cell>
          <cell r="AP132">
            <v>7991.9470000000001</v>
          </cell>
          <cell r="AQ132">
            <v>11116.684999999999</v>
          </cell>
          <cell r="AR132">
            <v>8725.4680000000008</v>
          </cell>
          <cell r="AS132">
            <v>10181.763999999999</v>
          </cell>
          <cell r="AT132">
            <v>3744.7020000000002</v>
          </cell>
          <cell r="AU132">
            <v>1958.7739999999999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F010A-43CA-483D-8BF2-6E9A473836AE}">
  <dimension ref="A1:AN167"/>
  <sheetViews>
    <sheetView workbookViewId="0">
      <selection activeCell="E8" sqref="E8"/>
    </sheetView>
  </sheetViews>
  <sheetFormatPr baseColWidth="10" defaultRowHeight="15" x14ac:dyDescent="0.25"/>
  <cols>
    <col min="5" max="5" width="15.7109375" bestFit="1" customWidth="1"/>
    <col min="6" max="6" width="17.28515625" bestFit="1" customWidth="1"/>
    <col min="7" max="7" width="15.7109375" bestFit="1" customWidth="1"/>
    <col min="8" max="8" width="17.28515625" bestFit="1" customWidth="1"/>
    <col min="9" max="10" width="18.140625" bestFit="1" customWidth="1"/>
    <col min="11" max="11" width="18.42578125" bestFit="1" customWidth="1"/>
  </cols>
  <sheetData>
    <row r="1" spans="1:40" ht="15.75" thickBot="1" x14ac:dyDescent="0.3">
      <c r="A1" s="15" t="s">
        <v>0</v>
      </c>
      <c r="B1" s="15" t="s">
        <v>12</v>
      </c>
      <c r="C1" s="16" t="s">
        <v>224</v>
      </c>
      <c r="D1" s="16" t="s">
        <v>225</v>
      </c>
      <c r="E1" s="16" t="s">
        <v>188</v>
      </c>
      <c r="F1" s="15" t="s">
        <v>189</v>
      </c>
      <c r="G1" s="15" t="s">
        <v>190</v>
      </c>
      <c r="H1" s="15" t="s">
        <v>191</v>
      </c>
      <c r="I1" s="15" t="s">
        <v>192</v>
      </c>
      <c r="J1" s="15" t="s">
        <v>193</v>
      </c>
      <c r="K1" s="15" t="s">
        <v>194</v>
      </c>
      <c r="L1" s="15" t="s">
        <v>195</v>
      </c>
      <c r="M1" s="15" t="s">
        <v>196</v>
      </c>
      <c r="N1" s="15" t="s">
        <v>197</v>
      </c>
      <c r="O1" s="15" t="s">
        <v>198</v>
      </c>
      <c r="P1" s="15" t="s">
        <v>199</v>
      </c>
      <c r="Q1" s="15" t="s">
        <v>200</v>
      </c>
      <c r="R1" s="15" t="s">
        <v>201</v>
      </c>
      <c r="S1" s="15" t="s">
        <v>202</v>
      </c>
      <c r="T1" s="15" t="s">
        <v>203</v>
      </c>
      <c r="U1" s="15" t="s">
        <v>204</v>
      </c>
      <c r="V1" s="15" t="s">
        <v>205</v>
      </c>
      <c r="W1" s="15" t="s">
        <v>206</v>
      </c>
      <c r="X1" s="15" t="s">
        <v>207</v>
      </c>
      <c r="Y1" s="15" t="s">
        <v>208</v>
      </c>
      <c r="Z1" s="15" t="s">
        <v>209</v>
      </c>
      <c r="AA1" s="15" t="s">
        <v>210</v>
      </c>
      <c r="AB1" s="15" t="s">
        <v>211</v>
      </c>
      <c r="AC1" s="15" t="s">
        <v>212</v>
      </c>
      <c r="AD1" s="15" t="s">
        <v>213</v>
      </c>
      <c r="AE1" s="15" t="s">
        <v>214</v>
      </c>
      <c r="AF1" s="15" t="s">
        <v>215</v>
      </c>
      <c r="AG1" s="15" t="s">
        <v>216</v>
      </c>
      <c r="AH1" s="15" t="s">
        <v>217</v>
      </c>
      <c r="AI1" s="15" t="s">
        <v>218</v>
      </c>
      <c r="AJ1" s="15" t="s">
        <v>219</v>
      </c>
      <c r="AK1" s="15" t="s">
        <v>220</v>
      </c>
      <c r="AL1" s="15" t="s">
        <v>221</v>
      </c>
      <c r="AM1" s="15" t="s">
        <v>222</v>
      </c>
      <c r="AN1" s="15" t="s">
        <v>223</v>
      </c>
    </row>
    <row r="2" spans="1:40" x14ac:dyDescent="0.25">
      <c r="A2" s="1" t="s">
        <v>1</v>
      </c>
      <c r="B2" s="4" t="s">
        <v>3</v>
      </c>
      <c r="C2" s="4">
        <v>480.548</v>
      </c>
      <c r="D2" s="4">
        <v>25.2</v>
      </c>
      <c r="E2" s="6">
        <f>[1]Abondances_Relatives_NEG!F3/10</f>
        <v>32.322559146951022</v>
      </c>
      <c r="F2" s="6">
        <f>[1]Abondances_Relatives_NEG!G3/10</f>
        <v>32.801022037687645</v>
      </c>
      <c r="G2" s="6">
        <f>[1]Abondances_Relatives_NEG!H3/10</f>
        <v>31.758096497025782</v>
      </c>
      <c r="H2" s="6">
        <f>[1]Abondances_Relatives_NEG!I3/10</f>
        <v>31.407528641571201</v>
      </c>
      <c r="I2" s="6">
        <f>[1]Abondances_Relatives_NEG!J3/10</f>
        <v>36.914600550964188</v>
      </c>
      <c r="J2" s="6">
        <f>[1]Abondances_Relatives_NEG!K3/10</f>
        <v>47.130719928454319</v>
      </c>
      <c r="K2" s="6">
        <f>[1]Abondances_Relatives_NEG!L3/10</f>
        <v>42.614555256064691</v>
      </c>
      <c r="L2" s="6">
        <f>[1]Abondances_Relatives_NEG!M3/10</f>
        <v>24.06355455568054</v>
      </c>
      <c r="M2" s="6">
        <f>[1]Abondances_Relatives_NEG!N3/10</f>
        <v>67.134092900964077</v>
      </c>
      <c r="N2" s="6">
        <f>[1]Abondances_Relatives_NEG!O3/10</f>
        <v>17.73237679351217</v>
      </c>
      <c r="O2" s="6">
        <f>[1]Abondances_Relatives_NEG!P3/10</f>
        <v>39.980289093298303</v>
      </c>
      <c r="P2" s="6">
        <f>[1]Abondances_Relatives_NEG!Q3/10</f>
        <v>18.873076923076919</v>
      </c>
      <c r="Q2" s="6">
        <f>[1]Abondances_Relatives_NEG!R3/10</f>
        <v>13.96873877111031</v>
      </c>
      <c r="R2" s="6">
        <f>[1]Abondances_Relatives_NEG!S3/10</f>
        <v>21.709909346670841</v>
      </c>
      <c r="S2" s="6">
        <f>[1]Abondances_Relatives_NEG!T3/10</f>
        <v>18.070110701107009</v>
      </c>
      <c r="T2" s="6">
        <f>[1]Abondances_Relatives_NEG!U3/10</f>
        <v>20.949883449883451</v>
      </c>
      <c r="U2" s="6">
        <f>[1]Abondances_Relatives_NEG!V3/10</f>
        <v>24.638019617001397</v>
      </c>
      <c r="V2" s="6">
        <f>[1]Abondances_Relatives_NEG!W3/10</f>
        <v>25.355532431494971</v>
      </c>
      <c r="W2" s="6">
        <f>[1]Abondances_Relatives_NEG!X3/10</f>
        <v>31.497100685292573</v>
      </c>
      <c r="X2" s="6">
        <f>[1]Abondances_Relatives_NEG!Y3/10</f>
        <v>49.673396674584318</v>
      </c>
      <c r="Y2" s="6">
        <f>[1]Abondances_Relatives_NEG!Z3/10</f>
        <v>28.471316818774437</v>
      </c>
      <c r="Z2" s="6">
        <f>[1]Abondances_Relatives_NEG!AA3/10</f>
        <v>34.477266145380831</v>
      </c>
      <c r="AA2" s="6">
        <f>[1]Abondances_Relatives_NEG!AB3/10</f>
        <v>52.422240572529589</v>
      </c>
      <c r="AB2" s="6">
        <f>[1]Abondances_Relatives_NEG!AC3/10</f>
        <v>41.588190379231364</v>
      </c>
      <c r="AC2" s="6">
        <f>[1]Abondances_Relatives_NEG!AD3/10</f>
        <v>29.647658785350018</v>
      </c>
      <c r="AD2" s="6">
        <f>[1]Abondances_Relatives_NEG!AE3/10</f>
        <v>60.536398467432946</v>
      </c>
      <c r="AE2" s="6">
        <f>[1]Abondances_Relatives_NEG!AF3/10</f>
        <v>34.542792059876341</v>
      </c>
      <c r="AF2" s="6">
        <f>[1]Abondances_Relatives_NEG!AG3/10</f>
        <v>38.487446417636249</v>
      </c>
      <c r="AG2" s="6">
        <f>[1]Abondances_Relatives_NEG!AH3/10</f>
        <v>17.481146304675722</v>
      </c>
      <c r="AH2" s="6">
        <f>[1]Abondances_Relatives_NEG!AI3/10</f>
        <v>19.107600341588387</v>
      </c>
      <c r="AI2" s="6">
        <f>[1]Abondances_Relatives_NEG!AJ3/10</f>
        <v>41.026836597243815</v>
      </c>
      <c r="AJ2" s="6">
        <f>[1]Abondances_Relatives_NEG!AK3/10</f>
        <v>29.891085114965712</v>
      </c>
      <c r="AK2" s="6">
        <f>[1]Abondances_Relatives_NEG!AL3/10</f>
        <v>44.201457919151764</v>
      </c>
      <c r="AL2" s="6">
        <f>[1]Abondances_Relatives_NEG!AM3/10</f>
        <v>34.288990825688067</v>
      </c>
      <c r="AM2" s="6">
        <f>[1]Abondances_Relatives_NEG!AN3/10</f>
        <v>30.440967283072553</v>
      </c>
      <c r="AN2" s="12">
        <f>[1]Abondances_Relatives_NEG!AO3/10</f>
        <v>19.633995037220838</v>
      </c>
    </row>
    <row r="3" spans="1:40" x14ac:dyDescent="0.25">
      <c r="A3" s="2" t="s">
        <v>1</v>
      </c>
      <c r="B3" t="s">
        <v>4</v>
      </c>
      <c r="C3">
        <v>689051</v>
      </c>
      <c r="D3">
        <v>19.2</v>
      </c>
      <c r="E3" s="7">
        <f>[1]Abondances_Relatives_NEG!F4/10</f>
        <v>2.6141286237920687</v>
      </c>
      <c r="F3" s="7">
        <f>[1]Abondances_Relatives_NEG!G4/10</f>
        <v>2.6381347812200571</v>
      </c>
      <c r="G3" s="7">
        <f>[1]Abondances_Relatives_NEG!H4/10</f>
        <v>2.5528750826173168</v>
      </c>
      <c r="H3" s="7">
        <f>[1]Abondances_Relatives_NEG!I4/10</f>
        <v>2.4959083469721768</v>
      </c>
      <c r="I3" s="7">
        <f>[1]Abondances_Relatives_NEG!J4/10</f>
        <v>3.4435261707988978E-9</v>
      </c>
      <c r="J3" s="7">
        <f>[1]Abondances_Relatives_NEG!K4/10</f>
        <v>7.4526755105082723E-9</v>
      </c>
      <c r="K3" s="7">
        <f>[1]Abondances_Relatives_NEG!L4/10</f>
        <v>4.6266846361185987</v>
      </c>
      <c r="L3" s="7">
        <f>[1]Abondances_Relatives_NEG!M4/10</f>
        <v>2.8121484814398198E-9</v>
      </c>
      <c r="M3" s="7">
        <f>[1]Abondances_Relatives_NEG!N4/10</f>
        <v>6.8645924627519719</v>
      </c>
      <c r="N3" s="7">
        <f>[1]Abondances_Relatives_NEG!O4/10</f>
        <v>1.559575795383656E-9</v>
      </c>
      <c r="O3" s="7">
        <f>[1]Abondances_Relatives_NEG!P4/10</f>
        <v>2.4671484888304862</v>
      </c>
      <c r="P3" s="7">
        <f>[1]Abondances_Relatives_NEG!Q4/10</f>
        <v>1.9230769230769231E-9</v>
      </c>
      <c r="Q3" s="7">
        <f>[1]Abondances_Relatives_NEG!R4/10</f>
        <v>1.7966223499820339E-9</v>
      </c>
      <c r="R3" s="7">
        <f>[1]Abondances_Relatives_NEG!S4/10</f>
        <v>1.5629884338855889E-9</v>
      </c>
      <c r="S3" s="7">
        <f>[1]Abondances_Relatives_NEG!T4/10</f>
        <v>1.845018450184502E-9</v>
      </c>
      <c r="T3" s="7">
        <f>[1]Abondances_Relatives_NEG!U4/10</f>
        <v>2.029428904428904</v>
      </c>
      <c r="U3" s="7">
        <f>[1]Abondances_Relatives_NEG!V4/10</f>
        <v>2.3353573096683791E-9</v>
      </c>
      <c r="V3" s="7">
        <f>[1]Abondances_Relatives_NEG!W4/10</f>
        <v>1.7343045438779051E-9</v>
      </c>
      <c r="W3" s="7">
        <f>[1]Abondances_Relatives_NEG!X4/10</f>
        <v>2.6357406431207173E-9</v>
      </c>
      <c r="X3" s="7">
        <f>[1]Abondances_Relatives_NEG!Y4/10</f>
        <v>8.662410926365796</v>
      </c>
      <c r="Y3" s="7">
        <f>[1]Abondances_Relatives_NEG!Z4/10</f>
        <v>1.6297262059973921E-9</v>
      </c>
      <c r="Z3" s="7">
        <f>[1]Abondances_Relatives_NEG!AA4/10</f>
        <v>2.8757602085143352</v>
      </c>
      <c r="AA3" s="7">
        <f>[1]Abondances_Relatives_NEG!AB4/10</f>
        <v>7.6644646297825485</v>
      </c>
      <c r="AB3" s="7">
        <f>[1]Abondances_Relatives_NEG!AC4/10</f>
        <v>5.2443369814202097</v>
      </c>
      <c r="AC3" s="7">
        <f>[1]Abondances_Relatives_NEG!AD4/10</f>
        <v>2.3180343069077421E-9</v>
      </c>
      <c r="AD3" s="7">
        <f>[1]Abondances_Relatives_NEG!AE4/10</f>
        <v>8.2924648786717761</v>
      </c>
      <c r="AE3" s="7">
        <f>[1]Abondances_Relatives_NEG!AF4/10</f>
        <v>3.7975919297103808</v>
      </c>
      <c r="AF3" s="7">
        <f>[1]Abondances_Relatives_NEG!AG4/10</f>
        <v>3.199632578077158</v>
      </c>
      <c r="AG3" s="7">
        <f>[1]Abondances_Relatives_NEG!AH4/10</f>
        <v>1.5082956259426851E-9</v>
      </c>
      <c r="AH3" s="7">
        <f>[1]Abondances_Relatives_NEG!AI4/10</f>
        <v>2.1349274124679757E-9</v>
      </c>
      <c r="AI3" s="7">
        <f>[1]Abondances_Relatives_NEG!AJ4/10</f>
        <v>5.1808102787275923E-9</v>
      </c>
      <c r="AJ3" s="7">
        <f>[1]Abondances_Relatives_NEG!AK4/10</f>
        <v>2.0169423154497782E-9</v>
      </c>
      <c r="AK3" s="7">
        <f>[1]Abondances_Relatives_NEG!AL4/10</f>
        <v>3.7872763419483109</v>
      </c>
      <c r="AL3" s="7">
        <f>[1]Abondances_Relatives_NEG!AM4/10</f>
        <v>3.767201834862385</v>
      </c>
      <c r="AM3" s="7">
        <f>[1]Abondances_Relatives_NEG!AN4/10</f>
        <v>3.4921763869132292</v>
      </c>
      <c r="AN3" s="13">
        <f>[1]Abondances_Relatives_NEG!AO4/10</f>
        <v>1.550868486352357E-9</v>
      </c>
    </row>
    <row r="4" spans="1:40" x14ac:dyDescent="0.25">
      <c r="A4" s="2" t="s">
        <v>1</v>
      </c>
      <c r="B4" t="s">
        <v>5</v>
      </c>
      <c r="C4">
        <v>6659</v>
      </c>
      <c r="D4">
        <v>19.3</v>
      </c>
      <c r="E4" s="7">
        <f>[1]Abondances_Relatives_NEG!F5/10</f>
        <v>17.960679773408859</v>
      </c>
      <c r="F4" s="7">
        <f>[1]Abondances_Relatives_NEG!G5/10</f>
        <v>18.109230277866498</v>
      </c>
      <c r="G4" s="7">
        <f>[1]Abondances_Relatives_NEG!H5/10</f>
        <v>17.300066093853268</v>
      </c>
      <c r="H4" s="7">
        <f>[1]Abondances_Relatives_NEG!I5/10</f>
        <v>17.28314238952537</v>
      </c>
      <c r="I4" s="7">
        <f>[1]Abondances_Relatives_NEG!J5/10</f>
        <v>20.633608815426999</v>
      </c>
      <c r="J4" s="7">
        <f>[1]Abondances_Relatives_NEG!K5/10</f>
        <v>29.259204054255481</v>
      </c>
      <c r="K4" s="7">
        <f>[1]Abondances_Relatives_NEG!L5/10</f>
        <v>22.735849056603769</v>
      </c>
      <c r="L4" s="7">
        <f>[1]Abondances_Relatives_NEG!M5/10</f>
        <v>13.903262092238469</v>
      </c>
      <c r="M4" s="7">
        <f>[1]Abondances_Relatives_NEG!N5/10</f>
        <v>34.355828220858896</v>
      </c>
      <c r="N4" s="7">
        <f>[1]Abondances_Relatives_NEG!O5/10</f>
        <v>10.485028072364319</v>
      </c>
      <c r="O4" s="7">
        <f>[1]Abondances_Relatives_NEG!P5/10</f>
        <v>20.909986859395531</v>
      </c>
      <c r="P4" s="7">
        <f>[1]Abondances_Relatives_NEG!Q5/10</f>
        <v>11.09230769230769</v>
      </c>
      <c r="Q4" s="7">
        <f>[1]Abondances_Relatives_NEG!R5/10</f>
        <v>9.8616600790513829</v>
      </c>
      <c r="R4" s="7">
        <f>[1]Abondances_Relatives_NEG!S5/10</f>
        <v>14.02782119412316</v>
      </c>
      <c r="S4" s="7">
        <f>[1]Abondances_Relatives_NEG!T5/10</f>
        <v>12.313653136531361</v>
      </c>
      <c r="T4" s="7">
        <f>[1]Abondances_Relatives_NEG!U5/10</f>
        <v>11.351981351981349</v>
      </c>
      <c r="U4" s="7">
        <f>[1]Abondances_Relatives_NEG!V5/10</f>
        <v>16.013545072396077</v>
      </c>
      <c r="V4" s="7">
        <f>[1]Abondances_Relatives_NEG!W5/10</f>
        <v>15.78217134928893</v>
      </c>
      <c r="W4" s="7">
        <f>[1]Abondances_Relatives_NEG!X5/10</f>
        <v>20.22403795466526</v>
      </c>
      <c r="X4" s="7">
        <f>[1]Abondances_Relatives_NEG!Y5/10</f>
        <v>30.047505938242278</v>
      </c>
      <c r="Y4" s="7">
        <f>[1]Abondances_Relatives_NEG!Z5/10</f>
        <v>17.438070404172102</v>
      </c>
      <c r="Z4" s="7">
        <f>[1]Abondances_Relatives_NEG!AA5/10</f>
        <v>22.748334781349548</v>
      </c>
      <c r="AA4" s="7">
        <f>[1]Abondances_Relatives_NEG!AB5/10</f>
        <v>16.70795485824387</v>
      </c>
      <c r="AB4" s="7">
        <f>[1]Abondances_Relatives_NEG!AC5/10</f>
        <v>16.110969712395011</v>
      </c>
      <c r="AC4" s="7">
        <f>[1]Abondances_Relatives_NEG!AD5/10</f>
        <v>17.306444135373201</v>
      </c>
      <c r="AD4" s="7">
        <f>[1]Abondances_Relatives_NEG!AE5/10</f>
        <v>30.9323116219668</v>
      </c>
      <c r="AE4" s="7">
        <f>[1]Abondances_Relatives_NEG!AF5/10</f>
        <v>18.85779368695086</v>
      </c>
      <c r="AF4" s="7">
        <f>[1]Abondances_Relatives_NEG!AG5/10</f>
        <v>20.68279240661359</v>
      </c>
      <c r="AG4" s="7">
        <f>[1]Abondances_Relatives_NEG!AH5/10</f>
        <v>10.636500754147811</v>
      </c>
      <c r="AH4" s="7">
        <f>[1]Abondances_Relatives_NEG!AI5/10</f>
        <v>12.847993168232282</v>
      </c>
      <c r="AI4" s="7">
        <f>[1]Abondances_Relatives_NEG!AJ5/10</f>
        <v>24.287638586674959</v>
      </c>
      <c r="AJ4" s="7">
        <f>[1]Abondances_Relatives_NEG!AK5/10</f>
        <v>20.67365873336022</v>
      </c>
      <c r="AK4" s="7">
        <f>[1]Abondances_Relatives_NEG!AL5/10</f>
        <v>28.247183565275019</v>
      </c>
      <c r="AL4" s="7">
        <f>[1]Abondances_Relatives_NEG!AM5/10</f>
        <v>21.43061926605505</v>
      </c>
      <c r="AM4" s="7">
        <f>[1]Abondances_Relatives_NEG!AN5/10</f>
        <v>15.681009957325751</v>
      </c>
      <c r="AN4" s="13">
        <f>[1]Abondances_Relatives_NEG!AO5/10</f>
        <v>12.58064516129032</v>
      </c>
    </row>
    <row r="5" spans="1:40" ht="15.75" thickBot="1" x14ac:dyDescent="0.3">
      <c r="A5" s="2" t="s">
        <v>1</v>
      </c>
      <c r="B5" t="s">
        <v>6</v>
      </c>
      <c r="C5" s="43">
        <v>468</v>
      </c>
      <c r="D5" s="43">
        <v>592</v>
      </c>
      <c r="E5" s="7">
        <f>[1]Abondances_Relatives_NEG!F6/10</f>
        <v>44.418527157614129</v>
      </c>
      <c r="F5" s="7">
        <f>[1]Abondances_Relatives_NEG!G6/10</f>
        <v>43.516448419035449</v>
      </c>
      <c r="G5" s="7">
        <f>[1]Abondances_Relatives_NEG!H6/10</f>
        <v>43.291473892927961</v>
      </c>
      <c r="H5" s="7">
        <f>[1]Abondances_Relatives_NEG!I6/10</f>
        <v>43.43698854337152</v>
      </c>
      <c r="I5" s="7">
        <f>[1]Abondances_Relatives_NEG!J6/10</f>
        <v>43.939393939393938</v>
      </c>
      <c r="J5" s="7">
        <f>[1]Abondances_Relatives_NEG!K6/10</f>
        <v>45.975555224325532</v>
      </c>
      <c r="K5" s="7">
        <f>[1]Abondances_Relatives_NEG!L6/10</f>
        <v>50.107816711590289</v>
      </c>
      <c r="L5" s="7">
        <f>[1]Abondances_Relatives_NEG!M6/10</f>
        <v>14.80033745781777</v>
      </c>
      <c r="M5" s="7">
        <f>[1]Abondances_Relatives_NEG!N6/10</f>
        <v>77.212971078001758</v>
      </c>
      <c r="N5" s="7">
        <f>[1]Abondances_Relatives_NEG!O6/10</f>
        <v>14.678727386150971</v>
      </c>
      <c r="O5" s="7">
        <f>[1]Abondances_Relatives_NEG!P6/10</f>
        <v>47.733245729303547</v>
      </c>
      <c r="P5" s="7">
        <f>[1]Abondances_Relatives_NEG!Q6/10</f>
        <v>22.86538461538462</v>
      </c>
      <c r="Q5" s="7">
        <f>[1]Abondances_Relatives_NEG!R6/10</f>
        <v>11.53431548688466</v>
      </c>
      <c r="R5" s="7">
        <f>[1]Abondances_Relatives_NEG!S6/10</f>
        <v>29.368552672710216</v>
      </c>
      <c r="S5" s="7">
        <f>[1]Abondances_Relatives_NEG!T6/10</f>
        <v>14.5590405904059</v>
      </c>
      <c r="T5" s="7">
        <f>[1]Abondances_Relatives_NEG!U6/10</f>
        <v>27.564102564102559</v>
      </c>
      <c r="U5" s="7">
        <f>[1]Abondances_Relatives_NEG!V6/10</f>
        <v>27.370387669313409</v>
      </c>
      <c r="V5" s="7">
        <f>[1]Abondances_Relatives_NEG!W6/10</f>
        <v>25.927852930974677</v>
      </c>
      <c r="W5" s="7">
        <f>[1]Abondances_Relatives_NEG!X6/10</f>
        <v>31.44438587243015</v>
      </c>
      <c r="X5" s="7">
        <f>[1]Abondances_Relatives_NEG!Y6/10</f>
        <v>95.709619952494066</v>
      </c>
      <c r="Y5" s="7">
        <f>[1]Abondances_Relatives_NEG!Z6/10</f>
        <v>34.794654498044331</v>
      </c>
      <c r="Z5" s="7">
        <f>[1]Abondances_Relatives_NEG!AA6/10</f>
        <v>53.82276281494353</v>
      </c>
      <c r="AA5" s="7">
        <f>[1]Abondances_Relatives_NEG!AB6/10</f>
        <v>74.745389485273876</v>
      </c>
      <c r="AB5" s="7">
        <f>[1]Abondances_Relatives_NEG!AC6/10</f>
        <v>56.35021634003563</v>
      </c>
      <c r="AC5" s="7">
        <f>[1]Abondances_Relatives_NEG!AD6/10</f>
        <v>31.154381084840047</v>
      </c>
      <c r="AD5" s="7">
        <f>[1]Abondances_Relatives_NEG!AE6/10</f>
        <v>106.62835249042151</v>
      </c>
      <c r="AE5" s="7">
        <f>[1]Abondances_Relatives_NEG!AF6/10</f>
        <v>51.82232346241458</v>
      </c>
      <c r="AF5" s="7">
        <f>[1]Abondances_Relatives_NEG!AG6/10</f>
        <v>49.90814451928965</v>
      </c>
      <c r="AG5" s="7">
        <f>[1]Abondances_Relatives_NEG!AH6/10</f>
        <v>17.28506787330317</v>
      </c>
      <c r="AH5" s="7">
        <f>[1]Abondances_Relatives_NEG!AI6/10</f>
        <v>13.315542271562771</v>
      </c>
      <c r="AI5" s="7">
        <f>[1]Abondances_Relatives_NEG!AJ6/10</f>
        <v>29.167961869236347</v>
      </c>
      <c r="AJ5" s="7">
        <f>[1]Abondances_Relatives_NEG!AK6/10</f>
        <v>37.696651875756359</v>
      </c>
      <c r="AK5" s="7">
        <f>[1]Abondances_Relatives_NEG!AL6/10</f>
        <v>57.223326706428097</v>
      </c>
      <c r="AL5" s="7">
        <f>[1]Abondances_Relatives_NEG!AM6/10</f>
        <v>68.377293577981646</v>
      </c>
      <c r="AM5" s="7">
        <f>[1]Abondances_Relatives_NEG!AN6/10</f>
        <v>56.169985775248925</v>
      </c>
      <c r="AN5" s="13">
        <f>[1]Abondances_Relatives_NEG!AO6/10</f>
        <v>24.813895781637719</v>
      </c>
    </row>
    <row r="6" spans="1:40" x14ac:dyDescent="0.25">
      <c r="A6" s="2" t="s">
        <v>1</v>
      </c>
      <c r="B6" t="s">
        <v>7</v>
      </c>
      <c r="C6" s="4">
        <v>3557.2259999999701</v>
      </c>
      <c r="D6" s="43">
        <v>23.6</v>
      </c>
      <c r="E6" s="7">
        <f>[1]Abondances_Relatives_NEG!F7/10</f>
        <v>34.188603798733759</v>
      </c>
      <c r="F6" s="7">
        <f>[1]Abondances_Relatives_NEG!G7/10</f>
        <v>33.088470137336309</v>
      </c>
      <c r="G6" s="7">
        <f>[1]Abondances_Relatives_NEG!H7/10</f>
        <v>32.699933906146732</v>
      </c>
      <c r="H6" s="7">
        <f>[1]Abondances_Relatives_NEG!I7/10</f>
        <v>32.520458265139119</v>
      </c>
      <c r="I6" s="7">
        <f>[1]Abondances_Relatives_NEG!J7/10</f>
        <v>32.327823691460047</v>
      </c>
      <c r="J6" s="7">
        <f>[1]Abondances_Relatives_NEG!K7/10</f>
        <v>32.188105529885227</v>
      </c>
      <c r="K6" s="7">
        <f>[1]Abondances_Relatives_NEG!L7/10</f>
        <v>26.415094339622641</v>
      </c>
      <c r="L6" s="7">
        <f>[1]Abondances_Relatives_NEG!M7/10</f>
        <v>23.782339707536558</v>
      </c>
      <c r="M6" s="7">
        <f>[1]Abondances_Relatives_NEG!N7/10</f>
        <v>62.007011393514475</v>
      </c>
      <c r="N6" s="7">
        <f>[1]Abondances_Relatives_NEG!O7/10</f>
        <v>13.618215845290081</v>
      </c>
      <c r="O6" s="7">
        <f>[1]Abondances_Relatives_NEG!P7/10</f>
        <v>51.626149802890929</v>
      </c>
      <c r="P6" s="7">
        <f>[1]Abondances_Relatives_NEG!Q7/10</f>
        <v>19.46153846153846</v>
      </c>
      <c r="Q6" s="7">
        <f>[1]Abondances_Relatives_NEG!R7/10</f>
        <v>12.10384477182896</v>
      </c>
      <c r="R6" s="7">
        <f>[1]Abondances_Relatives_NEG!S7/10</f>
        <v>42.310096905282897</v>
      </c>
      <c r="S6" s="7">
        <f>[1]Abondances_Relatives_NEG!T7/10</f>
        <v>14.345018450184501</v>
      </c>
      <c r="T6" s="7">
        <f>[1]Abondances_Relatives_NEG!U7/10</f>
        <v>24.111305361305362</v>
      </c>
      <c r="U6" s="7">
        <f>[1]Abondances_Relatives_NEG!V7/10</f>
        <v>27.860812704343761</v>
      </c>
      <c r="V6" s="7">
        <f>[1]Abondances_Relatives_NEG!W7/10</f>
        <v>26.48283038501561</v>
      </c>
      <c r="W6" s="7">
        <f>[1]Abondances_Relatives_NEG!X7/10</f>
        <v>29.309435951502373</v>
      </c>
      <c r="X6" s="7">
        <f>[1]Abondances_Relatives_NEG!Y7/10</f>
        <v>59.36757719714965</v>
      </c>
      <c r="Y6" s="7">
        <f>[1]Abondances_Relatives_NEG!Z7/10</f>
        <v>19.687092568448499</v>
      </c>
      <c r="Z6" s="7">
        <f>[1]Abondances_Relatives_NEG!AA7/10</f>
        <v>44.381697075007239</v>
      </c>
      <c r="AA6" s="7">
        <f>[1]Abondances_Relatives_NEG!AB7/10</f>
        <v>59.510046793283792</v>
      </c>
      <c r="AB6" s="7">
        <f>[1]Abondances_Relatives_NEG!AC7/10</f>
        <v>47.403919572410281</v>
      </c>
      <c r="AC6" s="7">
        <f>[1]Abondances_Relatives_NEG!AD7/10</f>
        <v>28.11775614279091</v>
      </c>
      <c r="AD6" s="7">
        <f>[1]Abondances_Relatives_NEG!AE7/10</f>
        <v>72.273307790549168</v>
      </c>
      <c r="AE6" s="7">
        <f>[1]Abondances_Relatives_NEG!AF7/10</f>
        <v>43.442889684347541</v>
      </c>
      <c r="AF6" s="7">
        <f>[1]Abondances_Relatives_NEG!AG7/10</f>
        <v>32.241273729332519</v>
      </c>
      <c r="AG6" s="7">
        <f>[1]Abondances_Relatives_NEG!AH7/10</f>
        <v>17.119155354449468</v>
      </c>
      <c r="AH6" s="7">
        <f>[1]Abondances_Relatives_NEG!AI7/10</f>
        <v>9.415029888983776</v>
      </c>
      <c r="AI6" s="7">
        <f>[1]Abondances_Relatives_NEG!AJ7/10</f>
        <v>16.879079888094502</v>
      </c>
      <c r="AJ6" s="7">
        <f>[1]Abondances_Relatives_NEG!AK7/10</f>
        <v>28.761597418313841</v>
      </c>
      <c r="AK6" s="7">
        <f>[1]Abondances_Relatives_NEG!AL7/10</f>
        <v>36.282306163021872</v>
      </c>
      <c r="AL6" s="7">
        <f>[1]Abondances_Relatives_NEG!AM7/10</f>
        <v>61.338876146788991</v>
      </c>
      <c r="AM6" s="7">
        <f>[1]Abondances_Relatives_NEG!AN7/10</f>
        <v>31.081081081081077</v>
      </c>
      <c r="AN6" s="13">
        <f>[1]Abondances_Relatives_NEG!AO7/10</f>
        <v>9.2819478908188593</v>
      </c>
    </row>
    <row r="7" spans="1:40" ht="15.75" thickBot="1" x14ac:dyDescent="0.3">
      <c r="A7" s="3" t="s">
        <v>1</v>
      </c>
      <c r="B7" s="5" t="s">
        <v>8</v>
      </c>
      <c r="C7">
        <v>-64685.738400000002</v>
      </c>
      <c r="D7" s="43">
        <v>94.2</v>
      </c>
      <c r="E7" s="7">
        <f>[1]Abondances_Relatives_NEG!F8/10</f>
        <v>3.9253582139286913</v>
      </c>
      <c r="F7" s="7">
        <f>[1]Abondances_Relatives_NEG!G8/10</f>
        <v>3.5435962951133817</v>
      </c>
      <c r="G7" s="7">
        <f>[1]Abondances_Relatives_NEG!H8/10</f>
        <v>3.521150033046927</v>
      </c>
      <c r="H7" s="7">
        <f>[1]Abondances_Relatives_NEG!I8/10</f>
        <v>3.6333878887070377</v>
      </c>
      <c r="I7" s="7">
        <f>[1]Abondances_Relatives_NEG!J8/10</f>
        <v>3.4435261707988978E-9</v>
      </c>
      <c r="J7" s="7">
        <f>[1]Abondances_Relatives_NEG!K8/10</f>
        <v>7.4526755105082723E-9</v>
      </c>
      <c r="K7" s="7">
        <f>[1]Abondances_Relatives_NEG!L8/10</f>
        <v>5.5107816711590303</v>
      </c>
      <c r="L7" s="7">
        <f>[1]Abondances_Relatives_NEG!M8/10</f>
        <v>2.8121484814398198E-9</v>
      </c>
      <c r="M7" s="7">
        <f>[1]Abondances_Relatives_NEG!N8/10</f>
        <v>2.1910604732690619E-9</v>
      </c>
      <c r="N7" s="7">
        <f>[1]Abondances_Relatives_NEG!O8/10</f>
        <v>2.2645040548970679</v>
      </c>
      <c r="O7" s="7">
        <f>[1]Abondances_Relatives_NEG!P8/10</f>
        <v>13.781208935611039</v>
      </c>
      <c r="P7" s="7">
        <f>[1]Abondances_Relatives_NEG!Q8/10</f>
        <v>2.273076923076923</v>
      </c>
      <c r="Q7" s="7">
        <f>[1]Abondances_Relatives_NEG!R8/10</f>
        <v>3.113546532518864</v>
      </c>
      <c r="R7" s="7">
        <f>[1]Abondances_Relatives_NEG!S8/10</f>
        <v>1.8708971553610501</v>
      </c>
      <c r="S7" s="7">
        <f>[1]Abondances_Relatives_NEG!T8/10</f>
        <v>5.7767527675276753</v>
      </c>
      <c r="T7" s="7">
        <f>[1]Abondances_Relatives_NEG!U8/10</f>
        <v>3.8927738927738931</v>
      </c>
      <c r="U7" s="7">
        <f>[1]Abondances_Relatives_NEG!V8/10</f>
        <v>10.95049042503503</v>
      </c>
      <c r="V7" s="7">
        <f>[1]Abondances_Relatives_NEG!W8/10</f>
        <v>4.3999306278182448</v>
      </c>
      <c r="W7" s="7">
        <f>[1]Abondances_Relatives_NEG!X8/10</f>
        <v>2.6357406431207173E-9</v>
      </c>
      <c r="X7" s="7">
        <f>[1]Abondances_Relatives_NEG!Y8/10</f>
        <v>1.9848574821852729</v>
      </c>
      <c r="Y7" s="7">
        <f>[1]Abondances_Relatives_NEG!Z8/10</f>
        <v>1.6297262059973921E-9</v>
      </c>
      <c r="Z7" s="7">
        <f>[1]Abondances_Relatives_NEG!AA8/10</f>
        <v>1.4480162177816392E-9</v>
      </c>
      <c r="AA7" s="7">
        <f>[1]Abondances_Relatives_NEG!AB8/10</f>
        <v>1.376273052573631E-9</v>
      </c>
      <c r="AB7" s="7">
        <f>[1]Abondances_Relatives_NEG!AC8/10</f>
        <v>1.7485365232883681</v>
      </c>
      <c r="AC7" s="7">
        <f>[1]Abondances_Relatives_NEG!AD8/10</f>
        <v>2.3180343069077421E-9</v>
      </c>
      <c r="AD7" s="7">
        <f>[1]Abondances_Relatives_NEG!AE8/10</f>
        <v>15.13409961685824</v>
      </c>
      <c r="AE7" s="7">
        <f>[1]Abondances_Relatives_NEG!AF8/10</f>
        <v>7.5512528473804092</v>
      </c>
      <c r="AF7" s="7">
        <f>[1]Abondances_Relatives_NEG!AG8/10</f>
        <v>3.0618493570116361E-9</v>
      </c>
      <c r="AG7" s="7">
        <f>[1]Abondances_Relatives_NEG!AH8/10</f>
        <v>1.8687782805429869</v>
      </c>
      <c r="AH7" s="7">
        <f>[1]Abondances_Relatives_NEG!AI8/10</f>
        <v>2.7711357813834328</v>
      </c>
      <c r="AI7" s="7">
        <f>[1]Abondances_Relatives_NEG!AJ8/10</f>
        <v>5.1808102787275923E-9</v>
      </c>
      <c r="AJ7" s="7">
        <f>[1]Abondances_Relatives_NEG!AK8/10</f>
        <v>7.9245663574021776</v>
      </c>
      <c r="AK7" s="7">
        <f>[1]Abondances_Relatives_NEG!AL8/10</f>
        <v>7.9025844930417488</v>
      </c>
      <c r="AL7" s="7">
        <f>[1]Abondances_Relatives_NEG!AM8/10</f>
        <v>4.8036123853211006</v>
      </c>
      <c r="AM7" s="7">
        <f>[1]Abondances_Relatives_NEG!AN8/10</f>
        <v>4.919985775248934</v>
      </c>
      <c r="AN7" s="13">
        <f>[1]Abondances_Relatives_NEG!AO8/10</f>
        <v>1.550868486352357E-9</v>
      </c>
    </row>
    <row r="8" spans="1:40" x14ac:dyDescent="0.25">
      <c r="A8" s="1" t="s">
        <v>2</v>
      </c>
      <c r="B8" s="4" t="s">
        <v>9</v>
      </c>
      <c r="C8">
        <v>-132928.7028</v>
      </c>
      <c r="D8" s="4">
        <v>222.006666666667</v>
      </c>
      <c r="E8" s="8">
        <f>[1]Abondances_Relatives_NEG!F9/10</f>
        <v>37.698098256735342</v>
      </c>
      <c r="F8" s="6">
        <f>[1]Abondances_Relatives_NEG!G9/10</f>
        <v>37.472856995140106</v>
      </c>
      <c r="G8" s="6">
        <f>[1]Abondances_Relatives_NEG!H9/10</f>
        <v>37.093241551939926</v>
      </c>
      <c r="H8" s="6">
        <f>[1]Abondances_Relatives_NEG!I9/10</f>
        <v>38.002232142857146</v>
      </c>
      <c r="I8" s="6">
        <f>[1]Abondances_Relatives_NEG!J9/10</f>
        <v>5.2984811020840687E-8</v>
      </c>
      <c r="J8" s="6">
        <f>[1]Abondances_Relatives_NEG!K9/10</f>
        <v>1.2468827930174563E-7</v>
      </c>
      <c r="K8" s="6">
        <f>[1]Abondances_Relatives_NEG!L9/10</f>
        <v>50.36036036036036</v>
      </c>
      <c r="L8" s="6">
        <f>[1]Abondances_Relatives_NEG!M9/10</f>
        <v>59.517998779743756</v>
      </c>
      <c r="M8" s="6">
        <f>[1]Abondances_Relatives_NEG!N9/10</f>
        <v>25.245212517515181</v>
      </c>
      <c r="N8" s="6">
        <f>[1]Abondances_Relatives_NEG!O9/10</f>
        <v>19.790239726027398</v>
      </c>
      <c r="O8" s="6">
        <f>[1]Abondances_Relatives_NEG!P9/10</f>
        <v>43.99434571890145</v>
      </c>
      <c r="P8" s="6">
        <f>[1]Abondances_Relatives_NEG!Q9/10</f>
        <v>68.680330816253147</v>
      </c>
      <c r="Q8" s="6">
        <f>[1]Abondances_Relatives_NEG!R9/10</f>
        <v>30.414382117250106</v>
      </c>
      <c r="R8" s="6">
        <f>[1]Abondances_Relatives_NEG!S9/10</f>
        <v>38.400702987697713</v>
      </c>
      <c r="S8" s="6">
        <f>[1]Abondances_Relatives_NEG!T9/10</f>
        <v>68.164622262982931</v>
      </c>
      <c r="T8" s="6">
        <f>[1]Abondances_Relatives_NEG!U9/10</f>
        <v>63</v>
      </c>
      <c r="U8" s="6">
        <f>[1]Abondances_Relatives_NEG!V9/10</f>
        <v>2.1865889212827986E-8</v>
      </c>
      <c r="V8" s="6">
        <f>[1]Abondances_Relatives_NEG!W9/10</f>
        <v>92.619718309859152</v>
      </c>
      <c r="W8" s="6">
        <f>[1]Abondances_Relatives_NEG!X9/10</f>
        <v>28.313671061762665</v>
      </c>
      <c r="X8" s="6">
        <f>[1]Abondances_Relatives_NEG!Y9/10</f>
        <v>23.917710196779964</v>
      </c>
      <c r="Y8" s="6">
        <f>[1]Abondances_Relatives_NEG!Z9/10</f>
        <v>27.356115107913666</v>
      </c>
      <c r="Z8" s="6">
        <f>[1]Abondances_Relatives_NEG!AA9/10</f>
        <v>32.872549019607845</v>
      </c>
      <c r="AA8" s="6">
        <f>[1]Abondances_Relatives_NEG!AB9/10</f>
        <v>50.039145907473305</v>
      </c>
      <c r="AB8" s="6">
        <f>[1]Abondances_Relatives_NEG!AC9/10</f>
        <v>12.572614107883819</v>
      </c>
      <c r="AC8" s="6">
        <f>[1]Abondances_Relatives_NEG!AD9/10</f>
        <v>30.660774410774415</v>
      </c>
      <c r="AD8" s="6">
        <f>[1]Abondances_Relatives_NEG!AE9/10</f>
        <v>61.984083424807906</v>
      </c>
      <c r="AE8" s="6">
        <f>[1]Abondances_Relatives_NEG!AF9/10</f>
        <v>24.345549738219894</v>
      </c>
      <c r="AF8" s="6">
        <f>[1]Abondances_Relatives_NEG!AG9/10</f>
        <v>4.3821209465381239E-8</v>
      </c>
      <c r="AG8" s="6">
        <f>[1]Abondances_Relatives_NEG!AH9/10</f>
        <v>25.496688741721854</v>
      </c>
      <c r="AH8" s="6">
        <f>[1]Abondances_Relatives_NEG!AI9/10</f>
        <v>20.09233493549203</v>
      </c>
      <c r="AI8" s="6">
        <f>[1]Abondances_Relatives_NEG!AJ9/10</f>
        <v>6.9799906933457419E-8</v>
      </c>
      <c r="AJ8" s="6">
        <f>[1]Abondances_Relatives_NEG!AK9/10</f>
        <v>22.02797202797203</v>
      </c>
      <c r="AK8" s="6">
        <f>[1]Abondances_Relatives_NEG!AL9/10</f>
        <v>4.0225261464199517E-8</v>
      </c>
      <c r="AL8" s="6">
        <f>[1]Abondances_Relatives_NEG!AM9/10</f>
        <v>25.461711711711711</v>
      </c>
      <c r="AM8" s="6">
        <f>[1]Abondances_Relatives_NEG!AN9/10</f>
        <v>18.445638210907394</v>
      </c>
      <c r="AN8" s="12">
        <f>[1]Abondances_Relatives_NEG!AO9/10</f>
        <v>10.540349221330818</v>
      </c>
    </row>
    <row r="9" spans="1:40" ht="15.75" thickBot="1" x14ac:dyDescent="0.3">
      <c r="A9" s="2" t="s">
        <v>2</v>
      </c>
      <c r="B9" t="s">
        <v>10</v>
      </c>
      <c r="C9" s="43">
        <v>-201171.6672</v>
      </c>
      <c r="D9">
        <v>248.60380952381001</v>
      </c>
      <c r="E9" s="9">
        <f>[1]Abondances_Relatives_NEG!F10/10</f>
        <v>23.058637083993659</v>
      </c>
      <c r="F9" s="7">
        <f>[1]Abondances_Relatives_NEG!G10/10</f>
        <v>22.722572639851101</v>
      </c>
      <c r="G9" s="7">
        <f>[1]Abondances_Relatives_NEG!H10/10</f>
        <v>22.997496871088863</v>
      </c>
      <c r="H9" s="7">
        <f>[1]Abondances_Relatives_NEG!I10/10</f>
        <v>23.3203125</v>
      </c>
      <c r="I9" s="7">
        <f>[1]Abondances_Relatives_NEG!J10/10</f>
        <v>5.2984811020840687E-8</v>
      </c>
      <c r="J9" s="7">
        <f>[1]Abondances_Relatives_NEG!K10/10</f>
        <v>1.2468827930174563E-7</v>
      </c>
      <c r="K9" s="7">
        <f>[1]Abondances_Relatives_NEG!L10/10</f>
        <v>59.468468468468473</v>
      </c>
      <c r="L9" s="7">
        <f>[1]Abondances_Relatives_NEG!M10/10</f>
        <v>3.0506406345332526E-8</v>
      </c>
      <c r="M9" s="7">
        <f>[1]Abondances_Relatives_NEG!N10/10</f>
        <v>2.3353573096683793E-8</v>
      </c>
      <c r="N9" s="7">
        <f>[1]Abondances_Relatives_NEG!O10/10</f>
        <v>19.469178082191782</v>
      </c>
      <c r="O9" s="7">
        <f>[1]Abondances_Relatives_NEG!P10/10</f>
        <v>46.235864297253634</v>
      </c>
      <c r="P9" s="7">
        <f>[1]Abondances_Relatives_NEG!Q10/10</f>
        <v>1.7979144192736423E-8</v>
      </c>
      <c r="Q9" s="7">
        <f>[1]Abondances_Relatives_NEG!R10/10</f>
        <v>16.353859131168285</v>
      </c>
      <c r="R9" s="7">
        <f>[1]Abondances_Relatives_NEG!S10/10</f>
        <v>13.7609841827768</v>
      </c>
      <c r="S9" s="7">
        <f>[1]Abondances_Relatives_NEG!T10/10</f>
        <v>24.332225151897283</v>
      </c>
      <c r="T9" s="7">
        <f>[1]Abondances_Relatives_NEG!U10/10</f>
        <v>16.607734806629836</v>
      </c>
      <c r="U9" s="7">
        <f>[1]Abondances_Relatives_NEG!V10/10</f>
        <v>2.1865889212827986E-8</v>
      </c>
      <c r="V9" s="7">
        <f>[1]Abondances_Relatives_NEG!W10/10</f>
        <v>38.54577464788732</v>
      </c>
      <c r="W9" s="7">
        <f>[1]Abondances_Relatives_NEG!X10/10</f>
        <v>2.6023594725884804E-8</v>
      </c>
      <c r="X9" s="7">
        <f>[1]Abondances_Relatives_NEG!Y10/10</f>
        <v>18.014311270125223</v>
      </c>
      <c r="Y9" s="7">
        <f>[1]Abondances_Relatives_NEG!Z10/10</f>
        <v>25.319244604316548</v>
      </c>
      <c r="Z9" s="7">
        <f>[1]Abondances_Relatives_NEG!AA10/10</f>
        <v>14.509803921568627</v>
      </c>
      <c r="AA9" s="7">
        <f>[1]Abondances_Relatives_NEG!AB10/10</f>
        <v>19.814946619217082</v>
      </c>
      <c r="AB9" s="7">
        <f>[1]Abondances_Relatives_NEG!AC10/10</f>
        <v>12.35131396957123</v>
      </c>
      <c r="AC9" s="7">
        <f>[1]Abondances_Relatives_NEG!AD10/10</f>
        <v>2.1043771043771046E-8</v>
      </c>
      <c r="AD9" s="7">
        <f>[1]Abondances_Relatives_NEG!AE10/10</f>
        <v>67.903402854006586</v>
      </c>
      <c r="AE9" s="7">
        <f>[1]Abondances_Relatives_NEG!AF10/10</f>
        <v>30.058900523560208</v>
      </c>
      <c r="AF9" s="7">
        <f>[1]Abondances_Relatives_NEG!AG10/10</f>
        <v>4.3821209465381239E-8</v>
      </c>
      <c r="AG9" s="7">
        <f>[1]Abondances_Relatives_NEG!AH10/10</f>
        <v>14.911699779249449</v>
      </c>
      <c r="AH9" s="7">
        <f>[1]Abondances_Relatives_NEG!AI10/10</f>
        <v>20.832279281558311</v>
      </c>
      <c r="AI9" s="7">
        <f>[1]Abondances_Relatives_NEG!AJ10/10</f>
        <v>6.9799906933457419E-8</v>
      </c>
      <c r="AJ9" s="7">
        <f>[1]Abondances_Relatives_NEG!AK10/10</f>
        <v>22.672064777327936</v>
      </c>
      <c r="AK9" s="7">
        <f>[1]Abondances_Relatives_NEG!AL10/10</f>
        <v>4.0225261464199517E-8</v>
      </c>
      <c r="AL9" s="7">
        <f>[1]Abondances_Relatives_NEG!AM10/10</f>
        <v>17.353603603603602</v>
      </c>
      <c r="AM9" s="7">
        <f>[1]Abondances_Relatives_NEG!AN10/10</f>
        <v>1.7517225271516993E-8</v>
      </c>
      <c r="AN9" s="13">
        <f>[1]Abondances_Relatives_NEG!AO10/10</f>
        <v>8.5724398301085429</v>
      </c>
    </row>
    <row r="10" spans="1:40" ht="15.75" thickBot="1" x14ac:dyDescent="0.3">
      <c r="A10" s="3" t="s">
        <v>2</v>
      </c>
      <c r="B10" s="5" t="s">
        <v>11</v>
      </c>
      <c r="C10" s="4">
        <v>-269414.63160000002</v>
      </c>
      <c r="D10">
        <v>275.20095238095303</v>
      </c>
      <c r="E10" s="10">
        <f>[1]Abondances_Relatives_NEG!F11/10</f>
        <v>135.49920760697304</v>
      </c>
      <c r="F10" s="11">
        <f>[1]Abondances_Relatives_NEG!G11/10</f>
        <v>123.05862889049736</v>
      </c>
      <c r="G10" s="11">
        <f>[1]Abondances_Relatives_NEG!H11/10</f>
        <v>127.06508135168963</v>
      </c>
      <c r="H10" s="11">
        <f>[1]Abondances_Relatives_NEG!I11/10</f>
        <v>135.63616071428572</v>
      </c>
      <c r="I10" s="11">
        <f>[1]Abondances_Relatives_NEG!J11/10</f>
        <v>143.48286824443659</v>
      </c>
      <c r="J10" s="11">
        <f>[1]Abondances_Relatives_NEG!K11/10</f>
        <v>1.2468827930174563E-7</v>
      </c>
      <c r="K10" s="11">
        <f>[1]Abondances_Relatives_NEG!L11/10</f>
        <v>251.44144144144144</v>
      </c>
      <c r="L10" s="11">
        <f>[1]Abondances_Relatives_NEG!M11/10</f>
        <v>128.15741305674192</v>
      </c>
      <c r="M10" s="11">
        <f>[1]Abondances_Relatives_NEG!N11/10</f>
        <v>89.724427837459146</v>
      </c>
      <c r="N10" s="11">
        <f>[1]Abondances_Relatives_NEG!O11/10</f>
        <v>74.858732876712338</v>
      </c>
      <c r="O10" s="11">
        <f>[1]Abondances_Relatives_NEG!P11/10</f>
        <v>197.61712439418415</v>
      </c>
      <c r="P10" s="11">
        <f>[1]Abondances_Relatives_NEG!Q11/10</f>
        <v>93.473570658036692</v>
      </c>
      <c r="Q10" s="11">
        <f>[1]Abondances_Relatives_NEG!R11/10</f>
        <v>98.138970898355126</v>
      </c>
      <c r="R10" s="11">
        <f>[1]Abondances_Relatives_NEG!S11/10</f>
        <v>93.145869947275912</v>
      </c>
      <c r="S10" s="11">
        <f>[1]Abondances_Relatives_NEG!T11/10</f>
        <v>121.00768084374644</v>
      </c>
      <c r="T10" s="11">
        <f>[1]Abondances_Relatives_NEG!U11/10</f>
        <v>81.364640883977899</v>
      </c>
      <c r="U10" s="11">
        <f>[1]Abondances_Relatives_NEG!V11/10</f>
        <v>116.50145772594753</v>
      </c>
      <c r="V10" s="11">
        <f>[1]Abondances_Relatives_NEG!W11/10</f>
        <v>143.55633802816902</v>
      </c>
      <c r="W10" s="11">
        <f>[1]Abondances_Relatives_NEG!X11/10</f>
        <v>130.24809160305344</v>
      </c>
      <c r="X10" s="11">
        <f>[1]Abondances_Relatives_NEG!Y11/10</f>
        <v>93.202146690518788</v>
      </c>
      <c r="Y10" s="11">
        <f>[1]Abondances_Relatives_NEG!Z11/10</f>
        <v>138.26438848920864</v>
      </c>
      <c r="Z10" s="11">
        <f>[1]Abondances_Relatives_NEG!AA11/10</f>
        <v>94.137254901960787</v>
      </c>
      <c r="AA10" s="11">
        <f>[1]Abondances_Relatives_NEG!AB11/10</f>
        <v>81.170818505338076</v>
      </c>
      <c r="AB10" s="11">
        <f>[1]Abondances_Relatives_NEG!AC11/10</f>
        <v>75.38035961272476</v>
      </c>
      <c r="AC10" s="11">
        <f>[1]Abondances_Relatives_NEG!AD11/10</f>
        <v>95.349326599326602</v>
      </c>
      <c r="AD10" s="11">
        <f>[1]Abondances_Relatives_NEG!AE11/10</f>
        <v>265.83424807903407</v>
      </c>
      <c r="AE10" s="11">
        <f>[1]Abondances_Relatives_NEG!AF11/10</f>
        <v>132.13350785340316</v>
      </c>
      <c r="AF10" s="11">
        <f>[1]Abondances_Relatives_NEG!AG11/10</f>
        <v>123.61963190184046</v>
      </c>
      <c r="AG10" s="11">
        <f>[1]Abondances_Relatives_NEG!AH11/10</f>
        <v>70.485651214128026</v>
      </c>
      <c r="AH10" s="11">
        <f>[1]Abondances_Relatives_NEG!AI11/10</f>
        <v>134.65089805211232</v>
      </c>
      <c r="AI10" s="11">
        <f>[1]Abondances_Relatives_NEG!AJ11/10</f>
        <v>100.16286644951138</v>
      </c>
      <c r="AJ10" s="11">
        <f>[1]Abondances_Relatives_NEG!AK11/10</f>
        <v>152.20831799779165</v>
      </c>
      <c r="AK10" s="11">
        <f>[1]Abondances_Relatives_NEG!AL11/10</f>
        <v>119.10699919549477</v>
      </c>
      <c r="AL10" s="11">
        <f>[1]Abondances_Relatives_NEG!AM11/10</f>
        <v>96.959459459459467</v>
      </c>
      <c r="AM10" s="11">
        <f>[1]Abondances_Relatives_NEG!AN11/10</f>
        <v>121.55202615905641</v>
      </c>
      <c r="AN10" s="14">
        <f>[1]Abondances_Relatives_NEG!AO11/10</f>
        <v>54.797074091552624</v>
      </c>
    </row>
    <row r="11" spans="1:40" x14ac:dyDescent="0.25">
      <c r="A11" s="17" t="s">
        <v>13</v>
      </c>
      <c r="B11" s="4" t="s">
        <v>14</v>
      </c>
      <c r="C11">
        <v>-337657.59600000002</v>
      </c>
      <c r="D11" s="43">
        <v>301.79809523809598</v>
      </c>
      <c r="E11" s="18">
        <v>0.13451225740551581</v>
      </c>
      <c r="F11" s="18">
        <v>0.11765360641139803</v>
      </c>
      <c r="G11" s="18">
        <v>0.10463930665307164</v>
      </c>
      <c r="H11" s="18">
        <v>8.5059978189749169E-2</v>
      </c>
      <c r="I11" s="18">
        <v>0.11474226804123711</v>
      </c>
      <c r="J11" s="18">
        <v>2.0307042482332871E-10</v>
      </c>
      <c r="K11" s="18">
        <v>1.1212546816479398</v>
      </c>
      <c r="L11" s="18">
        <v>9.2336103416435827E-11</v>
      </c>
      <c r="M11" s="18">
        <v>8.6986778009742523E-11</v>
      </c>
      <c r="N11" s="18">
        <v>4.240162822252374E-11</v>
      </c>
      <c r="O11" s="18">
        <v>0.29156106261147097</v>
      </c>
      <c r="P11" s="18">
        <v>0.13719360920909002</v>
      </c>
      <c r="Q11" s="18">
        <v>5.3356098602070214E-11</v>
      </c>
      <c r="R11" s="18">
        <v>9.4273568392098023E-2</v>
      </c>
      <c r="S11" s="18">
        <v>7.4615728995672288E-11</v>
      </c>
      <c r="T11" s="18">
        <v>0.1420017447854707</v>
      </c>
      <c r="U11" s="18">
        <v>7.1053005542134431E-11</v>
      </c>
      <c r="V11" s="18">
        <v>5.2811515969410708E-2</v>
      </c>
      <c r="W11" s="18">
        <v>7.5792026678793391E-11</v>
      </c>
      <c r="X11" s="18">
        <v>0.25208253235934897</v>
      </c>
      <c r="Y11" s="18">
        <v>0.39020083866696093</v>
      </c>
      <c r="Z11" s="18">
        <v>4.4107268877911079E-11</v>
      </c>
      <c r="AA11" s="18">
        <v>7.565266211284738E-2</v>
      </c>
      <c r="AB11" s="18">
        <v>7.7010192525481316E-2</v>
      </c>
      <c r="AC11" s="18">
        <v>7.4371560315335408E-11</v>
      </c>
      <c r="AD11" s="18">
        <v>0.35142639786991253</v>
      </c>
      <c r="AE11" s="18">
        <v>4.5219638242894059E-2</v>
      </c>
      <c r="AF11" s="18">
        <v>1.1106175033318525E-10</v>
      </c>
      <c r="AG11" s="18">
        <v>9.2024847209698418E-2</v>
      </c>
      <c r="AH11" s="18">
        <v>0.16325988850544199</v>
      </c>
      <c r="AI11" s="18">
        <v>1.3294336612603032E-10</v>
      </c>
      <c r="AJ11" s="18">
        <v>7.4684826654660058E-2</v>
      </c>
      <c r="AK11" s="18">
        <v>0.15256356815339725</v>
      </c>
      <c r="AL11" s="18">
        <v>4.8704461328657702E-11</v>
      </c>
      <c r="AM11" s="18">
        <v>6.6934404283801873E-11</v>
      </c>
      <c r="AN11" s="19">
        <v>3.2862306933946763E-11</v>
      </c>
    </row>
    <row r="12" spans="1:40" x14ac:dyDescent="0.25">
      <c r="A12" s="20" t="s">
        <v>13</v>
      </c>
      <c r="B12" t="s">
        <v>15</v>
      </c>
      <c r="C12">
        <v>-405900.56040000002</v>
      </c>
      <c r="D12" s="43">
        <v>328.39523809523803</v>
      </c>
      <c r="E12" s="21">
        <v>8.3312053115423904E-2</v>
      </c>
      <c r="F12" s="21">
        <v>8.2702582368655381E-2</v>
      </c>
      <c r="G12" s="21">
        <v>7.2648483303594191E-2</v>
      </c>
      <c r="H12" s="21">
        <v>6.4940021810250825E-2</v>
      </c>
      <c r="I12" s="21">
        <v>1.0309278350515462E-10</v>
      </c>
      <c r="J12" s="21">
        <v>2.0307042482332871E-10</v>
      </c>
      <c r="K12" s="21">
        <v>0.70739700374531833</v>
      </c>
      <c r="L12" s="21">
        <v>9.2336103416435827E-11</v>
      </c>
      <c r="M12" s="21">
        <v>8.6986778009742523E-11</v>
      </c>
      <c r="N12" s="21">
        <v>4.240162822252374E-11</v>
      </c>
      <c r="O12" s="21">
        <v>0.24777058105697924</v>
      </c>
      <c r="P12" s="21">
        <v>0.16800635109655651</v>
      </c>
      <c r="Q12" s="21">
        <v>5.3356098602070214E-11</v>
      </c>
      <c r="R12" s="21">
        <v>4.8512128032008002E-2</v>
      </c>
      <c r="S12" s="21">
        <v>7.4615728995672288E-11</v>
      </c>
      <c r="T12" s="21">
        <v>0.20191926401776508</v>
      </c>
      <c r="U12" s="21">
        <v>7.1053005542134431E-11</v>
      </c>
      <c r="V12" s="21">
        <v>4.4984255510571297E-11</v>
      </c>
      <c r="W12" s="21">
        <v>7.5792026678793391E-11</v>
      </c>
      <c r="X12" s="21">
        <v>0.33711393053953609</v>
      </c>
      <c r="Y12" s="21">
        <v>0.38269697638490402</v>
      </c>
      <c r="Z12" s="21">
        <v>4.4107268877911079E-11</v>
      </c>
      <c r="AA12" s="21">
        <v>4.6785814541031155E-11</v>
      </c>
      <c r="AB12" s="21">
        <v>4.7356499970197294E-2</v>
      </c>
      <c r="AC12" s="21">
        <v>7.4371560315335408E-11</v>
      </c>
      <c r="AD12" s="21">
        <v>0.27424876378851276</v>
      </c>
      <c r="AE12" s="21">
        <v>4.1238913331936591E-2</v>
      </c>
      <c r="AF12" s="21">
        <v>1.1106175033318525E-10</v>
      </c>
      <c r="AG12" s="21">
        <v>5.0095180843602846E-11</v>
      </c>
      <c r="AH12" s="21">
        <v>0.11083089992036103</v>
      </c>
      <c r="AI12" s="21">
        <v>1.3294336612603032E-10</v>
      </c>
      <c r="AJ12" s="21">
        <v>5.6280954524988742E-11</v>
      </c>
      <c r="AK12" s="21">
        <v>0.14610254272613588</v>
      </c>
      <c r="AL12" s="21">
        <v>4.8704461328657702E-11</v>
      </c>
      <c r="AM12" s="21">
        <v>6.6934404283801873E-11</v>
      </c>
      <c r="AN12" s="22">
        <v>3.2862306933946763E-11</v>
      </c>
    </row>
    <row r="13" spans="1:40" ht="15.75" thickBot="1" x14ac:dyDescent="0.3">
      <c r="A13" s="20" t="s">
        <v>13</v>
      </c>
      <c r="B13" t="s">
        <v>16</v>
      </c>
      <c r="C13" s="43">
        <v>-474143.52480000001</v>
      </c>
      <c r="D13" s="43">
        <v>354.99238095238098</v>
      </c>
      <c r="E13" s="21">
        <v>8.3120531154239022E-2</v>
      </c>
      <c r="F13" s="21">
        <v>8.2869545859305435E-2</v>
      </c>
      <c r="G13" s="21">
        <v>7.0163140453734396E-2</v>
      </c>
      <c r="H13" s="21">
        <v>5.8233369683751368E-2</v>
      </c>
      <c r="I13" s="21">
        <v>1.0309278350515462E-10</v>
      </c>
      <c r="J13" s="21">
        <v>2.0307042482332871E-10</v>
      </c>
      <c r="K13" s="21">
        <v>0.67088014981273403</v>
      </c>
      <c r="L13" s="21">
        <v>9.2336103416435827E-11</v>
      </c>
      <c r="M13" s="21">
        <v>8.6986778009742523E-11</v>
      </c>
      <c r="N13" s="21">
        <v>4.240162822252374E-11</v>
      </c>
      <c r="O13" s="21">
        <v>0.19327888857598799</v>
      </c>
      <c r="P13" s="21">
        <v>9.4422943336310405E-2</v>
      </c>
      <c r="Q13" s="21">
        <v>5.3356098602070214E-11</v>
      </c>
      <c r="R13" s="21">
        <v>0.12482287238476286</v>
      </c>
      <c r="S13" s="21">
        <v>7.4615728995672288E-11</v>
      </c>
      <c r="T13" s="21">
        <v>0.10944563407090173</v>
      </c>
      <c r="U13" s="21">
        <v>7.1053005542134431E-11</v>
      </c>
      <c r="V13" s="21">
        <v>5.5195681511470987E-2</v>
      </c>
      <c r="W13" s="21">
        <v>7.5792026678793391E-11</v>
      </c>
      <c r="X13" s="21">
        <v>0.1704472638728694</v>
      </c>
      <c r="Y13" s="21">
        <v>0.25651070403884352</v>
      </c>
      <c r="Z13" s="21">
        <v>4.4107268877911079E-11</v>
      </c>
      <c r="AA13" s="21">
        <v>4.6785814541031155E-11</v>
      </c>
      <c r="AB13" s="21">
        <v>6.7652142814567565E-2</v>
      </c>
      <c r="AC13" s="21">
        <v>7.4371560315335408E-11</v>
      </c>
      <c r="AD13" s="21">
        <v>0.26451122099657665</v>
      </c>
      <c r="AE13" s="21">
        <v>3.491863956980236E-11</v>
      </c>
      <c r="AF13" s="21">
        <v>1.1106175033318525E-10</v>
      </c>
      <c r="AG13" s="21">
        <v>6.0915739905821054E-2</v>
      </c>
      <c r="AH13" s="21">
        <v>0.1083089992036103</v>
      </c>
      <c r="AI13" s="21">
        <v>1.3294336612603032E-10</v>
      </c>
      <c r="AJ13" s="21">
        <v>5.6280954524988742E-11</v>
      </c>
      <c r="AK13" s="21">
        <v>1.0421008753647352E-10</v>
      </c>
      <c r="AL13" s="21">
        <v>4.8704461328657702E-11</v>
      </c>
      <c r="AM13" s="21">
        <v>6.6934404283801873E-11</v>
      </c>
      <c r="AN13" s="22">
        <v>3.2862306933946763E-11</v>
      </c>
    </row>
    <row r="14" spans="1:40" x14ac:dyDescent="0.25">
      <c r="A14" s="20" t="s">
        <v>13</v>
      </c>
      <c r="B14" t="s">
        <v>17</v>
      </c>
      <c r="C14" s="4">
        <v>-542386.48919999995</v>
      </c>
      <c r="D14" s="4">
        <v>381.589523809524</v>
      </c>
      <c r="E14" s="21">
        <v>0.51244892747701742</v>
      </c>
      <c r="F14" s="21">
        <v>0.40789180765805871</v>
      </c>
      <c r="G14" s="21">
        <v>0.41925822074942642</v>
      </c>
      <c r="H14" s="21">
        <v>0.33358778625954194</v>
      </c>
      <c r="I14" s="21">
        <v>0.4811340206185567</v>
      </c>
      <c r="J14" s="21">
        <v>0.3569978068394119</v>
      </c>
      <c r="K14" s="21">
        <v>2.5941011235955056</v>
      </c>
      <c r="L14" s="21">
        <v>0.16426592797783932</v>
      </c>
      <c r="M14" s="21">
        <v>9.5163535142658323E-2</v>
      </c>
      <c r="N14" s="21">
        <v>0.16383989145183175</v>
      </c>
      <c r="O14" s="21">
        <v>1.310428987139773</v>
      </c>
      <c r="P14" s="21">
        <v>0.68323905924382256</v>
      </c>
      <c r="Q14" s="21">
        <v>0.1592145982285775</v>
      </c>
      <c r="R14" s="21">
        <v>0.72476452446444939</v>
      </c>
      <c r="S14" s="21">
        <v>8.9762721981793761E-2</v>
      </c>
      <c r="T14" s="21">
        <v>0.79030850979459122</v>
      </c>
      <c r="U14" s="21">
        <v>0.18651413954810286</v>
      </c>
      <c r="V14" s="21">
        <v>0.47413405308142148</v>
      </c>
      <c r="W14" s="21">
        <v>8.6175534333788079E-2</v>
      </c>
      <c r="X14" s="21">
        <v>1.255286428296809</v>
      </c>
      <c r="Y14" s="21">
        <v>1.6105716177444271</v>
      </c>
      <c r="Z14" s="21">
        <v>0.10440190543401554</v>
      </c>
      <c r="AA14" s="21">
        <v>0.37517544680452886</v>
      </c>
      <c r="AB14" s="21">
        <v>0.53972700721225486</v>
      </c>
      <c r="AC14" s="21">
        <v>0.1470325747434181</v>
      </c>
      <c r="AD14" s="21">
        <v>1.6055534423735263</v>
      </c>
      <c r="AE14" s="21">
        <v>0.24677002583979329</v>
      </c>
      <c r="AF14" s="21">
        <v>0.18180808529542425</v>
      </c>
      <c r="AG14" s="21">
        <v>0.38433022743212103</v>
      </c>
      <c r="AH14" s="21">
        <v>0.43642155561454732</v>
      </c>
      <c r="AI14" s="21">
        <v>0.1566072852964637</v>
      </c>
      <c r="AJ14" s="21">
        <v>0.27133048176497071</v>
      </c>
      <c r="AK14" s="21">
        <v>0.41486035848270114</v>
      </c>
      <c r="AL14" s="21">
        <v>5.5961426066627705E-2</v>
      </c>
      <c r="AM14" s="21">
        <v>6.6934404283801873E-11</v>
      </c>
      <c r="AN14" s="22">
        <v>5.3499835688465322E-2</v>
      </c>
    </row>
    <row r="15" spans="1:40" x14ac:dyDescent="0.25">
      <c r="A15" s="20" t="s">
        <v>13</v>
      </c>
      <c r="B15" t="s">
        <v>18</v>
      </c>
      <c r="C15">
        <v>-610629.45360000001</v>
      </c>
      <c r="D15">
        <v>408.18666666666701</v>
      </c>
      <c r="E15" s="21">
        <v>0.42683861082737484</v>
      </c>
      <c r="F15" s="21">
        <v>0.447406500445236</v>
      </c>
      <c r="G15" s="21">
        <v>0.41913076726994652</v>
      </c>
      <c r="H15" s="21">
        <v>0.31145038167938932</v>
      </c>
      <c r="I15" s="21">
        <v>0.38577319587628867</v>
      </c>
      <c r="J15" s="21">
        <v>0.2536349606043376</v>
      </c>
      <c r="K15" s="21">
        <v>1.580056179775281</v>
      </c>
      <c r="L15" s="21">
        <v>0.15503231763619577</v>
      </c>
      <c r="M15" s="21">
        <v>0.11691022964509394</v>
      </c>
      <c r="N15" s="21">
        <v>0.13564280868385345</v>
      </c>
      <c r="O15" s="21">
        <v>1.49723082699709</v>
      </c>
      <c r="P15" s="21">
        <v>0.59045350798848861</v>
      </c>
      <c r="Q15" s="21">
        <v>0.244691068189094</v>
      </c>
      <c r="R15" s="21">
        <v>1.1090272568142034</v>
      </c>
      <c r="S15" s="21">
        <v>9.9761229667213833E-2</v>
      </c>
      <c r="T15" s="21">
        <v>0.70505194702196838</v>
      </c>
      <c r="U15" s="21">
        <v>0.28001989484155176</v>
      </c>
      <c r="V15" s="21">
        <v>0.6603688708951867</v>
      </c>
      <c r="W15" s="21">
        <v>0.11581021676519632</v>
      </c>
      <c r="X15" s="21">
        <v>1.4282968089196462</v>
      </c>
      <c r="Y15" s="21">
        <v>1.1250275877289782</v>
      </c>
      <c r="Z15" s="21">
        <v>0.10065278757939307</v>
      </c>
      <c r="AA15" s="21">
        <v>0.36296434920931975</v>
      </c>
      <c r="AB15" s="21">
        <v>0.42260237229540448</v>
      </c>
      <c r="AC15" s="21">
        <v>0.15878328127324109</v>
      </c>
      <c r="AD15" s="21">
        <v>1.6511981742107267</v>
      </c>
      <c r="AE15" s="21">
        <v>0.32233396186884555</v>
      </c>
      <c r="AF15" s="21">
        <v>0.20901821412705462</v>
      </c>
      <c r="AG15" s="21">
        <v>0.40506963230137261</v>
      </c>
      <c r="AH15" s="21">
        <v>0.34815503052827179</v>
      </c>
      <c r="AI15" s="21">
        <v>0.14278117521935657</v>
      </c>
      <c r="AJ15" s="21">
        <v>0.24971859522737505</v>
      </c>
      <c r="AK15" s="21">
        <v>0.32451021258857859</v>
      </c>
      <c r="AL15" s="21">
        <v>9.4584063900253257E-2</v>
      </c>
      <c r="AM15" s="21">
        <v>6.8072289156626511E-2</v>
      </c>
      <c r="AN15" s="22">
        <v>3.2862306933946763E-11</v>
      </c>
    </row>
    <row r="16" spans="1:40" x14ac:dyDescent="0.25">
      <c r="A16" s="20" t="s">
        <v>13</v>
      </c>
      <c r="B16" t="s">
        <v>19</v>
      </c>
      <c r="C16">
        <v>-678872.41799999995</v>
      </c>
      <c r="D16">
        <v>434.78380952381002</v>
      </c>
      <c r="E16" s="21">
        <v>8.9632277834525029E-2</v>
      </c>
      <c r="F16" s="21">
        <v>9.6115316117542302E-2</v>
      </c>
      <c r="G16" s="21">
        <v>6.882487891919449E-2</v>
      </c>
      <c r="H16" s="21">
        <v>6.0850599781897483E-2</v>
      </c>
      <c r="I16" s="21">
        <v>1.0309278350515462E-10</v>
      </c>
      <c r="J16" s="21">
        <v>2.0307042482332871E-10</v>
      </c>
      <c r="K16" s="21">
        <v>0.31760299625468169</v>
      </c>
      <c r="L16" s="21">
        <v>9.2336103416435827E-11</v>
      </c>
      <c r="M16" s="21">
        <v>8.6986778009742523E-11</v>
      </c>
      <c r="N16" s="21">
        <v>4.240162822252374E-11</v>
      </c>
      <c r="O16" s="21">
        <v>0.35201351731906505</v>
      </c>
      <c r="P16" s="21">
        <v>0.11977771162052198</v>
      </c>
      <c r="Q16" s="21">
        <v>5.3356098602070214E-11</v>
      </c>
      <c r="R16" s="21">
        <v>0.13861798783029092</v>
      </c>
      <c r="S16" s="21">
        <v>7.4615728995672288E-11</v>
      </c>
      <c r="T16" s="21">
        <v>0.17570782774208898</v>
      </c>
      <c r="U16" s="21">
        <v>8.455307659513997E-2</v>
      </c>
      <c r="V16" s="21">
        <v>0.12046783625730995</v>
      </c>
      <c r="W16" s="21">
        <v>7.5792026678793391E-11</v>
      </c>
      <c r="X16" s="21">
        <v>0.35659361783929261</v>
      </c>
      <c r="Y16" s="21">
        <v>0.21965349812403442</v>
      </c>
      <c r="Z16" s="21">
        <v>4.4107268877911079E-11</v>
      </c>
      <c r="AA16" s="21">
        <v>6.1523346121455977E-2</v>
      </c>
      <c r="AB16" s="21">
        <v>5.5790665792453953E-2</v>
      </c>
      <c r="AC16" s="21">
        <v>7.4371560315335408E-11</v>
      </c>
      <c r="AD16" s="21">
        <v>0.32978318752377334</v>
      </c>
      <c r="AE16" s="21">
        <v>7.9300230463021162E-2</v>
      </c>
      <c r="AF16" s="21">
        <v>1.1106175033318525E-10</v>
      </c>
      <c r="AG16" s="21">
        <v>5.0095180843602846E-11</v>
      </c>
      <c r="AH16" s="21">
        <v>8.4749137244491637E-2</v>
      </c>
      <c r="AI16" s="21">
        <v>1.3294336612603032E-10</v>
      </c>
      <c r="AJ16" s="21">
        <v>5.6280954524988742E-11</v>
      </c>
      <c r="AK16" s="21">
        <v>1.0421008753647352E-10</v>
      </c>
      <c r="AL16" s="21">
        <v>4.8704461328657702E-11</v>
      </c>
      <c r="AM16" s="21">
        <v>6.6934404283801873E-11</v>
      </c>
      <c r="AN16" s="22">
        <v>3.2862306933946763E-11</v>
      </c>
    </row>
    <row r="17" spans="1:40" ht="15.75" thickBot="1" x14ac:dyDescent="0.3">
      <c r="A17" s="20" t="s">
        <v>13</v>
      </c>
      <c r="B17" t="s">
        <v>20</v>
      </c>
      <c r="C17" s="43">
        <v>-747115.3824</v>
      </c>
      <c r="D17" s="43">
        <v>461.38095238095298</v>
      </c>
      <c r="E17" s="21">
        <v>0.18264811031664965</v>
      </c>
      <c r="F17" s="21">
        <v>0.18327025823686555</v>
      </c>
      <c r="G17" s="21">
        <v>0.14759112923782819</v>
      </c>
      <c r="H17" s="21">
        <v>0.11270447110141765</v>
      </c>
      <c r="I17" s="21">
        <v>0.16938144329896906</v>
      </c>
      <c r="J17" s="21">
        <v>2.0307042482332871E-10</v>
      </c>
      <c r="K17" s="21">
        <v>0.94475655430711603</v>
      </c>
      <c r="L17" s="21">
        <v>9.2336103416435827E-11</v>
      </c>
      <c r="M17" s="21">
        <v>8.6986778009742523E-11</v>
      </c>
      <c r="N17" s="21">
        <v>5.8556648575305292E-2</v>
      </c>
      <c r="O17" s="21">
        <v>0.29550361400544445</v>
      </c>
      <c r="P17" s="21">
        <v>0.15589957328570009</v>
      </c>
      <c r="Q17" s="21">
        <v>0.10804609966919218</v>
      </c>
      <c r="R17" s="21">
        <v>0.45761440360090022</v>
      </c>
      <c r="S17" s="21">
        <v>7.4615728995672288E-11</v>
      </c>
      <c r="T17" s="21">
        <v>0.22662384011420414</v>
      </c>
      <c r="U17" s="21">
        <v>7.1053005542134431E-11</v>
      </c>
      <c r="V17" s="21">
        <v>0.16747638326585695</v>
      </c>
      <c r="W17" s="21">
        <v>7.5792026678793391E-11</v>
      </c>
      <c r="X17" s="21">
        <v>0.27880302447776495</v>
      </c>
      <c r="Y17" s="21">
        <v>0.33806003089825643</v>
      </c>
      <c r="Z17" s="21">
        <v>4.5165843330980941E-2</v>
      </c>
      <c r="AA17" s="21">
        <v>7.2377655094975207E-2</v>
      </c>
      <c r="AB17" s="21">
        <v>0.11742266197770759</v>
      </c>
      <c r="AC17" s="21">
        <v>7.4371560315335408E-11</v>
      </c>
      <c r="AD17" s="21">
        <v>0.56219094712818563</v>
      </c>
      <c r="AE17" s="21">
        <v>7.5459180110342902E-2</v>
      </c>
      <c r="AF17" s="21">
        <v>1.1106175033318525E-10</v>
      </c>
      <c r="AG17" s="21">
        <v>0.1270914738002204</v>
      </c>
      <c r="AH17" s="21">
        <v>0.14832758162994425</v>
      </c>
      <c r="AI17" s="21">
        <v>1.3294336612603032E-10</v>
      </c>
      <c r="AJ17" s="21">
        <v>9.4214317874831172E-2</v>
      </c>
      <c r="AK17" s="21">
        <v>0.11744476865360567</v>
      </c>
      <c r="AL17" s="21">
        <v>4.8704461328657702E-11</v>
      </c>
      <c r="AM17" s="21">
        <v>6.6934404283801873E-11</v>
      </c>
      <c r="AN17" s="22">
        <v>3.9171869865264539E-2</v>
      </c>
    </row>
    <row r="18" spans="1:40" x14ac:dyDescent="0.25">
      <c r="A18" s="20" t="s">
        <v>13</v>
      </c>
      <c r="B18" t="s">
        <v>21</v>
      </c>
      <c r="C18" s="4">
        <v>-815358.34680000006</v>
      </c>
      <c r="D18" s="43">
        <v>487.97809523809599</v>
      </c>
      <c r="E18" s="21">
        <v>0.95824821246169556</v>
      </c>
      <c r="F18" s="21">
        <v>1.0390694568121104</v>
      </c>
      <c r="G18" s="21">
        <v>0.75325006372673964</v>
      </c>
      <c r="H18" s="21">
        <v>0.67502726281352232</v>
      </c>
      <c r="I18" s="21">
        <v>0.99371134020618557</v>
      </c>
      <c r="J18" s="21">
        <v>0.78486719194216548</v>
      </c>
      <c r="K18" s="21">
        <v>2.9241573033707864</v>
      </c>
      <c r="L18" s="21">
        <v>0.24395198522622344</v>
      </c>
      <c r="M18" s="21">
        <v>0.31062978427279053</v>
      </c>
      <c r="N18" s="21">
        <v>0.32589891451831748</v>
      </c>
      <c r="O18" s="21">
        <v>1.9008729935229514</v>
      </c>
      <c r="P18" s="21">
        <v>1.0340379081075717</v>
      </c>
      <c r="Q18" s="21">
        <v>0.49781239995731508</v>
      </c>
      <c r="R18" s="21">
        <v>2.6106526631657916</v>
      </c>
      <c r="S18" s="21">
        <v>0.30614833606924341</v>
      </c>
      <c r="T18" s="21">
        <v>1.5036878420176065</v>
      </c>
      <c r="U18" s="21">
        <v>0.51236322296433134</v>
      </c>
      <c r="V18" s="21">
        <v>0.98695456590193431</v>
      </c>
      <c r="W18" s="21">
        <v>0.29392147946036074</v>
      </c>
      <c r="X18" s="21">
        <v>1.9422017172882224</v>
      </c>
      <c r="Y18" s="21">
        <v>1.8445155594791438</v>
      </c>
      <c r="Z18" s="21">
        <v>0.22309456598447425</v>
      </c>
      <c r="AA18" s="21">
        <v>0.5764012351455039</v>
      </c>
      <c r="AB18" s="21">
        <v>0.66758061631996179</v>
      </c>
      <c r="AC18" s="21">
        <v>0.32009519559720367</v>
      </c>
      <c r="AD18" s="21">
        <v>2.6112590338531758</v>
      </c>
      <c r="AE18" s="21">
        <v>0.52482715273412939</v>
      </c>
      <c r="AF18" s="21">
        <v>0.46956908040870726</v>
      </c>
      <c r="AG18" s="21">
        <v>0.73740106201783395</v>
      </c>
      <c r="AH18" s="21">
        <v>0.6356517122378551</v>
      </c>
      <c r="AI18" s="21">
        <v>0.29141185854825846</v>
      </c>
      <c r="AJ18" s="21">
        <v>0.62134173795587577</v>
      </c>
      <c r="AK18" s="21">
        <v>0.6139016256773655</v>
      </c>
      <c r="AL18" s="21">
        <v>0.22141048120007795</v>
      </c>
      <c r="AM18" s="21">
        <v>0.20883534136546186</v>
      </c>
      <c r="AN18" s="22">
        <v>0.33059480775550443</v>
      </c>
    </row>
    <row r="19" spans="1:40" ht="15.75" thickBot="1" x14ac:dyDescent="0.3">
      <c r="A19" s="20" t="s">
        <v>13</v>
      </c>
      <c r="B19" t="s">
        <v>22</v>
      </c>
      <c r="C19">
        <v>-883601.3112</v>
      </c>
      <c r="D19" s="43">
        <v>514.57523809523798</v>
      </c>
      <c r="E19" s="21">
        <v>0.91355975485188967</v>
      </c>
      <c r="F19" s="21">
        <v>0.9511353517364205</v>
      </c>
      <c r="G19" s="21">
        <v>0.70481774152434362</v>
      </c>
      <c r="H19" s="21">
        <v>0.77917121046892035</v>
      </c>
      <c r="I19" s="21">
        <v>0.83432989690721659</v>
      </c>
      <c r="J19" s="21">
        <v>0.72983510681504349</v>
      </c>
      <c r="K19" s="21">
        <v>1.8735955056179776</v>
      </c>
      <c r="L19" s="21">
        <v>0.33213296398891967</v>
      </c>
      <c r="M19" s="21">
        <v>0.33472512178148922</v>
      </c>
      <c r="N19" s="21">
        <v>0.27743385345997285</v>
      </c>
      <c r="O19" s="21">
        <v>2.3598986201070122</v>
      </c>
      <c r="P19" s="21">
        <v>1.1407164830802818</v>
      </c>
      <c r="Q19" s="21">
        <v>0.36271475829687339</v>
      </c>
      <c r="R19" s="21">
        <v>3.5579728265399688</v>
      </c>
      <c r="S19" s="21">
        <v>0.23630801372929416</v>
      </c>
      <c r="T19" s="21">
        <v>1.127369339360774</v>
      </c>
      <c r="U19" s="21">
        <v>0.81071479323575379</v>
      </c>
      <c r="V19" s="21">
        <v>1.2780026990553306</v>
      </c>
      <c r="W19" s="21">
        <v>0.35804153403062</v>
      </c>
      <c r="X19" s="21">
        <v>2.1107266435986158</v>
      </c>
      <c r="Y19" s="21">
        <v>1.607261090267049</v>
      </c>
      <c r="Z19" s="21">
        <v>0.26729004940014117</v>
      </c>
      <c r="AA19" s="21">
        <v>0.64096565921212689</v>
      </c>
      <c r="AB19" s="21">
        <v>0.65565953388567677</v>
      </c>
      <c r="AC19" s="21">
        <v>0.39535921463632312</v>
      </c>
      <c r="AD19" s="21">
        <v>2.8018257892734879</v>
      </c>
      <c r="AE19" s="21">
        <v>0.6910398770863887</v>
      </c>
      <c r="AF19" s="21">
        <v>0.47423367392270099</v>
      </c>
      <c r="AG19" s="21">
        <v>0.80853621881574989</v>
      </c>
      <c r="AH19" s="21">
        <v>0.57406424210246887</v>
      </c>
      <c r="AI19" s="21">
        <v>0.27080563679872377</v>
      </c>
      <c r="AJ19" s="21">
        <v>0.60839711841512834</v>
      </c>
      <c r="AK19" s="21">
        <v>0.39537307211338052</v>
      </c>
      <c r="AL19" s="21">
        <v>0.34029807130333134</v>
      </c>
      <c r="AM19" s="21">
        <v>0.20281124497991967</v>
      </c>
      <c r="AN19" s="22">
        <v>0.14157081827144266</v>
      </c>
    </row>
    <row r="20" spans="1:40" x14ac:dyDescent="0.25">
      <c r="A20" s="20" t="s">
        <v>13</v>
      </c>
      <c r="B20" t="s">
        <v>23</v>
      </c>
      <c r="C20">
        <v>-951844.27560000005</v>
      </c>
      <c r="D20" s="4">
        <v>541.17238095238099</v>
      </c>
      <c r="E20" s="21">
        <v>0.10252808988764044</v>
      </c>
      <c r="F20" s="21">
        <v>0.11609528049866429</v>
      </c>
      <c r="G20" s="21">
        <v>8.807035432067295E-2</v>
      </c>
      <c r="H20" s="21">
        <v>8.7731733914940019E-2</v>
      </c>
      <c r="I20" s="21">
        <v>0.10958762886597936</v>
      </c>
      <c r="J20" s="21">
        <v>2.0307042482332871E-10</v>
      </c>
      <c r="K20" s="21">
        <v>0.17289325842696629</v>
      </c>
      <c r="L20" s="21">
        <v>9.2336103416435827E-11</v>
      </c>
      <c r="M20" s="21">
        <v>8.6986778009742523E-11</v>
      </c>
      <c r="N20" s="21">
        <v>4.240162822252374E-11</v>
      </c>
      <c r="O20" s="21">
        <v>0.51159297850370788</v>
      </c>
      <c r="P20" s="21">
        <v>0.14523171578842911</v>
      </c>
      <c r="Q20" s="21">
        <v>5.3356098602070214E-11</v>
      </c>
      <c r="R20" s="21">
        <v>0.96274068517129263</v>
      </c>
      <c r="S20" s="21">
        <v>7.4615728995672288E-11</v>
      </c>
      <c r="T20" s="21">
        <v>0.14604647474026489</v>
      </c>
      <c r="U20" s="21">
        <v>0.10274264601392638</v>
      </c>
      <c r="V20" s="21">
        <v>0.17422402159244266</v>
      </c>
      <c r="W20" s="21">
        <v>7.5792026678793391E-11</v>
      </c>
      <c r="X20" s="21">
        <v>0.25118544149686023</v>
      </c>
      <c r="Y20" s="21">
        <v>0.16298830280291327</v>
      </c>
      <c r="Z20" s="21">
        <v>4.4107268877911079E-11</v>
      </c>
      <c r="AA20" s="21">
        <v>6.65294282773463E-2</v>
      </c>
      <c r="AB20" s="21">
        <v>6.0559098766167975E-2</v>
      </c>
      <c r="AC20" s="21">
        <v>7.4371560315335408E-11</v>
      </c>
      <c r="AD20" s="21">
        <v>0.54279193609737542</v>
      </c>
      <c r="AE20" s="21">
        <v>9.5956421537816888E-2</v>
      </c>
      <c r="AF20" s="21">
        <v>1.1106175033318525E-10</v>
      </c>
      <c r="AG20" s="21">
        <v>0.12223224125839094</v>
      </c>
      <c r="AH20" s="21">
        <v>6.6365808335545515E-11</v>
      </c>
      <c r="AI20" s="21">
        <v>1.3294336612603032E-10</v>
      </c>
      <c r="AJ20" s="21">
        <v>5.6280954524988742E-11</v>
      </c>
      <c r="AK20" s="21">
        <v>1.0421008753647352E-10</v>
      </c>
      <c r="AL20" s="21">
        <v>4.8704461328657702E-11</v>
      </c>
      <c r="AM20" s="21">
        <v>6.6934404283801873E-11</v>
      </c>
      <c r="AN20" s="22">
        <v>3.2862306933946763E-11</v>
      </c>
    </row>
    <row r="21" spans="1:40" ht="15.75" thickBot="1" x14ac:dyDescent="0.3">
      <c r="A21" s="20" t="s">
        <v>13</v>
      </c>
      <c r="B21" t="s">
        <v>24</v>
      </c>
      <c r="C21" s="43">
        <v>-1020087.24</v>
      </c>
      <c r="D21">
        <v>567.769523809524</v>
      </c>
      <c r="E21" s="21">
        <v>0.37812819203268644</v>
      </c>
      <c r="F21" s="21">
        <v>0.3723285841495993</v>
      </c>
      <c r="G21" s="21">
        <v>0.40135100688248782</v>
      </c>
      <c r="H21" s="21">
        <v>0.3013631406761178</v>
      </c>
      <c r="I21" s="21">
        <v>0.27721649484536082</v>
      </c>
      <c r="J21" s="21">
        <v>0.39537811713102106</v>
      </c>
      <c r="K21" s="21">
        <v>3.1914794007490639</v>
      </c>
      <c r="L21" s="21">
        <v>0.20720221606648198</v>
      </c>
      <c r="M21" s="21">
        <v>8.6986778009742523E-11</v>
      </c>
      <c r="N21" s="21">
        <v>0.14670963364993217</v>
      </c>
      <c r="O21" s="21">
        <v>1.4136862855533654</v>
      </c>
      <c r="P21" s="21">
        <v>0.51602659521683036</v>
      </c>
      <c r="Q21" s="21">
        <v>0.20947604311172766</v>
      </c>
      <c r="R21" s="21">
        <v>0.52054680336750858</v>
      </c>
      <c r="S21" s="21">
        <v>0.14758991195343979</v>
      </c>
      <c r="T21" s="21">
        <v>0.55515901340312479</v>
      </c>
      <c r="U21" s="21">
        <v>0.13286912036379139</v>
      </c>
      <c r="V21" s="21">
        <v>0.28713450292397658</v>
      </c>
      <c r="W21" s="21">
        <v>9.0874639987873276E-2</v>
      </c>
      <c r="X21" s="21">
        <v>1.0925285146738433</v>
      </c>
      <c r="Y21" s="21">
        <v>1.7893401015228427</v>
      </c>
      <c r="Z21" s="21">
        <v>8.4685956245589278E-2</v>
      </c>
      <c r="AA21" s="21">
        <v>0.25025732197997563</v>
      </c>
      <c r="AB21" s="21">
        <v>0.29173868987304047</v>
      </c>
      <c r="AC21" s="21">
        <v>0.1163171203331846</v>
      </c>
      <c r="AD21" s="21">
        <v>1.4366679345758844</v>
      </c>
      <c r="AE21" s="21">
        <v>0.19198268035477337</v>
      </c>
      <c r="AF21" s="21">
        <v>0.1182807641048423</v>
      </c>
      <c r="AG21" s="21">
        <v>0.34725979360785492</v>
      </c>
      <c r="AH21" s="21">
        <v>0.57459516856915305</v>
      </c>
      <c r="AI21" s="21">
        <v>0.27771869183727732</v>
      </c>
      <c r="AJ21" s="21">
        <v>0.25855470508779826</v>
      </c>
      <c r="AK21" s="21">
        <v>0.57398916215089613</v>
      </c>
      <c r="AL21" s="21">
        <v>9.2587180985778297E-2</v>
      </c>
      <c r="AM21" s="21">
        <v>7.7777777777777765E-2</v>
      </c>
      <c r="AN21" s="22">
        <v>5.1823858034834046E-2</v>
      </c>
    </row>
    <row r="22" spans="1:40" x14ac:dyDescent="0.25">
      <c r="A22" s="20" t="s">
        <v>13</v>
      </c>
      <c r="B22" t="s">
        <v>25</v>
      </c>
      <c r="C22" s="4">
        <v>-1088330.2043999999</v>
      </c>
      <c r="D22">
        <v>594.36666666666702</v>
      </c>
      <c r="E22" s="21">
        <v>0.23831716036772219</v>
      </c>
      <c r="F22" s="21">
        <v>0.24387800534283172</v>
      </c>
      <c r="G22" s="21">
        <v>0.25554422635737956</v>
      </c>
      <c r="H22" s="21">
        <v>0.20616139585605234</v>
      </c>
      <c r="I22" s="21">
        <v>0.19690721649484536</v>
      </c>
      <c r="J22" s="21">
        <v>0.20672569247014866</v>
      </c>
      <c r="K22" s="21">
        <v>2.0426029962546814</v>
      </c>
      <c r="L22" s="21">
        <v>9.2336103416435827E-11</v>
      </c>
      <c r="M22" s="21">
        <v>8.6986778009742523E-11</v>
      </c>
      <c r="N22" s="21">
        <v>4.9185888738127542E-2</v>
      </c>
      <c r="O22" s="21">
        <v>1.1438092556087487</v>
      </c>
      <c r="P22" s="21">
        <v>0.74873474248288185</v>
      </c>
      <c r="Q22" s="21">
        <v>9.6734606765553302E-2</v>
      </c>
      <c r="R22" s="21">
        <v>0.1796282403934317</v>
      </c>
      <c r="S22" s="21">
        <v>7.4615728995672288E-11</v>
      </c>
      <c r="T22" s="21">
        <v>0.66103576810214926</v>
      </c>
      <c r="U22" s="21">
        <v>0.12427170669319314</v>
      </c>
      <c r="V22" s="21">
        <v>0.21718398560503824</v>
      </c>
      <c r="W22" s="21">
        <v>7.5792026678793391E-11</v>
      </c>
      <c r="X22" s="21">
        <v>1.4411123926694862</v>
      </c>
      <c r="Y22" s="21">
        <v>1.6502979474729642</v>
      </c>
      <c r="Z22" s="21">
        <v>4.4107268877911079E-11</v>
      </c>
      <c r="AA22" s="21">
        <v>0.11696453635257789</v>
      </c>
      <c r="AB22" s="21">
        <v>0.1747630684866186</v>
      </c>
      <c r="AC22" s="21">
        <v>7.4371560315335408E-11</v>
      </c>
      <c r="AD22" s="21">
        <v>0.98706732597945979</v>
      </c>
      <c r="AE22" s="21">
        <v>0.18451009148683567</v>
      </c>
      <c r="AF22" s="21">
        <v>1.1106175033318525E-10</v>
      </c>
      <c r="AG22" s="21">
        <v>0.11592024847209696</v>
      </c>
      <c r="AH22" s="21">
        <v>0.47371913989912395</v>
      </c>
      <c r="AI22" s="21">
        <v>1.3294336612603032E-10</v>
      </c>
      <c r="AJ22" s="21">
        <v>0.13963304817649708</v>
      </c>
      <c r="AK22" s="21">
        <v>0.57878282617757404</v>
      </c>
      <c r="AL22" s="21">
        <v>4.8704461328657702E-11</v>
      </c>
      <c r="AM22" s="21">
        <v>6.6934404283801873E-11</v>
      </c>
      <c r="AN22" s="22">
        <v>3.2862306933946763E-11</v>
      </c>
    </row>
    <row r="23" spans="1:40" x14ac:dyDescent="0.25">
      <c r="A23" s="20" t="s">
        <v>13</v>
      </c>
      <c r="B23" t="s">
        <v>26</v>
      </c>
      <c r="C23">
        <v>-1156573.1688000001</v>
      </c>
      <c r="D23" s="43">
        <v>620.96380952381003</v>
      </c>
      <c r="E23" s="21">
        <v>0.27770684371807969</v>
      </c>
      <c r="F23" s="21">
        <v>0.24638245770258238</v>
      </c>
      <c r="G23" s="21">
        <v>0.27950548049961765</v>
      </c>
      <c r="H23" s="21">
        <v>0.21324972737186476</v>
      </c>
      <c r="I23" s="21">
        <v>0.25979381443298966</v>
      </c>
      <c r="J23" s="21">
        <v>0.2430752985135245</v>
      </c>
      <c r="K23" s="21">
        <v>1.8483146067415732</v>
      </c>
      <c r="L23" s="21">
        <v>0.13130193905817175</v>
      </c>
      <c r="M23" s="21">
        <v>8.6986778009742523E-11</v>
      </c>
      <c r="N23" s="21">
        <v>0.1492537313432836</v>
      </c>
      <c r="O23" s="21">
        <v>0.69182389937106925</v>
      </c>
      <c r="P23" s="21">
        <v>0.40230227250173661</v>
      </c>
      <c r="Q23" s="21">
        <v>0.19288229644648383</v>
      </c>
      <c r="R23" s="21">
        <v>0.54388597149287321</v>
      </c>
      <c r="S23" s="21">
        <v>0.13371138636024474</v>
      </c>
      <c r="T23" s="21">
        <v>0.41557617574748196</v>
      </c>
      <c r="U23" s="21">
        <v>0.11439533892283645</v>
      </c>
      <c r="V23" s="21">
        <v>0.22892487629329733</v>
      </c>
      <c r="W23" s="21">
        <v>8.4811277853569816E-2</v>
      </c>
      <c r="X23" s="21">
        <v>0.64270152505446621</v>
      </c>
      <c r="Y23" s="21">
        <v>0.94791436768925175</v>
      </c>
      <c r="Z23" s="21">
        <v>9.2492942836979536E-2</v>
      </c>
      <c r="AA23" s="21">
        <v>0.16618321324974267</v>
      </c>
      <c r="AB23" s="21">
        <v>0.25472372891458545</v>
      </c>
      <c r="AC23" s="21">
        <v>0.10873122118102037</v>
      </c>
      <c r="AD23" s="21">
        <v>0.7402054012932674</v>
      </c>
      <c r="AE23" s="21">
        <v>0.15378168866540959</v>
      </c>
      <c r="AF23" s="21">
        <v>1.1106175033318525E-10</v>
      </c>
      <c r="AG23" s="21">
        <v>0.22828373910429817</v>
      </c>
      <c r="AH23" s="21">
        <v>0.41160074329705332</v>
      </c>
      <c r="AI23" s="21">
        <v>0.18625365594256846</v>
      </c>
      <c r="AJ23" s="21">
        <v>0.20722647456100857</v>
      </c>
      <c r="AK23" s="21">
        <v>0.29804085035431427</v>
      </c>
      <c r="AL23" s="21">
        <v>8.0264952269627904E-2</v>
      </c>
      <c r="AM23" s="21">
        <v>7.0281124497991981E-2</v>
      </c>
      <c r="AN23" s="22">
        <v>4.4758462044035489E-2</v>
      </c>
    </row>
    <row r="24" spans="1:40" x14ac:dyDescent="0.25">
      <c r="A24" s="20" t="s">
        <v>13</v>
      </c>
      <c r="B24" t="s">
        <v>27</v>
      </c>
      <c r="C24">
        <v>-1224816.1332</v>
      </c>
      <c r="D24" s="43">
        <v>647.56095238095304</v>
      </c>
      <c r="E24" s="21">
        <v>1.4868488253319714</v>
      </c>
      <c r="F24" s="21">
        <v>1.5149154051647373</v>
      </c>
      <c r="G24" s="21">
        <v>1.5683150650012745</v>
      </c>
      <c r="H24" s="21">
        <v>1.1466739367502725</v>
      </c>
      <c r="I24" s="21">
        <v>1.4649484536082473</v>
      </c>
      <c r="J24" s="21">
        <v>1.1678580131589635</v>
      </c>
      <c r="K24" s="21">
        <v>8.0524344569288395</v>
      </c>
      <c r="L24" s="21">
        <v>0.61809787626962143</v>
      </c>
      <c r="M24" s="21">
        <v>0.52835768963117613</v>
      </c>
      <c r="N24" s="21">
        <v>0.77425373134328357</v>
      </c>
      <c r="O24" s="21">
        <v>4.0739697737726459</v>
      </c>
      <c r="P24" s="21">
        <v>2.8351691971817012</v>
      </c>
      <c r="Q24" s="21">
        <v>0.92092626187173199</v>
      </c>
      <c r="R24" s="21">
        <v>3.1874635325498044</v>
      </c>
      <c r="S24" s="21">
        <v>0.35964781375914046</v>
      </c>
      <c r="T24" s="21">
        <v>2.791260210960425</v>
      </c>
      <c r="U24" s="21">
        <v>0.80147790251527629</v>
      </c>
      <c r="V24" s="21">
        <v>1.9388214125056229</v>
      </c>
      <c r="W24" s="21">
        <v>0.45444899196604516</v>
      </c>
      <c r="X24" s="21">
        <v>4.2906574394463668</v>
      </c>
      <c r="Y24" s="21">
        <v>5.3327080114764955</v>
      </c>
      <c r="Z24" s="21">
        <v>0.42982533521524352</v>
      </c>
      <c r="AA24" s="21">
        <v>1.4133994572845512</v>
      </c>
      <c r="AB24" s="21">
        <v>1.8257137748107528</v>
      </c>
      <c r="AC24" s="21">
        <v>0.6352074966532798</v>
      </c>
      <c r="AD24" s="21">
        <v>3.4575884366679346</v>
      </c>
      <c r="AE24" s="21">
        <v>1.0985404008659823</v>
      </c>
      <c r="AF24" s="21">
        <v>0.84862283429586838</v>
      </c>
      <c r="AG24" s="21">
        <v>1.3465584610760444</v>
      </c>
      <c r="AH24" s="21">
        <v>1.7009556676400319</v>
      </c>
      <c r="AI24" s="21">
        <v>0.86240361605955873</v>
      </c>
      <c r="AJ24" s="21">
        <v>1.1560108059432688</v>
      </c>
      <c r="AK24" s="21">
        <v>1.8497290537724052</v>
      </c>
      <c r="AL24" s="21">
        <v>0.2394798363530099</v>
      </c>
      <c r="AM24" s="21">
        <v>0.28728246318607764</v>
      </c>
      <c r="AN24" s="22">
        <v>0.14055208675649031</v>
      </c>
    </row>
    <row r="25" spans="1:40" ht="15.75" thickBot="1" x14ac:dyDescent="0.3">
      <c r="A25" s="20" t="s">
        <v>13</v>
      </c>
      <c r="B25" t="s">
        <v>28</v>
      </c>
      <c r="C25" s="43">
        <v>-1293059.0976</v>
      </c>
      <c r="D25" s="43">
        <v>674.15809523809605</v>
      </c>
      <c r="E25" s="21">
        <v>1.2372318692543411</v>
      </c>
      <c r="F25" s="21">
        <v>0.99621549421193234</v>
      </c>
      <c r="G25" s="21">
        <v>1.2305633443793016</v>
      </c>
      <c r="H25" s="21">
        <v>0.97546346782988014</v>
      </c>
      <c r="I25" s="21">
        <v>1.1237113402061856</v>
      </c>
      <c r="J25" s="21">
        <v>0.57164324587767035</v>
      </c>
      <c r="K25" s="21">
        <v>4.3501872659176026</v>
      </c>
      <c r="L25" s="21">
        <v>0.60387811634349031</v>
      </c>
      <c r="M25" s="21">
        <v>0.36325678496868474</v>
      </c>
      <c r="N25" s="21">
        <v>0.50627544097693344</v>
      </c>
      <c r="O25" s="21">
        <v>5.148784379986858</v>
      </c>
      <c r="P25" s="21">
        <v>2.07750322516622</v>
      </c>
      <c r="Q25" s="21">
        <v>0.80781133283534312</v>
      </c>
      <c r="R25" s="21">
        <v>3.4062682337250982</v>
      </c>
      <c r="S25" s="21">
        <v>0.23735263393523356</v>
      </c>
      <c r="T25" s="21">
        <v>2.6088508208422558</v>
      </c>
      <c r="U25" s="21">
        <v>1.0011368480886742</v>
      </c>
      <c r="V25" s="21">
        <v>2.1417004048582995</v>
      </c>
      <c r="W25" s="21">
        <v>0.45566166439290584</v>
      </c>
      <c r="X25" s="21">
        <v>4.6623093681917211</v>
      </c>
      <c r="Y25" s="21">
        <v>4.2198190244979035</v>
      </c>
      <c r="Z25" s="21">
        <v>0.32776111503175726</v>
      </c>
      <c r="AA25" s="21">
        <v>1.0480022457190981</v>
      </c>
      <c r="AB25" s="21">
        <v>1.3062526077367826</v>
      </c>
      <c r="AC25" s="21">
        <v>0.54149933065595712</v>
      </c>
      <c r="AD25" s="21">
        <v>4.3704830734119442</v>
      </c>
      <c r="AE25" s="21">
        <v>1.077938403519799</v>
      </c>
      <c r="AF25" s="21">
        <v>0.62450022212350065</v>
      </c>
      <c r="AG25" s="21">
        <v>1.0830578098386936</v>
      </c>
      <c r="AH25" s="21">
        <v>1.2881603397929386</v>
      </c>
      <c r="AI25" s="21">
        <v>0.58069662323850035</v>
      </c>
      <c r="AJ25" s="21">
        <v>0.70407474110760915</v>
      </c>
      <c r="AK25" s="21">
        <v>1.1515214672780325</v>
      </c>
      <c r="AL25" s="21">
        <v>0.25306838106370544</v>
      </c>
      <c r="AM25" s="21">
        <v>0.20066934404283804</v>
      </c>
      <c r="AN25" s="22">
        <v>5.5800197173841604E-2</v>
      </c>
    </row>
    <row r="26" spans="1:40" x14ac:dyDescent="0.25">
      <c r="A26" s="20" t="s">
        <v>13</v>
      </c>
      <c r="B26" t="s">
        <v>29</v>
      </c>
      <c r="C26" s="4">
        <v>-1361302.0619999999</v>
      </c>
      <c r="D26" s="4">
        <v>700.75523809523804</v>
      </c>
      <c r="E26" s="21">
        <v>0.14977017364657813</v>
      </c>
      <c r="F26" s="21">
        <v>0.15138023152270705</v>
      </c>
      <c r="G26" s="21">
        <v>0.16091001784348713</v>
      </c>
      <c r="H26" s="21">
        <v>0.11499454743729554</v>
      </c>
      <c r="I26" s="21">
        <v>0.14845360824742265</v>
      </c>
      <c r="J26" s="21">
        <v>2.0307042482332871E-10</v>
      </c>
      <c r="K26" s="21">
        <v>0.62546816479400746</v>
      </c>
      <c r="L26" s="21">
        <v>9.2336103416435827E-11</v>
      </c>
      <c r="M26" s="21">
        <v>8.6986778009742523E-11</v>
      </c>
      <c r="N26" s="21">
        <v>4.240162822252374E-11</v>
      </c>
      <c r="O26" s="21">
        <v>0.80259081948746824</v>
      </c>
      <c r="P26" s="21">
        <v>0.38364592636697431</v>
      </c>
      <c r="Q26" s="21">
        <v>5.3356098602070214E-11</v>
      </c>
      <c r="R26" s="21">
        <v>0.30428440443444194</v>
      </c>
      <c r="S26" s="21">
        <v>7.4615728995672288E-11</v>
      </c>
      <c r="T26" s="21">
        <v>0.40130065825997302</v>
      </c>
      <c r="U26" s="21">
        <v>0.13976126190137844</v>
      </c>
      <c r="V26" s="21">
        <v>0.28335582546108862</v>
      </c>
      <c r="W26" s="21">
        <v>7.5792026678793391E-11</v>
      </c>
      <c r="X26" s="21">
        <v>0.87081891580161463</v>
      </c>
      <c r="Y26" s="21">
        <v>0.66100198631648643</v>
      </c>
      <c r="Z26" s="21">
        <v>4.4107268877911079E-11</v>
      </c>
      <c r="AA26" s="21">
        <v>0.11551417610180592</v>
      </c>
      <c r="AB26" s="21">
        <v>0.12597603862430709</v>
      </c>
      <c r="AC26" s="21">
        <v>7.4371560315335408E-11</v>
      </c>
      <c r="AD26" s="21">
        <v>0.7592240395587676</v>
      </c>
      <c r="AE26" s="21">
        <v>0.17221873035826524</v>
      </c>
      <c r="AF26" s="21">
        <v>1.1106175033318525E-10</v>
      </c>
      <c r="AG26" s="21">
        <v>7.2938583308285745E-2</v>
      </c>
      <c r="AH26" s="21">
        <v>0.16803822670560126</v>
      </c>
      <c r="AI26" s="21">
        <v>1.3294336612603032E-10</v>
      </c>
      <c r="AJ26" s="21">
        <v>0.12494371904547501</v>
      </c>
      <c r="AK26" s="21">
        <v>0.20810754481033764</v>
      </c>
      <c r="AL26" s="21">
        <v>4.8704461328657702E-11</v>
      </c>
      <c r="AM26" s="21">
        <v>6.6934404283801873E-11</v>
      </c>
      <c r="AN26" s="22">
        <v>3.2862306933946763E-11</v>
      </c>
    </row>
    <row r="27" spans="1:40" x14ac:dyDescent="0.25">
      <c r="A27" s="20" t="s">
        <v>13</v>
      </c>
      <c r="B27" t="s">
        <v>30</v>
      </c>
      <c r="C27">
        <v>-1429545.0264000001</v>
      </c>
      <c r="D27">
        <v>727.35238095238105</v>
      </c>
      <c r="E27" s="21">
        <v>0.2816011235955056</v>
      </c>
      <c r="F27" s="21">
        <v>0.24382235084594836</v>
      </c>
      <c r="G27" s="21">
        <v>0.29205964822839664</v>
      </c>
      <c r="H27" s="21">
        <v>0.21166848418756817</v>
      </c>
      <c r="I27" s="21">
        <v>0.27020618556701032</v>
      </c>
      <c r="J27" s="21">
        <v>2.0307042482332871E-10</v>
      </c>
      <c r="K27" s="21">
        <v>1.9611423220973783</v>
      </c>
      <c r="L27" s="21">
        <v>9.5567867036011084E-2</v>
      </c>
      <c r="M27" s="21">
        <v>8.6986778009742523E-11</v>
      </c>
      <c r="N27" s="21">
        <v>0.12949457259158753</v>
      </c>
      <c r="O27" s="21">
        <v>0.68572233173753872</v>
      </c>
      <c r="P27" s="21">
        <v>0.45911481591743575</v>
      </c>
      <c r="Q27" s="21">
        <v>0.2183331554796713</v>
      </c>
      <c r="R27" s="21">
        <v>1.1365341335333832</v>
      </c>
      <c r="S27" s="21">
        <v>8.4017310849126989E-2</v>
      </c>
      <c r="T27" s="21">
        <v>0.55674518201284795</v>
      </c>
      <c r="U27" s="21">
        <v>9.2226801193690505E-2</v>
      </c>
      <c r="V27" s="21">
        <v>0.34507422402159244</v>
      </c>
      <c r="W27" s="21">
        <v>8.117326057298771E-2</v>
      </c>
      <c r="X27" s="21">
        <v>0.58009739843649877</v>
      </c>
      <c r="Y27" s="21">
        <v>0.93632752151842857</v>
      </c>
      <c r="Z27" s="21">
        <v>9.1963655610444603E-2</v>
      </c>
      <c r="AA27" s="21">
        <v>0.12501169645363525</v>
      </c>
      <c r="AB27" s="21">
        <v>0.24143172200035762</v>
      </c>
      <c r="AC27" s="21">
        <v>9.170013386880857E-2</v>
      </c>
      <c r="AD27" s="21">
        <v>1.0266260935717004</v>
      </c>
      <c r="AE27" s="21">
        <v>0.14836929953209024</v>
      </c>
      <c r="AF27" s="21">
        <v>1.1106175033318525E-10</v>
      </c>
      <c r="AG27" s="21">
        <v>0.19046187756737804</v>
      </c>
      <c r="AH27" s="21">
        <v>0.34881868861162724</v>
      </c>
      <c r="AI27" s="21">
        <v>1.3294336612603032E-10</v>
      </c>
      <c r="AJ27" s="21">
        <v>0.20390589824403421</v>
      </c>
      <c r="AK27" s="21">
        <v>0.25677365568987082</v>
      </c>
      <c r="AL27" s="21">
        <v>4.8704461328657702E-11</v>
      </c>
      <c r="AM27" s="21">
        <v>6.6934404283801873E-11</v>
      </c>
      <c r="AN27" s="22">
        <v>3.2862306933946763E-11</v>
      </c>
    </row>
    <row r="28" spans="1:40" x14ac:dyDescent="0.25">
      <c r="A28" s="20" t="s">
        <v>13</v>
      </c>
      <c r="B28" t="s">
        <v>31</v>
      </c>
      <c r="C28">
        <v>-1497787.9908</v>
      </c>
      <c r="D28">
        <v>753.94952380952395</v>
      </c>
      <c r="E28" s="21">
        <v>1.2748978549540346</v>
      </c>
      <c r="F28" s="21">
        <v>1.2516696349065006</v>
      </c>
      <c r="G28" s="21">
        <v>1.3044863624776957</v>
      </c>
      <c r="H28" s="21">
        <v>0.9563794983642312</v>
      </c>
      <c r="I28" s="21">
        <v>1.3494845360824743</v>
      </c>
      <c r="J28" s="21">
        <v>0.86365851677361705</v>
      </c>
      <c r="K28" s="21">
        <v>4.5524344569288386</v>
      </c>
      <c r="L28" s="21">
        <v>0.42733148661126502</v>
      </c>
      <c r="M28" s="21">
        <v>0.37456506610995127</v>
      </c>
      <c r="N28" s="21">
        <v>0.48677069199457257</v>
      </c>
      <c r="O28" s="21">
        <v>3.1103914390312588</v>
      </c>
      <c r="P28" s="21">
        <v>2.6654758360623201</v>
      </c>
      <c r="Q28" s="21">
        <v>0.74271689254081741</v>
      </c>
      <c r="R28" s="21">
        <v>5.1762940735183793</v>
      </c>
      <c r="S28" s="21">
        <v>0.39441874347112377</v>
      </c>
      <c r="T28" s="21">
        <v>2.5148703307161551</v>
      </c>
      <c r="U28" s="21">
        <v>0.66562455591871539</v>
      </c>
      <c r="V28" s="21">
        <v>1.7822762033288349</v>
      </c>
      <c r="W28" s="21">
        <v>0.43694103380324389</v>
      </c>
      <c r="X28" s="21">
        <v>3.3666538510829165</v>
      </c>
      <c r="Y28" s="21">
        <v>3.5853012580004417</v>
      </c>
      <c r="Z28" s="21">
        <v>0.33724417784050809</v>
      </c>
      <c r="AA28" s="21">
        <v>0.9146626742771593</v>
      </c>
      <c r="AB28" s="21">
        <v>1.1718424032902188</v>
      </c>
      <c r="AC28" s="21">
        <v>0.54462293618920121</v>
      </c>
      <c r="AD28" s="21">
        <v>3.5222518067706354</v>
      </c>
      <c r="AE28" s="21">
        <v>0.86807737970528664</v>
      </c>
      <c r="AF28" s="21">
        <v>0.74722345624167041</v>
      </c>
      <c r="AG28" s="21">
        <v>0.90471896603546731</v>
      </c>
      <c r="AH28" s="21">
        <v>1.0678258561189276</v>
      </c>
      <c r="AI28" s="21">
        <v>0.47700079766019676</v>
      </c>
      <c r="AJ28" s="21">
        <v>1.1689554254840162</v>
      </c>
      <c r="AK28" s="21">
        <v>1.0483534806169237</v>
      </c>
      <c r="AL28" s="21">
        <v>0.31945256185466586</v>
      </c>
      <c r="AM28" s="21">
        <v>0.24123159303882194</v>
      </c>
      <c r="AN28" s="22">
        <v>0.24383831744988499</v>
      </c>
    </row>
    <row r="29" spans="1:40" ht="15.75" thickBot="1" x14ac:dyDescent="0.3">
      <c r="A29" s="20" t="s">
        <v>13</v>
      </c>
      <c r="B29" t="s">
        <v>32</v>
      </c>
      <c r="C29" s="43">
        <v>-1566030.9552</v>
      </c>
      <c r="D29" s="43">
        <v>780.54666666666697</v>
      </c>
      <c r="E29" s="21">
        <v>1.5596271705822267</v>
      </c>
      <c r="F29" s="21">
        <v>1.2961932324131789</v>
      </c>
      <c r="G29" s="21">
        <v>1.600815702268672</v>
      </c>
      <c r="H29" s="21">
        <v>1.1548527808069793</v>
      </c>
      <c r="I29" s="21">
        <v>1.3969072164948453</v>
      </c>
      <c r="J29" s="21">
        <v>0.91686296807732925</v>
      </c>
      <c r="K29" s="21">
        <v>2.9330524344569291</v>
      </c>
      <c r="L29" s="21">
        <v>0.60886426592797782</v>
      </c>
      <c r="M29" s="21">
        <v>0.46485734168406412</v>
      </c>
      <c r="N29" s="21">
        <v>0.61736770691994569</v>
      </c>
      <c r="O29" s="21">
        <v>4.1997559372946593</v>
      </c>
      <c r="P29" s="21">
        <v>2.1663193410737325</v>
      </c>
      <c r="Q29" s="21">
        <v>0.79393874719880486</v>
      </c>
      <c r="R29" s="21">
        <v>9.0480953571726257</v>
      </c>
      <c r="S29" s="21">
        <v>0.31383375615579767</v>
      </c>
      <c r="T29" s="21">
        <v>2.21627408993576</v>
      </c>
      <c r="U29" s="21">
        <v>1.4835867557197671</v>
      </c>
      <c r="V29" s="21">
        <v>2.3288349077822761</v>
      </c>
      <c r="W29" s="21">
        <v>0.66424132181294526</v>
      </c>
      <c r="X29" s="21">
        <v>3.9952582340125593</v>
      </c>
      <c r="Y29" s="21">
        <v>3.4644670050761421</v>
      </c>
      <c r="Z29" s="21">
        <v>0.38527699364855328</v>
      </c>
      <c r="AA29" s="21">
        <v>1.3399457284551324</v>
      </c>
      <c r="AB29" s="21">
        <v>1.4707635453299157</v>
      </c>
      <c r="AC29" s="21">
        <v>0.77197679607318159</v>
      </c>
      <c r="AD29" s="21">
        <v>5.0855838721947508</v>
      </c>
      <c r="AE29" s="21">
        <v>1.2713876667365038</v>
      </c>
      <c r="AF29" s="21">
        <v>1.1317192358951575</v>
      </c>
      <c r="AG29" s="21">
        <v>1.2007814848211602</v>
      </c>
      <c r="AH29" s="21">
        <v>1.3498805415449959</v>
      </c>
      <c r="AI29" s="21">
        <v>0.66551449082690772</v>
      </c>
      <c r="AJ29" s="21">
        <v>1.0496398018910402</v>
      </c>
      <c r="AK29" s="21">
        <v>0.84691538140892031</v>
      </c>
      <c r="AL29" s="21">
        <v>0.56984219754529508</v>
      </c>
      <c r="AM29" s="21">
        <v>0.23694779116465864</v>
      </c>
      <c r="AN29" s="22">
        <v>0.102464673020046</v>
      </c>
    </row>
    <row r="30" spans="1:40" ht="15.75" thickBot="1" x14ac:dyDescent="0.3">
      <c r="A30" s="23" t="s">
        <v>13</v>
      </c>
      <c r="B30" s="5" t="s">
        <v>33</v>
      </c>
      <c r="C30" s="4">
        <v>-1634273.9195999999</v>
      </c>
      <c r="D30" s="43">
        <v>807.14380952380998</v>
      </c>
      <c r="E30" s="21">
        <v>0.4186670071501532</v>
      </c>
      <c r="F30" s="21">
        <v>0.50122439893143367</v>
      </c>
      <c r="G30" s="21">
        <v>0.41301300025490695</v>
      </c>
      <c r="H30" s="21">
        <v>0.37322791712104686</v>
      </c>
      <c r="I30" s="21">
        <v>0.39979381443298967</v>
      </c>
      <c r="J30" s="21">
        <v>0.2993258061895866</v>
      </c>
      <c r="K30" s="21">
        <v>0.81367041198501866</v>
      </c>
      <c r="L30" s="21">
        <v>0.28374884579870729</v>
      </c>
      <c r="M30" s="21">
        <v>9.6555323590814188E-2</v>
      </c>
      <c r="N30" s="21">
        <v>0.10591926729986431</v>
      </c>
      <c r="O30" s="21">
        <v>2.3326762414343376</v>
      </c>
      <c r="P30" s="21">
        <v>0.81671132281432968</v>
      </c>
      <c r="Q30" s="21">
        <v>0.2544018781346708</v>
      </c>
      <c r="R30" s="21">
        <v>4.9303992664832874</v>
      </c>
      <c r="S30" s="21">
        <v>7.4615728995672288E-11</v>
      </c>
      <c r="T30" s="21">
        <v>0.77444682369735907</v>
      </c>
      <c r="U30" s="21">
        <v>0.5155606082137274</v>
      </c>
      <c r="V30" s="21">
        <v>0.87269455690508324</v>
      </c>
      <c r="W30" s="21">
        <v>0.25056844020009095</v>
      </c>
      <c r="X30" s="21">
        <v>1.4955786236063053</v>
      </c>
      <c r="Y30" s="21">
        <v>0.9732950783491503</v>
      </c>
      <c r="Z30" s="21">
        <v>0.13038108680310515</v>
      </c>
      <c r="AA30" s="21">
        <v>0.31140638158510342</v>
      </c>
      <c r="AB30" s="21">
        <v>0.34988376944626576</v>
      </c>
      <c r="AC30" s="21">
        <v>0.21106648817492193</v>
      </c>
      <c r="AD30" s="21">
        <v>2.1479650057055912</v>
      </c>
      <c r="AE30" s="21">
        <v>0.49095607235142114</v>
      </c>
      <c r="AF30" s="21">
        <v>0.23489560195468678</v>
      </c>
      <c r="AG30" s="21">
        <v>0.50746418194569676</v>
      </c>
      <c r="AH30" s="21">
        <v>0.31570215025219006</v>
      </c>
      <c r="AI30" s="21">
        <v>0.16883807498005848</v>
      </c>
      <c r="AJ30" s="21">
        <v>0.34162539396668168</v>
      </c>
      <c r="AK30" s="21">
        <v>0.23092955398082532</v>
      </c>
      <c r="AL30" s="21">
        <v>0.1815702318332359</v>
      </c>
      <c r="AM30" s="21">
        <v>6.6934404283801873E-11</v>
      </c>
      <c r="AN30" s="22">
        <v>3.2862306933946763E-11</v>
      </c>
    </row>
    <row r="31" spans="1:40" ht="15.75" thickBot="1" x14ac:dyDescent="0.3">
      <c r="A31" s="24" t="s">
        <v>34</v>
      </c>
      <c r="B31" s="25" t="s">
        <v>36</v>
      </c>
      <c r="C31">
        <v>-1702516.8840000001</v>
      </c>
      <c r="D31" s="43">
        <v>833.74095238095299</v>
      </c>
      <c r="E31" s="18">
        <v>9.4215626892792254E-2</v>
      </c>
      <c r="F31" s="18">
        <v>8.8338461538461532E-2</v>
      </c>
      <c r="G31" s="18">
        <v>0.10115411931818179</v>
      </c>
      <c r="H31" s="18">
        <v>0.10593677717810331</v>
      </c>
      <c r="I31" s="18">
        <v>8.3714700301372903E-11</v>
      </c>
      <c r="J31" s="18">
        <v>1.4568764568764571E-10</v>
      </c>
      <c r="K31" s="18">
        <v>0.18973466724662899</v>
      </c>
      <c r="L31" s="18">
        <v>0.26703910614525139</v>
      </c>
      <c r="M31" s="18">
        <v>0.42513844936708861</v>
      </c>
      <c r="N31" s="18">
        <v>0.36521052631578954</v>
      </c>
      <c r="O31" s="18">
        <v>4.0130051091500231E-2</v>
      </c>
      <c r="P31" s="18">
        <v>4.2884322678843227E-2</v>
      </c>
      <c r="Q31" s="18">
        <v>5.0709939148073022E-11</v>
      </c>
      <c r="R31" s="18">
        <v>0.1579111295681063</v>
      </c>
      <c r="S31" s="18">
        <v>4.409171075837742E-11</v>
      </c>
      <c r="T31" s="18">
        <v>7.4347014925373142E-2</v>
      </c>
      <c r="U31" s="18">
        <v>5.9101654846335692E-11</v>
      </c>
      <c r="V31" s="18">
        <v>3.6585365853658541E-11</v>
      </c>
      <c r="W31" s="18">
        <v>6.0926076360682361E-11</v>
      </c>
      <c r="X31" s="18">
        <v>7.6131976131976128E-2</v>
      </c>
      <c r="Y31" s="18">
        <v>4.4616299821534801E-11</v>
      </c>
      <c r="Z31" s="18">
        <v>0.1699181446111869</v>
      </c>
      <c r="AA31" s="18">
        <v>0.16211899791231729</v>
      </c>
      <c r="AB31" s="18">
        <v>0.23893805309734512</v>
      </c>
      <c r="AC31" s="18">
        <v>8.6453541858325683E-2</v>
      </c>
      <c r="AD31" s="18">
        <v>6.8298969072164956E-2</v>
      </c>
      <c r="AE31" s="18">
        <v>0.1400307473982971</v>
      </c>
      <c r="AF31" s="18">
        <v>8.0128205128205127E-11</v>
      </c>
      <c r="AG31" s="18">
        <v>7.1432389096739712E-2</v>
      </c>
      <c r="AH31" s="18">
        <v>4.4991001799640068E-11</v>
      </c>
      <c r="AI31" s="18">
        <v>9.8866332718165038E-11</v>
      </c>
      <c r="AJ31" s="18">
        <v>4.7288776796973511E-11</v>
      </c>
      <c r="AK31" s="18">
        <v>8.2571837498623801E-11</v>
      </c>
      <c r="AL31" s="18">
        <v>4.2372881355932199E-11</v>
      </c>
      <c r="AM31" s="18">
        <v>4.9800796812749005E-11</v>
      </c>
      <c r="AN31" s="19">
        <v>2.6920315865039477E-11</v>
      </c>
    </row>
    <row r="32" spans="1:40" x14ac:dyDescent="0.25">
      <c r="A32" s="26" t="s">
        <v>34</v>
      </c>
      <c r="B32" s="27" t="s">
        <v>37</v>
      </c>
      <c r="C32">
        <v>-1770759.8484</v>
      </c>
      <c r="D32" s="4">
        <v>860.33809523809498</v>
      </c>
      <c r="E32" s="21">
        <v>0.16903391883706839</v>
      </c>
      <c r="F32" s="21">
        <v>0.16426153846153851</v>
      </c>
      <c r="G32" s="21">
        <v>0.17812500000000001</v>
      </c>
      <c r="H32" s="21">
        <v>0.1911719352351581</v>
      </c>
      <c r="I32" s="21">
        <v>0.16265766268556761</v>
      </c>
      <c r="J32" s="21">
        <v>1.4568764568764571E-10</v>
      </c>
      <c r="K32" s="21">
        <v>0.11992170508916919</v>
      </c>
      <c r="L32" s="21">
        <v>0.1875</v>
      </c>
      <c r="M32" s="21">
        <v>0.20458860759493672</v>
      </c>
      <c r="N32" s="21">
        <v>0.199421052631579</v>
      </c>
      <c r="O32" s="21">
        <v>0.1503135160241523</v>
      </c>
      <c r="P32" s="21">
        <v>0.1412861491628615</v>
      </c>
      <c r="Q32" s="21">
        <v>0.13666328600405681</v>
      </c>
      <c r="R32" s="21">
        <v>0.19516196013289039</v>
      </c>
      <c r="S32" s="21">
        <v>0.1588624338624339</v>
      </c>
      <c r="T32" s="21">
        <v>0.12425373134328359</v>
      </c>
      <c r="U32" s="21">
        <v>0.13699763593380621</v>
      </c>
      <c r="V32" s="21">
        <v>0.1663536585365854</v>
      </c>
      <c r="W32" s="21">
        <v>0.15054833468724621</v>
      </c>
      <c r="X32" s="21">
        <v>0.1644787644787645</v>
      </c>
      <c r="Y32" s="21">
        <v>0.16481261154074961</v>
      </c>
      <c r="Z32" s="21">
        <v>0.1275238744884038</v>
      </c>
      <c r="AA32" s="21">
        <v>0.17862212943632569</v>
      </c>
      <c r="AB32" s="21">
        <v>0.19449115044247789</v>
      </c>
      <c r="AC32" s="21">
        <v>0.19029438822447101</v>
      </c>
      <c r="AD32" s="21">
        <v>0.17193943298969069</v>
      </c>
      <c r="AE32" s="21">
        <v>0.1299550614947966</v>
      </c>
      <c r="AF32" s="21">
        <v>0.15713141025641031</v>
      </c>
      <c r="AG32" s="21">
        <v>0.13937733832175309</v>
      </c>
      <c r="AH32" s="21">
        <v>0.151124775044991</v>
      </c>
      <c r="AI32" s="21">
        <v>0.110829158977063</v>
      </c>
      <c r="AJ32" s="21">
        <v>0.1520807061790668</v>
      </c>
      <c r="AK32" s="21">
        <v>0.15432676428492792</v>
      </c>
      <c r="AL32" s="21">
        <v>0.173135593220339</v>
      </c>
      <c r="AM32" s="21">
        <v>0.18182270916334659</v>
      </c>
      <c r="AN32" s="22">
        <v>0.15562634601579331</v>
      </c>
    </row>
    <row r="33" spans="1:40" ht="15.75" thickBot="1" x14ac:dyDescent="0.3">
      <c r="A33" s="26" t="s">
        <v>34</v>
      </c>
      <c r="B33" s="27" t="s">
        <v>38</v>
      </c>
      <c r="C33" s="43">
        <v>-1839002.8128</v>
      </c>
      <c r="D33">
        <v>886.93523809523799</v>
      </c>
      <c r="E33" s="21">
        <v>0.16049364021804971</v>
      </c>
      <c r="F33" s="21">
        <v>0.15503076923076919</v>
      </c>
      <c r="G33" s="21">
        <v>0.1618252840909091</v>
      </c>
      <c r="H33" s="21">
        <v>0.16919814957594451</v>
      </c>
      <c r="I33" s="21">
        <v>0.14901216653644381</v>
      </c>
      <c r="J33" s="21">
        <v>1.4568764568764571E-10</v>
      </c>
      <c r="K33" s="21">
        <v>0.1953131796433232</v>
      </c>
      <c r="L33" s="21">
        <v>0.39238826815642458</v>
      </c>
      <c r="M33" s="21">
        <v>0.50405458860759489</v>
      </c>
      <c r="N33" s="21">
        <v>0.37302631578947371</v>
      </c>
      <c r="O33" s="21">
        <v>5.1416627960984673E-2</v>
      </c>
      <c r="P33" s="21">
        <v>0.16210045662100461</v>
      </c>
      <c r="Q33" s="21">
        <v>8.6713995943204863E-2</v>
      </c>
      <c r="R33" s="21">
        <v>0.31301910299003322</v>
      </c>
      <c r="S33" s="21">
        <v>6.9312169312169311E-2</v>
      </c>
      <c r="T33" s="21">
        <v>0.34048507462686567</v>
      </c>
      <c r="U33" s="21">
        <v>5.9101654846335692E-11</v>
      </c>
      <c r="V33" s="21">
        <v>9.9841463414634152E-2</v>
      </c>
      <c r="W33" s="21">
        <v>6.3972380178716495E-2</v>
      </c>
      <c r="X33" s="21">
        <v>0.181958581958582</v>
      </c>
      <c r="Y33" s="21">
        <v>8.5172516359309933E-2</v>
      </c>
      <c r="Z33" s="21">
        <v>0.30699181446111867</v>
      </c>
      <c r="AA33" s="21">
        <v>0.3010647181628392</v>
      </c>
      <c r="AB33" s="21">
        <v>0.40641592920353975</v>
      </c>
      <c r="AC33" s="21">
        <v>0.21320147194112229</v>
      </c>
      <c r="AD33" s="21">
        <v>9.4265463917525785E-2</v>
      </c>
      <c r="AE33" s="21">
        <v>0.18888363292336802</v>
      </c>
      <c r="AF33" s="21">
        <v>0.11081730769230771</v>
      </c>
      <c r="AG33" s="21">
        <v>9.9412079102084452E-2</v>
      </c>
      <c r="AH33" s="21">
        <v>4.4991001799640068E-11</v>
      </c>
      <c r="AI33" s="21">
        <v>9.8866332718165038E-11</v>
      </c>
      <c r="AJ33" s="21">
        <v>4.7288776796973511E-11</v>
      </c>
      <c r="AK33" s="21">
        <v>8.2571837498623801E-11</v>
      </c>
      <c r="AL33" s="21">
        <v>4.2372881355932199E-11</v>
      </c>
      <c r="AM33" s="21">
        <v>5.3386454183266943E-2</v>
      </c>
      <c r="AN33" s="22">
        <v>2.6920315865039477E-11</v>
      </c>
    </row>
    <row r="34" spans="1:40" x14ac:dyDescent="0.25">
      <c r="A34" s="26" t="s">
        <v>34</v>
      </c>
      <c r="B34" s="27" t="s">
        <v>39</v>
      </c>
      <c r="C34" s="4">
        <v>-1907245.7771999999</v>
      </c>
      <c r="D34">
        <v>913.532380952381</v>
      </c>
      <c r="E34" s="21">
        <v>0.18057238037553</v>
      </c>
      <c r="F34" s="21">
        <v>0.1780153846153846</v>
      </c>
      <c r="G34" s="21">
        <v>0.1998579545454546</v>
      </c>
      <c r="H34" s="21">
        <v>0.20464533538936011</v>
      </c>
      <c r="I34" s="21">
        <v>0.18450719946422589</v>
      </c>
      <c r="J34" s="21">
        <v>1.4568764568764571E-10</v>
      </c>
      <c r="K34" s="21">
        <v>0.13192692474989129</v>
      </c>
      <c r="L34" s="21">
        <v>0.89874301675977653</v>
      </c>
      <c r="M34" s="21">
        <v>0.52772943037974673</v>
      </c>
      <c r="N34" s="21">
        <v>0.36311842105263159</v>
      </c>
      <c r="O34" s="21">
        <v>8.0852299117510448E-2</v>
      </c>
      <c r="P34" s="21">
        <v>0.22682648401826491</v>
      </c>
      <c r="Q34" s="21">
        <v>0.16359026369168359</v>
      </c>
      <c r="R34" s="21">
        <v>0.55751661129568109</v>
      </c>
      <c r="S34" s="21">
        <v>7.4691358024691359E-2</v>
      </c>
      <c r="T34" s="21">
        <v>0.30646766169154233</v>
      </c>
      <c r="U34" s="21">
        <v>5.9101654846335692E-11</v>
      </c>
      <c r="V34" s="21">
        <v>0.1281219512195122</v>
      </c>
      <c r="W34" s="21">
        <v>8.7977254264825347E-2</v>
      </c>
      <c r="X34" s="21">
        <v>0.1622411372411372</v>
      </c>
      <c r="Y34" s="21">
        <v>5.8581201665675188E-2</v>
      </c>
      <c r="Z34" s="21">
        <v>0.39427012278308321</v>
      </c>
      <c r="AA34" s="21">
        <v>0.30140918580375781</v>
      </c>
      <c r="AB34" s="21">
        <v>0.33827433628318582</v>
      </c>
      <c r="AC34" s="21">
        <v>0.2851655933762649</v>
      </c>
      <c r="AD34" s="21">
        <v>7.0876288659793812E-2</v>
      </c>
      <c r="AE34" s="21">
        <v>0.25543992431409646</v>
      </c>
      <c r="AF34" s="21">
        <v>0.10264423076923079</v>
      </c>
      <c r="AG34" s="21">
        <v>0.1518439337252806</v>
      </c>
      <c r="AH34" s="21">
        <v>4.4991001799640068E-11</v>
      </c>
      <c r="AI34" s="21">
        <v>9.8866332718165038E-11</v>
      </c>
      <c r="AJ34" s="21">
        <v>4.7288776796973511E-11</v>
      </c>
      <c r="AK34" s="21">
        <v>8.2571837498623801E-11</v>
      </c>
      <c r="AL34" s="21">
        <v>5.2881355932203389E-2</v>
      </c>
      <c r="AM34" s="21">
        <v>4.9800796812749005E-11</v>
      </c>
      <c r="AN34" s="22">
        <v>2.6920315865039477E-11</v>
      </c>
    </row>
    <row r="35" spans="1:40" x14ac:dyDescent="0.25">
      <c r="A35" s="26" t="s">
        <v>34</v>
      </c>
      <c r="B35" s="27" t="s">
        <v>35</v>
      </c>
      <c r="C35">
        <v>-1975488.7416000001</v>
      </c>
      <c r="D35" s="43">
        <v>940.12952380952402</v>
      </c>
      <c r="E35" s="21">
        <v>7.5</v>
      </c>
      <c r="F35" s="21">
        <v>7.5</v>
      </c>
      <c r="G35" s="21">
        <v>7.5</v>
      </c>
      <c r="H35" s="21">
        <v>7.5</v>
      </c>
      <c r="I35" s="21">
        <v>7.5</v>
      </c>
      <c r="J35" s="21">
        <v>7.5</v>
      </c>
      <c r="K35" s="21">
        <v>7.5</v>
      </c>
      <c r="L35" s="21">
        <v>7.5</v>
      </c>
      <c r="M35" s="21">
        <v>7.5</v>
      </c>
      <c r="N35" s="21">
        <v>7.5</v>
      </c>
      <c r="O35" s="21">
        <v>7.5</v>
      </c>
      <c r="P35" s="21">
        <v>7.5</v>
      </c>
      <c r="Q35" s="21">
        <v>7.5</v>
      </c>
      <c r="R35" s="21">
        <v>7.5</v>
      </c>
      <c r="S35" s="21">
        <v>7.5</v>
      </c>
      <c r="T35" s="21">
        <v>7.5</v>
      </c>
      <c r="U35" s="21">
        <v>7.5</v>
      </c>
      <c r="V35" s="21">
        <v>7.5</v>
      </c>
      <c r="W35" s="21">
        <v>7.5</v>
      </c>
      <c r="X35" s="21">
        <v>7.5</v>
      </c>
      <c r="Y35" s="21">
        <v>7.5</v>
      </c>
      <c r="Z35" s="21">
        <v>7.5</v>
      </c>
      <c r="AA35" s="21">
        <v>7.5</v>
      </c>
      <c r="AB35" s="21">
        <v>7.5</v>
      </c>
      <c r="AC35" s="21">
        <v>7.5</v>
      </c>
      <c r="AD35" s="21">
        <v>7.5</v>
      </c>
      <c r="AE35" s="21">
        <v>7.5</v>
      </c>
      <c r="AF35" s="21">
        <v>7.5</v>
      </c>
      <c r="AG35" s="21">
        <v>7.5</v>
      </c>
      <c r="AH35" s="21">
        <v>7.5</v>
      </c>
      <c r="AI35" s="21">
        <v>7.5</v>
      </c>
      <c r="AJ35" s="21">
        <v>7.5</v>
      </c>
      <c r="AK35" s="21">
        <v>7.5</v>
      </c>
      <c r="AL35" s="21">
        <v>7.5</v>
      </c>
      <c r="AM35" s="21">
        <v>7.5</v>
      </c>
      <c r="AN35" s="22">
        <v>7.5</v>
      </c>
    </row>
    <row r="36" spans="1:40" ht="15.75" thickBot="1" x14ac:dyDescent="0.3">
      <c r="A36" s="28" t="s">
        <v>34</v>
      </c>
      <c r="B36" s="29" t="s">
        <v>40</v>
      </c>
      <c r="C36">
        <v>-2043731.706</v>
      </c>
      <c r="D36" s="43">
        <v>966.72666666666703</v>
      </c>
      <c r="E36" s="30">
        <v>1.6144760751059959</v>
      </c>
      <c r="F36" s="30">
        <v>1.6084615384615379</v>
      </c>
      <c r="G36" s="30">
        <v>1.8552911931818179</v>
      </c>
      <c r="H36" s="30">
        <v>1.868928296067849</v>
      </c>
      <c r="I36" s="30">
        <v>1.514398928451836</v>
      </c>
      <c r="J36" s="30">
        <v>1.1872086247086249</v>
      </c>
      <c r="K36" s="30">
        <v>1.5146802957807739</v>
      </c>
      <c r="L36" s="30">
        <v>1.5635474860335201</v>
      </c>
      <c r="M36" s="30">
        <v>1.6833465189873418</v>
      </c>
      <c r="N36" s="30">
        <v>2.3273684210526318</v>
      </c>
      <c r="O36" s="30">
        <v>2.737691593125871</v>
      </c>
      <c r="P36" s="30">
        <v>2.0574581430745811</v>
      </c>
      <c r="Q36" s="30">
        <v>2.0765720081135899</v>
      </c>
      <c r="R36" s="30">
        <v>1.7681686046511629</v>
      </c>
      <c r="S36" s="30">
        <v>1.6362433862433861</v>
      </c>
      <c r="T36" s="30">
        <v>1.5491293532338308</v>
      </c>
      <c r="U36" s="30">
        <v>2.708037825059102</v>
      </c>
      <c r="V36" s="30">
        <v>1.155</v>
      </c>
      <c r="W36" s="30">
        <v>1.28127538586515</v>
      </c>
      <c r="X36" s="30">
        <v>0.80554580554580557</v>
      </c>
      <c r="Y36" s="30">
        <v>1.1207614515169539</v>
      </c>
      <c r="Z36" s="30">
        <v>0.672237380627558</v>
      </c>
      <c r="AA36" s="30">
        <v>0.51200417536534437</v>
      </c>
      <c r="AB36" s="30">
        <v>0.96615044247787618</v>
      </c>
      <c r="AC36" s="30">
        <v>1.3592456301747931</v>
      </c>
      <c r="AD36" s="30">
        <v>1.205541237113402</v>
      </c>
      <c r="AE36" s="30">
        <v>2.0506149479659408</v>
      </c>
      <c r="AF36" s="30">
        <v>1.380608974358974</v>
      </c>
      <c r="AG36" s="30">
        <v>1.360101549973276</v>
      </c>
      <c r="AH36" s="30">
        <v>1.918866226754649</v>
      </c>
      <c r="AI36" s="30">
        <v>4.7989717901397313</v>
      </c>
      <c r="AJ36" s="30">
        <v>3.6913619167717528</v>
      </c>
      <c r="AK36" s="30">
        <v>3.5349003633160847</v>
      </c>
      <c r="AL36" s="30">
        <v>1.6330508474576271</v>
      </c>
      <c r="AM36" s="30">
        <v>2.4930278884462149</v>
      </c>
      <c r="AN36" s="31">
        <v>0.84960516870064606</v>
      </c>
    </row>
    <row r="37" spans="1:40" ht="15.75" thickBot="1" x14ac:dyDescent="0.3">
      <c r="A37" s="24" t="s">
        <v>41</v>
      </c>
      <c r="B37" s="25" t="s">
        <v>43</v>
      </c>
      <c r="C37" s="43">
        <v>-2111974.6704000002</v>
      </c>
      <c r="D37" s="43">
        <v>993.32380952381004</v>
      </c>
      <c r="E37" s="21">
        <v>314.2</v>
      </c>
      <c r="F37" s="21">
        <v>225.5</v>
      </c>
      <c r="G37" s="21">
        <v>200.1</v>
      </c>
      <c r="H37" s="21">
        <v>9.9999999999999995E-8</v>
      </c>
      <c r="I37" s="21">
        <v>238</v>
      </c>
      <c r="J37" s="21">
        <v>9.9999999999999995E-8</v>
      </c>
      <c r="K37" s="21">
        <v>681.8</v>
      </c>
      <c r="L37" s="21">
        <v>256.2</v>
      </c>
      <c r="M37" s="21">
        <v>180.3</v>
      </c>
      <c r="N37" s="21">
        <v>487.8</v>
      </c>
      <c r="O37" s="21">
        <v>172.9</v>
      </c>
      <c r="P37" s="21">
        <v>368.7</v>
      </c>
      <c r="Q37" s="21">
        <v>228.9</v>
      </c>
      <c r="R37" s="21">
        <v>9.9999999999999995E-8</v>
      </c>
      <c r="S37" s="21">
        <v>292.60000000000002</v>
      </c>
      <c r="T37" s="21">
        <v>424.7</v>
      </c>
      <c r="U37" s="21">
        <v>9.9999999999999995E-8</v>
      </c>
      <c r="V37" s="21">
        <v>157.6</v>
      </c>
      <c r="W37" s="21">
        <v>9.9999999999999995E-8</v>
      </c>
      <c r="X37" s="21">
        <v>346.2</v>
      </c>
      <c r="Y37" s="21">
        <v>148.5</v>
      </c>
      <c r="Z37" s="21">
        <v>9.9999999999999995E-8</v>
      </c>
      <c r="AA37" s="21">
        <v>244</v>
      </c>
      <c r="AB37" s="21">
        <v>304.10000000000002</v>
      </c>
      <c r="AC37" s="21">
        <v>9.9999999999999995E-8</v>
      </c>
      <c r="AD37" s="21">
        <v>172.3</v>
      </c>
      <c r="AE37" s="21">
        <v>513.20000000000005</v>
      </c>
      <c r="AF37" s="21">
        <v>9.9999999999999995E-8</v>
      </c>
      <c r="AG37" s="21">
        <v>9.9999999999999995E-8</v>
      </c>
      <c r="AH37" s="21">
        <v>269</v>
      </c>
      <c r="AI37" s="21">
        <v>9.9999999999999995E-8</v>
      </c>
      <c r="AJ37" s="21">
        <v>148.30000000000001</v>
      </c>
      <c r="AK37" s="21">
        <v>248</v>
      </c>
      <c r="AL37" s="21">
        <v>9.9999999999999995E-8</v>
      </c>
      <c r="AM37" s="21">
        <v>112.9</v>
      </c>
      <c r="AN37" s="22">
        <v>421.2</v>
      </c>
    </row>
    <row r="38" spans="1:40" x14ac:dyDescent="0.25">
      <c r="A38" s="26" t="s">
        <v>41</v>
      </c>
      <c r="B38" s="27" t="s">
        <v>44</v>
      </c>
      <c r="C38" s="4">
        <v>-2180217.6348000001</v>
      </c>
      <c r="D38" s="4">
        <v>1019.92095238095</v>
      </c>
      <c r="E38" s="21">
        <v>621.6</v>
      </c>
      <c r="F38" s="21">
        <v>499.4</v>
      </c>
      <c r="G38" s="21">
        <v>591</v>
      </c>
      <c r="H38" s="21">
        <v>163.4</v>
      </c>
      <c r="I38" s="21">
        <v>481.5</v>
      </c>
      <c r="J38" s="21">
        <v>571.4</v>
      </c>
      <c r="K38" s="21">
        <v>615.4</v>
      </c>
      <c r="L38" s="21">
        <v>585.79999999999995</v>
      </c>
      <c r="M38" s="21">
        <v>545.1</v>
      </c>
      <c r="N38" s="21">
        <v>809.6</v>
      </c>
      <c r="O38" s="21">
        <v>388.9</v>
      </c>
      <c r="P38" s="21">
        <v>475.2</v>
      </c>
      <c r="Q38" s="21">
        <v>704.5</v>
      </c>
      <c r="R38" s="21">
        <v>812.6</v>
      </c>
      <c r="S38" s="21">
        <v>702.2</v>
      </c>
      <c r="T38" s="21">
        <v>534.20000000000005</v>
      </c>
      <c r="U38" s="21">
        <v>564.6</v>
      </c>
      <c r="V38" s="21">
        <v>614.5</v>
      </c>
      <c r="W38" s="21">
        <v>468.8</v>
      </c>
      <c r="X38" s="21">
        <v>617.9</v>
      </c>
      <c r="Y38" s="21">
        <v>563.70000000000005</v>
      </c>
      <c r="Z38" s="21">
        <v>749.5</v>
      </c>
      <c r="AA38" s="21">
        <v>552.5</v>
      </c>
      <c r="AB38" s="21">
        <v>574.5</v>
      </c>
      <c r="AC38" s="21">
        <v>607.1</v>
      </c>
      <c r="AD38" s="21">
        <v>598.6</v>
      </c>
      <c r="AE38" s="21">
        <v>814.3</v>
      </c>
      <c r="AF38" s="21">
        <v>338.7</v>
      </c>
      <c r="AG38" s="21">
        <v>446.4</v>
      </c>
      <c r="AH38" s="21">
        <v>738.3</v>
      </c>
      <c r="AI38" s="21">
        <v>626.9</v>
      </c>
      <c r="AJ38" s="21">
        <v>764.9</v>
      </c>
      <c r="AK38" s="21">
        <v>536.70000000000005</v>
      </c>
      <c r="AL38" s="21">
        <v>497.6</v>
      </c>
      <c r="AM38" s="21">
        <v>615.20000000000005</v>
      </c>
      <c r="AN38" s="22">
        <v>288.7</v>
      </c>
    </row>
    <row r="39" spans="1:40" x14ac:dyDescent="0.25">
      <c r="A39" s="26" t="s">
        <v>41</v>
      </c>
      <c r="B39" s="27" t="s">
        <v>45</v>
      </c>
      <c r="C39">
        <v>-2248460.5992000001</v>
      </c>
      <c r="D39">
        <v>1046.5180952380899</v>
      </c>
      <c r="E39" s="21">
        <v>2105</v>
      </c>
      <c r="F39" s="21">
        <v>1807</v>
      </c>
      <c r="G39" s="21">
        <v>1648</v>
      </c>
      <c r="H39" s="21">
        <v>2506</v>
      </c>
      <c r="I39" s="21">
        <v>1910</v>
      </c>
      <c r="J39" s="21">
        <v>2089</v>
      </c>
      <c r="K39" s="21">
        <v>848.1</v>
      </c>
      <c r="L39" s="21">
        <v>2607</v>
      </c>
      <c r="M39" s="21">
        <v>2241</v>
      </c>
      <c r="N39" s="21">
        <v>2671</v>
      </c>
      <c r="O39" s="21">
        <v>1355</v>
      </c>
      <c r="P39" s="21">
        <v>964.5</v>
      </c>
      <c r="Q39" s="21">
        <v>2118</v>
      </c>
      <c r="R39" s="21">
        <v>3099</v>
      </c>
      <c r="S39" s="21">
        <v>2554</v>
      </c>
      <c r="T39" s="21">
        <v>962.1</v>
      </c>
      <c r="U39" s="21">
        <v>2920</v>
      </c>
      <c r="V39" s="21">
        <v>2837</v>
      </c>
      <c r="W39" s="21">
        <v>2341</v>
      </c>
      <c r="X39" s="21">
        <v>2417</v>
      </c>
      <c r="Y39" s="21">
        <v>1648</v>
      </c>
      <c r="Z39" s="21">
        <v>3708</v>
      </c>
      <c r="AA39" s="21">
        <v>2454</v>
      </c>
      <c r="AB39" s="21">
        <v>1991</v>
      </c>
      <c r="AC39" s="21">
        <v>2710</v>
      </c>
      <c r="AD39" s="21">
        <v>1394</v>
      </c>
      <c r="AE39" s="21">
        <v>3550</v>
      </c>
      <c r="AF39" s="21">
        <v>1281</v>
      </c>
      <c r="AG39" s="21">
        <v>1424</v>
      </c>
      <c r="AH39" s="21">
        <v>2207</v>
      </c>
      <c r="AI39" s="21">
        <v>1636</v>
      </c>
      <c r="AJ39" s="21">
        <v>2531</v>
      </c>
      <c r="AK39" s="21">
        <v>1727</v>
      </c>
      <c r="AL39" s="21">
        <v>2386</v>
      </c>
      <c r="AM39" s="21">
        <v>2265</v>
      </c>
      <c r="AN39" s="21">
        <v>3401</v>
      </c>
    </row>
    <row r="40" spans="1:40" ht="15.75" thickBot="1" x14ac:dyDescent="0.3">
      <c r="A40" s="28" t="s">
        <v>41</v>
      </c>
      <c r="B40" s="29" t="s">
        <v>46</v>
      </c>
      <c r="C40">
        <v>-2316703.5636</v>
      </c>
      <c r="D40">
        <v>1073.1152380952401</v>
      </c>
      <c r="E40" s="32">
        <v>227.1</v>
      </c>
      <c r="F40" s="30">
        <v>160.19999999999999</v>
      </c>
      <c r="G40" s="30">
        <v>119.5</v>
      </c>
      <c r="H40" s="30">
        <v>9.9999999999999995E-8</v>
      </c>
      <c r="I40" s="30">
        <v>256</v>
      </c>
      <c r="J40" s="30">
        <v>232.8</v>
      </c>
      <c r="K40" s="30">
        <v>9.9999999999999995E-8</v>
      </c>
      <c r="L40" s="30">
        <v>370.1</v>
      </c>
      <c r="M40" s="30">
        <v>290.7</v>
      </c>
      <c r="N40" s="30">
        <v>236.2</v>
      </c>
      <c r="O40" s="30">
        <v>9.9999999999999995E-8</v>
      </c>
      <c r="P40" s="30">
        <v>9.9999999999999995E-8</v>
      </c>
      <c r="Q40" s="30">
        <v>265.3</v>
      </c>
      <c r="R40" s="30">
        <v>9.9999999999999995E-8</v>
      </c>
      <c r="S40" s="30">
        <v>455.5</v>
      </c>
      <c r="T40" s="30">
        <v>9.9999999999999995E-8</v>
      </c>
      <c r="U40" s="30">
        <v>684.4</v>
      </c>
      <c r="V40" s="30">
        <v>188.3</v>
      </c>
      <c r="W40" s="30">
        <v>572.70000000000005</v>
      </c>
      <c r="X40" s="30">
        <v>225</v>
      </c>
      <c r="Y40" s="30">
        <v>113.4</v>
      </c>
      <c r="Z40" s="30">
        <v>746.4</v>
      </c>
      <c r="AA40" s="30">
        <v>292.89999999999998</v>
      </c>
      <c r="AB40" s="30">
        <v>297.10000000000002</v>
      </c>
      <c r="AC40" s="30">
        <v>487.7</v>
      </c>
      <c r="AD40" s="30">
        <v>9.9999999999999995E-8</v>
      </c>
      <c r="AE40" s="30">
        <v>248.4</v>
      </c>
      <c r="AF40" s="30">
        <v>169.8</v>
      </c>
      <c r="AG40" s="30">
        <v>9.9999999999999995E-8</v>
      </c>
      <c r="AH40" s="30">
        <v>200.3</v>
      </c>
      <c r="AI40" s="30">
        <v>112.4</v>
      </c>
      <c r="AJ40" s="30">
        <v>328.6</v>
      </c>
      <c r="AK40" s="30">
        <v>341.7</v>
      </c>
      <c r="AL40" s="30">
        <v>216.3</v>
      </c>
      <c r="AM40" s="30">
        <v>464.9</v>
      </c>
      <c r="AN40" s="31">
        <v>384.6</v>
      </c>
    </row>
    <row r="41" spans="1:40" ht="15.75" thickBot="1" x14ac:dyDescent="0.3">
      <c r="A41" s="24" t="s">
        <v>47</v>
      </c>
      <c r="B41" s="25" t="s">
        <v>48</v>
      </c>
      <c r="C41" s="43">
        <v>-2384946.5279999999</v>
      </c>
      <c r="D41" s="43">
        <v>1099.71238095238</v>
      </c>
      <c r="E41" s="33">
        <v>20</v>
      </c>
      <c r="F41" s="21">
        <v>20</v>
      </c>
      <c r="G41" s="21">
        <v>20</v>
      </c>
      <c r="H41" s="21">
        <v>20</v>
      </c>
      <c r="I41" s="21">
        <v>20</v>
      </c>
      <c r="J41" s="21">
        <v>20</v>
      </c>
      <c r="K41" s="21">
        <v>20</v>
      </c>
      <c r="L41" s="21">
        <v>20</v>
      </c>
      <c r="M41" s="21">
        <v>20</v>
      </c>
      <c r="N41" s="21">
        <v>20</v>
      </c>
      <c r="O41" s="21">
        <v>20</v>
      </c>
      <c r="P41" s="21">
        <v>20</v>
      </c>
      <c r="Q41" s="21">
        <v>20</v>
      </c>
      <c r="R41" s="21">
        <v>20</v>
      </c>
      <c r="S41" s="21">
        <v>20</v>
      </c>
      <c r="T41" s="21">
        <v>20</v>
      </c>
      <c r="U41" s="21">
        <v>20</v>
      </c>
      <c r="V41" s="21">
        <v>20</v>
      </c>
      <c r="W41" s="21">
        <v>20</v>
      </c>
      <c r="X41" s="21">
        <v>20</v>
      </c>
      <c r="Y41" s="21">
        <v>20</v>
      </c>
      <c r="Z41" s="21">
        <v>20</v>
      </c>
      <c r="AA41" s="21">
        <v>20</v>
      </c>
      <c r="AB41" s="21">
        <v>20</v>
      </c>
      <c r="AC41" s="21">
        <v>20</v>
      </c>
      <c r="AD41" s="21">
        <v>20</v>
      </c>
      <c r="AE41" s="21">
        <v>20</v>
      </c>
      <c r="AF41" s="21">
        <v>20</v>
      </c>
      <c r="AG41" s="21">
        <v>20</v>
      </c>
      <c r="AH41" s="21">
        <v>20</v>
      </c>
      <c r="AI41" s="21">
        <v>20</v>
      </c>
      <c r="AJ41" s="21">
        <v>20</v>
      </c>
      <c r="AK41" s="21">
        <v>20</v>
      </c>
      <c r="AL41" s="21">
        <v>20</v>
      </c>
      <c r="AM41" s="21">
        <v>20</v>
      </c>
      <c r="AN41" s="22">
        <v>20</v>
      </c>
    </row>
    <row r="42" spans="1:40" x14ac:dyDescent="0.25">
      <c r="A42" s="26" t="s">
        <v>47</v>
      </c>
      <c r="B42" s="27" t="s">
        <v>49</v>
      </c>
      <c r="C42" s="4">
        <v>-2453189.4923999999</v>
      </c>
      <c r="D42" s="43">
        <v>1126.30952380952</v>
      </c>
      <c r="E42" s="21">
        <v>0.11008991008991009</v>
      </c>
      <c r="F42" s="21">
        <v>0.1100035855145213</v>
      </c>
      <c r="G42" s="21">
        <v>0.1129568106312292</v>
      </c>
      <c r="H42" s="21">
        <v>0.10770381451009721</v>
      </c>
      <c r="I42" s="21">
        <v>1.420454545454546E-10</v>
      </c>
      <c r="J42" s="21">
        <v>2.5490695895997962E-10</v>
      </c>
      <c r="K42" s="21">
        <v>0.26251405441870918</v>
      </c>
      <c r="L42" s="21">
        <v>1.093493712411154E-10</v>
      </c>
      <c r="M42" s="21">
        <v>0.12457095018836331</v>
      </c>
      <c r="N42" s="21">
        <v>0.12288528389339511</v>
      </c>
      <c r="O42" s="21">
        <v>0.12514484356894551</v>
      </c>
      <c r="P42" s="21">
        <v>0.11614349775784749</v>
      </c>
      <c r="Q42" s="21">
        <v>6.6600066600066602E-11</v>
      </c>
      <c r="R42" s="21">
        <v>8.1332125056637963E-2</v>
      </c>
      <c r="S42" s="21">
        <v>0.1254273504273504</v>
      </c>
      <c r="T42" s="21">
        <v>0.1240388864339373</v>
      </c>
      <c r="U42" s="21">
        <v>8.0547724526782115E-11</v>
      </c>
      <c r="V42" s="21">
        <v>0.10005277044854879</v>
      </c>
      <c r="W42" s="21">
        <v>1.083423618634886E-10</v>
      </c>
      <c r="X42" s="21">
        <v>0.13478848754104691</v>
      </c>
      <c r="Y42" s="21">
        <v>0.115950389385636</v>
      </c>
      <c r="Z42" s="21">
        <v>0.112054244098443</v>
      </c>
      <c r="AA42" s="21">
        <v>0.14273417721518991</v>
      </c>
      <c r="AB42" s="21">
        <v>0.1225595032769921</v>
      </c>
      <c r="AC42" s="21">
        <v>0.1143619386393953</v>
      </c>
      <c r="AD42" s="21">
        <v>0.29978457561395949</v>
      </c>
      <c r="AE42" s="21">
        <v>9.9753330044400595E-2</v>
      </c>
      <c r="AF42" s="21">
        <v>1.339584728734092E-10</v>
      </c>
      <c r="AG42" s="21">
        <v>0.11017036654620549</v>
      </c>
      <c r="AH42" s="21">
        <v>7.6816356334428626E-2</v>
      </c>
      <c r="AI42" s="21">
        <v>2.1600604816934869E-10</v>
      </c>
      <c r="AJ42" s="21">
        <v>8.9948186528497412E-2</v>
      </c>
      <c r="AK42" s="21">
        <v>1.2247397428046541E-10</v>
      </c>
      <c r="AL42" s="21">
        <v>6.3358564620128954E-2</v>
      </c>
      <c r="AM42" s="21">
        <v>7.8135405105438399E-2</v>
      </c>
      <c r="AN42" s="22">
        <v>8.9486754966887419E-2</v>
      </c>
    </row>
    <row r="43" spans="1:40" ht="15.75" thickBot="1" x14ac:dyDescent="0.3">
      <c r="A43" s="26" t="s">
        <v>47</v>
      </c>
      <c r="B43" s="27" t="s">
        <v>50</v>
      </c>
      <c r="C43">
        <v>-2521432.4567999998</v>
      </c>
      <c r="D43" s="43">
        <v>1152.9066666666699</v>
      </c>
      <c r="E43" s="21">
        <v>0.42244422244422247</v>
      </c>
      <c r="F43" s="21">
        <v>0.42753675152384368</v>
      </c>
      <c r="G43" s="21">
        <v>0.41889996308600974</v>
      </c>
      <c r="H43" s="21">
        <v>0.40703066566940926</v>
      </c>
      <c r="I43" s="21">
        <v>0.45369318181818186</v>
      </c>
      <c r="J43" s="21">
        <v>0.32475146571501401</v>
      </c>
      <c r="K43" s="21">
        <v>0.71823701371711268</v>
      </c>
      <c r="L43" s="21">
        <v>0.27960634226353198</v>
      </c>
      <c r="M43" s="21">
        <v>0.28765173712850572</v>
      </c>
      <c r="N43" s="21">
        <v>0.30405561993047509</v>
      </c>
      <c r="O43" s="21">
        <v>0.77497103128621081</v>
      </c>
      <c r="P43" s="21">
        <v>0.22472773862908388</v>
      </c>
      <c r="Q43" s="21">
        <v>0.2367632367632368</v>
      </c>
      <c r="R43" s="21">
        <v>0.27331218849116451</v>
      </c>
      <c r="S43" s="21">
        <v>0.53874643874643879</v>
      </c>
      <c r="T43" s="21">
        <v>0.2330092797171896</v>
      </c>
      <c r="U43" s="21">
        <v>0.37768828030608137</v>
      </c>
      <c r="V43" s="21">
        <v>0.26474934036939313</v>
      </c>
      <c r="W43" s="21">
        <v>0.3299024918743228</v>
      </c>
      <c r="X43" s="21">
        <v>0.4268881591655399</v>
      </c>
      <c r="Y43" s="21">
        <v>0.56515719642342077</v>
      </c>
      <c r="Z43" s="21">
        <v>0.29874434957307877</v>
      </c>
      <c r="AA43" s="21">
        <v>0.27220253164556957</v>
      </c>
      <c r="AB43" s="21">
        <v>0.39254915488099351</v>
      </c>
      <c r="AC43" s="21">
        <v>0.37065362383281458</v>
      </c>
      <c r="AD43" s="21">
        <v>1.571736320551486</v>
      </c>
      <c r="AE43" s="21">
        <v>0.53675382338431177</v>
      </c>
      <c r="AF43" s="21">
        <v>0.34038847957133289</v>
      </c>
      <c r="AG43" s="21">
        <v>0.44419204956117708</v>
      </c>
      <c r="AH43" s="21">
        <v>0.37663380795910922</v>
      </c>
      <c r="AI43" s="21">
        <v>0.4030672858840047</v>
      </c>
      <c r="AJ43" s="21">
        <v>0.43461139896373052</v>
      </c>
      <c r="AK43" s="21">
        <v>0.4901408450704226</v>
      </c>
      <c r="AL43" s="21">
        <v>0.35845248107653493</v>
      </c>
      <c r="AM43" s="21">
        <v>0.35382907880133191</v>
      </c>
      <c r="AN43" s="22">
        <v>0.33758278145695358</v>
      </c>
    </row>
    <row r="44" spans="1:40" x14ac:dyDescent="0.25">
      <c r="A44" s="26" t="s">
        <v>47</v>
      </c>
      <c r="B44" s="27" t="s">
        <v>51</v>
      </c>
      <c r="C44">
        <v>-2589675.4212000002</v>
      </c>
      <c r="D44" s="4">
        <v>1179.5038095238101</v>
      </c>
      <c r="E44" s="21">
        <v>0.34685314685314694</v>
      </c>
      <c r="F44" s="21">
        <v>0.35310147006095371</v>
      </c>
      <c r="G44" s="21">
        <v>0.3440383905500185</v>
      </c>
      <c r="H44" s="21">
        <v>0.32797307404637238</v>
      </c>
      <c r="I44" s="21">
        <v>0.3755681818181818</v>
      </c>
      <c r="J44" s="21">
        <v>2.5490695895997962E-10</v>
      </c>
      <c r="K44" s="21">
        <v>0.58061614571621312</v>
      </c>
      <c r="L44" s="21">
        <v>0.16238381629305629</v>
      </c>
      <c r="M44" s="21">
        <v>0.1984093763080787</v>
      </c>
      <c r="N44" s="21">
        <v>0.2205098493626883</v>
      </c>
      <c r="O44" s="21">
        <v>0.65353418308227118</v>
      </c>
      <c r="P44" s="21">
        <v>0.17450352338244718</v>
      </c>
      <c r="Q44" s="21">
        <v>0.15091575091575088</v>
      </c>
      <c r="R44" s="21">
        <v>0.11767104666968739</v>
      </c>
      <c r="S44" s="21">
        <v>0.3671652421652421</v>
      </c>
      <c r="T44" s="21">
        <v>0.17437030490499339</v>
      </c>
      <c r="U44" s="21">
        <v>0.32074103906564638</v>
      </c>
      <c r="V44" s="21">
        <v>0.2554617414248021</v>
      </c>
      <c r="W44" s="21">
        <v>0.26738894907908989</v>
      </c>
      <c r="X44" s="21">
        <v>0.32768012362372029</v>
      </c>
      <c r="Y44" s="21">
        <v>0.50550908566483987</v>
      </c>
      <c r="Z44" s="21">
        <v>0.21747865394274229</v>
      </c>
      <c r="AA44" s="21">
        <v>0.16597468354430381</v>
      </c>
      <c r="AB44" s="21">
        <v>0.3270438082097275</v>
      </c>
      <c r="AC44" s="21">
        <v>0.29461983103601602</v>
      </c>
      <c r="AD44" s="21">
        <v>1.3524342955622579</v>
      </c>
      <c r="AE44" s="21">
        <v>0.53330044400592014</v>
      </c>
      <c r="AF44" s="21">
        <v>0.32498325519089077</v>
      </c>
      <c r="AG44" s="21">
        <v>0.4202374806401652</v>
      </c>
      <c r="AH44" s="21">
        <v>0.37261774370208112</v>
      </c>
      <c r="AI44" s="21">
        <v>0.33221730208445843</v>
      </c>
      <c r="AJ44" s="21">
        <v>0.3545423143350605</v>
      </c>
      <c r="AK44" s="21">
        <v>0.49479485609308016</v>
      </c>
      <c r="AL44" s="21">
        <v>0.2871320437342304</v>
      </c>
      <c r="AM44" s="21">
        <v>0.31098779134295229</v>
      </c>
      <c r="AN44" s="22">
        <v>0.25314569536423842</v>
      </c>
    </row>
    <row r="45" spans="1:40" ht="15.75" thickBot="1" x14ac:dyDescent="0.3">
      <c r="A45" s="26" t="s">
        <v>47</v>
      </c>
      <c r="B45" s="27" t="s">
        <v>52</v>
      </c>
      <c r="C45" s="43">
        <v>-2657918.3856000002</v>
      </c>
      <c r="D45">
        <v>1206.10095238095</v>
      </c>
      <c r="E45" s="21">
        <v>1.4012654012654011</v>
      </c>
      <c r="F45" s="21">
        <v>1.4098243097884551</v>
      </c>
      <c r="G45" s="21">
        <v>1.3798449612403101</v>
      </c>
      <c r="H45" s="21">
        <v>1.340314136125655</v>
      </c>
      <c r="I45" s="21">
        <v>1.5028409090909089</v>
      </c>
      <c r="J45" s="21">
        <v>1.137904664797349</v>
      </c>
      <c r="K45" s="21">
        <v>2.2257701821452658</v>
      </c>
      <c r="L45" s="21">
        <v>1.083652268999453</v>
      </c>
      <c r="M45" s="21">
        <v>1.0414399330263708</v>
      </c>
      <c r="N45" s="21">
        <v>1.22595596755504</v>
      </c>
      <c r="O45" s="21">
        <v>2.3508690614136727</v>
      </c>
      <c r="P45" s="21">
        <v>0.91543882126841769</v>
      </c>
      <c r="Q45" s="21">
        <v>1.0862470862470859</v>
      </c>
      <c r="R45" s="21">
        <v>0.84730403262347076</v>
      </c>
      <c r="S45" s="21">
        <v>1.7058404558404561</v>
      </c>
      <c r="T45" s="21">
        <v>0.88422448077772875</v>
      </c>
      <c r="U45" s="21">
        <v>1.2299637535239629</v>
      </c>
      <c r="V45" s="21">
        <v>0.94511873350923481</v>
      </c>
      <c r="W45" s="21">
        <v>0.94268689057421451</v>
      </c>
      <c r="X45" s="21">
        <v>1.2331466100057951</v>
      </c>
      <c r="Y45" s="21">
        <v>1.398903951543121</v>
      </c>
      <c r="Z45" s="21">
        <v>0.94475138121546964</v>
      </c>
      <c r="AA45" s="21">
        <v>0.92455696202531645</v>
      </c>
      <c r="AB45" s="21">
        <v>1.174542945843394</v>
      </c>
      <c r="AC45" s="21">
        <v>1.203201422854602</v>
      </c>
      <c r="AD45" s="21">
        <v>3.6781559672554929</v>
      </c>
      <c r="AE45" s="21">
        <v>2.1021213616181553</v>
      </c>
      <c r="AF45" s="21">
        <v>1.2960482250502339</v>
      </c>
      <c r="AG45" s="21">
        <v>1.5338151781104801</v>
      </c>
      <c r="AH45" s="21">
        <v>1.3888280394304489</v>
      </c>
      <c r="AI45" s="21">
        <v>1.563883788746085</v>
      </c>
      <c r="AJ45" s="21">
        <v>1.6697754749568219</v>
      </c>
      <c r="AK45" s="21">
        <v>1.497856705450092</v>
      </c>
      <c r="AL45" s="21">
        <v>1.2492290440145779</v>
      </c>
      <c r="AM45" s="21">
        <v>1.2253052164261931</v>
      </c>
      <c r="AN45" s="22">
        <v>1.01614238410596</v>
      </c>
    </row>
    <row r="46" spans="1:40" x14ac:dyDescent="0.25">
      <c r="A46" s="26" t="s">
        <v>47</v>
      </c>
      <c r="B46" s="27" t="s">
        <v>53</v>
      </c>
      <c r="C46" s="4">
        <v>-2726161.35</v>
      </c>
      <c r="D46">
        <v>1232.6980952381</v>
      </c>
      <c r="E46" s="21">
        <v>0.57602397602397604</v>
      </c>
      <c r="F46" s="21">
        <v>0.57612047328791682</v>
      </c>
      <c r="G46" s="21">
        <v>0.56618678479143603</v>
      </c>
      <c r="H46" s="21">
        <v>0.54300673148840695</v>
      </c>
      <c r="I46" s="21">
        <v>0.62372159090909096</v>
      </c>
      <c r="J46" s="21">
        <v>0.44583227122100427</v>
      </c>
      <c r="K46" s="21">
        <v>0.96649426579716669</v>
      </c>
      <c r="L46" s="21">
        <v>0.34915254237288129</v>
      </c>
      <c r="M46" s="21">
        <v>0.40217664294683964</v>
      </c>
      <c r="N46" s="21">
        <v>0.39889918887601394</v>
      </c>
      <c r="O46" s="21">
        <v>0.73928157589803012</v>
      </c>
      <c r="P46" s="21">
        <v>0.50057655349135177</v>
      </c>
      <c r="Q46" s="21">
        <v>0.3224109224109224</v>
      </c>
      <c r="R46" s="21">
        <v>0.25151789759855009</v>
      </c>
      <c r="S46" s="21">
        <v>0.67086894586894597</v>
      </c>
      <c r="T46" s="21">
        <v>0.50198851082633689</v>
      </c>
      <c r="U46" s="21">
        <v>0.57849375755134913</v>
      </c>
      <c r="V46" s="21">
        <v>0.39910290237467022</v>
      </c>
      <c r="W46" s="21">
        <v>0.46533044420368358</v>
      </c>
      <c r="X46" s="21">
        <v>0.61502800849913075</v>
      </c>
      <c r="Y46" s="21">
        <v>0.90222094029420252</v>
      </c>
      <c r="Z46" s="21">
        <v>0.42511300853842293</v>
      </c>
      <c r="AA46" s="21">
        <v>0.46192405063291142</v>
      </c>
      <c r="AB46" s="21">
        <v>0.46222835460503625</v>
      </c>
      <c r="AC46" s="21">
        <v>0.59875500222321043</v>
      </c>
      <c r="AD46" s="21">
        <v>1.887548470486859</v>
      </c>
      <c r="AE46" s="21">
        <v>0.7903305377405031</v>
      </c>
      <c r="AF46" s="21">
        <v>0.64233087742799733</v>
      </c>
      <c r="AG46" s="21">
        <v>0.55807950438822929</v>
      </c>
      <c r="AH46" s="21">
        <v>0.57641474990872577</v>
      </c>
      <c r="AI46" s="21">
        <v>0.52748676962954966</v>
      </c>
      <c r="AJ46" s="21">
        <v>0.51053540587219337</v>
      </c>
      <c r="AK46" s="21">
        <v>0.49736680955296997</v>
      </c>
      <c r="AL46" s="21">
        <v>0.41519484160358849</v>
      </c>
      <c r="AM46" s="21">
        <v>0.41317055123936369</v>
      </c>
      <c r="AN46" s="22">
        <v>0.45819536423841062</v>
      </c>
    </row>
    <row r="47" spans="1:40" x14ac:dyDescent="0.25">
      <c r="A47" s="26" t="s">
        <v>47</v>
      </c>
      <c r="B47" s="27" t="s">
        <v>54</v>
      </c>
      <c r="C47">
        <v>-2794404.3144</v>
      </c>
      <c r="D47" s="43">
        <v>1259.2952380952399</v>
      </c>
      <c r="E47" s="21">
        <v>0.10336330336330339</v>
      </c>
      <c r="F47" s="21">
        <v>9.5302975977052701E-2</v>
      </c>
      <c r="G47" s="21">
        <v>9.8486526393503138E-2</v>
      </c>
      <c r="H47" s="21">
        <v>9.4166043380703071E-2</v>
      </c>
      <c r="I47" s="21">
        <v>1.420454545454546E-10</v>
      </c>
      <c r="J47" s="21">
        <v>2.5490695895997962E-10</v>
      </c>
      <c r="K47" s="21">
        <v>0.11189565999550259</v>
      </c>
      <c r="L47" s="21">
        <v>1.093493712411154E-10</v>
      </c>
      <c r="M47" s="21">
        <v>8.3717036416910846E-11</v>
      </c>
      <c r="N47" s="21">
        <v>7.2363847045191193E-2</v>
      </c>
      <c r="O47" s="21">
        <v>0.1593047508690614</v>
      </c>
      <c r="P47" s="21">
        <v>6.4061499039077514E-11</v>
      </c>
      <c r="Q47" s="21">
        <v>6.6600066600066602E-11</v>
      </c>
      <c r="R47" s="21">
        <v>4.5310376076121432E-11</v>
      </c>
      <c r="S47" s="21">
        <v>0.1011396011396011</v>
      </c>
      <c r="T47" s="21">
        <v>5.6783031374281936E-2</v>
      </c>
      <c r="U47" s="21">
        <v>0.11099476439790582</v>
      </c>
      <c r="V47" s="21">
        <v>8.1688654353561999E-2</v>
      </c>
      <c r="W47" s="21">
        <v>1.083423618634886E-10</v>
      </c>
      <c r="X47" s="21">
        <v>6.1927757388448912E-2</v>
      </c>
      <c r="Y47" s="21">
        <v>9.4952408422267084E-2</v>
      </c>
      <c r="Z47" s="21">
        <v>8.5735811150175784E-2</v>
      </c>
      <c r="AA47" s="21">
        <v>5.1544303797468348E-2</v>
      </c>
      <c r="AB47" s="21">
        <v>0.10117281821317689</v>
      </c>
      <c r="AC47" s="21">
        <v>0.11213872832369939</v>
      </c>
      <c r="AD47" s="21">
        <v>0.38160275743214134</v>
      </c>
      <c r="AE47" s="21">
        <v>0.18939319190922549</v>
      </c>
      <c r="AF47" s="21">
        <v>1.339584728734092E-10</v>
      </c>
      <c r="AG47" s="21">
        <v>0.11889519876097061</v>
      </c>
      <c r="AH47" s="21">
        <v>0.13267615918218328</v>
      </c>
      <c r="AI47" s="21">
        <v>2.1600604816934869E-10</v>
      </c>
      <c r="AJ47" s="21">
        <v>0.1567530224525043</v>
      </c>
      <c r="AK47" s="21">
        <v>0.14317207593386411</v>
      </c>
      <c r="AL47" s="21">
        <v>7.0086907765629383E-2</v>
      </c>
      <c r="AM47" s="21">
        <v>0.1007769145394007</v>
      </c>
      <c r="AN47" s="22">
        <v>0.12206125827814569</v>
      </c>
    </row>
    <row r="48" spans="1:40" x14ac:dyDescent="0.25">
      <c r="A48" s="26" t="s">
        <v>47</v>
      </c>
      <c r="B48" s="27" t="s">
        <v>55</v>
      </c>
      <c r="C48">
        <v>-2862647.2788</v>
      </c>
      <c r="D48" s="43">
        <v>1285.8923809523801</v>
      </c>
      <c r="E48" s="21">
        <v>3.9320679320679317</v>
      </c>
      <c r="F48" s="21">
        <v>4.3377554679096466</v>
      </c>
      <c r="G48" s="21">
        <v>3.9719453672942038</v>
      </c>
      <c r="H48" s="21">
        <v>4.1660433807030657</v>
      </c>
      <c r="I48" s="21">
        <v>5.485795454545455</v>
      </c>
      <c r="J48" s="21">
        <v>5.7405047157787399</v>
      </c>
      <c r="K48" s="21">
        <v>4.0580166404317515</v>
      </c>
      <c r="L48" s="21">
        <v>4.203389830508474</v>
      </c>
      <c r="M48" s="21">
        <v>3.4457932189200511</v>
      </c>
      <c r="N48" s="21">
        <v>3.6523754345307067</v>
      </c>
      <c r="O48" s="21">
        <v>3.4845886442641949</v>
      </c>
      <c r="P48" s="21">
        <v>2.878283151825753</v>
      </c>
      <c r="Q48" s="21">
        <v>2.7925407925407919</v>
      </c>
      <c r="R48" s="21">
        <v>1.6633439057544179</v>
      </c>
      <c r="S48" s="21">
        <v>5.6232193732193743</v>
      </c>
      <c r="T48" s="21">
        <v>2.6199734865223161</v>
      </c>
      <c r="U48" s="21">
        <v>4.848167539267016</v>
      </c>
      <c r="V48" s="21">
        <v>3.5562005277044846</v>
      </c>
      <c r="W48" s="21">
        <v>5.1245937161430124</v>
      </c>
      <c r="X48" s="21">
        <v>3.0480973536797373</v>
      </c>
      <c r="Y48" s="21">
        <v>3.2933371791173931</v>
      </c>
      <c r="Z48" s="21">
        <v>3.4640883977900558</v>
      </c>
      <c r="AA48" s="21">
        <v>2.9129113924050629</v>
      </c>
      <c r="AB48" s="21">
        <v>2.2235253535701962</v>
      </c>
      <c r="AC48" s="21">
        <v>4.3903957314361941</v>
      </c>
      <c r="AD48" s="21">
        <v>4.325721671693235</v>
      </c>
      <c r="AE48" s="21">
        <v>4.5145535273803654</v>
      </c>
      <c r="AF48" s="21">
        <v>4.6014735432016067</v>
      </c>
      <c r="AG48" s="21">
        <v>3.303045947341249</v>
      </c>
      <c r="AH48" s="21">
        <v>4.1555312157721787</v>
      </c>
      <c r="AI48" s="21">
        <v>5.64855815962847</v>
      </c>
      <c r="AJ48" s="21">
        <v>4.4366148531951639</v>
      </c>
      <c r="AK48" s="21">
        <v>6.2718922229026335</v>
      </c>
      <c r="AL48" s="21">
        <v>3.4561255957387162</v>
      </c>
      <c r="AM48" s="21">
        <v>4.3921568627450984</v>
      </c>
      <c r="AN48" s="22">
        <v>3.076158940397351</v>
      </c>
    </row>
    <row r="49" spans="1:40" ht="15.75" thickBot="1" x14ac:dyDescent="0.3">
      <c r="A49" s="26" t="s">
        <v>56</v>
      </c>
      <c r="B49" s="27" t="s">
        <v>58</v>
      </c>
      <c r="C49" s="43">
        <v>-2930890.2431999999</v>
      </c>
      <c r="D49" s="43">
        <v>1312.4895238095201</v>
      </c>
      <c r="E49" s="21">
        <v>2.3923444976076549E-9</v>
      </c>
      <c r="F49" s="21">
        <v>2.3752969121140139E-9</v>
      </c>
      <c r="G49" s="21">
        <v>2.3603461841070022E-9</v>
      </c>
      <c r="H49" s="21">
        <v>2.3622047244094491E-9</v>
      </c>
      <c r="I49" s="21">
        <v>4.6118370484242891E-9</v>
      </c>
      <c r="J49" s="21">
        <v>1.1273957158962799E-8</v>
      </c>
      <c r="K49" s="21">
        <v>1.2741558717349761E-9</v>
      </c>
      <c r="L49" s="21">
        <v>5.1903114186851205E-9</v>
      </c>
      <c r="M49" s="21">
        <v>3.7735849056603767E-9</v>
      </c>
      <c r="N49" s="21">
        <v>2.0256583389601619E-9</v>
      </c>
      <c r="O49" s="21">
        <v>1.2746972594008921E-9</v>
      </c>
      <c r="P49" s="21">
        <v>2.424242424242424E-9</v>
      </c>
      <c r="Q49" s="21">
        <v>2.3752969121140139E-9</v>
      </c>
      <c r="R49" s="21">
        <v>1.488464400893079E-9</v>
      </c>
      <c r="S49" s="21">
        <v>2.3538642604943111E-9</v>
      </c>
      <c r="T49" s="21">
        <v>1.3175230566534911E-9</v>
      </c>
      <c r="U49" s="21">
        <v>3.5481963335304546E-9</v>
      </c>
      <c r="V49" s="21">
        <v>1.4416146083613649E-9</v>
      </c>
      <c r="W49" s="21">
        <v>3.5693039857227837E-9</v>
      </c>
      <c r="X49" s="21">
        <v>1.5635872318865061</v>
      </c>
      <c r="Y49" s="21">
        <v>1.6901408450704221E-9</v>
      </c>
      <c r="Z49" s="21">
        <v>1.5109544195416769E-9</v>
      </c>
      <c r="AA49" s="21">
        <v>1.4977533699450821E-9</v>
      </c>
      <c r="AB49" s="21">
        <v>1.0031767262999499E-9</v>
      </c>
      <c r="AC49" s="21">
        <v>3.1430068098480882E-9</v>
      </c>
      <c r="AD49" s="21">
        <v>1.0099309880491501E-9</v>
      </c>
      <c r="AE49" s="21">
        <v>1.5033826108744679E-9</v>
      </c>
      <c r="AF49" s="21">
        <v>5.7526366251198459E-9</v>
      </c>
      <c r="AG49" s="21">
        <v>1.6238159675236809E-9</v>
      </c>
      <c r="AH49" s="21">
        <v>2.7611596870685692E-9</v>
      </c>
      <c r="AI49" s="21">
        <v>8.8144557073600695E-9</v>
      </c>
      <c r="AJ49" s="21">
        <v>2.5316455696202529E-9</v>
      </c>
      <c r="AK49" s="21">
        <v>4.8582995951417002E-9</v>
      </c>
      <c r="AL49" s="21">
        <v>1.8001800180018E-9</v>
      </c>
      <c r="AM49" s="21">
        <v>2.7173913043478258E-9</v>
      </c>
      <c r="AN49" s="22">
        <v>1.348314606741573E-9</v>
      </c>
    </row>
    <row r="50" spans="1:40" ht="15.75" thickBot="1" x14ac:dyDescent="0.3">
      <c r="A50" s="28" t="s">
        <v>59</v>
      </c>
      <c r="B50" s="29" t="s">
        <v>61</v>
      </c>
      <c r="C50" s="4">
        <v>-2999133.2075999998</v>
      </c>
      <c r="D50" s="4">
        <v>1339.08666666667</v>
      </c>
      <c r="E50" s="30">
        <v>0.53802141011443338</v>
      </c>
      <c r="F50" s="30">
        <v>0.50155520995334368</v>
      </c>
      <c r="G50" s="30">
        <v>0.48359802134860708</v>
      </c>
      <c r="H50" s="30">
        <v>0.48336532309660918</v>
      </c>
      <c r="I50" s="30">
        <v>5.7378930456736287E-10</v>
      </c>
      <c r="J50" s="30">
        <v>1.3068478829064299E-9</v>
      </c>
      <c r="K50" s="30">
        <v>0.97327341532639555</v>
      </c>
      <c r="L50" s="30">
        <v>0.65483063895304083</v>
      </c>
      <c r="M50" s="30">
        <v>0.53054032889584968</v>
      </c>
      <c r="N50" s="30">
        <v>0.62366634335596494</v>
      </c>
      <c r="O50" s="30">
        <v>0.41031483015741504</v>
      </c>
      <c r="P50" s="30">
        <v>0.45114285714285718</v>
      </c>
      <c r="Q50" s="30">
        <v>0.38004168199092797</v>
      </c>
      <c r="R50" s="30">
        <v>0.40376202974628167</v>
      </c>
      <c r="S50" s="30">
        <v>0.79557040897247089</v>
      </c>
      <c r="T50" s="30">
        <v>0.52909482758620696</v>
      </c>
      <c r="U50" s="30">
        <v>0.4684078823897404</v>
      </c>
      <c r="V50" s="30">
        <v>0.58432539682539686</v>
      </c>
      <c r="W50" s="30">
        <v>0.46083788706739526</v>
      </c>
      <c r="X50" s="30">
        <v>0.68294817927170859</v>
      </c>
      <c r="Y50" s="30">
        <v>0.62892927308447943</v>
      </c>
      <c r="Z50" s="30">
        <v>0.46178188899707895</v>
      </c>
      <c r="AA50" s="30">
        <v>0.54272281275551926</v>
      </c>
      <c r="AB50" s="30">
        <v>0.51786606696651671</v>
      </c>
      <c r="AC50" s="30">
        <v>0.48626235550343438</v>
      </c>
      <c r="AD50" s="30">
        <v>0.61964285714285716</v>
      </c>
      <c r="AE50" s="30">
        <v>0.79857142857142849</v>
      </c>
      <c r="AF50" s="30">
        <v>5.8602906704172532E-10</v>
      </c>
      <c r="AG50" s="30">
        <v>0.86277602523659291</v>
      </c>
      <c r="AH50" s="30">
        <v>0.40777338603425556</v>
      </c>
      <c r="AI50" s="30">
        <v>8.9158345221112698E-10</v>
      </c>
      <c r="AJ50" s="30">
        <v>0.71376547705753823</v>
      </c>
      <c r="AK50" s="30">
        <v>0.8091887417218544</v>
      </c>
      <c r="AL50" s="30">
        <v>0.42420708955223879</v>
      </c>
      <c r="AM50" s="30">
        <v>0.55769725006425086</v>
      </c>
      <c r="AN50" s="31">
        <v>0.64105504587155959</v>
      </c>
    </row>
    <row r="51" spans="1:40" x14ac:dyDescent="0.25">
      <c r="A51" s="26" t="s">
        <v>62</v>
      </c>
      <c r="B51" s="27" t="s">
        <v>64</v>
      </c>
      <c r="C51">
        <v>-3067376.1719999998</v>
      </c>
      <c r="D51">
        <v>1365.6838095238099</v>
      </c>
      <c r="E51" s="21">
        <v>1.9890580399619409</v>
      </c>
      <c r="F51" s="21">
        <v>2.042380952380952</v>
      </c>
      <c r="G51" s="21">
        <v>1.8057465618860509</v>
      </c>
      <c r="H51" s="21">
        <v>2.2447813121272362</v>
      </c>
      <c r="I51" s="21">
        <v>1.858146294203133</v>
      </c>
      <c r="J51" s="21">
        <v>1.889619883040935</v>
      </c>
      <c r="K51" s="21">
        <v>1.5443275732531929</v>
      </c>
      <c r="L51" s="21">
        <v>1.6199571581578009</v>
      </c>
      <c r="M51" s="21">
        <v>1.10079720432456</v>
      </c>
      <c r="N51" s="21">
        <v>2.081091468101461</v>
      </c>
      <c r="O51" s="21">
        <v>6.729893778452201</v>
      </c>
      <c r="P51" s="21">
        <v>1.8353080568720379</v>
      </c>
      <c r="Q51" s="21">
        <v>2.806734317343174</v>
      </c>
      <c r="R51" s="21">
        <v>2.5229207596594629</v>
      </c>
      <c r="S51" s="21">
        <v>2.66049445518364</v>
      </c>
      <c r="T51" s="21">
        <v>3.129139072847682</v>
      </c>
      <c r="U51" s="21">
        <v>3.1189320388349513</v>
      </c>
      <c r="V51" s="21">
        <v>3.7039262820512819</v>
      </c>
      <c r="W51" s="21">
        <v>1.9962978783995449</v>
      </c>
      <c r="X51" s="21">
        <v>4.8613138686131396</v>
      </c>
      <c r="Y51" s="21">
        <v>7.1645445641527914</v>
      </c>
      <c r="Z51" s="21">
        <v>0.6516028495102405</v>
      </c>
      <c r="AA51" s="21">
        <v>0.6649008885850991</v>
      </c>
      <c r="AB51" s="21">
        <v>1.4036628198695431</v>
      </c>
      <c r="AC51" s="21">
        <v>1.607485604606526</v>
      </c>
      <c r="AD51" s="21">
        <v>4.1826538768984811</v>
      </c>
      <c r="AE51" s="21">
        <v>3.797340854149879</v>
      </c>
      <c r="AF51" s="21">
        <v>1.9719058941308969</v>
      </c>
      <c r="AG51" s="21">
        <v>2.6119068934646372</v>
      </c>
      <c r="AH51" s="21">
        <v>1.860307414104883</v>
      </c>
      <c r="AI51" s="21">
        <v>0.85363236398755227</v>
      </c>
      <c r="AJ51" s="21">
        <v>2.6327993254637443</v>
      </c>
      <c r="AK51" s="21">
        <v>3.4187059311489008</v>
      </c>
      <c r="AL51" s="21">
        <v>3.732843137254902</v>
      </c>
      <c r="AM51" s="21">
        <v>2.7116650987770461</v>
      </c>
      <c r="AN51" s="22">
        <v>0.94712182061579653</v>
      </c>
    </row>
    <row r="52" spans="1:40" x14ac:dyDescent="0.25">
      <c r="A52" s="26" t="s">
        <v>62</v>
      </c>
      <c r="B52" s="27" t="s">
        <v>65</v>
      </c>
      <c r="C52">
        <v>-3135619.1364000002</v>
      </c>
      <c r="D52">
        <v>1392.2809523809501</v>
      </c>
      <c r="E52" s="21">
        <v>0.1891294005708849</v>
      </c>
      <c r="F52" s="21">
        <v>0.19395238095238101</v>
      </c>
      <c r="G52" s="21">
        <v>0.1968320235756385</v>
      </c>
      <c r="H52" s="21">
        <v>0.20124254473161041</v>
      </c>
      <c r="I52" s="21">
        <v>0.17257387372840299</v>
      </c>
      <c r="J52" s="21">
        <v>0.16995614035087719</v>
      </c>
      <c r="K52" s="21">
        <v>0.56480090157776108</v>
      </c>
      <c r="L52" s="21">
        <v>0.27469356182315841</v>
      </c>
      <c r="M52" s="21">
        <v>0.14892978049579558</v>
      </c>
      <c r="N52" s="21">
        <v>0.23635664873174478</v>
      </c>
      <c r="O52" s="21">
        <v>0.35318664643399089</v>
      </c>
      <c r="P52" s="21">
        <v>0.2618483412322275</v>
      </c>
      <c r="Q52" s="21">
        <v>0.1745387453874539</v>
      </c>
      <c r="R52" s="21">
        <v>0.10569744597249511</v>
      </c>
      <c r="S52" s="21">
        <v>0.20640451724488762</v>
      </c>
      <c r="T52" s="21">
        <v>0.35616721854304639</v>
      </c>
      <c r="U52" s="21">
        <v>0.12691747572815532</v>
      </c>
      <c r="V52" s="21">
        <v>0.1729967948717949</v>
      </c>
      <c r="W52" s="21">
        <v>5.8735583084152068E-2</v>
      </c>
      <c r="X52" s="21">
        <v>0.38266423357664231</v>
      </c>
      <c r="Y52" s="21">
        <v>0.26420176297747311</v>
      </c>
      <c r="Z52" s="21">
        <v>0.19519145146927869</v>
      </c>
      <c r="AA52" s="21">
        <v>1.7088174982911821E-11</v>
      </c>
      <c r="AB52" s="21">
        <v>0.1921726041144004</v>
      </c>
      <c r="AC52" s="21">
        <v>0.1612284069097889</v>
      </c>
      <c r="AD52" s="21">
        <v>0.27797761790567538</v>
      </c>
      <c r="AE52" s="21">
        <v>0.39101531023368252</v>
      </c>
      <c r="AF52" s="21">
        <v>0.1003003378801151</v>
      </c>
      <c r="AG52" s="21">
        <v>0.17316472694717991</v>
      </c>
      <c r="AH52" s="21">
        <v>0.21193490054249547</v>
      </c>
      <c r="AI52" s="21">
        <v>0.1112243802983153</v>
      </c>
      <c r="AJ52" s="21">
        <v>0.12592748735244522</v>
      </c>
      <c r="AK52" s="21">
        <v>0.24875570302778929</v>
      </c>
      <c r="AL52" s="21">
        <v>8.4411764705882353E-2</v>
      </c>
      <c r="AM52" s="21">
        <v>6.8320790216368762E-2</v>
      </c>
      <c r="AN52" s="22">
        <v>0.19410977242302541</v>
      </c>
    </row>
    <row r="53" spans="1:40" ht="15.75" thickBot="1" x14ac:dyDescent="0.3">
      <c r="A53" s="26" t="s">
        <v>62</v>
      </c>
      <c r="B53" s="27" t="s">
        <v>66</v>
      </c>
      <c r="C53" s="43">
        <v>-3203862.1008000001</v>
      </c>
      <c r="D53" s="43">
        <v>1418.8780952381001</v>
      </c>
      <c r="E53" s="21">
        <v>9.3862987630827788E-2</v>
      </c>
      <c r="F53" s="21">
        <v>0.10564285714285711</v>
      </c>
      <c r="G53" s="21">
        <v>9.6439096267190577E-2</v>
      </c>
      <c r="H53" s="21">
        <v>0.10228628230616299</v>
      </c>
      <c r="I53" s="21">
        <v>8.8285160665267232E-2</v>
      </c>
      <c r="J53" s="21">
        <v>9.1374269005847953E-11</v>
      </c>
      <c r="K53" s="21">
        <v>8.5912847483095425E-2</v>
      </c>
      <c r="L53" s="21">
        <v>5.6170415327859102E-2</v>
      </c>
      <c r="M53" s="21">
        <v>7.368679698591242E-2</v>
      </c>
      <c r="N53" s="21">
        <v>0.1225019215987702</v>
      </c>
      <c r="O53" s="21">
        <v>0.18042488619119881</v>
      </c>
      <c r="P53" s="21">
        <v>6.3823064770932067E-2</v>
      </c>
      <c r="Q53" s="21">
        <v>5.7541512915129142E-2</v>
      </c>
      <c r="R53" s="21">
        <v>4.5170268500327439E-2</v>
      </c>
      <c r="S53" s="21">
        <v>0.1171278868653983</v>
      </c>
      <c r="T53" s="21">
        <v>7.9263245033112578E-2</v>
      </c>
      <c r="U53" s="21">
        <v>6.9951456310679616E-2</v>
      </c>
      <c r="V53" s="21">
        <v>0.18437500000000001</v>
      </c>
      <c r="W53" s="21">
        <v>6.2829275238502055E-2</v>
      </c>
      <c r="X53" s="21">
        <v>9.308394160583941E-2</v>
      </c>
      <c r="Y53" s="21">
        <v>0.17828109696376099</v>
      </c>
      <c r="Z53" s="21">
        <v>0.138579697239537</v>
      </c>
      <c r="AA53" s="21">
        <v>1.7088174982911821E-11</v>
      </c>
      <c r="AB53" s="21">
        <v>0.12451078775715001</v>
      </c>
      <c r="AC53" s="21">
        <v>0.1593390115163148</v>
      </c>
      <c r="AD53" s="21">
        <v>0.18183453237410069</v>
      </c>
      <c r="AE53" s="21">
        <v>0.27880741337630938</v>
      </c>
      <c r="AF53" s="21">
        <v>8.271805781504192E-2</v>
      </c>
      <c r="AG53" s="21">
        <v>0.1553491495076097</v>
      </c>
      <c r="AH53" s="21">
        <v>0.12249095840867989</v>
      </c>
      <c r="AI53" s="21">
        <v>7.0957184247236835E-2</v>
      </c>
      <c r="AJ53" s="21">
        <v>5.4721753794266435E-2</v>
      </c>
      <c r="AK53" s="21">
        <v>9.7297110465920086E-2</v>
      </c>
      <c r="AL53" s="21">
        <v>7.6029411764705873E-2</v>
      </c>
      <c r="AM53" s="21">
        <v>5.3762935089369711E-2</v>
      </c>
      <c r="AN53" s="22">
        <v>9.1549531459170011E-2</v>
      </c>
    </row>
    <row r="54" spans="1:40" x14ac:dyDescent="0.25">
      <c r="A54" s="26" t="s">
        <v>62</v>
      </c>
      <c r="B54" s="27" t="s">
        <v>67</v>
      </c>
      <c r="C54" s="4">
        <v>-3272105.0652000001</v>
      </c>
      <c r="D54" s="43">
        <v>1445.47523809524</v>
      </c>
      <c r="E54" s="21">
        <v>18.64890580399619</v>
      </c>
      <c r="F54" s="21">
        <v>18.68809523809524</v>
      </c>
      <c r="G54" s="21">
        <v>20.446954813359532</v>
      </c>
      <c r="H54" s="21">
        <v>20.6734592445328</v>
      </c>
      <c r="I54" s="21">
        <v>17.604553528176979</v>
      </c>
      <c r="J54" s="21">
        <v>17.26059941520468</v>
      </c>
      <c r="K54" s="21">
        <v>43.858001502629598</v>
      </c>
      <c r="L54" s="21">
        <v>24.779840533142931</v>
      </c>
      <c r="M54" s="21">
        <v>18.37938189363329</v>
      </c>
      <c r="N54" s="21">
        <v>24.38508839354343</v>
      </c>
      <c r="O54" s="21">
        <v>31.638846737481032</v>
      </c>
      <c r="P54" s="21">
        <v>20.043443917851498</v>
      </c>
      <c r="Q54" s="21">
        <v>18.779981549815499</v>
      </c>
      <c r="R54" s="21">
        <v>24.443352979698762</v>
      </c>
      <c r="S54" s="21">
        <v>18.061349069081292</v>
      </c>
      <c r="T54" s="21">
        <v>30.856788079470199</v>
      </c>
      <c r="U54" s="21">
        <v>11.08495145631068</v>
      </c>
      <c r="V54" s="21">
        <v>23.657852564102562</v>
      </c>
      <c r="W54" s="21">
        <v>15.299729460344579</v>
      </c>
      <c r="X54" s="21">
        <v>21.770072992700729</v>
      </c>
      <c r="Y54" s="21">
        <v>22.460822722820772</v>
      </c>
      <c r="Z54" s="21">
        <v>29.630454140694571</v>
      </c>
      <c r="AA54" s="21">
        <v>7.4060150375939857</v>
      </c>
      <c r="AB54" s="21">
        <v>20.797792272955341</v>
      </c>
      <c r="AC54" s="21">
        <v>24.625119961612278</v>
      </c>
      <c r="AD54" s="21">
        <v>31.055155875299761</v>
      </c>
      <c r="AE54" s="21">
        <v>34.347300564061243</v>
      </c>
      <c r="AF54" s="21">
        <v>15.95232136153172</v>
      </c>
      <c r="AG54" s="21">
        <v>22.081468218442261</v>
      </c>
      <c r="AH54" s="21">
        <v>13.56916817359855</v>
      </c>
      <c r="AI54" s="21">
        <v>7.1735164717244331</v>
      </c>
      <c r="AJ54" s="21">
        <v>13.18929173693086</v>
      </c>
      <c r="AK54" s="21">
        <v>14.796764827872249</v>
      </c>
      <c r="AL54" s="21">
        <v>15.485294117647062</v>
      </c>
      <c r="AM54" s="21">
        <v>10.40921919096896</v>
      </c>
      <c r="AN54" s="22">
        <v>9.9548192771084345</v>
      </c>
    </row>
    <row r="55" spans="1:40" ht="15.75" thickBot="1" x14ac:dyDescent="0.3">
      <c r="A55" s="26" t="s">
        <v>62</v>
      </c>
      <c r="B55" s="27" t="s">
        <v>68</v>
      </c>
      <c r="C55">
        <v>-3340348.0296</v>
      </c>
      <c r="D55" s="43">
        <v>1472.0723809523799</v>
      </c>
      <c r="E55" s="21">
        <v>0.44576593720266411</v>
      </c>
      <c r="F55" s="21">
        <v>0.44690476190476192</v>
      </c>
      <c r="G55" s="21">
        <v>0.45407662082514727</v>
      </c>
      <c r="H55" s="21">
        <v>0.45601391650099404</v>
      </c>
      <c r="I55" s="21">
        <v>0.40852575488454707</v>
      </c>
      <c r="J55" s="21">
        <v>0.39894005847953207</v>
      </c>
      <c r="K55" s="21">
        <v>1.5011269722013521</v>
      </c>
      <c r="L55" s="21">
        <v>0.53671307866238238</v>
      </c>
      <c r="M55" s="21">
        <v>0.44747187943649669</v>
      </c>
      <c r="N55" s="21">
        <v>0.57667179093005383</v>
      </c>
      <c r="O55" s="21">
        <v>0.73880880121396064</v>
      </c>
      <c r="P55" s="21">
        <v>0.86216429699842023</v>
      </c>
      <c r="Q55" s="21">
        <v>0.25807195571955721</v>
      </c>
      <c r="R55" s="21">
        <v>0.29993451211525868</v>
      </c>
      <c r="S55" s="21">
        <v>0.41458948010987895</v>
      </c>
      <c r="T55" s="21">
        <v>1.2913907284768211</v>
      </c>
      <c r="U55" s="21">
        <v>0.1945388349514563</v>
      </c>
      <c r="V55" s="21">
        <v>0.34495192307692307</v>
      </c>
      <c r="W55" s="21">
        <v>0.21870995301153359</v>
      </c>
      <c r="X55" s="21">
        <v>0.68740875912408761</v>
      </c>
      <c r="Y55" s="21">
        <v>0.59598432908912824</v>
      </c>
      <c r="Z55" s="21">
        <v>0.42609082813891358</v>
      </c>
      <c r="AA55" s="21">
        <v>2.5307587149692411E-2</v>
      </c>
      <c r="AB55" s="21">
        <v>0.44606121424987444</v>
      </c>
      <c r="AC55" s="21">
        <v>0.5374280230326296</v>
      </c>
      <c r="AD55" s="21">
        <v>1.9984012789768178E-11</v>
      </c>
      <c r="AE55" s="21">
        <v>0.75624496373892014</v>
      </c>
      <c r="AF55" s="21">
        <v>0.41984732824427484</v>
      </c>
      <c r="AG55" s="21">
        <v>0.33258728737690241</v>
      </c>
      <c r="AH55" s="21">
        <v>0.3600813743218807</v>
      </c>
      <c r="AI55" s="21">
        <v>0.1463139821869299</v>
      </c>
      <c r="AJ55" s="21">
        <v>0.26939291736930859</v>
      </c>
      <c r="AK55" s="21">
        <v>0.56442693211668737</v>
      </c>
      <c r="AL55" s="21">
        <v>0.2693627450980392</v>
      </c>
      <c r="AM55" s="21">
        <v>0.1538099717779868</v>
      </c>
      <c r="AN55" s="22">
        <v>0.21904283801874161</v>
      </c>
    </row>
    <row r="56" spans="1:40" x14ac:dyDescent="0.25">
      <c r="A56" s="26" t="s">
        <v>62</v>
      </c>
      <c r="B56" s="27" t="s">
        <v>69</v>
      </c>
      <c r="C56">
        <v>-3408590.9939999999</v>
      </c>
      <c r="D56" s="4">
        <v>1498.6695238095199</v>
      </c>
      <c r="E56" s="21">
        <v>0.2170076117982874</v>
      </c>
      <c r="F56" s="21">
        <v>0.2338571428571429</v>
      </c>
      <c r="G56" s="21">
        <v>0.25687622789783887</v>
      </c>
      <c r="H56" s="21">
        <v>0.23807157057654077</v>
      </c>
      <c r="I56" s="21">
        <v>0.20139673825286608</v>
      </c>
      <c r="J56" s="21">
        <v>0.16758040935672519</v>
      </c>
      <c r="K56" s="21">
        <v>0.23816679188580009</v>
      </c>
      <c r="L56" s="21">
        <v>0.13828394620968701</v>
      </c>
      <c r="M56" s="21">
        <v>0.16476466091514691</v>
      </c>
      <c r="N56" s="21">
        <v>0.1971560338201383</v>
      </c>
      <c r="O56" s="21">
        <v>0.33023520485584223</v>
      </c>
      <c r="P56" s="21">
        <v>0.15242890995260661</v>
      </c>
      <c r="Q56" s="21">
        <v>0.12608394833948339</v>
      </c>
      <c r="R56" s="21">
        <v>0.15615586116568431</v>
      </c>
      <c r="S56" s="21">
        <v>0.23293315698443381</v>
      </c>
      <c r="T56" s="21">
        <v>0.22806291390728481</v>
      </c>
      <c r="U56" s="21">
        <v>0.162378640776699</v>
      </c>
      <c r="V56" s="21">
        <v>0.66045673076923062</v>
      </c>
      <c r="W56" s="21">
        <v>0.2427737434144952</v>
      </c>
      <c r="X56" s="21">
        <v>0.23613138686131391</v>
      </c>
      <c r="Y56" s="21">
        <v>0.32908912830558279</v>
      </c>
      <c r="Z56" s="21">
        <v>0.40716829919857522</v>
      </c>
      <c r="AA56" s="21">
        <v>0.18113465481886531</v>
      </c>
      <c r="AB56" s="21">
        <v>0.2407175112895133</v>
      </c>
      <c r="AC56" s="21">
        <v>0.36318378119001921</v>
      </c>
      <c r="AD56" s="21">
        <v>0.44364508393285373</v>
      </c>
      <c r="AE56" s="21">
        <v>0.56003223207091057</v>
      </c>
      <c r="AF56" s="21">
        <v>0.1668439494431235</v>
      </c>
      <c r="AG56" s="21">
        <v>0.33795881826320501</v>
      </c>
      <c r="AH56" s="21">
        <v>0.2158453887884268</v>
      </c>
      <c r="AI56" s="21">
        <v>0.1282594699002039</v>
      </c>
      <c r="AJ56" s="21">
        <v>0.1583263069139966</v>
      </c>
      <c r="AK56" s="21">
        <v>0.20302778929904602</v>
      </c>
      <c r="AL56" s="21">
        <v>0.18936274509803921</v>
      </c>
      <c r="AM56" s="21">
        <v>0.14757761053621829</v>
      </c>
      <c r="AN56" s="22">
        <v>0.13423694779116471</v>
      </c>
    </row>
    <row r="57" spans="1:40" ht="15.75" thickBot="1" x14ac:dyDescent="0.3">
      <c r="A57" s="26" t="s">
        <v>62</v>
      </c>
      <c r="B57" s="27" t="s">
        <v>70</v>
      </c>
      <c r="C57" s="43">
        <v>-3476833.9583999999</v>
      </c>
      <c r="D57">
        <v>1525.2666666666701</v>
      </c>
      <c r="E57" s="21">
        <v>6.4724072312083738</v>
      </c>
      <c r="F57" s="21">
        <v>5.9547619047619049</v>
      </c>
      <c r="G57" s="21">
        <v>5.9307465618860498</v>
      </c>
      <c r="H57" s="21">
        <v>5.8871769383697821</v>
      </c>
      <c r="I57" s="21">
        <v>5.7887937994509935</v>
      </c>
      <c r="J57" s="21">
        <v>7.1363304093567255</v>
      </c>
      <c r="K57" s="21">
        <v>15.084522915101431</v>
      </c>
      <c r="L57" s="21">
        <v>6.223967630608116</v>
      </c>
      <c r="M57" s="21">
        <v>5.5067161734192416</v>
      </c>
      <c r="N57" s="21">
        <v>6.2067640276710225</v>
      </c>
      <c r="O57" s="21">
        <v>9.9184370257966616</v>
      </c>
      <c r="P57" s="21">
        <v>5.8412322274881516</v>
      </c>
      <c r="Q57" s="21">
        <v>5.2698339483394836</v>
      </c>
      <c r="R57" s="21">
        <v>8.1270464963981652</v>
      </c>
      <c r="S57" s="21">
        <v>5.6109471970698959</v>
      </c>
      <c r="T57" s="21">
        <v>7.835264900662251</v>
      </c>
      <c r="U57" s="21">
        <v>4.2063106796116498</v>
      </c>
      <c r="V57" s="21">
        <v>5.8333333333333339</v>
      </c>
      <c r="W57" s="21">
        <v>4.6134130713370345</v>
      </c>
      <c r="X57" s="21">
        <v>9.1733576642335759</v>
      </c>
      <c r="Y57" s="21">
        <v>6.8168462291870728</v>
      </c>
      <c r="Z57" s="21">
        <v>10.97506678539626</v>
      </c>
      <c r="AA57" s="21">
        <v>3.5868079289131929</v>
      </c>
      <c r="AB57" s="21">
        <v>6.0963371801304564</v>
      </c>
      <c r="AC57" s="21">
        <v>6.5918905950095974</v>
      </c>
      <c r="AD57" s="21">
        <v>10.15187849720224</v>
      </c>
      <c r="AE57" s="21">
        <v>10.02618855761483</v>
      </c>
      <c r="AF57" s="21">
        <v>3.7542235014391188</v>
      </c>
      <c r="AG57" s="21">
        <v>7.2627573858549699</v>
      </c>
      <c r="AH57" s="21">
        <v>3.8449367088607587</v>
      </c>
      <c r="AI57" s="21">
        <v>2.2963837321601028</v>
      </c>
      <c r="AJ57" s="21">
        <v>5.2276559865092747</v>
      </c>
      <c r="AK57" s="21">
        <v>5.993363749481543</v>
      </c>
      <c r="AL57" s="21">
        <v>5.4901960784313726</v>
      </c>
      <c r="AM57" s="21">
        <v>3.9322671683913448</v>
      </c>
      <c r="AN57" s="22">
        <v>2.916666666666667</v>
      </c>
    </row>
    <row r="58" spans="1:40" x14ac:dyDescent="0.25">
      <c r="A58" s="26" t="s">
        <v>62</v>
      </c>
      <c r="B58" s="27" t="s">
        <v>71</v>
      </c>
      <c r="C58" s="4">
        <v>-3545076.9227999998</v>
      </c>
      <c r="D58">
        <v>1551.86380952381</v>
      </c>
      <c r="E58" s="21">
        <v>3.158896289248335</v>
      </c>
      <c r="F58" s="21">
        <v>2.7976190476190483</v>
      </c>
      <c r="G58" s="21">
        <v>3.175343811394892</v>
      </c>
      <c r="H58" s="21">
        <v>3.0069582504970183</v>
      </c>
      <c r="I58" s="21">
        <v>3.321895688680768</v>
      </c>
      <c r="J58" s="21">
        <v>3.3954678362573096</v>
      </c>
      <c r="K58" s="21">
        <v>5.7794891059353874</v>
      </c>
      <c r="L58" s="21">
        <v>3.4392478876591701</v>
      </c>
      <c r="M58" s="21">
        <v>2.5210221688325869</v>
      </c>
      <c r="N58" s="21">
        <v>3.0668716372021523</v>
      </c>
      <c r="O58" s="21">
        <v>3.9131259484066767</v>
      </c>
      <c r="P58" s="21">
        <v>4.6307266982622437</v>
      </c>
      <c r="Q58" s="21">
        <v>2.3685424354243541</v>
      </c>
      <c r="R58" s="21">
        <v>3.9358218729535039</v>
      </c>
      <c r="S58" s="21">
        <v>3.6015871400956359</v>
      </c>
      <c r="T58" s="21">
        <v>7.8952814569536427</v>
      </c>
      <c r="U58" s="21">
        <v>1.931067961165049</v>
      </c>
      <c r="V58" s="21">
        <v>4.2067307692307692</v>
      </c>
      <c r="W58" s="21">
        <v>2.9577815748255731</v>
      </c>
      <c r="X58" s="21">
        <v>5.1386861313868604</v>
      </c>
      <c r="Y58" s="21">
        <v>4.8432908912830559</v>
      </c>
      <c r="Z58" s="21">
        <v>5.1758682101513811</v>
      </c>
      <c r="AA58" s="21">
        <v>1.898496240601504</v>
      </c>
      <c r="AB58" s="21">
        <v>2.4473156046161568</v>
      </c>
      <c r="AC58" s="21">
        <v>4.8614443378118999</v>
      </c>
      <c r="AD58" s="21">
        <v>5.4616306954436453</v>
      </c>
      <c r="AE58" s="21">
        <v>4.2788074133763097</v>
      </c>
      <c r="AF58" s="21">
        <v>2.5722688024027027</v>
      </c>
      <c r="AG58" s="21">
        <v>4.189794091316025</v>
      </c>
      <c r="AH58" s="21">
        <v>2.197332730560579</v>
      </c>
      <c r="AI58" s="21">
        <v>1.534499409807919</v>
      </c>
      <c r="AJ58" s="21">
        <v>2.0149662731871838</v>
      </c>
      <c r="AK58" s="21">
        <v>3.41317572238352</v>
      </c>
      <c r="AL58" s="21">
        <v>2.9803921568627452</v>
      </c>
      <c r="AM58" s="21">
        <v>2.09689557855127</v>
      </c>
      <c r="AN58" s="22">
        <v>2.32095046854083</v>
      </c>
    </row>
    <row r="59" spans="1:40" x14ac:dyDescent="0.25">
      <c r="A59" s="26" t="s">
        <v>62</v>
      </c>
      <c r="B59" s="27" t="s">
        <v>72</v>
      </c>
      <c r="C59">
        <v>-3613319.8872000002</v>
      </c>
      <c r="D59" s="43">
        <v>1578.4609523809499</v>
      </c>
      <c r="E59" s="21">
        <v>4.7098001902949571</v>
      </c>
      <c r="F59" s="21">
        <v>5.2071428571428573</v>
      </c>
      <c r="G59" s="21">
        <v>4.7519646365422403</v>
      </c>
      <c r="H59" s="21">
        <v>4.9279324055666001</v>
      </c>
      <c r="I59" s="21">
        <v>5.1146455675762956</v>
      </c>
      <c r="J59" s="21">
        <v>6.1823830409356715</v>
      </c>
      <c r="K59" s="21">
        <v>6.8087903831705487</v>
      </c>
      <c r="L59" s="21">
        <v>10.11245983577294</v>
      </c>
      <c r="M59" s="21">
        <v>2.896691056022715</v>
      </c>
      <c r="N59" s="21">
        <v>4.9039200614911609</v>
      </c>
      <c r="O59" s="21">
        <v>11.384673748103189</v>
      </c>
      <c r="P59" s="21">
        <v>4.2792259083728279</v>
      </c>
      <c r="Q59" s="21">
        <v>4.9677121771217712</v>
      </c>
      <c r="R59" s="21">
        <v>7.7226588081204968</v>
      </c>
      <c r="S59" s="21">
        <v>8.0196357716960005</v>
      </c>
      <c r="T59" s="21">
        <v>6.1982615894039741</v>
      </c>
      <c r="U59" s="21">
        <v>3.179611650485437</v>
      </c>
      <c r="V59" s="21">
        <v>5.3044871794871806</v>
      </c>
      <c r="W59" s="21">
        <v>7.1835397978072049</v>
      </c>
      <c r="X59" s="21">
        <v>6.959854014598541</v>
      </c>
      <c r="Y59" s="21">
        <v>9.877571008814888</v>
      </c>
      <c r="Z59" s="21">
        <v>10.19145146927872</v>
      </c>
      <c r="AA59" s="21">
        <v>0.70522898154477098</v>
      </c>
      <c r="AB59" s="21">
        <v>3.2150025087807323</v>
      </c>
      <c r="AC59" s="21">
        <v>10.331693857965451</v>
      </c>
      <c r="AD59" s="21">
        <v>9.6722621902478014</v>
      </c>
      <c r="AE59" s="21">
        <v>7.7014504431909758</v>
      </c>
      <c r="AF59" s="21">
        <v>2.975222124890502</v>
      </c>
      <c r="AG59" s="21">
        <v>8.8831692032229181</v>
      </c>
      <c r="AH59" s="21">
        <v>4.7988245931283915</v>
      </c>
      <c r="AI59" s="21">
        <v>3.2916621955145402</v>
      </c>
      <c r="AJ59" s="21">
        <v>4.5046374367622262</v>
      </c>
      <c r="AK59" s="21">
        <v>5.2053090004147666</v>
      </c>
      <c r="AL59" s="21">
        <v>7.1691176470588234</v>
      </c>
      <c r="AM59" s="21">
        <v>3.1067732831608659</v>
      </c>
      <c r="AN59" s="22">
        <v>3.1760374832663993</v>
      </c>
    </row>
    <row r="60" spans="1:40" x14ac:dyDescent="0.25">
      <c r="A60" s="26" t="s">
        <v>62</v>
      </c>
      <c r="B60" s="27" t="s">
        <v>73</v>
      </c>
      <c r="C60">
        <v>-3681562.8516000002</v>
      </c>
      <c r="D60" s="43">
        <v>1605.0580952380999</v>
      </c>
      <c r="E60" s="21">
        <v>0.57373929590865846</v>
      </c>
      <c r="F60" s="21">
        <v>0.6345238095238096</v>
      </c>
      <c r="G60" s="21">
        <v>0.60805500982318272</v>
      </c>
      <c r="H60" s="21">
        <v>0.59865805168986086</v>
      </c>
      <c r="I60" s="21">
        <v>0.64064266106894885</v>
      </c>
      <c r="J60" s="21">
        <v>0.685124269005848</v>
      </c>
      <c r="K60" s="21">
        <v>0.47633358377160029</v>
      </c>
      <c r="L60" s="21">
        <v>0.72533618945614664</v>
      </c>
      <c r="M60" s="21">
        <v>0.63612536857049251</v>
      </c>
      <c r="N60" s="21">
        <v>0.54823212913143737</v>
      </c>
      <c r="O60" s="21">
        <v>0.49051593323216991</v>
      </c>
      <c r="P60" s="21">
        <v>0.58135860979462861</v>
      </c>
      <c r="Q60" s="21">
        <v>0.56849630996309974</v>
      </c>
      <c r="R60" s="21">
        <v>0.44760969220694174</v>
      </c>
      <c r="S60" s="21">
        <v>0.55193814223217008</v>
      </c>
      <c r="T60" s="21">
        <v>0.53125</v>
      </c>
      <c r="U60" s="21">
        <v>0.38131067961165049</v>
      </c>
      <c r="V60" s="21">
        <v>0.52744391025641035</v>
      </c>
      <c r="W60" s="21">
        <v>0.5581660259148512</v>
      </c>
      <c r="X60" s="21">
        <v>0.44379562043795617</v>
      </c>
      <c r="Y60" s="21">
        <v>0.58667972575905969</v>
      </c>
      <c r="Z60" s="21">
        <v>0.58014247551202147</v>
      </c>
      <c r="AA60" s="21">
        <v>0.26999316473000678</v>
      </c>
      <c r="AB60" s="21">
        <v>0.34972403411941799</v>
      </c>
      <c r="AC60" s="21">
        <v>0.72906669865642981</v>
      </c>
      <c r="AD60" s="21">
        <v>0.51718625099920057</v>
      </c>
      <c r="AE60" s="21">
        <v>0.53444802578565676</v>
      </c>
      <c r="AF60" s="21">
        <v>0.53528970091352768</v>
      </c>
      <c r="AG60" s="21">
        <v>0.54968666069829897</v>
      </c>
      <c r="AH60" s="21">
        <v>0.51220614828209776</v>
      </c>
      <c r="AI60" s="21">
        <v>0.29214507994419997</v>
      </c>
      <c r="AJ60" s="21">
        <v>0.42495784148397975</v>
      </c>
      <c r="AK60" s="21">
        <v>0.55474906677727076</v>
      </c>
      <c r="AL60" s="21">
        <v>0.48578431372549014</v>
      </c>
      <c r="AM60" s="21">
        <v>0.38217309501411101</v>
      </c>
      <c r="AN60" s="22">
        <v>0.35056894243641229</v>
      </c>
    </row>
    <row r="61" spans="1:40" ht="15.75" thickBot="1" x14ac:dyDescent="0.3">
      <c r="A61" s="26" t="s">
        <v>62</v>
      </c>
      <c r="B61" s="27" t="s">
        <v>74</v>
      </c>
      <c r="C61" s="43">
        <v>-3749805.8160000001</v>
      </c>
      <c r="D61" s="43">
        <v>1631.6552380952401</v>
      </c>
      <c r="E61" s="21">
        <v>0.37749762131303521</v>
      </c>
      <c r="F61" s="21">
        <v>0.33690476190476193</v>
      </c>
      <c r="G61" s="21">
        <v>0.40127701375245584</v>
      </c>
      <c r="H61" s="21">
        <v>0.38643141153081506</v>
      </c>
      <c r="I61" s="21">
        <v>0.36464556757629579</v>
      </c>
      <c r="J61" s="21">
        <v>0.30820540935672519</v>
      </c>
      <c r="K61" s="21">
        <v>0.72013523666416224</v>
      </c>
      <c r="L61" s="21">
        <v>0.37873378555277881</v>
      </c>
      <c r="M61" s="21">
        <v>0.34918641476466089</v>
      </c>
      <c r="N61" s="21">
        <v>0.58301306687163734</v>
      </c>
      <c r="O61" s="21">
        <v>1.425455235204856</v>
      </c>
      <c r="P61" s="21">
        <v>0.36729857819905209</v>
      </c>
      <c r="Q61" s="21">
        <v>0.3217250922509225</v>
      </c>
      <c r="R61" s="21">
        <v>0.31565160445317619</v>
      </c>
      <c r="S61" s="21">
        <v>0.62900600264523354</v>
      </c>
      <c r="T61" s="21">
        <v>0.69826158940397343</v>
      </c>
      <c r="U61" s="21">
        <v>0.45388349514563109</v>
      </c>
      <c r="V61" s="21">
        <v>0.65685096153846156</v>
      </c>
      <c r="W61" s="21">
        <v>0.3481418197351559</v>
      </c>
      <c r="X61" s="21">
        <v>1.0275547445255468</v>
      </c>
      <c r="Y61" s="21">
        <v>1.023996082272282</v>
      </c>
      <c r="Z61" s="21">
        <v>0.37243989314336601</v>
      </c>
      <c r="AA61" s="21">
        <v>0.21941216678058781</v>
      </c>
      <c r="AB61" s="21">
        <v>0.37280481685900646</v>
      </c>
      <c r="AC61" s="21">
        <v>0.26604486564299423</v>
      </c>
      <c r="AD61" s="21">
        <v>0.85891286970423653</v>
      </c>
      <c r="AE61" s="21">
        <v>0.93755036261079783</v>
      </c>
      <c r="AF61" s="21">
        <v>0.18683518958828679</v>
      </c>
      <c r="AG61" s="21">
        <v>0.51857654431512978</v>
      </c>
      <c r="AH61" s="21">
        <v>0.2232594936708861</v>
      </c>
      <c r="AI61" s="21">
        <v>0.1798476231355296</v>
      </c>
      <c r="AJ61" s="21">
        <v>0.45699831365935922</v>
      </c>
      <c r="AK61" s="21">
        <v>0.55509470482510714</v>
      </c>
      <c r="AL61" s="21">
        <v>0.353921568627451</v>
      </c>
      <c r="AM61" s="21">
        <v>0.20747883349012231</v>
      </c>
      <c r="AN61" s="22">
        <v>0.24414323962516732</v>
      </c>
    </row>
    <row r="62" spans="1:40" x14ac:dyDescent="0.25">
      <c r="A62" s="26" t="s">
        <v>62</v>
      </c>
      <c r="B62" s="27" t="s">
        <v>75</v>
      </c>
      <c r="C62" s="4">
        <v>-3818048.7804</v>
      </c>
      <c r="D62" s="4">
        <v>1658.25238095238</v>
      </c>
      <c r="E62" s="21">
        <v>1.3456232159847761</v>
      </c>
      <c r="F62" s="21">
        <v>1.3747619047619051</v>
      </c>
      <c r="G62" s="21">
        <v>1.3779469548133592</v>
      </c>
      <c r="H62" s="21">
        <v>1.443836978131213</v>
      </c>
      <c r="I62" s="21">
        <v>1.2267883093815599</v>
      </c>
      <c r="J62" s="21">
        <v>1.227156432748538</v>
      </c>
      <c r="K62" s="21">
        <v>2.950788880540947</v>
      </c>
      <c r="L62" s="21">
        <v>1.538141140069023</v>
      </c>
      <c r="M62" s="21">
        <v>0.74587747078737576</v>
      </c>
      <c r="N62" s="21">
        <v>1.174096848578017</v>
      </c>
      <c r="O62" s="21">
        <v>3.5925644916540209</v>
      </c>
      <c r="P62" s="21">
        <v>1.0969589257503949</v>
      </c>
      <c r="Q62" s="21">
        <v>1.1263837638376379</v>
      </c>
      <c r="R62" s="21">
        <v>1.432711198428291</v>
      </c>
      <c r="S62" s="21">
        <v>1.776884728863567</v>
      </c>
      <c r="T62" s="21">
        <v>1.7651076158940397</v>
      </c>
      <c r="U62" s="21">
        <v>1.7662621359223301</v>
      </c>
      <c r="V62" s="21">
        <v>1.733774038461539</v>
      </c>
      <c r="W62" s="21">
        <v>1.636408942047558</v>
      </c>
      <c r="X62" s="21">
        <v>2.3156934306569341</v>
      </c>
      <c r="Y62" s="21">
        <v>2.2558765915768859</v>
      </c>
      <c r="Z62" s="21">
        <v>1.9171861086375781</v>
      </c>
      <c r="AA62" s="21">
        <v>0.67600820232399184</v>
      </c>
      <c r="AB62" s="21">
        <v>2.1562970396387349</v>
      </c>
      <c r="AC62" s="21">
        <v>1.6230806142034548</v>
      </c>
      <c r="AD62" s="21">
        <v>3.3872901678657072</v>
      </c>
      <c r="AE62" s="21">
        <v>2.5886381950040289</v>
      </c>
      <c r="AF62" s="21">
        <v>1.085909147791265</v>
      </c>
      <c r="AG62" s="21">
        <v>1.333706356311549</v>
      </c>
      <c r="AH62" s="21">
        <v>1.1028481012658229</v>
      </c>
      <c r="AI62" s="21">
        <v>0.60280072969202703</v>
      </c>
      <c r="AJ62" s="21">
        <v>1.6483979763912309</v>
      </c>
      <c r="AK62" s="21">
        <v>1.8716300290335959</v>
      </c>
      <c r="AL62" s="21">
        <v>1.3517156862745101</v>
      </c>
      <c r="AM62" s="21">
        <v>0.95602069614299146</v>
      </c>
      <c r="AN62" s="22">
        <v>0.81074297188755007</v>
      </c>
    </row>
    <row r="63" spans="1:40" x14ac:dyDescent="0.25">
      <c r="A63" s="26" t="s">
        <v>62</v>
      </c>
      <c r="B63" s="27" t="s">
        <v>76</v>
      </c>
      <c r="C63">
        <v>-3886291.7448</v>
      </c>
      <c r="D63">
        <v>1684.84952380952</v>
      </c>
      <c r="E63" s="21">
        <v>8.3658420551855378E-2</v>
      </c>
      <c r="F63" s="21">
        <v>9.6523809523809539E-2</v>
      </c>
      <c r="G63" s="21">
        <v>9.4990176817288802E-2</v>
      </c>
      <c r="H63" s="21">
        <v>8.3200795228628235E-2</v>
      </c>
      <c r="I63" s="21">
        <v>6.8262554497012767E-2</v>
      </c>
      <c r="J63" s="21">
        <v>9.1374269005847953E-11</v>
      </c>
      <c r="K63" s="21">
        <v>0.23985725018782872</v>
      </c>
      <c r="L63" s="21">
        <v>0.13971200761632749</v>
      </c>
      <c r="M63" s="21">
        <v>2.8338975647045978E-2</v>
      </c>
      <c r="N63" s="21">
        <v>6.5910837817063792E-2</v>
      </c>
      <c r="O63" s="21">
        <v>0.1764415781487102</v>
      </c>
      <c r="P63" s="21">
        <v>5.6141390205371254E-2</v>
      </c>
      <c r="Q63" s="21">
        <v>5.4866236162361623E-2</v>
      </c>
      <c r="R63" s="21">
        <v>9.9901768172888011E-2</v>
      </c>
      <c r="S63" s="21">
        <v>0.1061654288330451</v>
      </c>
      <c r="T63" s="21">
        <v>9.5053807947019869E-2</v>
      </c>
      <c r="U63" s="21">
        <v>5.145631067961165E-2</v>
      </c>
      <c r="V63" s="21">
        <v>7.3858173076923078E-2</v>
      </c>
      <c r="W63" s="21">
        <v>7.6071479424747263E-2</v>
      </c>
      <c r="X63" s="21">
        <v>0.1370255474452555</v>
      </c>
      <c r="Y63" s="21">
        <v>0.27154750244857978</v>
      </c>
      <c r="Z63" s="21">
        <v>0.2473285841495993</v>
      </c>
      <c r="AA63" s="21">
        <v>1.7088174982911821E-11</v>
      </c>
      <c r="AB63" s="21">
        <v>7.3707977922729553E-2</v>
      </c>
      <c r="AC63" s="21">
        <v>0.35328694817658352</v>
      </c>
      <c r="AD63" s="21">
        <v>0.50179856115107913</v>
      </c>
      <c r="AE63" s="21">
        <v>0.25684931506849307</v>
      </c>
      <c r="AF63" s="21">
        <v>3.1410336628707305E-2</v>
      </c>
      <c r="AG63" s="21">
        <v>0.11958370635631151</v>
      </c>
      <c r="AH63" s="21">
        <v>9.5479204339963847E-2</v>
      </c>
      <c r="AI63" s="21">
        <v>3.2702006653074371E-2</v>
      </c>
      <c r="AJ63" s="21">
        <v>5.6218381112984828E-2</v>
      </c>
      <c r="AK63" s="21">
        <v>9.9094428314668873E-2</v>
      </c>
      <c r="AL63" s="21">
        <v>8.2892156862745092E-2</v>
      </c>
      <c r="AM63" s="21">
        <v>4.1415804327375363E-2</v>
      </c>
      <c r="AN63" s="22">
        <v>0.15870147255689421</v>
      </c>
    </row>
    <row r="64" spans="1:40" x14ac:dyDescent="0.25">
      <c r="A64" s="26" t="s">
        <v>62</v>
      </c>
      <c r="B64" s="27" t="s">
        <v>77</v>
      </c>
      <c r="C64">
        <v>-3954534.7091999999</v>
      </c>
      <c r="D64">
        <v>1711.4466666666699</v>
      </c>
      <c r="E64" s="21">
        <v>6.20837297811608E-2</v>
      </c>
      <c r="F64" s="21">
        <v>7.3714285714285704E-2</v>
      </c>
      <c r="G64" s="21">
        <v>6.2524557956777999E-2</v>
      </c>
      <c r="H64" s="21">
        <v>6.5407554671968196E-2</v>
      </c>
      <c r="I64" s="21">
        <v>5.2882286452446303E-2</v>
      </c>
      <c r="J64" s="21">
        <v>9.1374269005847953E-11</v>
      </c>
      <c r="K64" s="21">
        <v>0.1052779864763336</v>
      </c>
      <c r="L64" s="21">
        <v>6.292395573009639E-2</v>
      </c>
      <c r="M64" s="21">
        <v>3.0277383422518289E-2</v>
      </c>
      <c r="N64" s="21">
        <v>8.0899308224442731E-2</v>
      </c>
      <c r="O64" s="21">
        <v>0.2293247344461305</v>
      </c>
      <c r="P64" s="21">
        <v>7.4328593996840442E-2</v>
      </c>
      <c r="Q64" s="21">
        <v>3.2772140221402207E-2</v>
      </c>
      <c r="R64" s="21">
        <v>4.6872953503601829E-2</v>
      </c>
      <c r="S64" s="21">
        <v>6.9818903245498026E-2</v>
      </c>
      <c r="T64" s="21">
        <v>0.16856374172185432</v>
      </c>
      <c r="U64" s="21">
        <v>5.5825242718446598E-2</v>
      </c>
      <c r="V64" s="21">
        <v>0.13367387820512819</v>
      </c>
      <c r="W64" s="21">
        <v>4.9907446959988611E-2</v>
      </c>
      <c r="X64" s="21">
        <v>0.23868613138686129</v>
      </c>
      <c r="Y64" s="21">
        <v>0.23942213516160629</v>
      </c>
      <c r="Z64" s="21">
        <v>0.10062333036509349</v>
      </c>
      <c r="AA64" s="21">
        <v>5.4784688995215311E-2</v>
      </c>
      <c r="AB64" s="21">
        <v>9.0265930757651783E-2</v>
      </c>
      <c r="AC64" s="21">
        <v>7.9924424184261031E-2</v>
      </c>
      <c r="AD64" s="21">
        <v>0.21922462030375697</v>
      </c>
      <c r="AE64" s="21">
        <v>0.16708299758259471</v>
      </c>
      <c r="AF64" s="21">
        <v>3.128519584532599E-11</v>
      </c>
      <c r="AG64" s="21">
        <v>6.3809310653536261E-2</v>
      </c>
      <c r="AH64" s="21">
        <v>4.4755877034358037E-2</v>
      </c>
      <c r="AI64" s="21">
        <v>2.6826912758879699E-11</v>
      </c>
      <c r="AJ64" s="21">
        <v>7.0341483979763919E-2</v>
      </c>
      <c r="AK64" s="21">
        <v>0.1030001382552191</v>
      </c>
      <c r="AL64" s="21">
        <v>6.1372549019607849E-2</v>
      </c>
      <c r="AM64" s="21">
        <v>7.1966133584195666E-2</v>
      </c>
      <c r="AN64" s="22">
        <v>6.2098393574297195E-2</v>
      </c>
    </row>
    <row r="65" spans="1:40" ht="15.75" thickBot="1" x14ac:dyDescent="0.3">
      <c r="A65" s="26" t="s">
        <v>62</v>
      </c>
      <c r="B65" s="27" t="s">
        <v>78</v>
      </c>
      <c r="C65" s="43">
        <v>-4022777.6735999999</v>
      </c>
      <c r="D65" s="43">
        <v>1738.0438095238101</v>
      </c>
      <c r="E65" s="21">
        <v>0.26046622264509989</v>
      </c>
      <c r="F65" s="21">
        <v>0.28380952380952379</v>
      </c>
      <c r="G65" s="21">
        <v>0.28659135559921423</v>
      </c>
      <c r="H65" s="21">
        <v>0.29622266401590458</v>
      </c>
      <c r="I65" s="21">
        <v>0.22351848861617957</v>
      </c>
      <c r="J65" s="21">
        <v>0.22094298245614041</v>
      </c>
      <c r="K65" s="21">
        <v>0.54113448534936137</v>
      </c>
      <c r="L65" s="21">
        <v>0.24303820064262763</v>
      </c>
      <c r="M65" s="21">
        <v>0.1223381019984711</v>
      </c>
      <c r="N65" s="21">
        <v>0.2094542659492698</v>
      </c>
      <c r="O65" s="21">
        <v>0.6382776934749621</v>
      </c>
      <c r="P65" s="21">
        <v>0.15853080568720379</v>
      </c>
      <c r="Q65" s="21">
        <v>0.13964483394833951</v>
      </c>
      <c r="R65" s="21">
        <v>0.29780615586116566</v>
      </c>
      <c r="S65" s="21">
        <v>0.15670464950656221</v>
      </c>
      <c r="T65" s="21">
        <v>0.26655629139072851</v>
      </c>
      <c r="U65" s="21">
        <v>0.31893203883495153</v>
      </c>
      <c r="V65" s="21">
        <v>0.56730769230769229</v>
      </c>
      <c r="W65" s="21">
        <v>0.37341591912288191</v>
      </c>
      <c r="X65" s="21">
        <v>0.93266423357664219</v>
      </c>
      <c r="Y65" s="21">
        <v>1.5318315377081291</v>
      </c>
      <c r="Z65" s="21">
        <v>0.86019590382902944</v>
      </c>
      <c r="AA65" s="21">
        <v>0.1380553656869446</v>
      </c>
      <c r="AB65" s="21">
        <v>0.48607626693426997</v>
      </c>
      <c r="AC65" s="21">
        <v>0.4249640115163148</v>
      </c>
      <c r="AD65" s="21">
        <v>1.456634692246203</v>
      </c>
      <c r="AE65" s="21">
        <v>0.51128122481869454</v>
      </c>
      <c r="AF65" s="21">
        <v>0.19265423601551751</v>
      </c>
      <c r="AG65" s="21">
        <v>0.23276633840644578</v>
      </c>
      <c r="AH65" s="21">
        <v>0.3017631103074141</v>
      </c>
      <c r="AI65" s="21">
        <v>5.4458632900525807E-2</v>
      </c>
      <c r="AJ65" s="21">
        <v>0.25611298482293432</v>
      </c>
      <c r="AK65" s="21">
        <v>0.1963915387805889</v>
      </c>
      <c r="AL65" s="21">
        <v>0.27916666666666667</v>
      </c>
      <c r="AM65" s="21">
        <v>0.25870178739416749</v>
      </c>
      <c r="AN65" s="22">
        <v>0.23962516733601072</v>
      </c>
    </row>
    <row r="66" spans="1:40" x14ac:dyDescent="0.25">
      <c r="A66" s="26" t="s">
        <v>62</v>
      </c>
      <c r="B66" s="27" t="s">
        <v>79</v>
      </c>
      <c r="C66" s="4">
        <v>-4091020.6379999998</v>
      </c>
      <c r="D66" s="43">
        <v>1764.64095238095</v>
      </c>
      <c r="E66" s="21">
        <v>0.13912940057088491</v>
      </c>
      <c r="F66" s="21">
        <v>0.1381904761904762</v>
      </c>
      <c r="G66" s="21">
        <v>0.1448428290766208</v>
      </c>
      <c r="H66" s="21">
        <v>0.14865805168986079</v>
      </c>
      <c r="I66" s="21">
        <v>0.11500888099467139</v>
      </c>
      <c r="J66" s="21">
        <v>0.11056286549707599</v>
      </c>
      <c r="K66" s="21">
        <v>0.31273478587528181</v>
      </c>
      <c r="L66" s="21">
        <v>0.1769011067475901</v>
      </c>
      <c r="M66" s="21">
        <v>0.17988970186742378</v>
      </c>
      <c r="N66" s="21">
        <v>0.21176018447348191</v>
      </c>
      <c r="O66" s="21">
        <v>0.21320182094081938</v>
      </c>
      <c r="P66" s="21">
        <v>0.1333333333333333</v>
      </c>
      <c r="Q66" s="21">
        <v>0.16420664206642072</v>
      </c>
      <c r="R66" s="21">
        <v>0.23772102161100189</v>
      </c>
      <c r="S66" s="21">
        <v>0.1204598636687354</v>
      </c>
      <c r="T66" s="21">
        <v>0.2179221854304636</v>
      </c>
      <c r="U66" s="21">
        <v>0.11691747572815529</v>
      </c>
      <c r="V66" s="21">
        <v>0.1193709935897436</v>
      </c>
      <c r="W66" s="21">
        <v>0.1409298020788837</v>
      </c>
      <c r="X66" s="21">
        <v>0.28521897810218977</v>
      </c>
      <c r="Y66" s="21">
        <v>0.17071498530852108</v>
      </c>
      <c r="Z66" s="21">
        <v>0.25244879786286728</v>
      </c>
      <c r="AA66" s="21">
        <v>0.1375768967874231</v>
      </c>
      <c r="AB66" s="21">
        <v>0.25878073256397388</v>
      </c>
      <c r="AC66" s="21">
        <v>0.3113003838771593</v>
      </c>
      <c r="AD66" s="21">
        <v>0.19058752997601919</v>
      </c>
      <c r="AE66" s="21">
        <v>0.27377115229653509</v>
      </c>
      <c r="AF66" s="21">
        <v>0.12201226379677139</v>
      </c>
      <c r="AG66" s="21">
        <v>0.1775514771709937</v>
      </c>
      <c r="AH66" s="21">
        <v>6.7653707052441239E-2</v>
      </c>
      <c r="AI66" s="21">
        <v>3.5894409271381052E-2</v>
      </c>
      <c r="AJ66" s="21">
        <v>0.1089797639123103</v>
      </c>
      <c r="AK66" s="21">
        <v>0.12418775058758472</v>
      </c>
      <c r="AL66" s="21">
        <v>0.10365196078431368</v>
      </c>
      <c r="AM66" s="21">
        <v>8.5677328316086543E-2</v>
      </c>
      <c r="AN66" s="22">
        <v>8.8671352074966528E-2</v>
      </c>
    </row>
    <row r="67" spans="1:40" ht="15.75" thickBot="1" x14ac:dyDescent="0.3">
      <c r="A67" s="26" t="s">
        <v>62</v>
      </c>
      <c r="B67" s="27" t="s">
        <v>80</v>
      </c>
      <c r="C67">
        <v>-4159263.6024000002</v>
      </c>
      <c r="D67" s="43">
        <v>1791.2380952381</v>
      </c>
      <c r="E67" s="21">
        <v>0.15014272121788769</v>
      </c>
      <c r="F67" s="21">
        <v>0.14750000000000002</v>
      </c>
      <c r="G67" s="21">
        <v>0.1409135559921415</v>
      </c>
      <c r="H67" s="21">
        <v>0.14276838966202782</v>
      </c>
      <c r="I67" s="21">
        <v>0.12546423381236879</v>
      </c>
      <c r="J67" s="21">
        <v>0.11631944444444439</v>
      </c>
      <c r="K67" s="21">
        <v>0.27704733283245681</v>
      </c>
      <c r="L67" s="21">
        <v>0.17919195525407589</v>
      </c>
      <c r="M67" s="21">
        <v>0.19329474718794371</v>
      </c>
      <c r="N67" s="21">
        <v>0.23578016910069183</v>
      </c>
      <c r="O67" s="21">
        <v>0.16877845220030349</v>
      </c>
      <c r="P67" s="21">
        <v>8.3530805687203794E-2</v>
      </c>
      <c r="Q67" s="21">
        <v>0.14218173431734321</v>
      </c>
      <c r="R67" s="21">
        <v>0.155992141453831</v>
      </c>
      <c r="S67" s="21">
        <v>0.20775256892868049</v>
      </c>
      <c r="T67" s="21">
        <v>0.14099751655629139</v>
      </c>
      <c r="U67" s="21">
        <v>0.1301456310679612</v>
      </c>
      <c r="V67" s="21">
        <v>0.1477764423076923</v>
      </c>
      <c r="W67" s="21">
        <v>0.12886230955432149</v>
      </c>
      <c r="X67" s="21">
        <v>0.27226277372262769</v>
      </c>
      <c r="Y67" s="21">
        <v>0.1760039177277179</v>
      </c>
      <c r="Z67" s="21">
        <v>0.29563668744434551</v>
      </c>
      <c r="AA67" s="21">
        <v>0.12561517429938479</v>
      </c>
      <c r="AB67" s="21">
        <v>0.22303060712493733</v>
      </c>
      <c r="AC67" s="21">
        <v>0.22813699616122837</v>
      </c>
      <c r="AD67" s="21">
        <v>0.21622701838529182</v>
      </c>
      <c r="AE67" s="21">
        <v>0.29351329572925061</v>
      </c>
      <c r="AF67" s="21">
        <v>0.1073395069453135</v>
      </c>
      <c r="AG67" s="21">
        <v>0.18106535362578341</v>
      </c>
      <c r="AH67" s="21">
        <v>0.10820524412296559</v>
      </c>
      <c r="AI67" s="21">
        <v>5.3197768000858459E-2</v>
      </c>
      <c r="AJ67" s="21">
        <v>0.1222386172006745</v>
      </c>
      <c r="AK67" s="21">
        <v>0.1495575832987695</v>
      </c>
      <c r="AL67" s="21">
        <v>0.11568627450980391</v>
      </c>
      <c r="AM67" s="21">
        <v>0.11173565380997179</v>
      </c>
      <c r="AN67" s="22">
        <v>6.6365461847389548E-2</v>
      </c>
    </row>
    <row r="68" spans="1:40" x14ac:dyDescent="0.25">
      <c r="A68" s="26" t="s">
        <v>62</v>
      </c>
      <c r="B68" s="27" t="s">
        <v>81</v>
      </c>
      <c r="C68">
        <v>-4227506.5668000001</v>
      </c>
      <c r="D68" s="4">
        <v>1817.8352380952399</v>
      </c>
      <c r="E68" s="21">
        <v>0.27140818268315892</v>
      </c>
      <c r="F68" s="21">
        <v>0.3261904761904762</v>
      </c>
      <c r="G68" s="21">
        <v>0.31213163064832999</v>
      </c>
      <c r="H68" s="21">
        <v>0.32057654075546721</v>
      </c>
      <c r="I68" s="21">
        <v>0.24656870660423058</v>
      </c>
      <c r="J68" s="21">
        <v>0.22313596491228069</v>
      </c>
      <c r="K68" s="21">
        <v>0.79244928625093913</v>
      </c>
      <c r="L68" s="21">
        <v>0.39569201475663462</v>
      </c>
      <c r="M68" s="21">
        <v>0.2863929234465436</v>
      </c>
      <c r="N68" s="21">
        <v>0.38700999231360489</v>
      </c>
      <c r="O68" s="21">
        <v>0.55595599393019723</v>
      </c>
      <c r="P68" s="21">
        <v>0.36078199052132698</v>
      </c>
      <c r="Q68" s="21">
        <v>0.27998154981549811</v>
      </c>
      <c r="R68" s="21">
        <v>0.42501637197118536</v>
      </c>
      <c r="S68" s="21">
        <v>0.30852579102655409</v>
      </c>
      <c r="T68" s="21">
        <v>0.47909768211920534</v>
      </c>
      <c r="U68" s="21">
        <v>0.15885922330097091</v>
      </c>
      <c r="V68" s="21">
        <v>0.37399839743589741</v>
      </c>
      <c r="W68" s="21">
        <v>0.25533959846219562</v>
      </c>
      <c r="X68" s="21">
        <v>0.32919708029197081</v>
      </c>
      <c r="Y68" s="21">
        <v>0.33692458374142997</v>
      </c>
      <c r="Z68" s="21">
        <v>0.47061442564559208</v>
      </c>
      <c r="AA68" s="21">
        <v>0.10620300751879701</v>
      </c>
      <c r="AB68" s="21">
        <v>0.37932764676367292</v>
      </c>
      <c r="AC68" s="21">
        <v>0.37907869481765843</v>
      </c>
      <c r="AD68" s="21">
        <v>0.49320543565147884</v>
      </c>
      <c r="AE68" s="21">
        <v>0.54311039484286872</v>
      </c>
      <c r="AF68" s="21">
        <v>0.20482417719934931</v>
      </c>
      <c r="AG68" s="21">
        <v>0.34333034914950761</v>
      </c>
      <c r="AH68" s="21">
        <v>0.23915009041591323</v>
      </c>
      <c r="AI68" s="21">
        <v>0.1012179418392531</v>
      </c>
      <c r="AJ68" s="21">
        <v>0.18899662731871841</v>
      </c>
      <c r="AK68" s="21">
        <v>0.22037881930042863</v>
      </c>
      <c r="AL68" s="21">
        <v>0.22159313725490198</v>
      </c>
      <c r="AM68" s="21">
        <v>0.15917215428033871</v>
      </c>
      <c r="AN68" s="22">
        <v>0.165545515394913</v>
      </c>
    </row>
    <row r="69" spans="1:40" ht="15.75" thickBot="1" x14ac:dyDescent="0.3">
      <c r="A69" s="26" t="s">
        <v>62</v>
      </c>
      <c r="B69" s="27" t="s">
        <v>82</v>
      </c>
      <c r="C69" s="43">
        <v>-4295749.5312000001</v>
      </c>
      <c r="D69">
        <v>1844.4323809523801</v>
      </c>
      <c r="E69" s="21">
        <v>0.1232635585156993</v>
      </c>
      <c r="F69" s="21">
        <v>0.1180952380952381</v>
      </c>
      <c r="G69" s="21">
        <v>0.1217583497053045</v>
      </c>
      <c r="H69" s="21">
        <v>0.12286282306163021</v>
      </c>
      <c r="I69" s="21">
        <v>9.6964314548683997E-2</v>
      </c>
      <c r="J69" s="21">
        <v>9.4206871345029239E-2</v>
      </c>
      <c r="K69" s="21">
        <v>0.2222013523666416</v>
      </c>
      <c r="L69" s="21">
        <v>0.18776032369391879</v>
      </c>
      <c r="M69" s="21">
        <v>0.14551709075024571</v>
      </c>
      <c r="N69" s="21">
        <v>0.1885664873174481</v>
      </c>
      <c r="O69" s="21">
        <v>0.13015933232169949</v>
      </c>
      <c r="P69" s="21">
        <v>0.1319312796208531</v>
      </c>
      <c r="Q69" s="21">
        <v>0.1165129151291513</v>
      </c>
      <c r="R69" s="21">
        <v>0.2030124426981009</v>
      </c>
      <c r="S69" s="21">
        <v>0.1112778512564859</v>
      </c>
      <c r="T69" s="21">
        <v>0.2197847682119205</v>
      </c>
      <c r="U69" s="21">
        <v>7.9053398058252428E-2</v>
      </c>
      <c r="V69" s="21">
        <v>0.1494991987179487</v>
      </c>
      <c r="W69" s="21">
        <v>0.12067492524562148</v>
      </c>
      <c r="X69" s="21">
        <v>0.20565693430656928</v>
      </c>
      <c r="Y69" s="21">
        <v>0.13743878550440741</v>
      </c>
      <c r="Z69" s="21">
        <v>0.29808548530721279</v>
      </c>
      <c r="AA69" s="21">
        <v>0.16143198906356798</v>
      </c>
      <c r="AB69" s="21">
        <v>0.21588058203712998</v>
      </c>
      <c r="AC69" s="21">
        <v>0.26742442418426099</v>
      </c>
      <c r="AD69" s="21">
        <v>0.1708832933653078</v>
      </c>
      <c r="AE69" s="21">
        <v>0.19860999194198231</v>
      </c>
      <c r="AF69" s="21">
        <v>9.5763984482542863E-2</v>
      </c>
      <c r="AG69" s="21">
        <v>0.12992390331244411</v>
      </c>
      <c r="AH69" s="21">
        <v>5.6849005424954788E-2</v>
      </c>
      <c r="AI69" s="21">
        <v>2.9858353900633121E-2</v>
      </c>
      <c r="AJ69" s="21">
        <v>8.1913996627318714E-2</v>
      </c>
      <c r="AK69" s="21">
        <v>9.4532006083229633E-2</v>
      </c>
      <c r="AL69" s="21">
        <v>9.691176470588235E-2</v>
      </c>
      <c r="AM69" s="21">
        <v>7.4835371589840077E-2</v>
      </c>
      <c r="AN69" s="22">
        <v>5.5388219544846053E-2</v>
      </c>
    </row>
    <row r="70" spans="1:40" ht="15.75" thickBot="1" x14ac:dyDescent="0.3">
      <c r="A70" s="28" t="s">
        <v>62</v>
      </c>
      <c r="B70" s="29" t="s">
        <v>83</v>
      </c>
      <c r="C70" s="4">
        <v>-4363992.4956</v>
      </c>
      <c r="D70">
        <v>1871.02952380952</v>
      </c>
      <c r="E70" s="34">
        <v>8.7702188392007607E-2</v>
      </c>
      <c r="F70" s="30">
        <v>7.7833333333333338E-2</v>
      </c>
      <c r="G70" s="30">
        <v>9.707760314341847E-2</v>
      </c>
      <c r="H70" s="30">
        <v>0.10526838966202781</v>
      </c>
      <c r="I70" s="30">
        <v>7.4882932342967862E-2</v>
      </c>
      <c r="J70" s="30">
        <v>9.1374269005847953E-11</v>
      </c>
      <c r="K70" s="30">
        <v>0.25751314800901581</v>
      </c>
      <c r="L70" s="30">
        <v>0.1050517672259907</v>
      </c>
      <c r="M70" s="30">
        <v>9.2743256525062795E-2</v>
      </c>
      <c r="N70" s="30">
        <v>0.1012874711760184</v>
      </c>
      <c r="O70" s="30">
        <v>0.15383156297420339</v>
      </c>
      <c r="P70" s="30">
        <v>7.1445497630331742E-2</v>
      </c>
      <c r="Q70" s="30">
        <v>8.8422509225092247E-2</v>
      </c>
      <c r="R70" s="30">
        <v>0.13325147347740668</v>
      </c>
      <c r="S70" s="30">
        <v>7.5897853291280903E-2</v>
      </c>
      <c r="T70" s="30">
        <v>0.1247102649006622</v>
      </c>
      <c r="U70" s="30">
        <v>6.5728155339805833E-2</v>
      </c>
      <c r="V70" s="30">
        <v>0.11292067307692311</v>
      </c>
      <c r="W70" s="30">
        <v>7.8990459917414199E-2</v>
      </c>
      <c r="X70" s="30">
        <v>0.13970802919708031</v>
      </c>
      <c r="Y70" s="30">
        <v>0.123898139079334</v>
      </c>
      <c r="Z70" s="30">
        <v>0.2085707925200356</v>
      </c>
      <c r="AA70" s="30">
        <v>6.0543403964456587E-2</v>
      </c>
      <c r="AB70" s="30">
        <v>0.123331660812845</v>
      </c>
      <c r="AC70" s="30">
        <v>9.4859644913627639E-2</v>
      </c>
      <c r="AD70" s="30">
        <v>0.1747002398081535</v>
      </c>
      <c r="AE70" s="30">
        <v>0.1844883158742949</v>
      </c>
      <c r="AF70" s="30">
        <v>4.7928920035039416E-2</v>
      </c>
      <c r="AG70" s="30">
        <v>0.12251566696508501</v>
      </c>
      <c r="AH70" s="30">
        <v>6.3991862567811947E-2</v>
      </c>
      <c r="AI70" s="30">
        <v>2.7417104839575063E-2</v>
      </c>
      <c r="AJ70" s="30">
        <v>7.5716694772344023E-2</v>
      </c>
      <c r="AK70" s="30">
        <v>9.8610535047698039E-2</v>
      </c>
      <c r="AL70" s="30">
        <v>8.8529411764705884E-2</v>
      </c>
      <c r="AM70" s="30">
        <v>4.8565380997177797E-2</v>
      </c>
      <c r="AN70" s="31">
        <v>3.8888888888888876E-2</v>
      </c>
    </row>
    <row r="71" spans="1:40" x14ac:dyDescent="0.25">
      <c r="A71" s="24" t="s">
        <v>84</v>
      </c>
      <c r="B71" s="25" t="s">
        <v>86</v>
      </c>
      <c r="C71">
        <v>-4432235.46</v>
      </c>
      <c r="D71" s="43">
        <v>1897.62666666667</v>
      </c>
      <c r="E71" s="21">
        <v>0.16292760540970569</v>
      </c>
      <c r="F71" s="21">
        <v>0.16131911188506748</v>
      </c>
      <c r="G71" s="21">
        <v>0.18831664282308061</v>
      </c>
      <c r="H71" s="21">
        <v>0.1873225648556045</v>
      </c>
      <c r="I71" s="21">
        <v>0.12797392721347089</v>
      </c>
      <c r="J71" s="21">
        <v>0.10794941282746159</v>
      </c>
      <c r="K71" s="21">
        <v>0.51430930104567962</v>
      </c>
      <c r="L71" s="21">
        <v>0.2218256130790191</v>
      </c>
      <c r="M71" s="21">
        <v>8.8089622641509421E-2</v>
      </c>
      <c r="N71" s="21">
        <v>0.1313427010148322</v>
      </c>
      <c r="O71" s="21">
        <v>0.22456213511259379</v>
      </c>
      <c r="P71" s="21">
        <v>0.1440677966101695</v>
      </c>
      <c r="Q71" s="21">
        <v>6.8835474513054287E-2</v>
      </c>
      <c r="R71" s="21">
        <v>3.4719027275714749E-2</v>
      </c>
      <c r="S71" s="21">
        <v>0.2711184521000472</v>
      </c>
      <c r="T71" s="21">
        <v>0.17063042657606639</v>
      </c>
      <c r="U71" s="21">
        <v>0.13691415313225058</v>
      </c>
      <c r="V71" s="21">
        <v>0.1404268292682927</v>
      </c>
      <c r="W71" s="21">
        <v>4.350046425255339E-2</v>
      </c>
      <c r="X71" s="21">
        <v>0.3091630591630592</v>
      </c>
      <c r="Y71" s="21">
        <v>0.2274851316907392</v>
      </c>
      <c r="Z71" s="21">
        <v>9.0219005196733482E-2</v>
      </c>
      <c r="AA71" s="21">
        <v>0.15012250612530631</v>
      </c>
      <c r="AB71" s="21">
        <v>6.912698412698412E-2</v>
      </c>
      <c r="AC71" s="21">
        <v>6.5336658354114702E-2</v>
      </c>
      <c r="AD71" s="21">
        <v>0.57367021276595742</v>
      </c>
      <c r="AE71" s="21">
        <v>0.2494727962884859</v>
      </c>
      <c r="AF71" s="21">
        <v>4.3502257902659311E-2</v>
      </c>
      <c r="AG71" s="21">
        <v>0.12794294897549222</v>
      </c>
      <c r="AH71" s="21">
        <v>0.28876055086628172</v>
      </c>
      <c r="AI71" s="21">
        <v>0.12077087794432551</v>
      </c>
      <c r="AJ71" s="21">
        <v>0.1307508680555555</v>
      </c>
      <c r="AK71" s="21">
        <v>0.28223185265438788</v>
      </c>
      <c r="AL71" s="21">
        <v>7.4969499796665312E-2</v>
      </c>
      <c r="AM71" s="21">
        <v>9.2023907666941462E-2</v>
      </c>
      <c r="AN71" s="22">
        <v>0.24717650855114548</v>
      </c>
    </row>
    <row r="72" spans="1:40" x14ac:dyDescent="0.25">
      <c r="A72" s="26" t="s">
        <v>84</v>
      </c>
      <c r="B72" s="27" t="s">
        <v>87</v>
      </c>
      <c r="C72">
        <v>-4500478.4243999999</v>
      </c>
      <c r="D72" s="43">
        <v>1924.2238095238099</v>
      </c>
      <c r="E72" s="21">
        <v>1.398766905330151</v>
      </c>
      <c r="F72" s="21">
        <v>1.2629516760992598</v>
      </c>
      <c r="G72" s="21">
        <v>1.7906533142584649</v>
      </c>
      <c r="H72" s="21">
        <v>1.799314733235438</v>
      </c>
      <c r="I72" s="21">
        <v>1.2835415535035311</v>
      </c>
      <c r="J72" s="21">
        <v>1.0361336946702799</v>
      </c>
      <c r="K72" s="21">
        <v>5.0880572372041835</v>
      </c>
      <c r="L72" s="21">
        <v>1.8757493188010901</v>
      </c>
      <c r="M72" s="21">
        <v>1.4492924528301889</v>
      </c>
      <c r="N72" s="21">
        <v>1.153981264637002</v>
      </c>
      <c r="O72" s="21">
        <v>1.5471226021684741</v>
      </c>
      <c r="P72" s="21">
        <v>1.3656174334140441</v>
      </c>
      <c r="Q72" s="21">
        <v>0.97990053874844596</v>
      </c>
      <c r="R72" s="21">
        <v>1.1335852776864939</v>
      </c>
      <c r="S72" s="21">
        <v>1.9959886739027841</v>
      </c>
      <c r="T72" s="21">
        <v>1.5269913174782941</v>
      </c>
      <c r="U72" s="21">
        <v>1.2099767981438512</v>
      </c>
      <c r="V72" s="21">
        <v>1.2022357723577231</v>
      </c>
      <c r="W72" s="21">
        <v>1.1566852367688019</v>
      </c>
      <c r="X72" s="21">
        <v>1.6928210678210678</v>
      </c>
      <c r="Y72" s="21">
        <v>1.2597706032285472</v>
      </c>
      <c r="Z72" s="21">
        <v>1.0458426132145511</v>
      </c>
      <c r="AA72" s="21">
        <v>1.7413370668533432</v>
      </c>
      <c r="AB72" s="21">
        <v>0.91534391534391535</v>
      </c>
      <c r="AC72" s="21">
        <v>1.6418952618453861</v>
      </c>
      <c r="AD72" s="21">
        <v>4.3244680851063837</v>
      </c>
      <c r="AE72" s="21">
        <v>1.9380008435259382</v>
      </c>
      <c r="AF72" s="21">
        <v>0.87706974410436511</v>
      </c>
      <c r="AG72" s="21">
        <v>1.4909602249899561</v>
      </c>
      <c r="AH72" s="21">
        <v>1.3380719680142161</v>
      </c>
      <c r="AI72" s="21">
        <v>0.81620271234832253</v>
      </c>
      <c r="AJ72" s="21">
        <v>1.4782986111111112</v>
      </c>
      <c r="AK72" s="21">
        <v>1.4661430119176599</v>
      </c>
      <c r="AL72" s="21">
        <v>1.2401382675884509</v>
      </c>
      <c r="AM72" s="21">
        <v>1.12242374278648</v>
      </c>
      <c r="AN72" s="22">
        <v>1.2515327525008071</v>
      </c>
    </row>
    <row r="73" spans="1:40" ht="15.75" thickBot="1" x14ac:dyDescent="0.3">
      <c r="A73" s="26" t="s">
        <v>84</v>
      </c>
      <c r="B73" s="27" t="s">
        <v>88</v>
      </c>
      <c r="C73" s="43">
        <v>-4568721.3887999998</v>
      </c>
      <c r="D73" s="43">
        <v>1950.8209523809501</v>
      </c>
      <c r="E73" s="21">
        <v>0.79574383452665065</v>
      </c>
      <c r="F73" s="21">
        <v>0.86525903352198519</v>
      </c>
      <c r="G73" s="21">
        <v>0.90343347639484983</v>
      </c>
      <c r="H73" s="21">
        <v>0.90063631913852193</v>
      </c>
      <c r="I73" s="21">
        <v>0.81477457903313422</v>
      </c>
      <c r="J73" s="21">
        <v>0.79177958446251129</v>
      </c>
      <c r="K73" s="21">
        <v>2.8040726472206932</v>
      </c>
      <c r="L73" s="21">
        <v>1.1678474114441419</v>
      </c>
      <c r="M73" s="21">
        <v>0.48584905660377364</v>
      </c>
      <c r="N73" s="21">
        <v>0.63875878220140514</v>
      </c>
      <c r="O73" s="21">
        <v>1.3590492076730611</v>
      </c>
      <c r="P73" s="21">
        <v>1.4126311541565779</v>
      </c>
      <c r="Q73" s="21">
        <v>0.34065478657273102</v>
      </c>
      <c r="R73" s="21">
        <v>0.17959250739401911</v>
      </c>
      <c r="S73" s="21">
        <v>1.0004719207173198</v>
      </c>
      <c r="T73" s="21">
        <v>1.387504718761797</v>
      </c>
      <c r="U73" s="21">
        <v>0.48236658932714616</v>
      </c>
      <c r="V73" s="21">
        <v>0.52317073170731709</v>
      </c>
      <c r="W73" s="21">
        <v>0.2613741875580316</v>
      </c>
      <c r="X73" s="21">
        <v>1.189574314574315</v>
      </c>
      <c r="Y73" s="21">
        <v>1.016567544604928</v>
      </c>
      <c r="Z73" s="21">
        <v>0.1978470675575352</v>
      </c>
      <c r="AA73" s="21">
        <v>0.51732586629331467</v>
      </c>
      <c r="AB73" s="21">
        <v>0.25674603174603172</v>
      </c>
      <c r="AC73" s="21">
        <v>0.30598503740648381</v>
      </c>
      <c r="AD73" s="21">
        <v>1.9750000000000001</v>
      </c>
      <c r="AE73" s="21">
        <v>0.78553353015605232</v>
      </c>
      <c r="AF73" s="21">
        <v>0.37330657300551928</v>
      </c>
      <c r="AG73" s="21">
        <v>0.32442748091603046</v>
      </c>
      <c r="AH73" s="21">
        <v>1.0339848956019551</v>
      </c>
      <c r="AI73" s="21">
        <v>0.36295503211991431</v>
      </c>
      <c r="AJ73" s="21">
        <v>0.64995659722222221</v>
      </c>
      <c r="AK73" s="21">
        <v>1.7619176598049839</v>
      </c>
      <c r="AL73" s="21">
        <v>0.36661244408296062</v>
      </c>
      <c r="AM73" s="21">
        <v>0.44332234130255566</v>
      </c>
      <c r="AN73" s="22">
        <v>0.66747337850919641</v>
      </c>
    </row>
    <row r="74" spans="1:40" x14ac:dyDescent="0.25">
      <c r="A74" s="26" t="s">
        <v>84</v>
      </c>
      <c r="B74" s="27" t="s">
        <v>89</v>
      </c>
      <c r="C74" s="4">
        <v>-4636964.3531999998</v>
      </c>
      <c r="D74" s="4">
        <v>1977.4180952381</v>
      </c>
      <c r="E74" s="21">
        <v>0.2116149562450278</v>
      </c>
      <c r="F74" s="21">
        <v>0.1759033521985198</v>
      </c>
      <c r="G74" s="21">
        <v>0.22472579876013352</v>
      </c>
      <c r="H74" s="21">
        <v>0.2282672540381791</v>
      </c>
      <c r="I74" s="21">
        <v>0.20980445410103207</v>
      </c>
      <c r="J74" s="21">
        <v>0.15754290876242089</v>
      </c>
      <c r="K74" s="21">
        <v>0.26813428728673638</v>
      </c>
      <c r="L74" s="21">
        <v>0.2406811989100818</v>
      </c>
      <c r="M74" s="21">
        <v>0.16283018867924531</v>
      </c>
      <c r="N74" s="21">
        <v>0.1837626854020297</v>
      </c>
      <c r="O74" s="21">
        <v>0.31338615512927437</v>
      </c>
      <c r="P74" s="21">
        <v>0.17536319612590801</v>
      </c>
      <c r="Q74" s="21">
        <v>0.1433899709904683</v>
      </c>
      <c r="R74" s="21">
        <v>5.5093657574761742E-2</v>
      </c>
      <c r="S74" s="21">
        <v>0.22774893817838601</v>
      </c>
      <c r="T74" s="21">
        <v>0.21102302755756891</v>
      </c>
      <c r="U74" s="21">
        <v>0.23083526682134572</v>
      </c>
      <c r="V74" s="21">
        <v>0.3073170731707317</v>
      </c>
      <c r="W74" s="21">
        <v>8.2938718662952646E-2</v>
      </c>
      <c r="X74" s="21">
        <v>0.35912698412698407</v>
      </c>
      <c r="Y74" s="21">
        <v>0.27463891248937983</v>
      </c>
      <c r="Z74" s="21">
        <v>0.10360059391239791</v>
      </c>
      <c r="AA74" s="21">
        <v>0.17402870143507171</v>
      </c>
      <c r="AB74" s="21">
        <v>7.1428571428571425E-2</v>
      </c>
      <c r="AC74" s="21">
        <v>0.1446882793017456</v>
      </c>
      <c r="AD74" s="21">
        <v>0.37765957446808512</v>
      </c>
      <c r="AE74" s="21">
        <v>0.2625474483340362</v>
      </c>
      <c r="AF74" s="21">
        <v>7.4284997491219279E-2</v>
      </c>
      <c r="AG74" s="21">
        <v>0.1438328646042587</v>
      </c>
      <c r="AH74" s="21">
        <v>0.31608174144824519</v>
      </c>
      <c r="AI74" s="21">
        <v>0.23697359029264811</v>
      </c>
      <c r="AJ74" s="21">
        <v>0.16208767361111109</v>
      </c>
      <c r="AK74" s="21">
        <v>0.21264897074756228</v>
      </c>
      <c r="AL74" s="21">
        <v>0.15321268808458718</v>
      </c>
      <c r="AM74" s="21">
        <v>0.1447238252267106</v>
      </c>
      <c r="AN74" s="22">
        <v>0.28089706356889321</v>
      </c>
    </row>
    <row r="75" spans="1:40" x14ac:dyDescent="0.25">
      <c r="A75" s="26" t="s">
        <v>84</v>
      </c>
      <c r="B75" s="27" t="s">
        <v>90</v>
      </c>
      <c r="C75">
        <v>-4705207.3175999997</v>
      </c>
      <c r="D75">
        <v>2004.01523809524</v>
      </c>
      <c r="E75" s="21">
        <v>2.0007955449482901</v>
      </c>
      <c r="F75" s="21">
        <v>2.3552459730082722</v>
      </c>
      <c r="G75" s="21">
        <v>2.2598950882212678</v>
      </c>
      <c r="H75" s="21">
        <v>1.893294175232501</v>
      </c>
      <c r="I75" s="21">
        <v>1.8859315589353609</v>
      </c>
      <c r="J75" s="21">
        <v>0.91869918699186992</v>
      </c>
      <c r="K75" s="21">
        <v>8.4067143643368176</v>
      </c>
      <c r="L75" s="21">
        <v>2.4580381471389638</v>
      </c>
      <c r="M75" s="21">
        <v>1.655188679245283</v>
      </c>
      <c r="N75" s="21">
        <v>1.6686182669789229</v>
      </c>
      <c r="O75" s="21">
        <v>3.6175979983319428</v>
      </c>
      <c r="P75" s="21">
        <v>3.2163034705407592</v>
      </c>
      <c r="Q75" s="21">
        <v>1.323456278491504</v>
      </c>
      <c r="R75" s="21">
        <v>1.1682550115018071</v>
      </c>
      <c r="S75" s="21">
        <v>2.4893817838603121</v>
      </c>
      <c r="T75" s="21">
        <v>3.4654586636466589</v>
      </c>
      <c r="U75" s="21">
        <v>1.1076566125290019</v>
      </c>
      <c r="V75" s="21">
        <v>1.7142276422764229</v>
      </c>
      <c r="W75" s="21">
        <v>1.2755338904363971</v>
      </c>
      <c r="X75" s="21">
        <v>3.6562049062049065</v>
      </c>
      <c r="Y75" s="21">
        <v>2.9757858963466441</v>
      </c>
      <c r="Z75" s="21">
        <v>1.2817371937639199</v>
      </c>
      <c r="AA75" s="21">
        <v>2.15960798039902</v>
      </c>
      <c r="AB75" s="21">
        <v>1.51984126984127</v>
      </c>
      <c r="AC75" s="21">
        <v>1.6598503740648378</v>
      </c>
      <c r="AD75" s="21">
        <v>6.8031914893617031</v>
      </c>
      <c r="AE75" s="21">
        <v>3.2138338253901302</v>
      </c>
      <c r="AF75" s="21">
        <v>1.06823883592574</v>
      </c>
      <c r="AG75" s="21">
        <v>1.9337083165930089</v>
      </c>
      <c r="AH75" s="21">
        <v>1.909151488227455</v>
      </c>
      <c r="AI75" s="21">
        <v>0.63918629550321193</v>
      </c>
      <c r="AJ75" s="21">
        <v>2.1831597222222223</v>
      </c>
      <c r="AK75" s="21">
        <v>2.3986998916576381</v>
      </c>
      <c r="AL75" s="21">
        <v>1.099633997559984</v>
      </c>
      <c r="AM75" s="21">
        <v>1.9577493816982692</v>
      </c>
      <c r="AN75" s="22">
        <v>2.1345595353339788</v>
      </c>
    </row>
    <row r="76" spans="1:40" x14ac:dyDescent="0.25">
      <c r="A76" s="26" t="s">
        <v>84</v>
      </c>
      <c r="B76" s="27" t="s">
        <v>91</v>
      </c>
      <c r="C76">
        <v>-4773450.2819999997</v>
      </c>
      <c r="D76">
        <v>2030.6123809523799</v>
      </c>
      <c r="E76" s="21">
        <v>20.485282418456642</v>
      </c>
      <c r="F76" s="21">
        <v>24.706138441445361</v>
      </c>
      <c r="G76" s="21">
        <v>28.063900810681918</v>
      </c>
      <c r="H76" s="21">
        <v>28.12041116005874</v>
      </c>
      <c r="I76" s="21">
        <v>21.281912004345468</v>
      </c>
      <c r="J76" s="21">
        <v>17.71906052393857</v>
      </c>
      <c r="K76" s="21">
        <v>63.070996147495876</v>
      </c>
      <c r="L76" s="21">
        <v>23.332425068119889</v>
      </c>
      <c r="M76" s="21">
        <v>19.346698113207548</v>
      </c>
      <c r="N76" s="21">
        <v>20.140515222482428</v>
      </c>
      <c r="O76" s="21">
        <v>29.941618015012512</v>
      </c>
      <c r="P76" s="21">
        <v>30.750605326876506</v>
      </c>
      <c r="Q76" s="21">
        <v>11.721922917530049</v>
      </c>
      <c r="R76" s="21">
        <v>15.19553072625698</v>
      </c>
      <c r="S76" s="21">
        <v>33.860311467673434</v>
      </c>
      <c r="T76" s="21">
        <v>29.275198187995471</v>
      </c>
      <c r="U76" s="21">
        <v>12.361948955916471</v>
      </c>
      <c r="V76" s="21">
        <v>23.434959349593502</v>
      </c>
      <c r="W76" s="21">
        <v>14.603064066852369</v>
      </c>
      <c r="X76" s="21">
        <v>32.846320346320354</v>
      </c>
      <c r="Y76" s="21">
        <v>30.777400169923531</v>
      </c>
      <c r="Z76" s="21">
        <v>16.148849294729029</v>
      </c>
      <c r="AA76" s="21">
        <v>21.928596429821489</v>
      </c>
      <c r="AB76" s="21">
        <v>13.664021164021159</v>
      </c>
      <c r="AC76" s="21">
        <v>19.620947630922689</v>
      </c>
      <c r="AD76" s="21">
        <v>54.62765957446809</v>
      </c>
      <c r="AE76" s="21">
        <v>31.442429354702647</v>
      </c>
      <c r="AF76" s="21">
        <v>12.817360762669342</v>
      </c>
      <c r="AG76" s="21">
        <v>20.891924467657692</v>
      </c>
      <c r="AH76" s="21">
        <v>26.36605952909818</v>
      </c>
      <c r="AI76" s="21">
        <v>14.34689507494647</v>
      </c>
      <c r="AJ76" s="21">
        <v>21.293402777777779</v>
      </c>
      <c r="AK76" s="21">
        <v>25.985915492957751</v>
      </c>
      <c r="AL76" s="21">
        <v>18.72915819438796</v>
      </c>
      <c r="AM76" s="21">
        <v>21.949711459192091</v>
      </c>
      <c r="AN76" s="22">
        <v>22.05550177476605</v>
      </c>
    </row>
    <row r="77" spans="1:40" ht="15.75" thickBot="1" x14ac:dyDescent="0.3">
      <c r="A77" s="26" t="s">
        <v>84</v>
      </c>
      <c r="B77" s="27" t="s">
        <v>92</v>
      </c>
      <c r="C77" s="43">
        <v>-4841693.2463999996</v>
      </c>
      <c r="D77" s="43">
        <v>2057.2095238095199</v>
      </c>
      <c r="E77" s="21">
        <v>31.722354813046941</v>
      </c>
      <c r="F77" s="21">
        <v>32.085328689595123</v>
      </c>
      <c r="G77" s="21">
        <v>37.839771101573675</v>
      </c>
      <c r="H77" s="21">
        <v>38.277043563387174</v>
      </c>
      <c r="I77" s="21">
        <v>31.205866376969038</v>
      </c>
      <c r="J77" s="21">
        <v>28.30623306233062</v>
      </c>
      <c r="K77" s="21">
        <v>53.797468354430372</v>
      </c>
      <c r="L77" s="21">
        <v>41.280653950953678</v>
      </c>
      <c r="M77" s="21">
        <v>30.377358490566042</v>
      </c>
      <c r="N77" s="21">
        <v>32.825917252146759</v>
      </c>
      <c r="O77" s="21">
        <v>47.435362802335284</v>
      </c>
      <c r="P77" s="21">
        <v>30.528652138821627</v>
      </c>
      <c r="Q77" s="21">
        <v>27.683381682552842</v>
      </c>
      <c r="R77" s="21">
        <v>29.214590864278669</v>
      </c>
      <c r="S77" s="21">
        <v>43.723454459650782</v>
      </c>
      <c r="T77" s="21">
        <v>33.861834654586644</v>
      </c>
      <c r="U77" s="21">
        <v>25.33642691415313</v>
      </c>
      <c r="V77" s="21">
        <v>39.674796747967477</v>
      </c>
      <c r="W77" s="21">
        <v>32.381615598885787</v>
      </c>
      <c r="X77" s="21">
        <v>28.44516594516595</v>
      </c>
      <c r="Y77" s="21">
        <v>34.005947323704326</v>
      </c>
      <c r="Z77" s="21">
        <v>27.245731254639942</v>
      </c>
      <c r="AA77" s="21">
        <v>26.95134756737837</v>
      </c>
      <c r="AB77" s="21">
        <v>16.031746031746032</v>
      </c>
      <c r="AC77" s="21">
        <v>35.211970074812967</v>
      </c>
      <c r="AD77" s="21">
        <v>66.329787234042556</v>
      </c>
      <c r="AE77" s="21">
        <v>37.030788696752431</v>
      </c>
      <c r="AF77" s="21">
        <v>21.949322629202207</v>
      </c>
      <c r="AG77" s="21">
        <v>36.681398151868223</v>
      </c>
      <c r="AH77" s="21">
        <v>38.938249666814748</v>
      </c>
      <c r="AI77" s="21">
        <v>29.8108493932905</v>
      </c>
      <c r="AJ77" s="21">
        <v>33.658854166666671</v>
      </c>
      <c r="AK77" s="21">
        <v>26.920368364030331</v>
      </c>
      <c r="AL77" s="21">
        <v>34.66856445709638</v>
      </c>
      <c r="AM77" s="21">
        <v>27.86479802143446</v>
      </c>
      <c r="AN77" s="22">
        <v>23.555985801871568</v>
      </c>
    </row>
    <row r="78" spans="1:40" x14ac:dyDescent="0.25">
      <c r="A78" s="26" t="s">
        <v>84</v>
      </c>
      <c r="B78" s="27" t="s">
        <v>93</v>
      </c>
      <c r="C78" s="4">
        <v>-4909936.2107999995</v>
      </c>
      <c r="D78" s="43">
        <v>2083.80666666667</v>
      </c>
      <c r="E78" s="21">
        <v>1.117740652346858</v>
      </c>
      <c r="F78" s="21">
        <v>1.188289072703526</v>
      </c>
      <c r="G78" s="21">
        <v>1.302813543156891</v>
      </c>
      <c r="H78" s="21">
        <v>1.2978463044542339</v>
      </c>
      <c r="I78" s="21">
        <v>0.9780010863661055</v>
      </c>
      <c r="J78" s="21">
        <v>0.81571815718157181</v>
      </c>
      <c r="K78" s="21">
        <v>2.2625206384149701</v>
      </c>
      <c r="L78" s="21">
        <v>1.069482288828338</v>
      </c>
      <c r="M78" s="21">
        <v>1.0174528301886789</v>
      </c>
      <c r="N78" s="21">
        <v>1.1512490241998441</v>
      </c>
      <c r="O78" s="21">
        <v>1.775020850708924</v>
      </c>
      <c r="P78" s="21">
        <v>1.4410815173527038</v>
      </c>
      <c r="Q78" s="21">
        <v>0.60733526730211351</v>
      </c>
      <c r="R78" s="21">
        <v>0.55290831416365416</v>
      </c>
      <c r="S78" s="21">
        <v>1.405379896177442</v>
      </c>
      <c r="T78" s="21">
        <v>1.598150245375614</v>
      </c>
      <c r="U78" s="21">
        <v>0.83271461716937356</v>
      </c>
      <c r="V78" s="21">
        <v>1.659349593495935</v>
      </c>
      <c r="W78" s="21">
        <v>0.82892293407613737</v>
      </c>
      <c r="X78" s="21">
        <v>1.687229437229437</v>
      </c>
      <c r="Y78" s="21">
        <v>1.6295666949872551</v>
      </c>
      <c r="Z78" s="21">
        <v>0.58648849294729033</v>
      </c>
      <c r="AA78" s="21">
        <v>1.060203010150508</v>
      </c>
      <c r="AB78" s="21">
        <v>0.54021164021164014</v>
      </c>
      <c r="AC78" s="21">
        <v>0.90847880299251871</v>
      </c>
      <c r="AD78" s="21">
        <v>2.3965425531914888</v>
      </c>
      <c r="AE78" s="21">
        <v>1.6045972163644031</v>
      </c>
      <c r="AF78" s="21">
        <v>0.60888108379327643</v>
      </c>
      <c r="AG78" s="21">
        <v>0.95419847328244278</v>
      </c>
      <c r="AH78" s="21">
        <v>1.3931585961794759</v>
      </c>
      <c r="AI78" s="21">
        <v>0.77444682369735907</v>
      </c>
      <c r="AJ78" s="21">
        <v>1.0737847222222219</v>
      </c>
      <c r="AK78" s="21">
        <v>1.5501083423618629</v>
      </c>
      <c r="AL78" s="21">
        <v>1.0740138267588448</v>
      </c>
      <c r="AM78" s="21">
        <v>0.75968672712283591</v>
      </c>
      <c r="AN78" s="22">
        <v>1.399806389157793</v>
      </c>
    </row>
    <row r="79" spans="1:40" ht="15.75" thickBot="1" x14ac:dyDescent="0.3">
      <c r="A79" s="26" t="s">
        <v>84</v>
      </c>
      <c r="B79" s="27" t="s">
        <v>94</v>
      </c>
      <c r="C79">
        <v>-4978179.1752000004</v>
      </c>
      <c r="D79" s="43">
        <v>2110.4038095238102</v>
      </c>
      <c r="E79" s="21">
        <v>9.8369132856006361E-2</v>
      </c>
      <c r="F79" s="21">
        <v>0.1035263387026556</v>
      </c>
      <c r="G79" s="21">
        <v>0.1028135431568908</v>
      </c>
      <c r="H79" s="21">
        <v>0.1116740088105727</v>
      </c>
      <c r="I79" s="21">
        <v>8.9163498098859317E-2</v>
      </c>
      <c r="J79" s="21">
        <v>4.8373983739837402E-2</v>
      </c>
      <c r="K79" s="21">
        <v>0.30104567969179968</v>
      </c>
      <c r="L79" s="21">
        <v>8.6049046321525893E-2</v>
      </c>
      <c r="M79" s="21">
        <v>5.3231132075471699E-2</v>
      </c>
      <c r="N79" s="21">
        <v>5.4234972677595625E-2</v>
      </c>
      <c r="O79" s="21">
        <v>0.20041701417848209</v>
      </c>
      <c r="P79" s="21">
        <v>7.4031476997578699E-2</v>
      </c>
      <c r="Q79" s="21">
        <v>5.6050559469539983E-2</v>
      </c>
      <c r="R79" s="21">
        <v>2.9198159710811699E-2</v>
      </c>
      <c r="S79" s="21">
        <v>0.13598395469561111</v>
      </c>
      <c r="T79" s="21">
        <v>8.2030955077387696E-2</v>
      </c>
      <c r="U79" s="21">
        <v>0.16371229698375872</v>
      </c>
      <c r="V79" s="21">
        <v>0.1695325203252033</v>
      </c>
      <c r="W79" s="21">
        <v>4.610027855153203E-2</v>
      </c>
      <c r="X79" s="21">
        <v>0.26713564213564212</v>
      </c>
      <c r="Y79" s="21">
        <v>0.11690739167374679</v>
      </c>
      <c r="Z79" s="21">
        <v>5.4992576095025988E-2</v>
      </c>
      <c r="AA79" s="21">
        <v>7.8403920196009808E-2</v>
      </c>
      <c r="AB79" s="21">
        <v>6.6970899470899473E-2</v>
      </c>
      <c r="AC79" s="21">
        <v>4.7206982543640905E-2</v>
      </c>
      <c r="AD79" s="21">
        <v>0.3093085106382979</v>
      </c>
      <c r="AE79" s="21">
        <v>0.17471530999578239</v>
      </c>
      <c r="AF79" s="21">
        <v>2.5087807325639738E-11</v>
      </c>
      <c r="AG79" s="21">
        <v>5.423865006026516E-2</v>
      </c>
      <c r="AH79" s="21">
        <v>0.12274544646823631</v>
      </c>
      <c r="AI79" s="21">
        <v>6.3526052819414702E-2</v>
      </c>
      <c r="AJ79" s="21">
        <v>0.1189887152777778</v>
      </c>
      <c r="AK79" s="21">
        <v>0.16533044420368359</v>
      </c>
      <c r="AL79" s="21">
        <v>5.3700691337942266E-2</v>
      </c>
      <c r="AM79" s="21">
        <v>4.6640560593569656E-2</v>
      </c>
      <c r="AN79" s="22">
        <v>0.16682800903517261</v>
      </c>
    </row>
    <row r="80" spans="1:40" x14ac:dyDescent="0.25">
      <c r="A80" s="26" t="s">
        <v>84</v>
      </c>
      <c r="B80" s="27" t="s">
        <v>95</v>
      </c>
      <c r="C80">
        <v>-5046422.1396000003</v>
      </c>
      <c r="D80" s="4">
        <v>2137.0009523809499</v>
      </c>
      <c r="E80" s="21">
        <v>0.36097852028639621</v>
      </c>
      <c r="F80" s="21">
        <v>0.34762734000870699</v>
      </c>
      <c r="G80" s="21">
        <v>0.34239389604196468</v>
      </c>
      <c r="H80" s="21">
        <v>0.35511502692119434</v>
      </c>
      <c r="I80" s="21">
        <v>0.26993481803367742</v>
      </c>
      <c r="J80" s="21">
        <v>0.31806684733514012</v>
      </c>
      <c r="K80" s="21">
        <v>1.5027517886626309</v>
      </c>
      <c r="L80" s="21">
        <v>0.28201634877384191</v>
      </c>
      <c r="M80" s="21">
        <v>0.17332547169811321</v>
      </c>
      <c r="N80" s="21">
        <v>0.2820062451209992</v>
      </c>
      <c r="O80" s="21">
        <v>0.40471226021684742</v>
      </c>
      <c r="P80" s="21">
        <v>0.46368038740920098</v>
      </c>
      <c r="Q80" s="21">
        <v>0.28491504351429747</v>
      </c>
      <c r="R80" s="21">
        <v>0.34571146894511989</v>
      </c>
      <c r="S80" s="21">
        <v>0.55002359603586604</v>
      </c>
      <c r="T80" s="21">
        <v>0.55266138165345402</v>
      </c>
      <c r="U80" s="21">
        <v>9.6867749419953603E-2</v>
      </c>
      <c r="V80" s="21">
        <v>0.35081300813008132</v>
      </c>
      <c r="W80" s="21">
        <v>0.22242339832869079</v>
      </c>
      <c r="X80" s="21">
        <v>0.6158008658008659</v>
      </c>
      <c r="Y80" s="21">
        <v>0.47833474936278664</v>
      </c>
      <c r="Z80" s="21">
        <v>0.15777654046028211</v>
      </c>
      <c r="AA80" s="21">
        <v>8.0451522576128795E-2</v>
      </c>
      <c r="AB80" s="21">
        <v>0.22830687830687829</v>
      </c>
      <c r="AC80" s="21">
        <v>0.26209476309226931</v>
      </c>
      <c r="AD80" s="21">
        <v>0.80053191489361697</v>
      </c>
      <c r="AE80" s="21">
        <v>0.4567692956558414</v>
      </c>
      <c r="AF80" s="21">
        <v>0.1133216256899147</v>
      </c>
      <c r="AG80" s="21">
        <v>0.16177179590196872</v>
      </c>
      <c r="AH80" s="21">
        <v>0.33140826299422482</v>
      </c>
      <c r="AI80" s="21">
        <v>0.28347608850820838</v>
      </c>
      <c r="AJ80" s="21">
        <v>0.25716145833333331</v>
      </c>
      <c r="AK80" s="21">
        <v>0.54821235102925248</v>
      </c>
      <c r="AL80" s="21">
        <v>5.3578690524603491E-2</v>
      </c>
      <c r="AM80" s="21">
        <v>0.1668796372629843</v>
      </c>
      <c r="AN80" s="22">
        <v>0.27347531461761859</v>
      </c>
    </row>
    <row r="81" spans="1:40" ht="15.75" thickBot="1" x14ac:dyDescent="0.3">
      <c r="A81" s="26" t="s">
        <v>84</v>
      </c>
      <c r="B81" s="27" t="s">
        <v>96</v>
      </c>
      <c r="C81" s="43">
        <v>-5114665.1040000003</v>
      </c>
      <c r="D81">
        <v>2163.5980952380901</v>
      </c>
      <c r="E81" s="21">
        <v>3.8762927605409709</v>
      </c>
      <c r="F81" s="21">
        <v>5.6094906399651716</v>
      </c>
      <c r="G81" s="21">
        <v>5.5722460658082982</v>
      </c>
      <c r="H81" s="21">
        <v>5.7513460597161039</v>
      </c>
      <c r="I81" s="21">
        <v>4.8397609994568169</v>
      </c>
      <c r="J81" s="21">
        <v>4.7877145438121049</v>
      </c>
      <c r="K81" s="21">
        <v>18.849752339020363</v>
      </c>
      <c r="L81" s="21">
        <v>2.8419618528610351</v>
      </c>
      <c r="M81" s="21">
        <v>3.7193396226415087</v>
      </c>
      <c r="N81" s="21">
        <v>4.2681498829039821</v>
      </c>
      <c r="O81" s="21">
        <v>6.6889074228523784</v>
      </c>
      <c r="P81" s="21">
        <v>7.0157384987893465</v>
      </c>
      <c r="Q81" s="21">
        <v>3.4334852880232076</v>
      </c>
      <c r="R81" s="21">
        <v>4.9507065395990804</v>
      </c>
      <c r="S81" s="21">
        <v>8.1972628598395456</v>
      </c>
      <c r="T81" s="21">
        <v>7.6594941487353712</v>
      </c>
      <c r="U81" s="21">
        <v>3.5081206496519726</v>
      </c>
      <c r="V81" s="21">
        <v>5.5406504065040654</v>
      </c>
      <c r="W81" s="21">
        <v>4.3709377901578463</v>
      </c>
      <c r="X81" s="21">
        <v>10.07575757575758</v>
      </c>
      <c r="Y81" s="21">
        <v>6.5314358538657604</v>
      </c>
      <c r="Z81" s="21">
        <v>5.1002227171492205</v>
      </c>
      <c r="AA81" s="21">
        <v>3.395169758487925</v>
      </c>
      <c r="AB81" s="21">
        <v>3.092592592592593</v>
      </c>
      <c r="AC81" s="21">
        <v>4.3266832917705731</v>
      </c>
      <c r="AD81" s="21">
        <v>12.922872340425531</v>
      </c>
      <c r="AE81" s="21">
        <v>6.9633066216786164</v>
      </c>
      <c r="AF81" s="21">
        <v>2.0669844455594579</v>
      </c>
      <c r="AG81" s="21">
        <v>5.2229811169144229</v>
      </c>
      <c r="AH81" s="21">
        <v>5.493114171479343</v>
      </c>
      <c r="AI81" s="21">
        <v>2.106709493219129</v>
      </c>
      <c r="AJ81" s="21">
        <v>5.8919270833333339</v>
      </c>
      <c r="AK81" s="21">
        <v>7.6895991332611047</v>
      </c>
      <c r="AL81" s="21">
        <v>4.5973973159821053</v>
      </c>
      <c r="AM81" s="21">
        <v>2.3969497114591922</v>
      </c>
      <c r="AN81" s="22">
        <v>3.9415940626008394</v>
      </c>
    </row>
    <row r="82" spans="1:40" x14ac:dyDescent="0.25">
      <c r="A82" s="26" t="s">
        <v>84</v>
      </c>
      <c r="B82" s="27" t="s">
        <v>97</v>
      </c>
      <c r="C82" s="4">
        <v>-5182908.0684000002</v>
      </c>
      <c r="D82">
        <v>2190.1952380952398</v>
      </c>
      <c r="E82" s="21">
        <v>21.758154335719972</v>
      </c>
      <c r="F82" s="21">
        <v>21.016543317370491</v>
      </c>
      <c r="G82" s="21">
        <v>21.19933237958989</v>
      </c>
      <c r="H82" s="21">
        <v>21.162506118453258</v>
      </c>
      <c r="I82" s="21">
        <v>21.423139598044539</v>
      </c>
      <c r="J82" s="21">
        <v>20.84914182475158</v>
      </c>
      <c r="K82" s="21">
        <v>41.11172261970281</v>
      </c>
      <c r="L82" s="21">
        <v>24.280653950953681</v>
      </c>
      <c r="M82" s="21">
        <v>17.596698113207548</v>
      </c>
      <c r="N82" s="21">
        <v>19.244730679156909</v>
      </c>
      <c r="O82" s="21">
        <v>24.854045037531279</v>
      </c>
      <c r="P82" s="21">
        <v>20.177562550443909</v>
      </c>
      <c r="Q82" s="21">
        <v>15.375051802735189</v>
      </c>
      <c r="R82" s="21">
        <v>20.177456457443309</v>
      </c>
      <c r="S82" s="21">
        <v>29.235488437942429</v>
      </c>
      <c r="T82" s="21">
        <v>20.139675349188369</v>
      </c>
      <c r="U82" s="21">
        <v>19.236658932714619</v>
      </c>
      <c r="V82" s="21">
        <v>22.621951219512201</v>
      </c>
      <c r="W82" s="21">
        <v>20.264623955431752</v>
      </c>
      <c r="X82" s="21">
        <v>23.268398268398268</v>
      </c>
      <c r="Y82" s="21">
        <v>21.707731520815631</v>
      </c>
      <c r="Z82" s="21">
        <v>19.52487008166295</v>
      </c>
      <c r="AA82" s="21">
        <v>14.119705985299271</v>
      </c>
      <c r="AB82" s="21">
        <v>9.7619047619047628</v>
      </c>
      <c r="AC82" s="21">
        <v>17.76807980049875</v>
      </c>
      <c r="AD82" s="21">
        <v>38.51063829787234</v>
      </c>
      <c r="AE82" s="21">
        <v>21.19358920286799</v>
      </c>
      <c r="AF82" s="21">
        <v>10.2508780732564</v>
      </c>
      <c r="AG82" s="21">
        <v>22.43873041382081</v>
      </c>
      <c r="AH82" s="21">
        <v>23.700577521101728</v>
      </c>
      <c r="AI82" s="21">
        <v>20.192719486081369</v>
      </c>
      <c r="AJ82" s="21">
        <v>25.303819444444439</v>
      </c>
      <c r="AK82" s="21">
        <v>22.597508125677141</v>
      </c>
      <c r="AL82" s="21">
        <v>19.690931272875151</v>
      </c>
      <c r="AM82" s="21">
        <v>16.558120362737021</v>
      </c>
      <c r="AN82" s="22">
        <v>13.280090351726361</v>
      </c>
    </row>
    <row r="83" spans="1:40" x14ac:dyDescent="0.25">
      <c r="A83" s="26" t="s">
        <v>84</v>
      </c>
      <c r="B83" s="27" t="s">
        <v>98</v>
      </c>
      <c r="C83">
        <v>-5251151.0328000002</v>
      </c>
      <c r="D83" s="43">
        <v>2216.79238095238</v>
      </c>
      <c r="E83" s="21">
        <v>14.578361177406521</v>
      </c>
      <c r="F83" s="21">
        <v>15.026121027427081</v>
      </c>
      <c r="G83" s="21">
        <v>17.613257033857888</v>
      </c>
      <c r="H83" s="21">
        <v>17.81693587860989</v>
      </c>
      <c r="I83" s="21">
        <v>13.063552417164582</v>
      </c>
      <c r="J83" s="21">
        <v>11.002710027100269</v>
      </c>
      <c r="K83" s="21">
        <v>30.5998899284535</v>
      </c>
      <c r="L83" s="21">
        <v>14.49046321525886</v>
      </c>
      <c r="M83" s="21">
        <v>16.606132075471699</v>
      </c>
      <c r="N83" s="21">
        <v>18.07377049180328</v>
      </c>
      <c r="O83" s="21">
        <v>22.039199332777322</v>
      </c>
      <c r="P83" s="21">
        <v>17.705811138014532</v>
      </c>
      <c r="Q83" s="21">
        <v>11.19767923746374</v>
      </c>
      <c r="R83" s="21">
        <v>13.416036805783758</v>
      </c>
      <c r="S83" s="21">
        <v>23.348277489381779</v>
      </c>
      <c r="T83" s="21">
        <v>20.55492638731597</v>
      </c>
      <c r="U83" s="21">
        <v>13.01160092807425</v>
      </c>
      <c r="V83" s="21">
        <v>22.052845528455279</v>
      </c>
      <c r="W83" s="21">
        <v>12.792479108635099</v>
      </c>
      <c r="X83" s="21">
        <v>17.514430014430019</v>
      </c>
      <c r="Y83" s="21">
        <v>15.446049277824979</v>
      </c>
      <c r="Z83" s="21">
        <v>13.337045285820341</v>
      </c>
      <c r="AA83" s="21">
        <v>15.346517325866291</v>
      </c>
      <c r="AB83" s="21">
        <v>9.6468253968253954</v>
      </c>
      <c r="AC83" s="21">
        <v>12.246882793017459</v>
      </c>
      <c r="AD83" s="21">
        <v>30.585106382978722</v>
      </c>
      <c r="AE83" s="21">
        <v>21.299029945170808</v>
      </c>
      <c r="AF83" s="21">
        <v>9.5158053186151541</v>
      </c>
      <c r="AG83" s="21">
        <v>17.310164724789068</v>
      </c>
      <c r="AH83" s="21">
        <v>13.907152376721459</v>
      </c>
      <c r="AI83" s="21">
        <v>13.797287651677371</v>
      </c>
      <c r="AJ83" s="21">
        <v>15.03472222222222</v>
      </c>
      <c r="AK83" s="21">
        <v>12.78169014084507</v>
      </c>
      <c r="AL83" s="21">
        <v>14.400162667751122</v>
      </c>
      <c r="AM83" s="21">
        <v>10.90478153338829</v>
      </c>
      <c r="AN83" s="22">
        <v>11.42303969022265</v>
      </c>
    </row>
    <row r="84" spans="1:40" x14ac:dyDescent="0.25">
      <c r="A84" s="26" t="s">
        <v>84</v>
      </c>
      <c r="B84" s="27" t="s">
        <v>99</v>
      </c>
      <c r="C84">
        <v>-5319393.9972000001</v>
      </c>
      <c r="D84" s="43">
        <v>2243.3895238095201</v>
      </c>
      <c r="E84" s="21">
        <v>20.982498011137629</v>
      </c>
      <c r="F84" s="21">
        <v>22.899434044405751</v>
      </c>
      <c r="G84" s="21">
        <v>24.48736289938007</v>
      </c>
      <c r="H84" s="21">
        <v>24.74302496328928</v>
      </c>
      <c r="I84" s="21">
        <v>19.076588810429122</v>
      </c>
      <c r="J84" s="21">
        <v>15.925925925925929</v>
      </c>
      <c r="K84" s="21">
        <v>57.622454595487071</v>
      </c>
      <c r="L84" s="21">
        <v>22.302452316076291</v>
      </c>
      <c r="M84" s="21">
        <v>15.747641509433958</v>
      </c>
      <c r="N84" s="21">
        <v>17.462919594067138</v>
      </c>
      <c r="O84" s="21">
        <v>36.280233527939949</v>
      </c>
      <c r="P84" s="21">
        <v>18.987086359967719</v>
      </c>
      <c r="Q84" s="21">
        <v>15.319104848736009</v>
      </c>
      <c r="R84" s="21">
        <v>17.909957279000988</v>
      </c>
      <c r="S84" s="21">
        <v>31.571495988673909</v>
      </c>
      <c r="T84" s="21">
        <v>22.121555303888261</v>
      </c>
      <c r="U84" s="21">
        <v>23.52668213457077</v>
      </c>
      <c r="V84" s="21">
        <v>27.601626016260163</v>
      </c>
      <c r="W84" s="21">
        <v>22.558031569173629</v>
      </c>
      <c r="X84" s="21">
        <v>26.984126984126981</v>
      </c>
      <c r="Y84" s="21">
        <v>19.700509770603229</v>
      </c>
      <c r="Z84" s="21">
        <v>22.47587230883445</v>
      </c>
      <c r="AA84" s="21">
        <v>20.108505425271261</v>
      </c>
      <c r="AB84" s="21">
        <v>19.708994708994709</v>
      </c>
      <c r="AC84" s="21">
        <v>17.75062344139651</v>
      </c>
      <c r="AD84" s="21">
        <v>58.989361702127667</v>
      </c>
      <c r="AE84" s="21">
        <v>29.881906368620839</v>
      </c>
      <c r="AF84" s="21">
        <v>13.4821876567988</v>
      </c>
      <c r="AG84" s="21">
        <v>19.47167537163519</v>
      </c>
      <c r="AH84" s="21">
        <v>23.789426921368282</v>
      </c>
      <c r="AI84" s="21">
        <v>13.875802997858671</v>
      </c>
      <c r="AJ84" s="21">
        <v>29.079861111111107</v>
      </c>
      <c r="AK84" s="21">
        <v>21.847237269772481</v>
      </c>
      <c r="AL84" s="21">
        <v>16.70191134607564</v>
      </c>
      <c r="AM84" s="21">
        <v>16.66735366859027</v>
      </c>
      <c r="AN84" s="22">
        <v>18.021942562116813</v>
      </c>
    </row>
    <row r="85" spans="1:40" ht="15.75" thickBot="1" x14ac:dyDescent="0.3">
      <c r="A85" s="26" t="s">
        <v>84</v>
      </c>
      <c r="B85" s="27" t="s">
        <v>100</v>
      </c>
      <c r="C85" s="43">
        <v>-5387636.9616</v>
      </c>
      <c r="D85" s="43">
        <v>2269.9866666666699</v>
      </c>
      <c r="E85" s="21">
        <v>1.44351630867144</v>
      </c>
      <c r="F85" s="21">
        <v>1.526991728341315</v>
      </c>
      <c r="G85" s="21">
        <v>1.6821649976156419</v>
      </c>
      <c r="H85" s="21">
        <v>1.681840430739109</v>
      </c>
      <c r="I85" s="21">
        <v>1.243346007604563</v>
      </c>
      <c r="J85" s="21">
        <v>1.237127371273713</v>
      </c>
      <c r="K85" s="21">
        <v>4.6752889378095759</v>
      </c>
      <c r="L85" s="21">
        <v>1.4032697547683921</v>
      </c>
      <c r="M85" s="21">
        <v>0.62971698113207553</v>
      </c>
      <c r="N85" s="21">
        <v>0.7217017954722873</v>
      </c>
      <c r="O85" s="21">
        <v>1.5971643035863221</v>
      </c>
      <c r="P85" s="21">
        <v>0.88075060532687655</v>
      </c>
      <c r="Q85" s="21">
        <v>0.52009946125155404</v>
      </c>
      <c r="R85" s="21">
        <v>0.57114689451199474</v>
      </c>
      <c r="S85" s="21">
        <v>1.3706937234544601</v>
      </c>
      <c r="T85" s="21">
        <v>1.0836164590411479</v>
      </c>
      <c r="U85" s="21">
        <v>1.095127610208817</v>
      </c>
      <c r="V85" s="21">
        <v>0.91219512195121943</v>
      </c>
      <c r="W85" s="21">
        <v>0.80153203342618384</v>
      </c>
      <c r="X85" s="21">
        <v>1.2889610389610389</v>
      </c>
      <c r="Y85" s="21">
        <v>2.0129566694987262</v>
      </c>
      <c r="Z85" s="21">
        <v>1.8819599109131411</v>
      </c>
      <c r="AA85" s="21">
        <v>0.54847742387119358</v>
      </c>
      <c r="AB85" s="21">
        <v>0.72248677248677262</v>
      </c>
      <c r="AC85" s="21">
        <v>2.4937655860349128</v>
      </c>
      <c r="AD85" s="21">
        <v>9.1489361702127656</v>
      </c>
      <c r="AE85" s="21">
        <v>2.8469000421762969</v>
      </c>
      <c r="AF85" s="21">
        <v>0.5840441545408932</v>
      </c>
      <c r="AG85" s="21">
        <v>0.79529931699477696</v>
      </c>
      <c r="AH85" s="21">
        <v>1.744113727232341</v>
      </c>
      <c r="AI85" s="21">
        <v>0.80692362598144185</v>
      </c>
      <c r="AJ85" s="21">
        <v>0.96419270833333337</v>
      </c>
      <c r="AK85" s="21">
        <v>1.4688515709642469</v>
      </c>
      <c r="AL85" s="21">
        <v>0.57564050427002844</v>
      </c>
      <c r="AM85" s="21">
        <v>0.57625721352019788</v>
      </c>
      <c r="AN85" s="22">
        <v>2.896095514682155</v>
      </c>
    </row>
    <row r="86" spans="1:40" x14ac:dyDescent="0.25">
      <c r="A86" s="26" t="s">
        <v>84</v>
      </c>
      <c r="B86" s="27" t="s">
        <v>101</v>
      </c>
      <c r="C86" s="4">
        <v>-5455879.926</v>
      </c>
      <c r="D86" s="4">
        <v>2296.58380952381</v>
      </c>
      <c r="E86" s="21">
        <v>4.5027844073190139E-2</v>
      </c>
      <c r="F86" s="21">
        <v>6.0339573356552025E-2</v>
      </c>
      <c r="G86" s="21">
        <v>3.3309489747257989E-2</v>
      </c>
      <c r="H86" s="21">
        <v>6.35340186000979E-2</v>
      </c>
      <c r="I86" s="21">
        <v>4.546442151004889E-2</v>
      </c>
      <c r="J86" s="21">
        <v>4.5167118337850038E-11</v>
      </c>
      <c r="K86" s="21">
        <v>0.17861860209135941</v>
      </c>
      <c r="L86" s="21">
        <v>2.7247956403269754E-11</v>
      </c>
      <c r="M86" s="21">
        <v>2.358490566037735E-11</v>
      </c>
      <c r="N86" s="21">
        <v>3.5987509758001565E-2</v>
      </c>
      <c r="O86" s="21">
        <v>7.7168473728106757E-2</v>
      </c>
      <c r="P86" s="21">
        <v>3.9971751412429368E-2</v>
      </c>
      <c r="Q86" s="21">
        <v>2.072109407376709E-11</v>
      </c>
      <c r="R86" s="21">
        <v>1.7515609595793617E-2</v>
      </c>
      <c r="S86" s="21">
        <v>4.9952807928268048E-2</v>
      </c>
      <c r="T86" s="21">
        <v>4.6451491128727818E-2</v>
      </c>
      <c r="U86" s="21">
        <v>6.5336426914153131E-2</v>
      </c>
      <c r="V86" s="21">
        <v>0.1037804878048781</v>
      </c>
      <c r="W86" s="21">
        <v>3.4424326833797592E-2</v>
      </c>
      <c r="X86" s="21">
        <v>0.15517676767676769</v>
      </c>
      <c r="Y86" s="21">
        <v>0.1223874256584537</v>
      </c>
      <c r="Z86" s="21">
        <v>5.1614699331848549E-2</v>
      </c>
      <c r="AA86" s="21">
        <v>3.1449072453622676E-2</v>
      </c>
      <c r="AB86" s="21">
        <v>3.6468253968253969E-2</v>
      </c>
      <c r="AC86" s="21">
        <v>6.0573566084788019E-2</v>
      </c>
      <c r="AD86" s="21">
        <v>0.29680851063829794</v>
      </c>
      <c r="AE86" s="21">
        <v>0.1036271615352172</v>
      </c>
      <c r="AF86" s="21">
        <v>2.5087807325639738E-11</v>
      </c>
      <c r="AG86" s="21">
        <v>3.0795500200883889E-2</v>
      </c>
      <c r="AH86" s="21">
        <v>7.9786761439360282E-2</v>
      </c>
      <c r="AI86" s="21">
        <v>3.5688793718772302E-11</v>
      </c>
      <c r="AJ86" s="21">
        <v>4.1579861111111109E-2</v>
      </c>
      <c r="AK86" s="21">
        <v>5.5796316359696639E-2</v>
      </c>
      <c r="AL86" s="21">
        <v>2.0333468889792603E-11</v>
      </c>
      <c r="AM86" s="21">
        <v>3.2728771640560587E-2</v>
      </c>
      <c r="AN86" s="22">
        <v>0.12433042917070021</v>
      </c>
    </row>
    <row r="87" spans="1:40" x14ac:dyDescent="0.25">
      <c r="A87" s="26" t="s">
        <v>84</v>
      </c>
      <c r="B87" s="27" t="s">
        <v>102</v>
      </c>
      <c r="C87">
        <v>-5524122.8903999999</v>
      </c>
      <c r="D87">
        <v>2323.1809523809502</v>
      </c>
      <c r="E87" s="21">
        <v>0.45823389021479705</v>
      </c>
      <c r="F87" s="21">
        <v>0.50783630822812353</v>
      </c>
      <c r="G87" s="21">
        <v>0.56151645207439205</v>
      </c>
      <c r="H87" s="21">
        <v>0.54601076847772878</v>
      </c>
      <c r="I87" s="21">
        <v>0.48207495926127109</v>
      </c>
      <c r="J87" s="21">
        <v>0.52213188798554655</v>
      </c>
      <c r="K87" s="21">
        <v>0.98376444689047882</v>
      </c>
      <c r="L87" s="21">
        <v>0.43623978201634878</v>
      </c>
      <c r="M87" s="21">
        <v>0.65235849056603779</v>
      </c>
      <c r="N87" s="21">
        <v>0.62880562060889933</v>
      </c>
      <c r="O87" s="21">
        <v>0.60758965804837373</v>
      </c>
      <c r="P87" s="21">
        <v>0.5177562550443906</v>
      </c>
      <c r="Q87" s="21">
        <v>0.3553667633651057</v>
      </c>
      <c r="R87" s="21">
        <v>0.26569175156095959</v>
      </c>
      <c r="S87" s="21">
        <v>0.70858895705521463</v>
      </c>
      <c r="T87" s="21">
        <v>0.52793506983767458</v>
      </c>
      <c r="U87" s="21">
        <v>0.50951276102088172</v>
      </c>
      <c r="V87" s="21">
        <v>0.61951219512195121</v>
      </c>
      <c r="W87" s="21">
        <v>0.29596100278551529</v>
      </c>
      <c r="X87" s="21">
        <v>0.72727272727272718</v>
      </c>
      <c r="Y87" s="21">
        <v>0.59451996601529311</v>
      </c>
      <c r="Z87" s="21">
        <v>0.28563474387527837</v>
      </c>
      <c r="AA87" s="21">
        <v>0.48512425621281069</v>
      </c>
      <c r="AB87" s="21">
        <v>0.33359788359788356</v>
      </c>
      <c r="AC87" s="21">
        <v>0.25635910224438901</v>
      </c>
      <c r="AD87" s="21">
        <v>0.70691489361702131</v>
      </c>
      <c r="AE87" s="21">
        <v>0.82328131590046394</v>
      </c>
      <c r="AF87" s="21">
        <v>0.19904666332162571</v>
      </c>
      <c r="AG87" s="21">
        <v>0.34732824427480924</v>
      </c>
      <c r="AH87" s="21">
        <v>0.3123056419369169</v>
      </c>
      <c r="AI87" s="21">
        <v>0.46573875802997849</v>
      </c>
      <c r="AJ87" s="21">
        <v>0.55577256944444442</v>
      </c>
      <c r="AK87" s="21">
        <v>0.6476164680390033</v>
      </c>
      <c r="AL87" s="21">
        <v>0.38755591703944692</v>
      </c>
      <c r="AM87" s="21">
        <v>0.31059356966199514</v>
      </c>
      <c r="AN87" s="22">
        <v>0.3470474346563408</v>
      </c>
    </row>
    <row r="88" spans="1:40" x14ac:dyDescent="0.25">
      <c r="A88" s="26" t="s">
        <v>84</v>
      </c>
      <c r="B88" s="27" t="s">
        <v>103</v>
      </c>
      <c r="C88">
        <v>-5592365.8547999999</v>
      </c>
      <c r="D88">
        <v>2349.7780952380999</v>
      </c>
      <c r="E88" s="21">
        <v>3.438743038981702</v>
      </c>
      <c r="F88" s="21">
        <v>3.4980409229429688</v>
      </c>
      <c r="G88" s="21">
        <v>3.8602765855984744</v>
      </c>
      <c r="H88" s="21">
        <v>3.8546255506607929</v>
      </c>
      <c r="I88" s="21">
        <v>3.1613253666485601</v>
      </c>
      <c r="J88" s="21">
        <v>2.6427280939476061</v>
      </c>
      <c r="K88" s="21">
        <v>9.1827187671986792</v>
      </c>
      <c r="L88" s="21">
        <v>2.2757493188010902</v>
      </c>
      <c r="M88" s="21">
        <v>3.7995283018867925</v>
      </c>
      <c r="N88" s="21">
        <v>3.9812646370023423</v>
      </c>
      <c r="O88" s="21">
        <v>5.268974145120934</v>
      </c>
      <c r="P88" s="21">
        <v>3.4039548022598871</v>
      </c>
      <c r="Q88" s="21">
        <v>2.3000414421881468</v>
      </c>
      <c r="R88" s="21">
        <v>1.7400591521524809</v>
      </c>
      <c r="S88" s="21">
        <v>4.6861727229825378</v>
      </c>
      <c r="T88" s="21">
        <v>3.897697244243111</v>
      </c>
      <c r="U88" s="21">
        <v>4.1763341067285378</v>
      </c>
      <c r="V88" s="21">
        <v>4.0386178861788604</v>
      </c>
      <c r="W88" s="21">
        <v>2.418755803156917</v>
      </c>
      <c r="X88" s="21">
        <v>5.5447330447330438</v>
      </c>
      <c r="Y88" s="21">
        <v>3.3751062022090061</v>
      </c>
      <c r="Z88" s="21">
        <v>2.3793615441722347</v>
      </c>
      <c r="AA88" s="21">
        <v>3.1816590829541478</v>
      </c>
      <c r="AB88" s="21">
        <v>2.8492063492063489</v>
      </c>
      <c r="AC88" s="21">
        <v>2.169077306733167</v>
      </c>
      <c r="AD88" s="21">
        <v>6.7313829787234045</v>
      </c>
      <c r="AE88" s="21">
        <v>6.2125685364824967</v>
      </c>
      <c r="AF88" s="21">
        <v>1.4588559959859508</v>
      </c>
      <c r="AG88" s="21">
        <v>3.5415829650462038</v>
      </c>
      <c r="AH88" s="21">
        <v>2.4167036872501111</v>
      </c>
      <c r="AI88" s="21">
        <v>2.867951463240543</v>
      </c>
      <c r="AJ88" s="21">
        <v>4.6484375</v>
      </c>
      <c r="AK88" s="21">
        <v>4.3959913326110511</v>
      </c>
      <c r="AL88" s="21">
        <v>3.3041886945912973</v>
      </c>
      <c r="AM88" s="21">
        <v>2.3660346248969502</v>
      </c>
      <c r="AN88" s="22">
        <v>2.5766376250403349</v>
      </c>
    </row>
    <row r="89" spans="1:40" ht="15.75" thickBot="1" x14ac:dyDescent="0.3">
      <c r="A89" s="26" t="s">
        <v>84</v>
      </c>
      <c r="B89" s="27" t="s">
        <v>104</v>
      </c>
      <c r="C89" s="43">
        <v>-5660608.8191999998</v>
      </c>
      <c r="D89" s="43">
        <v>2376.3752380952401</v>
      </c>
      <c r="E89" s="21">
        <v>9.958233890214796</v>
      </c>
      <c r="F89" s="21">
        <v>10.44623421854593</v>
      </c>
      <c r="G89" s="21">
        <v>11.71196948020982</v>
      </c>
      <c r="H89" s="21">
        <v>11.83308859520313</v>
      </c>
      <c r="I89" s="21">
        <v>8.9326453014665947</v>
      </c>
      <c r="J89" s="21">
        <v>6.7344173441734423</v>
      </c>
      <c r="K89" s="21">
        <v>26.056686846450202</v>
      </c>
      <c r="L89" s="21">
        <v>7.5258855585831057</v>
      </c>
      <c r="M89" s="21">
        <v>8.4858490566037741</v>
      </c>
      <c r="N89" s="21">
        <v>8.3840749414519902</v>
      </c>
      <c r="O89" s="21">
        <v>14.789407839866561</v>
      </c>
      <c r="P89" s="21">
        <v>9.2574656981436654</v>
      </c>
      <c r="Q89" s="21">
        <v>5.8868628263572322</v>
      </c>
      <c r="R89" s="21">
        <v>6.5527440026289856</v>
      </c>
      <c r="S89" s="21">
        <v>12.737140160453041</v>
      </c>
      <c r="T89" s="21">
        <v>10.90788976972442</v>
      </c>
      <c r="U89" s="21">
        <v>15.218097447795818</v>
      </c>
      <c r="V89" s="21">
        <v>11.90243902439024</v>
      </c>
      <c r="W89" s="21">
        <v>11.074744661095639</v>
      </c>
      <c r="X89" s="21">
        <v>15.252525252525251</v>
      </c>
      <c r="Y89" s="21">
        <v>9.5921835174171619</v>
      </c>
      <c r="Z89" s="21">
        <v>10.51410541945063</v>
      </c>
      <c r="AA89" s="21">
        <v>9.9982499124956252</v>
      </c>
      <c r="AB89" s="21">
        <v>10.202380952380951</v>
      </c>
      <c r="AC89" s="21">
        <v>8.3566084788029933</v>
      </c>
      <c r="AD89" s="21">
        <v>25.01063829787234</v>
      </c>
      <c r="AE89" s="21">
        <v>15.482918599746942</v>
      </c>
      <c r="AF89" s="21">
        <v>5.6297039638735571</v>
      </c>
      <c r="AG89" s="21">
        <v>8.3447167537163516</v>
      </c>
      <c r="AH89" s="21">
        <v>9.3936028431808083</v>
      </c>
      <c r="AI89" s="21">
        <v>7.1127765881513199</v>
      </c>
      <c r="AJ89" s="21">
        <v>16.165364583333329</v>
      </c>
      <c r="AK89" s="21">
        <v>12.657096424702059</v>
      </c>
      <c r="AL89" s="21">
        <v>9.9145994306628715</v>
      </c>
      <c r="AM89" s="21">
        <v>9.3260511129431158</v>
      </c>
      <c r="AN89" s="22">
        <v>8.868989996773152</v>
      </c>
    </row>
    <row r="90" spans="1:40" x14ac:dyDescent="0.25">
      <c r="A90" s="26" t="s">
        <v>84</v>
      </c>
      <c r="B90" s="27" t="s">
        <v>105</v>
      </c>
      <c r="C90" s="4">
        <v>-5728851.7835999997</v>
      </c>
      <c r="D90" s="43">
        <v>2402.9723809523798</v>
      </c>
      <c r="E90" s="21">
        <v>6.2967382657120137</v>
      </c>
      <c r="F90" s="21">
        <v>7.202873313016978</v>
      </c>
      <c r="G90" s="21">
        <v>7.3128278493085359</v>
      </c>
      <c r="H90" s="21">
        <v>7.3494860499265799</v>
      </c>
      <c r="I90" s="21">
        <v>4.9809885931558933</v>
      </c>
      <c r="J90" s="21">
        <v>4.1472448057813907</v>
      </c>
      <c r="K90" s="21">
        <v>20.569620253164562</v>
      </c>
      <c r="L90" s="21">
        <v>4.2016348773841958</v>
      </c>
      <c r="M90" s="21">
        <v>4.8136792452830193</v>
      </c>
      <c r="N90" s="21">
        <v>5.5035128805620612</v>
      </c>
      <c r="O90" s="21">
        <v>10.550458715596331</v>
      </c>
      <c r="P90" s="21">
        <v>6.5799031476997571</v>
      </c>
      <c r="Q90" s="21">
        <v>2.9776212184003321</v>
      </c>
      <c r="R90" s="21">
        <v>3.7348011830430488</v>
      </c>
      <c r="S90" s="21">
        <v>7.7489381783860312</v>
      </c>
      <c r="T90" s="21">
        <v>8.944884862212156</v>
      </c>
      <c r="U90" s="21">
        <v>6.9814385150812059</v>
      </c>
      <c r="V90" s="21">
        <v>10.8150406504065</v>
      </c>
      <c r="W90" s="21">
        <v>5.3272980501392757</v>
      </c>
      <c r="X90" s="21">
        <v>10.72330447330447</v>
      </c>
      <c r="Y90" s="21">
        <v>8.6724723874256586</v>
      </c>
      <c r="Z90" s="21">
        <v>8.1106161841128426</v>
      </c>
      <c r="AA90" s="21">
        <v>7.9366468323416175</v>
      </c>
      <c r="AB90" s="21">
        <v>6.2248677248677247</v>
      </c>
      <c r="AC90" s="21">
        <v>4.8778054862842897</v>
      </c>
      <c r="AD90" s="21">
        <v>26.093085106382979</v>
      </c>
      <c r="AE90" s="21">
        <v>11.672290172922819</v>
      </c>
      <c r="AF90" s="21">
        <v>3.4696437531359763</v>
      </c>
      <c r="AG90" s="21">
        <v>5.2993169947770191</v>
      </c>
      <c r="AH90" s="21">
        <v>7.4589071523767219</v>
      </c>
      <c r="AI90" s="21">
        <v>3.8650963597430397</v>
      </c>
      <c r="AJ90" s="21">
        <v>7.8276909722222214</v>
      </c>
      <c r="AK90" s="21">
        <v>5.3791982665222102</v>
      </c>
      <c r="AL90" s="21">
        <v>4.7254981699877989</v>
      </c>
      <c r="AM90" s="21">
        <v>5.8182192910140156</v>
      </c>
      <c r="AN90" s="22">
        <v>9.6256857050661502</v>
      </c>
    </row>
    <row r="91" spans="1:40" ht="15.75" thickBot="1" x14ac:dyDescent="0.3">
      <c r="A91" s="26" t="s">
        <v>84</v>
      </c>
      <c r="B91" s="27" t="s">
        <v>106</v>
      </c>
      <c r="C91">
        <v>-5797094.7479999997</v>
      </c>
      <c r="D91" s="43">
        <v>2429.56952380952</v>
      </c>
      <c r="E91" s="21">
        <v>8.7887828162291175</v>
      </c>
      <c r="F91" s="21">
        <v>9.9477579451458418</v>
      </c>
      <c r="G91" s="21">
        <v>10.672389127324751</v>
      </c>
      <c r="H91" s="21">
        <v>10.86637298091043</v>
      </c>
      <c r="I91" s="21">
        <v>6.9445953286257467</v>
      </c>
      <c r="J91" s="21">
        <v>4.457542908762421</v>
      </c>
      <c r="K91" s="21">
        <v>32.883874518436983</v>
      </c>
      <c r="L91" s="21">
        <v>4.9100817438692097</v>
      </c>
      <c r="M91" s="21">
        <v>5.5259433962264151</v>
      </c>
      <c r="N91" s="21">
        <v>7.7712724434035918</v>
      </c>
      <c r="O91" s="21">
        <v>14.731025854879061</v>
      </c>
      <c r="P91" s="21">
        <v>5.4923325262308316</v>
      </c>
      <c r="Q91" s="21">
        <v>3.7256527144633234</v>
      </c>
      <c r="R91" s="21">
        <v>7.0029576076240545</v>
      </c>
      <c r="S91" s="21">
        <v>6.0405851816894769</v>
      </c>
      <c r="T91" s="21">
        <v>8.0181200453001118</v>
      </c>
      <c r="U91" s="21">
        <v>9.3109048723897914</v>
      </c>
      <c r="V91" s="21">
        <v>16.63821138211382</v>
      </c>
      <c r="W91" s="21">
        <v>10.5338904363974</v>
      </c>
      <c r="X91" s="21">
        <v>17.438672438672441</v>
      </c>
      <c r="Y91" s="21">
        <v>18.050127442650812</v>
      </c>
      <c r="Z91" s="21">
        <v>16.685226429101711</v>
      </c>
      <c r="AA91" s="21">
        <v>10.152257612880641</v>
      </c>
      <c r="AB91" s="21">
        <v>10.894179894179889</v>
      </c>
      <c r="AC91" s="21">
        <v>7.5386533665835405</v>
      </c>
      <c r="AD91" s="21">
        <v>50.319148936170208</v>
      </c>
      <c r="AE91" s="21">
        <v>13.9962041332771</v>
      </c>
      <c r="AF91" s="21">
        <v>4.6362267937782242</v>
      </c>
      <c r="AG91" s="21">
        <v>7.1173161912414624</v>
      </c>
      <c r="AH91" s="21">
        <v>12.39671257219014</v>
      </c>
      <c r="AI91" s="21">
        <v>3.1780870806566739</v>
      </c>
      <c r="AJ91" s="21">
        <v>10.783420138888889</v>
      </c>
      <c r="AK91" s="21">
        <v>3.9869989165763813</v>
      </c>
      <c r="AL91" s="21">
        <v>6.9418462789751931</v>
      </c>
      <c r="AM91" s="21">
        <v>9.0643033800494628</v>
      </c>
      <c r="AN91" s="22">
        <v>12.931590835753472</v>
      </c>
    </row>
    <row r="92" spans="1:40" x14ac:dyDescent="0.25">
      <c r="A92" s="26" t="s">
        <v>84</v>
      </c>
      <c r="B92" s="27" t="s">
        <v>107</v>
      </c>
      <c r="C92">
        <v>-5865337.7123999996</v>
      </c>
      <c r="D92" s="4">
        <v>2456.1666666666702</v>
      </c>
      <c r="E92" s="21">
        <v>0.3178202068416866</v>
      </c>
      <c r="F92" s="21">
        <v>0.36373530692207229</v>
      </c>
      <c r="G92" s="21">
        <v>0.39914163090128751</v>
      </c>
      <c r="H92" s="21">
        <v>0.39035731767009302</v>
      </c>
      <c r="I92" s="21">
        <v>0.37533948940793038</v>
      </c>
      <c r="J92" s="21">
        <v>0.45934959349593496</v>
      </c>
      <c r="K92" s="21">
        <v>0.1680792515134838</v>
      </c>
      <c r="L92" s="21">
        <v>0.4313351498637602</v>
      </c>
      <c r="M92" s="21">
        <v>0.3040094339622641</v>
      </c>
      <c r="N92" s="21">
        <v>0.25995316159250592</v>
      </c>
      <c r="O92" s="21">
        <v>0.3465387823185988</v>
      </c>
      <c r="P92" s="21">
        <v>0.27885391444713481</v>
      </c>
      <c r="Q92" s="21">
        <v>0.28947368421052627</v>
      </c>
      <c r="R92" s="21">
        <v>0.28935261255340128</v>
      </c>
      <c r="S92" s="21">
        <v>0.39004247286455879</v>
      </c>
      <c r="T92" s="21">
        <v>0.26991317478293692</v>
      </c>
      <c r="U92" s="21">
        <v>0.39396751740139208</v>
      </c>
      <c r="V92" s="21">
        <v>0.16603658536585369</v>
      </c>
      <c r="W92" s="21">
        <v>0.43129062209842156</v>
      </c>
      <c r="X92" s="21">
        <v>9.3434343434343439E-2</v>
      </c>
      <c r="Y92" s="21">
        <v>0.17907816482582839</v>
      </c>
      <c r="Z92" s="21">
        <v>0.387713437268003</v>
      </c>
      <c r="AA92" s="21">
        <v>0.23118655932796642</v>
      </c>
      <c r="AB92" s="21">
        <v>0.23730158730158729</v>
      </c>
      <c r="AC92" s="21">
        <v>0.57581047381546147</v>
      </c>
      <c r="AD92" s="21">
        <v>6.4654255319148937E-2</v>
      </c>
      <c r="AE92" s="21">
        <v>0.16379164909320959</v>
      </c>
      <c r="AF92" s="21">
        <v>0.33918715504264929</v>
      </c>
      <c r="AG92" s="21">
        <v>0.34893531538770589</v>
      </c>
      <c r="AH92" s="21">
        <v>0.40315415370946245</v>
      </c>
      <c r="AI92" s="21">
        <v>0.42576730906495347</v>
      </c>
      <c r="AJ92" s="21">
        <v>0.3713107638888889</v>
      </c>
      <c r="AK92" s="21">
        <v>0.38136511375948001</v>
      </c>
      <c r="AL92" s="21">
        <v>0.28141520943472947</v>
      </c>
      <c r="AM92" s="21">
        <v>0.28998351195383354</v>
      </c>
      <c r="AN92" s="22">
        <v>0.12563730235559861</v>
      </c>
    </row>
    <row r="93" spans="1:40" ht="15.75" thickBot="1" x14ac:dyDescent="0.3">
      <c r="A93" s="26" t="s">
        <v>84</v>
      </c>
      <c r="B93" s="27" t="s">
        <v>108</v>
      </c>
      <c r="C93" s="43">
        <v>-5933580.6767999995</v>
      </c>
      <c r="D93">
        <v>2482.7638095238099</v>
      </c>
      <c r="E93" s="21">
        <v>1.5117342879872711</v>
      </c>
      <c r="F93" s="21">
        <v>1.5306922072268179</v>
      </c>
      <c r="G93" s="21">
        <v>1.6802575107296138</v>
      </c>
      <c r="H93" s="21">
        <v>1.722956436612824</v>
      </c>
      <c r="I93" s="21">
        <v>1.2148288973384029</v>
      </c>
      <c r="J93" s="21">
        <v>0.91056910569105687</v>
      </c>
      <c r="K93" s="21">
        <v>4.7138139790864066</v>
      </c>
      <c r="L93" s="21">
        <v>0.9408719346049047</v>
      </c>
      <c r="M93" s="21">
        <v>1.1561320754716982</v>
      </c>
      <c r="N93" s="21">
        <v>1.1432474629195941</v>
      </c>
      <c r="O93" s="21">
        <v>2.3936613844870722</v>
      </c>
      <c r="P93" s="21">
        <v>1.6198547215496368</v>
      </c>
      <c r="Q93" s="21">
        <v>0.74409448818897639</v>
      </c>
      <c r="R93" s="21">
        <v>0.74843904042063758</v>
      </c>
      <c r="S93" s="21">
        <v>1.3999528079282679</v>
      </c>
      <c r="T93" s="21">
        <v>2.0328425821064551</v>
      </c>
      <c r="U93" s="21">
        <v>1.4027842227378191</v>
      </c>
      <c r="V93" s="21">
        <v>1.965650406504065</v>
      </c>
      <c r="W93" s="21">
        <v>1.1246518105849579</v>
      </c>
      <c r="X93" s="21">
        <v>3.264790764790765</v>
      </c>
      <c r="Y93" s="21">
        <v>2.3937977909940527</v>
      </c>
      <c r="Z93" s="21">
        <v>1.5948403860430589</v>
      </c>
      <c r="AA93" s="21">
        <v>1.744837241862093</v>
      </c>
      <c r="AB93" s="21">
        <v>1.4682539682539679</v>
      </c>
      <c r="AC93" s="21">
        <v>0.8842892768079802</v>
      </c>
      <c r="AD93" s="21">
        <v>4.7154255319148941</v>
      </c>
      <c r="AE93" s="21">
        <v>2.7161535217207931</v>
      </c>
      <c r="AF93" s="21">
        <v>0.56999498243853486</v>
      </c>
      <c r="AG93" s="21">
        <v>1.144636400160707</v>
      </c>
      <c r="AH93" s="21">
        <v>1.3487338960462021</v>
      </c>
      <c r="AI93" s="21">
        <v>0.73447537473233404</v>
      </c>
      <c r="AJ93" s="21">
        <v>1.8179253472222221</v>
      </c>
      <c r="AK93" s="21">
        <v>1.678223185265439</v>
      </c>
      <c r="AL93" s="21">
        <v>1.1752745018300119</v>
      </c>
      <c r="AM93" s="21">
        <v>1.4142621599340479</v>
      </c>
      <c r="AN93" s="22">
        <v>2.0909970958373671</v>
      </c>
    </row>
    <row r="94" spans="1:40" x14ac:dyDescent="0.25">
      <c r="A94" s="26" t="s">
        <v>84</v>
      </c>
      <c r="B94" s="27" t="s">
        <v>109</v>
      </c>
      <c r="C94" s="4">
        <v>-6001823.6412000004</v>
      </c>
      <c r="D94">
        <v>2509.36095238095</v>
      </c>
      <c r="E94" s="21">
        <v>3.0210819411296739</v>
      </c>
      <c r="F94" s="21">
        <v>2.9473225946887238</v>
      </c>
      <c r="G94" s="21">
        <v>3.3929422985216982</v>
      </c>
      <c r="H94" s="21">
        <v>3.529123837493882</v>
      </c>
      <c r="I94" s="21">
        <v>2.5331341662140141</v>
      </c>
      <c r="J94" s="21">
        <v>1.9272809394760611</v>
      </c>
      <c r="K94" s="21">
        <v>11.596037424325811</v>
      </c>
      <c r="L94" s="21">
        <v>1.7730245231607629</v>
      </c>
      <c r="M94" s="21">
        <v>2.1049528301886791</v>
      </c>
      <c r="N94" s="21">
        <v>1.9051522248243562</v>
      </c>
      <c r="O94" s="21">
        <v>4.0533778148457049</v>
      </c>
      <c r="P94" s="21">
        <v>2.3163841807909611</v>
      </c>
      <c r="Q94" s="21">
        <v>1.486324077911314</v>
      </c>
      <c r="R94" s="21">
        <v>1.779493920473217</v>
      </c>
      <c r="S94" s="21">
        <v>2.1717791411042948</v>
      </c>
      <c r="T94" s="21">
        <v>2.852019630049075</v>
      </c>
      <c r="U94" s="21">
        <v>3.2853828306264496</v>
      </c>
      <c r="V94" s="21">
        <v>4.1849593495934947</v>
      </c>
      <c r="W94" s="21">
        <v>2.7112349117920149</v>
      </c>
      <c r="X94" s="21">
        <v>8.5173160173160181</v>
      </c>
      <c r="Y94" s="21">
        <v>6.2595581988105362</v>
      </c>
      <c r="Z94" s="21">
        <v>4.9313288789903487</v>
      </c>
      <c r="AA94" s="21">
        <v>2.51837591879594</v>
      </c>
      <c r="AB94" s="21">
        <v>3.7235449735449726</v>
      </c>
      <c r="AC94" s="21">
        <v>1.984788029925187</v>
      </c>
      <c r="AD94" s="21">
        <v>13.212765957446811</v>
      </c>
      <c r="AE94" s="21">
        <v>4.2808941374947285</v>
      </c>
      <c r="AF94" s="21">
        <v>1.468138484696438</v>
      </c>
      <c r="AG94" s="21">
        <v>2.1032543190036161</v>
      </c>
      <c r="AH94" s="21">
        <v>3.1852509995557527</v>
      </c>
      <c r="AI94" s="21">
        <v>1.0246252676659531</v>
      </c>
      <c r="AJ94" s="21">
        <v>3.2118055555555549</v>
      </c>
      <c r="AK94" s="21">
        <v>2.3429035752979419</v>
      </c>
      <c r="AL94" s="21">
        <v>2.2936152907686052</v>
      </c>
      <c r="AM94" s="21">
        <v>2.2423742786479801</v>
      </c>
      <c r="AN94" s="22">
        <v>3.6237495966440791</v>
      </c>
    </row>
    <row r="95" spans="1:40" x14ac:dyDescent="0.25">
      <c r="A95" s="26" t="s">
        <v>84</v>
      </c>
      <c r="B95" s="27" t="s">
        <v>110</v>
      </c>
      <c r="C95">
        <v>-6070066.6056000004</v>
      </c>
      <c r="D95" s="43">
        <v>2535.9580952381002</v>
      </c>
      <c r="E95" s="21">
        <v>0.56443914081145574</v>
      </c>
      <c r="F95" s="21">
        <v>0.59708315193730954</v>
      </c>
      <c r="G95" s="21">
        <v>0.64282308059132087</v>
      </c>
      <c r="H95" s="21">
        <v>0.65149290259422421</v>
      </c>
      <c r="I95" s="21">
        <v>0.43047256925583921</v>
      </c>
      <c r="J95" s="21">
        <v>0.37795844625112923</v>
      </c>
      <c r="K95" s="21">
        <v>1.6075949367088611</v>
      </c>
      <c r="L95" s="21">
        <v>0.2899182561307902</v>
      </c>
      <c r="M95" s="21">
        <v>0.49127358490566031</v>
      </c>
      <c r="N95" s="21">
        <v>0.45433255269320849</v>
      </c>
      <c r="O95" s="21">
        <v>0.71351125938281912</v>
      </c>
      <c r="P95" s="21">
        <v>0.48244552058111384</v>
      </c>
      <c r="Q95" s="21">
        <v>0.21052631578947373</v>
      </c>
      <c r="R95" s="21">
        <v>0.27440026289845554</v>
      </c>
      <c r="S95" s="21">
        <v>0.55049551675318553</v>
      </c>
      <c r="T95" s="21">
        <v>0.65590788976972436</v>
      </c>
      <c r="U95" s="21">
        <v>0.66450116009280735</v>
      </c>
      <c r="V95" s="21">
        <v>1.6695121951219509</v>
      </c>
      <c r="W95" s="21">
        <v>0.5919220055710307</v>
      </c>
      <c r="X95" s="21">
        <v>1.3840187590187589</v>
      </c>
      <c r="Y95" s="21">
        <v>0.96240441801189447</v>
      </c>
      <c r="Z95" s="21">
        <v>0.85950259836674081</v>
      </c>
      <c r="AA95" s="21">
        <v>0.76758837941897096</v>
      </c>
      <c r="AB95" s="21">
        <v>0.51468253968253974</v>
      </c>
      <c r="AC95" s="21">
        <v>0.44413965087281798</v>
      </c>
      <c r="AD95" s="21">
        <v>2.7047872340425529</v>
      </c>
      <c r="AE95" s="21">
        <v>0.83024040489245043</v>
      </c>
      <c r="AF95" s="21">
        <v>0.37155042649272452</v>
      </c>
      <c r="AG95" s="21">
        <v>0.53234230614704714</v>
      </c>
      <c r="AH95" s="21">
        <v>0.58862727676588178</v>
      </c>
      <c r="AI95" s="21">
        <v>0.29760885082084221</v>
      </c>
      <c r="AJ95" s="21">
        <v>0.57118055555555558</v>
      </c>
      <c r="AK95" s="21">
        <v>0.33667388949079091</v>
      </c>
      <c r="AL95" s="21">
        <v>0.48352989019926806</v>
      </c>
      <c r="AM95" s="21">
        <v>0.3528441879637263</v>
      </c>
      <c r="AN95" s="22">
        <v>0.61939335269441753</v>
      </c>
    </row>
    <row r="96" spans="1:40" x14ac:dyDescent="0.25">
      <c r="A96" s="26" t="s">
        <v>84</v>
      </c>
      <c r="B96" s="27" t="s">
        <v>111</v>
      </c>
      <c r="C96">
        <v>-6138309.5700000003</v>
      </c>
      <c r="D96" s="43">
        <v>2562.5552380952399</v>
      </c>
      <c r="E96" s="21">
        <v>0.21857597454256159</v>
      </c>
      <c r="F96" s="21">
        <v>0.24423160644318681</v>
      </c>
      <c r="G96" s="21">
        <v>0.25393419170243198</v>
      </c>
      <c r="H96" s="21">
        <v>0.2586882036221243</v>
      </c>
      <c r="I96" s="21">
        <v>0.20181966322650741</v>
      </c>
      <c r="J96" s="21">
        <v>0.1782746160794941</v>
      </c>
      <c r="K96" s="21">
        <v>0.31397908640616401</v>
      </c>
      <c r="L96" s="21">
        <v>0.20738419618528611</v>
      </c>
      <c r="M96" s="21">
        <v>0.1854009433962264</v>
      </c>
      <c r="N96" s="21">
        <v>0.17974238875878218</v>
      </c>
      <c r="O96" s="21">
        <v>8.240200166805671E-2</v>
      </c>
      <c r="P96" s="21">
        <v>0.18946731234866829</v>
      </c>
      <c r="Q96" s="21">
        <v>0.14092416079568998</v>
      </c>
      <c r="R96" s="21">
        <v>7.1229050279329603E-2</v>
      </c>
      <c r="S96" s="21">
        <v>0.255545068428504</v>
      </c>
      <c r="T96" s="21">
        <v>0.20554926387315969</v>
      </c>
      <c r="U96" s="21">
        <v>0.26682134570765659</v>
      </c>
      <c r="V96" s="21">
        <v>0.1042073170731707</v>
      </c>
      <c r="W96" s="21">
        <v>0.2497678737233055</v>
      </c>
      <c r="X96" s="21">
        <v>5.4870129870129868E-2</v>
      </c>
      <c r="Y96" s="21">
        <v>0.2642310960067969</v>
      </c>
      <c r="Z96" s="21">
        <v>7.8118040089086863E-2</v>
      </c>
      <c r="AA96" s="21">
        <v>0.19548477423871188</v>
      </c>
      <c r="AB96" s="21">
        <v>9.1177248677248662E-2</v>
      </c>
      <c r="AC96" s="21">
        <v>0.13269326683291768</v>
      </c>
      <c r="AD96" s="21">
        <v>5.1595744680851062E-2</v>
      </c>
      <c r="AE96" s="21">
        <v>0.11967524251370729</v>
      </c>
      <c r="AF96" s="21">
        <v>0.1518314099347717</v>
      </c>
      <c r="AG96" s="21">
        <v>9.2948975492165534E-2</v>
      </c>
      <c r="AH96" s="21">
        <v>0.25144380275433142</v>
      </c>
      <c r="AI96" s="21">
        <v>0.16556031406138469</v>
      </c>
      <c r="AJ96" s="21">
        <v>0.25911458333333331</v>
      </c>
      <c r="AK96" s="21">
        <v>0.23122968580715061</v>
      </c>
      <c r="AL96" s="21">
        <v>0.17210248068320461</v>
      </c>
      <c r="AM96" s="21">
        <v>0.21248969497114589</v>
      </c>
      <c r="AN96" s="22">
        <v>0.21151984511132621</v>
      </c>
    </row>
    <row r="97" spans="1:40" ht="15.75" thickBot="1" x14ac:dyDescent="0.3">
      <c r="A97" s="26" t="s">
        <v>84</v>
      </c>
      <c r="B97" s="27" t="s">
        <v>112</v>
      </c>
      <c r="C97" s="43">
        <v>-6206552.5344000002</v>
      </c>
      <c r="D97" s="43">
        <v>2589.1523809523801</v>
      </c>
      <c r="E97" s="21">
        <v>0.21917263325377881</v>
      </c>
      <c r="F97" s="21">
        <v>0.23095341750108841</v>
      </c>
      <c r="G97" s="21">
        <v>0.24845016690510252</v>
      </c>
      <c r="H97" s="21">
        <v>0.2498776309348997</v>
      </c>
      <c r="I97" s="21">
        <v>0.15092341118957092</v>
      </c>
      <c r="J97" s="21">
        <v>9.6522131887985557E-2</v>
      </c>
      <c r="K97" s="21">
        <v>0.6887727022564667</v>
      </c>
      <c r="L97" s="21">
        <v>0.25114441416893729</v>
      </c>
      <c r="M97" s="21">
        <v>0.285377358490566</v>
      </c>
      <c r="N97" s="21">
        <v>0.33489461358313821</v>
      </c>
      <c r="O97" s="21">
        <v>0.24311926605504591</v>
      </c>
      <c r="P97" s="21">
        <v>0.2043987086359968</v>
      </c>
      <c r="Q97" s="21">
        <v>0.1206796518856196</v>
      </c>
      <c r="R97" s="21">
        <v>0.15553729871837002</v>
      </c>
      <c r="S97" s="21">
        <v>0.30981595092024539</v>
      </c>
      <c r="T97" s="21">
        <v>0.2961494903737259</v>
      </c>
      <c r="U97" s="21">
        <v>0.1682134570765661</v>
      </c>
      <c r="V97" s="21">
        <v>0.25</v>
      </c>
      <c r="W97" s="21">
        <v>0.24512534818941498</v>
      </c>
      <c r="X97" s="21">
        <v>0.56240981240981236</v>
      </c>
      <c r="Y97" s="21">
        <v>0.30947323704333052</v>
      </c>
      <c r="Z97" s="21">
        <v>0.20786933927245732</v>
      </c>
      <c r="AA97" s="21">
        <v>0.30434021701085051</v>
      </c>
      <c r="AB97" s="21">
        <v>0.225925925925926</v>
      </c>
      <c r="AC97" s="21">
        <v>0.36159600997506242</v>
      </c>
      <c r="AD97" s="21">
        <v>0.68031914893617018</v>
      </c>
      <c r="AE97" s="21">
        <v>0.47954449599325183</v>
      </c>
      <c r="AF97" s="21">
        <v>0.1581284495735073</v>
      </c>
      <c r="AG97" s="21">
        <v>0.32020891924467659</v>
      </c>
      <c r="AH97" s="21">
        <v>0.2141048422923145</v>
      </c>
      <c r="AI97" s="21">
        <v>0.1220199857244825</v>
      </c>
      <c r="AJ97" s="21">
        <v>0.22005208333333331</v>
      </c>
      <c r="AK97" s="21">
        <v>0.1971018418201517</v>
      </c>
      <c r="AL97" s="21">
        <v>0.23830825538836931</v>
      </c>
      <c r="AM97" s="21">
        <v>0.2017312448474855</v>
      </c>
      <c r="AN97" s="22">
        <v>0.3689899967731527</v>
      </c>
    </row>
    <row r="98" spans="1:40" x14ac:dyDescent="0.25">
      <c r="A98" s="26" t="s">
        <v>84</v>
      </c>
      <c r="B98" s="27" t="s">
        <v>113</v>
      </c>
      <c r="C98" s="4">
        <v>-6274795.4988000002</v>
      </c>
      <c r="D98" s="4">
        <v>2615.7495238095198</v>
      </c>
      <c r="E98" s="21">
        <v>0.21976929196499601</v>
      </c>
      <c r="F98" s="21">
        <v>0.23008271658685242</v>
      </c>
      <c r="G98" s="21">
        <v>0.25488793514544594</v>
      </c>
      <c r="H98" s="21">
        <v>0.23800783162016642</v>
      </c>
      <c r="I98" s="21">
        <v>0.16002172732210759</v>
      </c>
      <c r="J98" s="21">
        <v>0.10587172538392049</v>
      </c>
      <c r="K98" s="21">
        <v>0.62410566868464501</v>
      </c>
      <c r="L98" s="21">
        <v>0.28610354223433249</v>
      </c>
      <c r="M98" s="21">
        <v>0.36698113207547173</v>
      </c>
      <c r="N98" s="21">
        <v>0.42974238875878223</v>
      </c>
      <c r="O98" s="21">
        <v>0.22602168473728107</v>
      </c>
      <c r="P98" s="21">
        <v>0.1649313962873285</v>
      </c>
      <c r="Q98" s="21">
        <v>0.1248860339825943</v>
      </c>
      <c r="R98" s="21">
        <v>0.14298389746960241</v>
      </c>
      <c r="S98" s="21">
        <v>0.41835771590372817</v>
      </c>
      <c r="T98" s="21">
        <v>0.2261230653076633</v>
      </c>
      <c r="U98" s="21">
        <v>0.20800464037122973</v>
      </c>
      <c r="V98" s="21">
        <v>0.23821138211382112</v>
      </c>
      <c r="W98" s="21">
        <v>0.22188950789229339</v>
      </c>
      <c r="X98" s="21">
        <v>0.44967532467532462</v>
      </c>
      <c r="Y98" s="21">
        <v>0.29078164825828379</v>
      </c>
      <c r="Z98" s="21">
        <v>0.26930215293244253</v>
      </c>
      <c r="AA98" s="21">
        <v>0.27336366818340918</v>
      </c>
      <c r="AB98" s="21">
        <v>0.2337301587301587</v>
      </c>
      <c r="AC98" s="21">
        <v>0.28254364089775563</v>
      </c>
      <c r="AD98" s="21">
        <v>0.67021276595744683</v>
      </c>
      <c r="AE98" s="21">
        <v>0.35280472374525523</v>
      </c>
      <c r="AF98" s="21">
        <v>0.1098093326643251</v>
      </c>
      <c r="AG98" s="21">
        <v>0.25672961028525509</v>
      </c>
      <c r="AH98" s="21">
        <v>0.25633051976899163</v>
      </c>
      <c r="AI98" s="21">
        <v>0.1011420413990007</v>
      </c>
      <c r="AJ98" s="21">
        <v>0.2341579861111111</v>
      </c>
      <c r="AK98" s="21">
        <v>0.2158450704225352</v>
      </c>
      <c r="AL98" s="21">
        <v>0.20618137454249702</v>
      </c>
      <c r="AM98" s="21">
        <v>0.20344187963726301</v>
      </c>
      <c r="AN98" s="22">
        <v>0.25072604065827686</v>
      </c>
    </row>
    <row r="99" spans="1:40" x14ac:dyDescent="0.25">
      <c r="A99" s="26" t="s">
        <v>84</v>
      </c>
      <c r="B99" s="27" t="s">
        <v>114</v>
      </c>
      <c r="C99">
        <v>-6343038.4632000001</v>
      </c>
      <c r="D99">
        <v>2642.34666666667</v>
      </c>
      <c r="E99" s="21">
        <v>7.1579156722354806E-2</v>
      </c>
      <c r="F99" s="21">
        <v>7.9799738789725738E-2</v>
      </c>
      <c r="G99" s="21">
        <v>7.0052455889365761E-2</v>
      </c>
      <c r="H99" s="21">
        <v>7.9319627998042097E-2</v>
      </c>
      <c r="I99" s="21">
        <v>5.1711026615969581E-2</v>
      </c>
      <c r="J99" s="21">
        <v>4.5167118337850038E-11</v>
      </c>
      <c r="K99" s="21">
        <v>0.24221243808475509</v>
      </c>
      <c r="L99" s="21">
        <v>7.0790190735694813E-2</v>
      </c>
      <c r="M99" s="21">
        <v>8.8962264150943396E-2</v>
      </c>
      <c r="N99" s="21">
        <v>0.11879391100702581</v>
      </c>
      <c r="O99" s="21">
        <v>4.9687239366138454E-2</v>
      </c>
      <c r="P99" s="21">
        <v>6.7836965294592419E-2</v>
      </c>
      <c r="Q99" s="21">
        <v>3.8085370907583918E-2</v>
      </c>
      <c r="R99" s="21">
        <v>5.8790667104830753E-2</v>
      </c>
      <c r="S99" s="21">
        <v>0.1464134025483719</v>
      </c>
      <c r="T99" s="21">
        <v>0.1043790109475274</v>
      </c>
      <c r="U99" s="21">
        <v>5.6426914153132259E-2</v>
      </c>
      <c r="V99" s="21">
        <v>9.5833333333333326E-2</v>
      </c>
      <c r="W99" s="21">
        <v>6.0747446610956359E-2</v>
      </c>
      <c r="X99" s="21">
        <v>0.15030663780663781</v>
      </c>
      <c r="Y99" s="21">
        <v>0.11658878504672901</v>
      </c>
      <c r="Z99" s="21">
        <v>8.964365256124722E-2</v>
      </c>
      <c r="AA99" s="21">
        <v>9.5414770738536922E-2</v>
      </c>
      <c r="AB99" s="21">
        <v>6.6957671957671966E-2</v>
      </c>
      <c r="AC99" s="21">
        <v>0.10264339152119699</v>
      </c>
      <c r="AD99" s="21">
        <v>0.22688829787234041</v>
      </c>
      <c r="AE99" s="21">
        <v>0.1277730915225643</v>
      </c>
      <c r="AF99" s="21">
        <v>3.0130456598093318E-2</v>
      </c>
      <c r="AG99" s="21">
        <v>8.0936118923262357E-2</v>
      </c>
      <c r="AH99" s="21">
        <v>6.5148822745446464E-2</v>
      </c>
      <c r="AI99" s="21">
        <v>3.5688793718772302E-11</v>
      </c>
      <c r="AJ99" s="21">
        <v>5.3146701388888898E-2</v>
      </c>
      <c r="AK99" s="21">
        <v>4.1359696641386778E-2</v>
      </c>
      <c r="AL99" s="21">
        <v>5.9089060593737294E-2</v>
      </c>
      <c r="AM99" s="21">
        <v>8.0564715581203622E-2</v>
      </c>
      <c r="AN99" s="22">
        <v>0.1102291061632785</v>
      </c>
    </row>
    <row r="100" spans="1:40" x14ac:dyDescent="0.25">
      <c r="A100" s="26" t="s">
        <v>84</v>
      </c>
      <c r="B100" s="27" t="s">
        <v>115</v>
      </c>
      <c r="C100">
        <v>-6411281.4276000001</v>
      </c>
      <c r="D100">
        <v>2668.9438095238102</v>
      </c>
      <c r="E100" s="21">
        <v>0.45863166268894184</v>
      </c>
      <c r="F100" s="21">
        <v>0.55986068785372223</v>
      </c>
      <c r="G100" s="21">
        <v>0.60133524082021939</v>
      </c>
      <c r="H100" s="21">
        <v>0.59887420460107677</v>
      </c>
      <c r="I100" s="21">
        <v>0.34980988593155898</v>
      </c>
      <c r="J100" s="21">
        <v>0.23617886178861788</v>
      </c>
      <c r="K100" s="21">
        <v>1.2955421023665381</v>
      </c>
      <c r="L100" s="21">
        <v>0.72016348773841954</v>
      </c>
      <c r="M100" s="21">
        <v>0.66792452830188676</v>
      </c>
      <c r="N100" s="21">
        <v>0.82318501170960201</v>
      </c>
      <c r="O100" s="21">
        <v>0.54316096747289411</v>
      </c>
      <c r="P100" s="21">
        <v>0.60875706214689251</v>
      </c>
      <c r="Q100" s="21">
        <v>0.32407791131371744</v>
      </c>
      <c r="R100" s="21">
        <v>0.37725928360170879</v>
      </c>
      <c r="S100" s="21">
        <v>0.87777253421425194</v>
      </c>
      <c r="T100" s="21">
        <v>0.91109852774631928</v>
      </c>
      <c r="U100" s="21">
        <v>0.40371229698375866</v>
      </c>
      <c r="V100" s="21">
        <v>0.78008130081300808</v>
      </c>
      <c r="W100" s="21">
        <v>0.51392757660167132</v>
      </c>
      <c r="X100" s="21">
        <v>1.1836219336219329</v>
      </c>
      <c r="Y100" s="21">
        <v>0.62531860662701777</v>
      </c>
      <c r="Z100" s="21">
        <v>0.63752783964365256</v>
      </c>
      <c r="AA100" s="21">
        <v>0.78648932446622333</v>
      </c>
      <c r="AB100" s="21">
        <v>0.52486772486772482</v>
      </c>
      <c r="AC100" s="21">
        <v>0.72618453865336652</v>
      </c>
      <c r="AD100" s="21">
        <v>1.292553191489362</v>
      </c>
      <c r="AE100" s="21">
        <v>0.82602277520033751</v>
      </c>
      <c r="AF100" s="21">
        <v>0.2907676869041646</v>
      </c>
      <c r="AG100" s="21">
        <v>0.67055042185616709</v>
      </c>
      <c r="AH100" s="21">
        <v>0.47112394491337178</v>
      </c>
      <c r="AI100" s="21">
        <v>0.26416845110635256</v>
      </c>
      <c r="AJ100" s="21">
        <v>0.525390625</v>
      </c>
      <c r="AK100" s="21">
        <v>0.33748645720476711</v>
      </c>
      <c r="AL100" s="21">
        <v>0.58662057747051644</v>
      </c>
      <c r="AM100" s="21">
        <v>0.47197032151690027</v>
      </c>
      <c r="AN100" s="22">
        <v>0.76153597934817685</v>
      </c>
    </row>
    <row r="101" spans="1:40" ht="15.75" thickBot="1" x14ac:dyDescent="0.3">
      <c r="A101" s="26" t="s">
        <v>84</v>
      </c>
      <c r="B101" s="27" t="s">
        <v>116</v>
      </c>
      <c r="C101" s="43">
        <v>-6479524.392</v>
      </c>
      <c r="D101" s="43">
        <v>2695.5409523809499</v>
      </c>
      <c r="E101" s="21">
        <v>0.76630867143993642</v>
      </c>
      <c r="F101" s="21">
        <v>0.82433609055289503</v>
      </c>
      <c r="G101" s="21">
        <v>0.90486409155937042</v>
      </c>
      <c r="H101" s="21">
        <v>0.90528634361233495</v>
      </c>
      <c r="I101" s="21">
        <v>0.5331341662140141</v>
      </c>
      <c r="J101" s="21">
        <v>0.43401084010840113</v>
      </c>
      <c r="K101" s="21">
        <v>1.4124931205283429</v>
      </c>
      <c r="L101" s="21">
        <v>1.34550408719346</v>
      </c>
      <c r="M101" s="21">
        <v>1.166745283018868</v>
      </c>
      <c r="N101" s="21">
        <v>1.2259953161592509</v>
      </c>
      <c r="O101" s="21">
        <v>1.0579649708090071</v>
      </c>
      <c r="P101" s="21">
        <v>0.49697336561743344</v>
      </c>
      <c r="Q101" s="21">
        <v>1.0428926647326979</v>
      </c>
      <c r="R101" s="21">
        <v>1.186164968780808</v>
      </c>
      <c r="S101" s="21">
        <v>1.6977347805568659</v>
      </c>
      <c r="T101" s="21">
        <v>0.68459796149490371</v>
      </c>
      <c r="U101" s="21">
        <v>0.7730858468677495</v>
      </c>
      <c r="V101" s="21">
        <v>0.91951219512195126</v>
      </c>
      <c r="W101" s="21">
        <v>0.98537604456824501</v>
      </c>
      <c r="X101" s="21">
        <v>1.9877344877344878</v>
      </c>
      <c r="Y101" s="21">
        <v>1.104078164825828</v>
      </c>
      <c r="Z101" s="21">
        <v>1.0484409799554562</v>
      </c>
      <c r="AA101" s="21">
        <v>0.93804690234511712</v>
      </c>
      <c r="AB101" s="21">
        <v>0.79246031746031753</v>
      </c>
      <c r="AC101" s="21">
        <v>0.96658354114713219</v>
      </c>
      <c r="AD101" s="21">
        <v>1.606382978723405</v>
      </c>
      <c r="AE101" s="21">
        <v>1.1480388021931671</v>
      </c>
      <c r="AF101" s="21">
        <v>0.32614149523331659</v>
      </c>
      <c r="AG101" s="21">
        <v>1.1502611490558459</v>
      </c>
      <c r="AH101" s="21">
        <v>0.73011994669035984</v>
      </c>
      <c r="AI101" s="21">
        <v>0.39793004996431119</v>
      </c>
      <c r="AJ101" s="21">
        <v>1.1115451388888888</v>
      </c>
      <c r="AK101" s="21">
        <v>0.55173347778981574</v>
      </c>
      <c r="AL101" s="21">
        <v>0.75030500203334693</v>
      </c>
      <c r="AM101" s="21">
        <v>0.71743610882110465</v>
      </c>
      <c r="AN101" s="22">
        <v>0.78783478541464991</v>
      </c>
    </row>
    <row r="102" spans="1:40" x14ac:dyDescent="0.25">
      <c r="A102" s="26" t="s">
        <v>84</v>
      </c>
      <c r="B102" s="27" t="s">
        <v>117</v>
      </c>
      <c r="C102" s="4">
        <v>-6547767.3563999999</v>
      </c>
      <c r="D102" s="43">
        <v>2722.13809523809</v>
      </c>
      <c r="E102" s="21">
        <v>3.5700079554494828E-2</v>
      </c>
      <c r="F102" s="21">
        <v>4.7017849368741836E-2</v>
      </c>
      <c r="G102" s="21">
        <v>4.8140200286123029E-2</v>
      </c>
      <c r="H102" s="21">
        <v>4.3514439549681837E-2</v>
      </c>
      <c r="I102" s="21">
        <v>3.174904942965779E-2</v>
      </c>
      <c r="J102" s="21">
        <v>4.5167118337850038E-11</v>
      </c>
      <c r="K102" s="21">
        <v>0.118189323059989</v>
      </c>
      <c r="L102" s="21">
        <v>6.2615803814713905E-2</v>
      </c>
      <c r="M102" s="21">
        <v>3.9740566037735854E-2</v>
      </c>
      <c r="N102" s="21">
        <v>4.9882903981264645E-2</v>
      </c>
      <c r="O102" s="21">
        <v>2.0850708924103419E-11</v>
      </c>
      <c r="P102" s="21">
        <v>2.5020177562550438E-2</v>
      </c>
      <c r="Q102" s="21">
        <v>2.3663489432242019E-2</v>
      </c>
      <c r="R102" s="21">
        <v>5.3631284916201116E-2</v>
      </c>
      <c r="S102" s="21">
        <v>5.6960830580462474E-2</v>
      </c>
      <c r="T102" s="21">
        <v>2.9577198942997363E-2</v>
      </c>
      <c r="U102" s="21">
        <v>3.320185614849188E-2</v>
      </c>
      <c r="V102" s="21">
        <v>6.5345528455284546E-2</v>
      </c>
      <c r="W102" s="21">
        <v>6.4182915506035276E-2</v>
      </c>
      <c r="X102" s="21">
        <v>0.13311688311688311</v>
      </c>
      <c r="Y102" s="21">
        <v>6.2935429056924383E-2</v>
      </c>
      <c r="Z102" s="21">
        <v>5.9075723830734971E-2</v>
      </c>
      <c r="AA102" s="21">
        <v>8.3269163458172896E-2</v>
      </c>
      <c r="AB102" s="21">
        <v>3.9497354497354496E-2</v>
      </c>
      <c r="AC102" s="21">
        <v>5.8204488778054862E-2</v>
      </c>
      <c r="AD102" s="21">
        <v>0.11499999999999999</v>
      </c>
      <c r="AE102" s="21">
        <v>7.0118093631379164E-2</v>
      </c>
      <c r="AF102" s="21">
        <v>2.5087807325639738E-11</v>
      </c>
      <c r="AG102" s="21">
        <v>6.2655685014061865E-2</v>
      </c>
      <c r="AH102" s="21">
        <v>4.4846734784540196E-2</v>
      </c>
      <c r="AI102" s="21">
        <v>3.5688793718772302E-11</v>
      </c>
      <c r="AJ102" s="21">
        <v>3.9756944444444442E-2</v>
      </c>
      <c r="AK102" s="21">
        <v>3.1310942578548211E-2</v>
      </c>
      <c r="AL102" s="21">
        <v>5.4453029686864572E-2</v>
      </c>
      <c r="AM102" s="21">
        <v>3.5634789777411371E-2</v>
      </c>
      <c r="AN102" s="22">
        <v>6.579541787673443E-2</v>
      </c>
    </row>
    <row r="103" spans="1:40" ht="15.75" thickBot="1" x14ac:dyDescent="0.3">
      <c r="A103" s="26" t="s">
        <v>84</v>
      </c>
      <c r="B103" s="27" t="s">
        <v>118</v>
      </c>
      <c r="C103">
        <v>-6616010.3207999999</v>
      </c>
      <c r="D103" s="43">
        <v>2748.7352380952402</v>
      </c>
      <c r="E103" s="21">
        <v>0.26650755767700879</v>
      </c>
      <c r="F103" s="21">
        <v>0.26752285589899871</v>
      </c>
      <c r="G103" s="21">
        <v>0.27539341917024318</v>
      </c>
      <c r="H103" s="21">
        <v>0.27263827704356342</v>
      </c>
      <c r="I103" s="21">
        <v>0.17403585008147751</v>
      </c>
      <c r="J103" s="21">
        <v>9.8193315266486003E-2</v>
      </c>
      <c r="K103" s="21">
        <v>0.47991194276279581</v>
      </c>
      <c r="L103" s="21">
        <v>0.38882833787465942</v>
      </c>
      <c r="M103" s="21">
        <v>0.41674528301886804</v>
      </c>
      <c r="N103" s="21">
        <v>0.50253708040593292</v>
      </c>
      <c r="O103" s="21">
        <v>0.25771476230191831</v>
      </c>
      <c r="P103" s="21">
        <v>0.19913236481033089</v>
      </c>
      <c r="Q103" s="21">
        <v>0.26916701201823462</v>
      </c>
      <c r="R103" s="21">
        <v>0.4147223135064082</v>
      </c>
      <c r="S103" s="21">
        <v>0.57904672015101455</v>
      </c>
      <c r="T103" s="21">
        <v>0.2755756889392223</v>
      </c>
      <c r="U103" s="21">
        <v>0.20600928074245939</v>
      </c>
      <c r="V103" s="21">
        <v>0.39349593495934959</v>
      </c>
      <c r="W103" s="21">
        <v>0.30942432683379761</v>
      </c>
      <c r="X103" s="21">
        <v>0.73755411255411252</v>
      </c>
      <c r="Y103" s="21">
        <v>0.34005947323704333</v>
      </c>
      <c r="Z103" s="21">
        <v>0.34818114328136601</v>
      </c>
      <c r="AA103" s="21">
        <v>0.4194959747987399</v>
      </c>
      <c r="AB103" s="21">
        <v>0.26150793650793652</v>
      </c>
      <c r="AC103" s="21">
        <v>0.3593516209476309</v>
      </c>
      <c r="AD103" s="21">
        <v>0.6396276595744681</v>
      </c>
      <c r="AE103" s="21">
        <v>0.46921130324757493</v>
      </c>
      <c r="AF103" s="21">
        <v>0.13886101354741601</v>
      </c>
      <c r="AG103" s="21">
        <v>0.42788268380875855</v>
      </c>
      <c r="AH103" s="21">
        <v>0.24677920924033758</v>
      </c>
      <c r="AI103" s="21">
        <v>0.1576017130620985</v>
      </c>
      <c r="AJ103" s="21">
        <v>0.28168402777777779</v>
      </c>
      <c r="AK103" s="21">
        <v>0.16711809317443121</v>
      </c>
      <c r="AL103" s="21">
        <v>0.32614884099227331</v>
      </c>
      <c r="AM103" s="21">
        <v>0.29018961253091508</v>
      </c>
      <c r="AN103" s="22">
        <v>0.34317521781219751</v>
      </c>
    </row>
    <row r="104" spans="1:40" x14ac:dyDescent="0.25">
      <c r="A104" s="26" t="s">
        <v>84</v>
      </c>
      <c r="B104" s="27" t="s">
        <v>119</v>
      </c>
      <c r="C104">
        <v>-6684253.2851999998</v>
      </c>
      <c r="D104" s="4">
        <v>2775.3323809523799</v>
      </c>
      <c r="E104" s="21">
        <v>0.67859984089101033</v>
      </c>
      <c r="F104" s="21">
        <v>0.70831519373095342</v>
      </c>
      <c r="G104" s="21">
        <v>0.67620410109680507</v>
      </c>
      <c r="H104" s="21">
        <v>0.80714635340185992</v>
      </c>
      <c r="I104" s="21">
        <v>0.50244432373709946</v>
      </c>
      <c r="J104" s="21">
        <v>0.34941282746160801</v>
      </c>
      <c r="K104" s="21">
        <v>1.074573472757292</v>
      </c>
      <c r="L104" s="21">
        <v>1.0005449591280651</v>
      </c>
      <c r="M104" s="21">
        <v>0.98797169811320751</v>
      </c>
      <c r="N104" s="21">
        <v>1.080210772833724</v>
      </c>
      <c r="O104" s="21">
        <v>0.91805671392827348</v>
      </c>
      <c r="P104" s="21">
        <v>0.55569007263922521</v>
      </c>
      <c r="Q104" s="21">
        <v>0.81475341898052211</v>
      </c>
      <c r="R104" s="21">
        <v>0.93772592836017077</v>
      </c>
      <c r="S104" s="21">
        <v>1.227465785747994</v>
      </c>
      <c r="T104" s="21">
        <v>0.70989052472631176</v>
      </c>
      <c r="U104" s="21">
        <v>0.75545243619489555</v>
      </c>
      <c r="V104" s="21">
        <v>0.86646341463414644</v>
      </c>
      <c r="W104" s="21">
        <v>0.82799442896935926</v>
      </c>
      <c r="X104" s="21">
        <v>1.509199134199134</v>
      </c>
      <c r="Y104" s="21">
        <v>0.8717077315208156</v>
      </c>
      <c r="Z104" s="21">
        <v>0.77449888641425391</v>
      </c>
      <c r="AA104" s="21">
        <v>0.82254112705635285</v>
      </c>
      <c r="AB104" s="21">
        <v>0.68373015873015874</v>
      </c>
      <c r="AC104" s="21">
        <v>0.72119700748129678</v>
      </c>
      <c r="AD104" s="21">
        <v>1.344946808510638</v>
      </c>
      <c r="AE104" s="21">
        <v>0.99641501476170402</v>
      </c>
      <c r="AF104" s="21">
        <v>0.34771700953336682</v>
      </c>
      <c r="AG104" s="21">
        <v>0.82161510646846114</v>
      </c>
      <c r="AH104" s="21">
        <v>0.57241226121723687</v>
      </c>
      <c r="AI104" s="21">
        <v>0.36259814418272657</v>
      </c>
      <c r="AJ104" s="21">
        <v>0.92078993055555558</v>
      </c>
      <c r="AK104" s="21">
        <v>0.59534127843986995</v>
      </c>
      <c r="AL104" s="21">
        <v>0.65209434729564864</v>
      </c>
      <c r="AM104" s="21">
        <v>0.6063478977741138</v>
      </c>
      <c r="AN104" s="22">
        <v>0.67408841561794131</v>
      </c>
    </row>
    <row r="105" spans="1:40" ht="15.75" thickBot="1" x14ac:dyDescent="0.3">
      <c r="A105" s="26" t="s">
        <v>84</v>
      </c>
      <c r="B105" s="27" t="s">
        <v>120</v>
      </c>
      <c r="C105" s="43">
        <v>-6752496.2495999997</v>
      </c>
      <c r="D105">
        <v>2801.9295238095201</v>
      </c>
      <c r="E105" s="21">
        <v>1.5855210819411298</v>
      </c>
      <c r="F105" s="21">
        <v>1.6441010013060509</v>
      </c>
      <c r="G105" s="21">
        <v>1.2918454935622319</v>
      </c>
      <c r="H105" s="21">
        <v>1.7457170827214881</v>
      </c>
      <c r="I105" s="21">
        <v>1.251493753394894</v>
      </c>
      <c r="J105" s="21">
        <v>1.0063233965672991</v>
      </c>
      <c r="K105" s="21">
        <v>3.1618051733626862</v>
      </c>
      <c r="L105" s="21">
        <v>1.9057220708446869</v>
      </c>
      <c r="M105" s="21">
        <v>1.6125</v>
      </c>
      <c r="N105" s="21">
        <v>1.6024590163934431</v>
      </c>
      <c r="O105" s="21">
        <v>2.0022935779816509</v>
      </c>
      <c r="P105" s="21">
        <v>1.334140435835351</v>
      </c>
      <c r="Q105" s="21">
        <v>1.5482801491918772</v>
      </c>
      <c r="R105" s="21">
        <v>1.282615839631942</v>
      </c>
      <c r="S105" s="21">
        <v>2.1271826333176032</v>
      </c>
      <c r="T105" s="21">
        <v>1.349754624386561</v>
      </c>
      <c r="U105" s="21">
        <v>2.2484918793503477</v>
      </c>
      <c r="V105" s="21">
        <v>1.3266260162601631</v>
      </c>
      <c r="W105" s="21">
        <v>1.826833797585887</v>
      </c>
      <c r="X105" s="21">
        <v>2.9076479076479069</v>
      </c>
      <c r="Y105" s="21">
        <v>1.492565845369584</v>
      </c>
      <c r="Z105" s="21">
        <v>1.706941351150705</v>
      </c>
      <c r="AA105" s="21">
        <v>1.304515225761288</v>
      </c>
      <c r="AB105" s="21">
        <v>1.6362433862433861</v>
      </c>
      <c r="AC105" s="21">
        <v>1.6576059850374061</v>
      </c>
      <c r="AD105" s="21">
        <v>3.0452127659574471</v>
      </c>
      <c r="AE105" s="21">
        <v>1.928511176718684</v>
      </c>
      <c r="AF105" s="21">
        <v>0.90491721023582539</v>
      </c>
      <c r="AG105" s="21">
        <v>1.2503013258336679</v>
      </c>
      <c r="AH105" s="21">
        <v>1.2663260772989779</v>
      </c>
      <c r="AI105" s="21">
        <v>0.82012847965738767</v>
      </c>
      <c r="AJ105" s="21">
        <v>2.1358506944444451</v>
      </c>
      <c r="AK105" s="21">
        <v>1.7378114842903583</v>
      </c>
      <c r="AL105" s="21">
        <v>1.451809678731192</v>
      </c>
      <c r="AM105" s="21">
        <v>1.493816982687552</v>
      </c>
      <c r="AN105" s="22">
        <v>1.677960632462085</v>
      </c>
    </row>
    <row r="106" spans="1:40" x14ac:dyDescent="0.25">
      <c r="A106" s="26" t="s">
        <v>84</v>
      </c>
      <c r="B106" s="27" t="s">
        <v>121</v>
      </c>
      <c r="C106" s="4">
        <v>-6820739.2139999997</v>
      </c>
      <c r="D106">
        <v>2828.5266666666698</v>
      </c>
      <c r="E106" s="21">
        <v>2.9037390612569609E-2</v>
      </c>
      <c r="F106" s="21">
        <v>3.5241619503700479E-2</v>
      </c>
      <c r="G106" s="21">
        <v>4.1750119217930384E-2</v>
      </c>
      <c r="H106" s="21">
        <v>3.9109153206069509E-2</v>
      </c>
      <c r="I106" s="21">
        <v>2.7159152634437799E-11</v>
      </c>
      <c r="J106" s="21">
        <v>4.5167118337850038E-11</v>
      </c>
      <c r="K106" s="21">
        <v>8.1920748486516232E-2</v>
      </c>
      <c r="L106" s="21">
        <v>5.0953678474114451E-2</v>
      </c>
      <c r="M106" s="21">
        <v>4.297169811320755E-2</v>
      </c>
      <c r="N106" s="21">
        <v>6.7056986729117876E-2</v>
      </c>
      <c r="O106" s="21">
        <v>2.0850708924103419E-11</v>
      </c>
      <c r="P106" s="21">
        <v>2.017756255044391E-11</v>
      </c>
      <c r="Q106" s="21">
        <v>2.072109407376709E-11</v>
      </c>
      <c r="R106" s="21">
        <v>3.1383503121919162E-2</v>
      </c>
      <c r="S106" s="21">
        <v>5.2029259084473797E-2</v>
      </c>
      <c r="T106" s="21">
        <v>3.1106077765194411E-2</v>
      </c>
      <c r="U106" s="21">
        <v>2.7563805104408361E-2</v>
      </c>
      <c r="V106" s="21">
        <v>5.7906504065040644E-2</v>
      </c>
      <c r="W106" s="21">
        <v>4.2177344475394611E-2</v>
      </c>
      <c r="X106" s="21">
        <v>9.5652958152958156E-2</v>
      </c>
      <c r="Y106" s="21">
        <v>5.0233644859813076E-2</v>
      </c>
      <c r="Z106" s="21">
        <v>3.4725315515961405E-2</v>
      </c>
      <c r="AA106" s="21">
        <v>6.5033251662583128E-2</v>
      </c>
      <c r="AB106" s="21">
        <v>3.1547619047619054E-2</v>
      </c>
      <c r="AC106" s="21">
        <v>4.3391521197007482E-2</v>
      </c>
      <c r="AD106" s="21">
        <v>0.10066489361702129</v>
      </c>
      <c r="AE106" s="21">
        <v>8.2349219738506951E-2</v>
      </c>
      <c r="AF106" s="21">
        <v>2.5087807325639738E-11</v>
      </c>
      <c r="AG106" s="21">
        <v>5.7131378063479309E-2</v>
      </c>
      <c r="AH106" s="21">
        <v>3.3762772101288308E-2</v>
      </c>
      <c r="AI106" s="21">
        <v>3.5688793718772302E-11</v>
      </c>
      <c r="AJ106" s="21">
        <v>3.0555555555555551E-2</v>
      </c>
      <c r="AK106" s="21">
        <v>2.7085590465872151E-11</v>
      </c>
      <c r="AL106" s="21">
        <v>4.1276941846278982E-2</v>
      </c>
      <c r="AM106" s="21">
        <v>3.6108821104699103E-2</v>
      </c>
      <c r="AN106" s="22">
        <v>5.5356566634398197E-2</v>
      </c>
    </row>
    <row r="107" spans="1:40" x14ac:dyDescent="0.25">
      <c r="A107" s="26" t="s">
        <v>84</v>
      </c>
      <c r="B107" s="27" t="s">
        <v>122</v>
      </c>
      <c r="C107">
        <v>-6888982.1783999996</v>
      </c>
      <c r="D107" s="43">
        <v>2855.12380952381</v>
      </c>
      <c r="E107" s="21">
        <v>0.19124900556881458</v>
      </c>
      <c r="F107" s="21">
        <v>0.20892468437091857</v>
      </c>
      <c r="G107" s="21">
        <v>0.2257272293752981</v>
      </c>
      <c r="H107" s="21">
        <v>0.22905041605482129</v>
      </c>
      <c r="I107" s="21">
        <v>0.13389462248777839</v>
      </c>
      <c r="J107" s="21">
        <v>9.3857271906052392E-2</v>
      </c>
      <c r="K107" s="21">
        <v>0.39653274628508528</v>
      </c>
      <c r="L107" s="21">
        <v>0.19702997275204359</v>
      </c>
      <c r="M107" s="21">
        <v>0.27122641509433959</v>
      </c>
      <c r="N107" s="21">
        <v>0.31615925058548011</v>
      </c>
      <c r="O107" s="21">
        <v>0.2218515429524604</v>
      </c>
      <c r="P107" s="21">
        <v>0.17487893462469731</v>
      </c>
      <c r="Q107" s="21">
        <v>0.14183588893493571</v>
      </c>
      <c r="R107" s="21">
        <v>0.15448570489648369</v>
      </c>
      <c r="S107" s="21">
        <v>0.29518640868334123</v>
      </c>
      <c r="T107" s="21">
        <v>0.24424311060777648</v>
      </c>
      <c r="U107" s="21">
        <v>0.19310904872389789</v>
      </c>
      <c r="V107" s="21">
        <v>0.26443089430894312</v>
      </c>
      <c r="W107" s="21">
        <v>0.2430362116991644</v>
      </c>
      <c r="X107" s="21">
        <v>0.41847041847041855</v>
      </c>
      <c r="Y107" s="21">
        <v>0.20316482582837719</v>
      </c>
      <c r="Z107" s="21">
        <v>0.1946919079435783</v>
      </c>
      <c r="AA107" s="21">
        <v>0.29856492824641234</v>
      </c>
      <c r="AB107" s="21">
        <v>0.1007671957671958</v>
      </c>
      <c r="AC107" s="21">
        <v>0.18800498753117209</v>
      </c>
      <c r="AD107" s="21">
        <v>0.45611702127659565</v>
      </c>
      <c r="AE107" s="21">
        <v>0.42534795444959939</v>
      </c>
      <c r="AF107" s="21">
        <v>0.1185148018063221</v>
      </c>
      <c r="AG107" s="21">
        <v>0.29610285255122537</v>
      </c>
      <c r="AH107" s="21">
        <v>0.17116836961350509</v>
      </c>
      <c r="AI107" s="21">
        <v>0.1379728765167737</v>
      </c>
      <c r="AJ107" s="21">
        <v>0.22309027777777782</v>
      </c>
      <c r="AK107" s="21">
        <v>0.1955850487540628</v>
      </c>
      <c r="AL107" s="21">
        <v>0.21045140300935339</v>
      </c>
      <c r="AM107" s="21">
        <v>0.24093157460840892</v>
      </c>
      <c r="AN107" s="22">
        <v>0.30751855437237818</v>
      </c>
    </row>
    <row r="108" spans="1:40" x14ac:dyDescent="0.25">
      <c r="A108" s="26" t="s">
        <v>84</v>
      </c>
      <c r="B108" s="27" t="s">
        <v>123</v>
      </c>
      <c r="C108">
        <v>-6957225.1427999996</v>
      </c>
      <c r="D108" s="43">
        <v>2881.7209523809502</v>
      </c>
      <c r="E108" s="21">
        <v>0.93695306284805091</v>
      </c>
      <c r="F108" s="21">
        <v>1.038963865912059</v>
      </c>
      <c r="G108" s="21">
        <v>1.1099189318073441</v>
      </c>
      <c r="H108" s="21">
        <v>1.123103279490945</v>
      </c>
      <c r="I108" s="21">
        <v>0.73818576860401952</v>
      </c>
      <c r="J108" s="21">
        <v>0.56007226738934057</v>
      </c>
      <c r="K108" s="21">
        <v>1.9069895432030819</v>
      </c>
      <c r="L108" s="21">
        <v>0.99754768392370574</v>
      </c>
      <c r="M108" s="21">
        <v>1.0415094339622639</v>
      </c>
      <c r="N108" s="21">
        <v>1.1783762685402031</v>
      </c>
      <c r="O108" s="21">
        <v>1.128648874061718</v>
      </c>
      <c r="P108" s="21">
        <v>0.9328087167070217</v>
      </c>
      <c r="Q108" s="21">
        <v>0.78864484044757555</v>
      </c>
      <c r="R108" s="21">
        <v>0.77949392047321719</v>
      </c>
      <c r="S108" s="21">
        <v>1.4601226993865031</v>
      </c>
      <c r="T108" s="21">
        <v>1.2270668176670441</v>
      </c>
      <c r="U108" s="21">
        <v>1.0392111368909511</v>
      </c>
      <c r="V108" s="21">
        <v>1.18719512195122</v>
      </c>
      <c r="W108" s="21">
        <v>1.2513927576601671</v>
      </c>
      <c r="X108" s="21">
        <v>1.671536796536796</v>
      </c>
      <c r="Y108" s="21">
        <v>0.90611724723874265</v>
      </c>
      <c r="Z108" s="21">
        <v>1.053266518188567</v>
      </c>
      <c r="AA108" s="21">
        <v>1.1991599579979</v>
      </c>
      <c r="AB108" s="21">
        <v>0.98373015873015868</v>
      </c>
      <c r="AC108" s="21">
        <v>0.89027431421446379</v>
      </c>
      <c r="AD108" s="21">
        <v>2.1893617021276599</v>
      </c>
      <c r="AE108" s="21">
        <v>1.8230704344158588</v>
      </c>
      <c r="AF108" s="21">
        <v>0.63597591570496737</v>
      </c>
      <c r="AG108" s="21">
        <v>1.2229811169144231</v>
      </c>
      <c r="AH108" s="21">
        <v>0.80475344291426032</v>
      </c>
      <c r="AI108" s="21">
        <v>0.63097787294789431</v>
      </c>
      <c r="AJ108" s="21">
        <v>1.2573784722222219</v>
      </c>
      <c r="AK108" s="21">
        <v>1.1050920910075841</v>
      </c>
      <c r="AL108" s="21">
        <v>1.013216754778365</v>
      </c>
      <c r="AM108" s="21">
        <v>1.278441879637263</v>
      </c>
      <c r="AN108" s="22">
        <v>1.4106163278476931</v>
      </c>
    </row>
    <row r="109" spans="1:40" ht="15.75" thickBot="1" x14ac:dyDescent="0.3">
      <c r="A109" s="26" t="s">
        <v>84</v>
      </c>
      <c r="B109" s="27" t="s">
        <v>124</v>
      </c>
      <c r="C109" s="43">
        <v>-7025468.1072000004</v>
      </c>
      <c r="D109" s="43">
        <v>2908.3180952380899</v>
      </c>
      <c r="E109" s="21">
        <v>0.85879077167859985</v>
      </c>
      <c r="F109" s="21">
        <v>0.90814105354810626</v>
      </c>
      <c r="G109" s="21">
        <v>0.97424892703862653</v>
      </c>
      <c r="H109" s="21">
        <v>1.0266764561918751</v>
      </c>
      <c r="I109" s="21">
        <v>0.82645301466594245</v>
      </c>
      <c r="J109" s="21">
        <v>0.78048780487804881</v>
      </c>
      <c r="K109" s="21">
        <v>1.3112272977435331</v>
      </c>
      <c r="L109" s="21">
        <v>1.328065395095368</v>
      </c>
      <c r="M109" s="21">
        <v>0.95259433962264151</v>
      </c>
      <c r="N109" s="21">
        <v>0.91783762685402015</v>
      </c>
      <c r="O109" s="21">
        <v>0.75792326939115928</v>
      </c>
      <c r="P109" s="21">
        <v>0.88740920096852294</v>
      </c>
      <c r="Q109" s="21">
        <v>0.9160795690012431</v>
      </c>
      <c r="R109" s="21">
        <v>0.78836674334538293</v>
      </c>
      <c r="S109" s="21">
        <v>1.2692307692307689</v>
      </c>
      <c r="T109" s="21">
        <v>0.94243110607776504</v>
      </c>
      <c r="U109" s="21">
        <v>1.2354988399071929</v>
      </c>
      <c r="V109" s="21">
        <v>0.86422764227642279</v>
      </c>
      <c r="W109" s="21">
        <v>1.3449396471680601</v>
      </c>
      <c r="X109" s="21">
        <v>1.3493867243867239</v>
      </c>
      <c r="Y109" s="21">
        <v>0.78525913338997466</v>
      </c>
      <c r="Z109" s="21">
        <v>1.0876020786933931</v>
      </c>
      <c r="AA109" s="21">
        <v>0.9170458522926147</v>
      </c>
      <c r="AB109" s="21">
        <v>0.80317460317460321</v>
      </c>
      <c r="AC109" s="21">
        <v>1.012468827930175</v>
      </c>
      <c r="AD109" s="21">
        <v>1.302925531914894</v>
      </c>
      <c r="AE109" s="21">
        <v>1.073175875158161</v>
      </c>
      <c r="AF109" s="21">
        <v>0.7393376818866032</v>
      </c>
      <c r="AG109" s="21">
        <v>0.78163921253515478</v>
      </c>
      <c r="AH109" s="21">
        <v>0.71879164815637497</v>
      </c>
      <c r="AI109" s="21">
        <v>0.5867237687366168</v>
      </c>
      <c r="AJ109" s="21">
        <v>1.162977430555556</v>
      </c>
      <c r="AK109" s="21">
        <v>1.015980498374865</v>
      </c>
      <c r="AL109" s="21">
        <v>0.81049206994713285</v>
      </c>
      <c r="AM109" s="21">
        <v>0.94455894476504532</v>
      </c>
      <c r="AN109" s="22">
        <v>0.90303323652791223</v>
      </c>
    </row>
    <row r="110" spans="1:40" x14ac:dyDescent="0.25">
      <c r="A110" s="26" t="s">
        <v>84</v>
      </c>
      <c r="B110" s="27" t="s">
        <v>125</v>
      </c>
      <c r="C110" s="4">
        <v>-7093711.0716000004</v>
      </c>
      <c r="D110" s="4">
        <v>2934.9152380952401</v>
      </c>
      <c r="E110" s="21">
        <v>4.510739856801909E-2</v>
      </c>
      <c r="F110" s="21">
        <v>4.4492816717457563E-2</v>
      </c>
      <c r="G110" s="21">
        <v>5.0023843586075346E-2</v>
      </c>
      <c r="H110" s="21">
        <v>5.0881057268722461E-2</v>
      </c>
      <c r="I110" s="21">
        <v>2.9739272134709401E-2</v>
      </c>
      <c r="J110" s="21">
        <v>4.5167118337850038E-11</v>
      </c>
      <c r="K110" s="21">
        <v>9.2047330764997243E-2</v>
      </c>
      <c r="L110" s="21">
        <v>7.0708446866485017E-2</v>
      </c>
      <c r="M110" s="21">
        <v>6.238207547169812E-2</v>
      </c>
      <c r="N110" s="21">
        <v>7.6561280249804839E-2</v>
      </c>
      <c r="O110" s="21">
        <v>2.7418682235196001E-2</v>
      </c>
      <c r="P110" s="21">
        <v>2.8894269572235669E-2</v>
      </c>
      <c r="Q110" s="21">
        <v>2.072109407376709E-11</v>
      </c>
      <c r="R110" s="21">
        <v>3.2024318107131119E-2</v>
      </c>
      <c r="S110" s="21">
        <v>5.0377536573855589E-2</v>
      </c>
      <c r="T110" s="21">
        <v>4.2638731596828988E-2</v>
      </c>
      <c r="U110" s="21">
        <v>3.14385150812065E-2</v>
      </c>
      <c r="V110" s="21">
        <v>6.2804878048780488E-2</v>
      </c>
      <c r="W110" s="21">
        <v>6.107242339832869E-2</v>
      </c>
      <c r="X110" s="21">
        <v>0.1284992784992785</v>
      </c>
      <c r="Y110" s="21">
        <v>4.7578589634664395E-2</v>
      </c>
      <c r="Z110" s="21">
        <v>5.0742390497401632E-2</v>
      </c>
      <c r="AA110" s="21">
        <v>0.1010675533776689</v>
      </c>
      <c r="AB110" s="21">
        <v>4.9417989417989423E-2</v>
      </c>
      <c r="AC110" s="21">
        <v>5.3341645885286781E-2</v>
      </c>
      <c r="AD110" s="21">
        <v>9.4361702127659569E-2</v>
      </c>
      <c r="AE110" s="21">
        <v>0.11075495571488821</v>
      </c>
      <c r="AF110" s="21">
        <v>3.1961866532865028E-2</v>
      </c>
      <c r="AG110" s="21">
        <v>7.5311370028123742E-2</v>
      </c>
      <c r="AH110" s="21">
        <v>4.8911594846734789E-2</v>
      </c>
      <c r="AI110" s="21">
        <v>3.5688793718772302E-11</v>
      </c>
      <c r="AJ110" s="21">
        <v>3.8541666666666669E-2</v>
      </c>
      <c r="AK110" s="21">
        <v>2.8683640303358609E-2</v>
      </c>
      <c r="AL110" s="21">
        <v>4.7539650264335091E-2</v>
      </c>
      <c r="AM110" s="21">
        <v>3.5572959604286893E-2</v>
      </c>
      <c r="AN110" s="22">
        <v>8.5592126492416903E-2</v>
      </c>
    </row>
    <row r="111" spans="1:40" x14ac:dyDescent="0.25">
      <c r="A111" s="26" t="s">
        <v>84</v>
      </c>
      <c r="B111" s="27" t="s">
        <v>126</v>
      </c>
      <c r="C111">
        <v>-7161954.0360000003</v>
      </c>
      <c r="D111">
        <v>2961.5123809523802</v>
      </c>
      <c r="E111" s="21">
        <v>0.1488464598249801</v>
      </c>
      <c r="F111" s="21">
        <v>0.1509142359599478</v>
      </c>
      <c r="G111" s="21">
        <v>0.16018121125417259</v>
      </c>
      <c r="H111" s="21">
        <v>0.16355849241311798</v>
      </c>
      <c r="I111" s="21">
        <v>9.7935904399782725E-2</v>
      </c>
      <c r="J111" s="21">
        <v>7.3170731707317069E-2</v>
      </c>
      <c r="K111" s="21">
        <v>0.40368739680792515</v>
      </c>
      <c r="L111" s="21">
        <v>0.17054495912806539</v>
      </c>
      <c r="M111" s="21">
        <v>0.1689150943396226</v>
      </c>
      <c r="N111" s="21">
        <v>0.19084699453551909</v>
      </c>
      <c r="O111" s="21">
        <v>0.13037948290241869</v>
      </c>
      <c r="P111" s="21">
        <v>0.1170298627925747</v>
      </c>
      <c r="Q111" s="21">
        <v>8.6406962287608774E-2</v>
      </c>
      <c r="R111" s="21">
        <v>9.8521196187972407E-2</v>
      </c>
      <c r="S111" s="21">
        <v>0.1926852288815479</v>
      </c>
      <c r="T111" s="21">
        <v>0.16828992072480181</v>
      </c>
      <c r="U111" s="21">
        <v>0.15406032482598611</v>
      </c>
      <c r="V111" s="21">
        <v>0.18930894308943089</v>
      </c>
      <c r="W111" s="21">
        <v>0.19454503249767868</v>
      </c>
      <c r="X111" s="21">
        <v>0.3288239538239538</v>
      </c>
      <c r="Y111" s="21">
        <v>0.1124256584536959</v>
      </c>
      <c r="Z111" s="21">
        <v>0.17156644394951742</v>
      </c>
      <c r="AA111" s="21">
        <v>0.2418620931046552</v>
      </c>
      <c r="AB111" s="21">
        <v>0.1915343915343915</v>
      </c>
      <c r="AC111" s="21">
        <v>0.1453865336658354</v>
      </c>
      <c r="AD111" s="21">
        <v>0.3433510638297872</v>
      </c>
      <c r="AE111" s="21">
        <v>0.34943061999156477</v>
      </c>
      <c r="AF111" s="21">
        <v>0.10383843452082291</v>
      </c>
      <c r="AG111" s="21">
        <v>0.20972278023302532</v>
      </c>
      <c r="AH111" s="21">
        <v>0.12874278098622829</v>
      </c>
      <c r="AI111" s="21">
        <v>0.1096002855103497</v>
      </c>
      <c r="AJ111" s="21">
        <v>0.1517361111111111</v>
      </c>
      <c r="AK111" s="21">
        <v>0.15065005417118088</v>
      </c>
      <c r="AL111" s="21">
        <v>0.1390402602684018</v>
      </c>
      <c r="AM111" s="21">
        <v>0.1721558120362737</v>
      </c>
      <c r="AN111" s="22">
        <v>0.281703775411423</v>
      </c>
    </row>
    <row r="112" spans="1:40" x14ac:dyDescent="0.25">
      <c r="A112" s="26" t="s">
        <v>84</v>
      </c>
      <c r="B112" s="27" t="s">
        <v>127</v>
      </c>
      <c r="C112">
        <v>-7230197.0004000003</v>
      </c>
      <c r="D112">
        <v>2988.1095238095199</v>
      </c>
      <c r="E112" s="21">
        <v>3.8882259347653145E-2</v>
      </c>
      <c r="F112" s="21">
        <v>4.018284719198955E-2</v>
      </c>
      <c r="G112" s="21">
        <v>4.4778254649499277E-2</v>
      </c>
      <c r="H112" s="21">
        <v>4.1458639255996084E-2</v>
      </c>
      <c r="I112" s="21">
        <v>2.7159152634437799E-11</v>
      </c>
      <c r="J112" s="21">
        <v>4.5167118337850038E-11</v>
      </c>
      <c r="K112" s="21">
        <v>7.3032471106219049E-2</v>
      </c>
      <c r="L112" s="21">
        <v>6.8528610354223446E-2</v>
      </c>
      <c r="M112" s="21">
        <v>5.2617924528301885E-2</v>
      </c>
      <c r="N112" s="21">
        <v>6.695940671350506E-2</v>
      </c>
      <c r="O112" s="21">
        <v>3.015012510425354E-2</v>
      </c>
      <c r="P112" s="21">
        <v>2.0661824051654558E-2</v>
      </c>
      <c r="Q112" s="21">
        <v>2.072109407376709E-11</v>
      </c>
      <c r="R112" s="21">
        <v>2.3480118304304957E-2</v>
      </c>
      <c r="S112" s="21">
        <v>4.4856064181217549E-2</v>
      </c>
      <c r="T112" s="21">
        <v>2.9803699509248782E-2</v>
      </c>
      <c r="U112" s="21">
        <v>2.7378190255220407E-2</v>
      </c>
      <c r="V112" s="21">
        <v>6.1991869918699184E-2</v>
      </c>
      <c r="W112" s="21">
        <v>4.867688022284123E-2</v>
      </c>
      <c r="X112" s="21">
        <v>0.1178210678210678</v>
      </c>
      <c r="Y112" s="21">
        <v>5.8474936278674595E-2</v>
      </c>
      <c r="Z112" s="21">
        <v>4.1017074981440235E-2</v>
      </c>
      <c r="AA112" s="21">
        <v>0.1093279663983199</v>
      </c>
      <c r="AB112" s="21">
        <v>3.846560846560846E-2</v>
      </c>
      <c r="AC112" s="21">
        <v>5.5112219451371569E-2</v>
      </c>
      <c r="AD112" s="21">
        <v>8.3191489361702134E-2</v>
      </c>
      <c r="AE112" s="21">
        <v>9.6668072543230704E-2</v>
      </c>
      <c r="AF112" s="21">
        <v>2.7295534370296037E-2</v>
      </c>
      <c r="AG112" s="21">
        <v>6.4001607071112895E-2</v>
      </c>
      <c r="AH112" s="21">
        <v>4.5157707685473128E-2</v>
      </c>
      <c r="AI112" s="21">
        <v>3.5688793718772302E-11</v>
      </c>
      <c r="AJ112" s="21">
        <v>3.2009548611111112E-2</v>
      </c>
      <c r="AK112" s="21">
        <v>2.7085590465872151E-11</v>
      </c>
      <c r="AL112" s="21">
        <v>5.0305002033346889E-2</v>
      </c>
      <c r="AM112" s="21">
        <v>2.502061005770816E-2</v>
      </c>
      <c r="AN112" s="22">
        <v>7.5879315908357531E-2</v>
      </c>
    </row>
    <row r="113" spans="1:40" ht="15.75" thickBot="1" x14ac:dyDescent="0.3">
      <c r="A113" s="28" t="s">
        <v>84</v>
      </c>
      <c r="B113" s="29" t="s">
        <v>128</v>
      </c>
      <c r="C113" s="43">
        <v>-7298439.9648000002</v>
      </c>
      <c r="D113" s="43">
        <v>3014.7066666666701</v>
      </c>
      <c r="E113" s="21">
        <v>7.7844073190135241E-2</v>
      </c>
      <c r="F113" s="21">
        <v>8.1715280801044843E-2</v>
      </c>
      <c r="G113" s="21">
        <v>8.3857892226990943E-2</v>
      </c>
      <c r="H113" s="21">
        <v>9.1091532060695063E-2</v>
      </c>
      <c r="I113" s="21">
        <v>5.5839217816404128E-2</v>
      </c>
      <c r="J113" s="21">
        <v>4.5167118337850038E-11</v>
      </c>
      <c r="K113" s="21">
        <v>0.1644468904788112</v>
      </c>
      <c r="L113" s="21">
        <v>0.12305177111716621</v>
      </c>
      <c r="M113" s="21">
        <v>9.7570754716981137E-2</v>
      </c>
      <c r="N113" s="21">
        <v>0.10956284153005461</v>
      </c>
      <c r="O113" s="21">
        <v>6.3198498748957471E-2</v>
      </c>
      <c r="P113" s="21">
        <v>5.2158999192897494E-2</v>
      </c>
      <c r="Q113" s="21">
        <v>4.2395358474927466E-2</v>
      </c>
      <c r="R113" s="21">
        <v>5.5274400262898461E-2</v>
      </c>
      <c r="S113" s="21">
        <v>8.8532326569136371E-2</v>
      </c>
      <c r="T113" s="21">
        <v>7.3537183842959611E-2</v>
      </c>
      <c r="U113" s="21">
        <v>8.3503480278422276E-2</v>
      </c>
      <c r="V113" s="21">
        <v>0.10544715447154469</v>
      </c>
      <c r="W113" s="21">
        <v>0.11476323119777161</v>
      </c>
      <c r="X113" s="21">
        <v>0.1924603174603175</v>
      </c>
      <c r="Y113" s="21">
        <v>8.5365335598980463E-2</v>
      </c>
      <c r="Z113" s="21">
        <v>9.6752041573867853E-2</v>
      </c>
      <c r="AA113" s="21">
        <v>0.1705635281764088</v>
      </c>
      <c r="AB113" s="21">
        <v>8.9193121693121685E-2</v>
      </c>
      <c r="AC113" s="21">
        <v>8.2842892768079796E-2</v>
      </c>
      <c r="AD113" s="21">
        <v>0.1676595744680851</v>
      </c>
      <c r="AE113" s="21">
        <v>0.20250948966680721</v>
      </c>
      <c r="AF113" s="21">
        <v>4.9498243853487209E-2</v>
      </c>
      <c r="AG113" s="21">
        <v>0.11715548413017281</v>
      </c>
      <c r="AH113" s="21">
        <v>8.5650821856952469E-2</v>
      </c>
      <c r="AI113" s="21">
        <v>6.9950035688793724E-2</v>
      </c>
      <c r="AJ113" s="21">
        <v>7.1831597222222224E-2</v>
      </c>
      <c r="AK113" s="21">
        <v>6.8364030335861317E-2</v>
      </c>
      <c r="AL113" s="21">
        <v>8.6539243594957294E-2</v>
      </c>
      <c r="AM113" s="21">
        <v>7.2856553998351198E-2</v>
      </c>
      <c r="AN113" s="22">
        <v>0.16231042271700552</v>
      </c>
    </row>
    <row r="114" spans="1:40" x14ac:dyDescent="0.25">
      <c r="A114" s="24" t="s">
        <v>129</v>
      </c>
      <c r="B114" s="25" t="s">
        <v>131</v>
      </c>
      <c r="C114" s="4">
        <v>-7366682.9292000001</v>
      </c>
      <c r="D114" s="43">
        <v>3041.3038095238098</v>
      </c>
      <c r="E114" s="18">
        <v>3.4302525128708021</v>
      </c>
      <c r="F114" s="18">
        <v>3.352006894853484</v>
      </c>
      <c r="G114" s="18">
        <v>3.1713545521835682</v>
      </c>
      <c r="H114" s="18">
        <v>3.2833290521448752</v>
      </c>
      <c r="I114" s="18">
        <v>3.0896203748197979</v>
      </c>
      <c r="J114" s="18">
        <v>5.6151097498723838E-9</v>
      </c>
      <c r="K114" s="18">
        <v>13.104566849001401</v>
      </c>
      <c r="L114" s="18">
        <v>2.221477794793262</v>
      </c>
      <c r="M114" s="18">
        <v>1.7144638403990022E-9</v>
      </c>
      <c r="N114" s="18">
        <v>1.267665198237885</v>
      </c>
      <c r="O114" s="18">
        <v>5.3846367551048759</v>
      </c>
      <c r="P114" s="18">
        <v>7.1599268905643143</v>
      </c>
      <c r="Q114" s="18">
        <v>2.3534508076358298</v>
      </c>
      <c r="R114" s="18">
        <v>6.8243280687170964</v>
      </c>
      <c r="S114" s="18">
        <v>3.266839378238342</v>
      </c>
      <c r="T114" s="18">
        <v>7.0700103145951516</v>
      </c>
      <c r="U114" s="18">
        <v>1.8694765465669608E-9</v>
      </c>
      <c r="V114" s="18">
        <v>4.966521896489323</v>
      </c>
      <c r="W114" s="18">
        <v>2.14927706135209E-9</v>
      </c>
      <c r="X114" s="18">
        <v>1.41518048990116</v>
      </c>
      <c r="Y114" s="18">
        <v>2.3742654260528893</v>
      </c>
      <c r="Z114" s="18">
        <v>1.123062015503876</v>
      </c>
      <c r="AA114" s="18">
        <v>2.1697646826181529</v>
      </c>
      <c r="AB114" s="18">
        <v>0.59007670182166816</v>
      </c>
      <c r="AC114" s="18">
        <v>2.049180327868852E-9</v>
      </c>
      <c r="AD114" s="18">
        <v>7.7856837149582701</v>
      </c>
      <c r="AE114" s="18">
        <v>0.97440322116767319</v>
      </c>
      <c r="AF114" s="18">
        <v>2.8089887640449439E-9</v>
      </c>
      <c r="AG114" s="18">
        <v>4.166481422673864</v>
      </c>
      <c r="AH114" s="18">
        <v>2.9886363636363629</v>
      </c>
      <c r="AI114" s="18">
        <v>4.2668735453840192E-9</v>
      </c>
      <c r="AJ114" s="18">
        <v>1.4900788603408801</v>
      </c>
      <c r="AK114" s="18">
        <v>2.5761124121779859E-9</v>
      </c>
      <c r="AL114" s="18">
        <v>1.0236367020286621E-9</v>
      </c>
      <c r="AM114" s="18">
        <v>1.5064365927143251E-9</v>
      </c>
      <c r="AN114" s="19">
        <v>6.2785388127853882E-10</v>
      </c>
    </row>
    <row r="115" spans="1:40" ht="15.75" thickBot="1" x14ac:dyDescent="0.3">
      <c r="A115" s="26" t="s">
        <v>129</v>
      </c>
      <c r="B115" s="27" t="s">
        <v>132</v>
      </c>
      <c r="C115">
        <v>-7434925.8936000001</v>
      </c>
      <c r="D115" s="43">
        <v>3067.90095238095</v>
      </c>
      <c r="E115" s="21">
        <v>3.8050992890414306</v>
      </c>
      <c r="F115" s="21">
        <v>3.859886727407043</v>
      </c>
      <c r="G115" s="21">
        <v>3.8987169997532702</v>
      </c>
      <c r="H115" s="21">
        <v>3.5122013871050597</v>
      </c>
      <c r="I115" s="21">
        <v>3.5547813551177319</v>
      </c>
      <c r="J115" s="21">
        <v>5.6151097498723838E-9</v>
      </c>
      <c r="K115" s="21">
        <v>15.469405927998981</v>
      </c>
      <c r="L115" s="21">
        <v>2.1056661562021442E-9</v>
      </c>
      <c r="M115" s="21">
        <v>1.9990648379052369</v>
      </c>
      <c r="N115" s="21">
        <v>1.8297797356828192</v>
      </c>
      <c r="O115" s="21">
        <v>7.3542158633143488</v>
      </c>
      <c r="P115" s="21">
        <v>6.5228466986520441</v>
      </c>
      <c r="Q115" s="21">
        <v>2.5682819383259909</v>
      </c>
      <c r="R115" s="21">
        <v>2.5511221945137157</v>
      </c>
      <c r="S115" s="21">
        <v>5.6658031088082899</v>
      </c>
      <c r="T115" s="21">
        <v>6.3857013924703461</v>
      </c>
      <c r="U115" s="21">
        <v>3.0304214819850439</v>
      </c>
      <c r="V115" s="21">
        <v>4.9595548317046694</v>
      </c>
      <c r="W115" s="21">
        <v>2.471668620554905</v>
      </c>
      <c r="X115" s="21">
        <v>2.6424581005586587</v>
      </c>
      <c r="Y115" s="21">
        <v>2.842923604309501</v>
      </c>
      <c r="Z115" s="21">
        <v>1.5513565891472871</v>
      </c>
      <c r="AA115" s="21">
        <v>4.7452046667984975</v>
      </c>
      <c r="AB115" s="21">
        <v>2.482646212847555</v>
      </c>
      <c r="AC115" s="21">
        <v>2.049180327868852E-9</v>
      </c>
      <c r="AD115" s="21">
        <v>12.34645837791569</v>
      </c>
      <c r="AE115" s="21">
        <v>2.0223612309462178</v>
      </c>
      <c r="AF115" s="21">
        <v>2.8089887640449439E-9</v>
      </c>
      <c r="AG115" s="21">
        <v>1.940457288027946</v>
      </c>
      <c r="AH115" s="21">
        <v>2.5127840909090908</v>
      </c>
      <c r="AI115" s="21">
        <v>4.2668735453840192E-9</v>
      </c>
      <c r="AJ115" s="21">
        <v>1.8832358178580511</v>
      </c>
      <c r="AK115" s="21">
        <v>2.5761124121779859E-9</v>
      </c>
      <c r="AL115" s="21">
        <v>1.1413549227619579</v>
      </c>
      <c r="AM115" s="21">
        <v>1.5064365927143251E-9</v>
      </c>
      <c r="AN115" s="22">
        <v>6.2785388127853882E-10</v>
      </c>
    </row>
    <row r="116" spans="1:40" x14ac:dyDescent="0.25">
      <c r="A116" s="26" t="s">
        <v>129</v>
      </c>
      <c r="B116" s="27" t="s">
        <v>133</v>
      </c>
      <c r="C116">
        <v>-7503168.858</v>
      </c>
      <c r="D116" s="4">
        <v>3094.4980952380902</v>
      </c>
      <c r="E116" s="21">
        <v>1.7906349595489091</v>
      </c>
      <c r="F116" s="21">
        <v>1.9529672494459489</v>
      </c>
      <c r="G116" s="21">
        <v>1.7125585985689611</v>
      </c>
      <c r="H116" s="21">
        <v>2.0782173131261237</v>
      </c>
      <c r="I116" s="21">
        <v>2.642960115329169E-9</v>
      </c>
      <c r="J116" s="21">
        <v>5.6151097498723838E-9</v>
      </c>
      <c r="K116" s="21">
        <v>2.8706907518127469</v>
      </c>
      <c r="L116" s="21">
        <v>2.1056661562021442E-9</v>
      </c>
      <c r="M116" s="21">
        <v>1.7144638403990022E-9</v>
      </c>
      <c r="N116" s="21">
        <v>1.1843171806167399</v>
      </c>
      <c r="O116" s="21">
        <v>4.5388942908737322</v>
      </c>
      <c r="P116" s="21">
        <v>1.256568425862463E-9</v>
      </c>
      <c r="Q116" s="21">
        <v>1.6637298091042581</v>
      </c>
      <c r="R116" s="21">
        <v>1.066015516763646</v>
      </c>
      <c r="S116" s="21">
        <v>4.4170984455958555</v>
      </c>
      <c r="T116" s="21">
        <v>0.98781588447653434</v>
      </c>
      <c r="U116" s="21">
        <v>6.6515975526852484</v>
      </c>
      <c r="V116" s="21">
        <v>9.9529496923633734E-10</v>
      </c>
      <c r="W116" s="21">
        <v>2.8005080109417739</v>
      </c>
      <c r="X116" s="21">
        <v>5.9620756338633427</v>
      </c>
      <c r="Y116" s="21">
        <v>1.346718903036239E-9</v>
      </c>
      <c r="Z116" s="21">
        <v>1.679263565891473</v>
      </c>
      <c r="AA116" s="21">
        <v>1.0876013446707529E-9</v>
      </c>
      <c r="AB116" s="21">
        <v>1.1906999041227231</v>
      </c>
      <c r="AC116" s="21">
        <v>2.049180327868852E-9</v>
      </c>
      <c r="AD116" s="21">
        <v>4.4889792424566659</v>
      </c>
      <c r="AE116" s="21">
        <v>0.8644664941041128</v>
      </c>
      <c r="AF116" s="21">
        <v>2.8089887640449439E-9</v>
      </c>
      <c r="AG116" s="21">
        <v>1.2994601460781199</v>
      </c>
      <c r="AH116" s="21">
        <v>1.4204545454545451E-9</v>
      </c>
      <c r="AI116" s="21">
        <v>4.2668735453840192E-9</v>
      </c>
      <c r="AJ116" s="21">
        <v>3.5789875349783768</v>
      </c>
      <c r="AK116" s="21">
        <v>2.5761124121779859E-9</v>
      </c>
      <c r="AL116" s="21">
        <v>1.7422296668527821</v>
      </c>
      <c r="AM116" s="21">
        <v>1.6284579567241848</v>
      </c>
      <c r="AN116" s="22">
        <v>1.619235159817352</v>
      </c>
    </row>
    <row r="117" spans="1:40" ht="15.75" thickBot="1" x14ac:dyDescent="0.3">
      <c r="A117" s="26" t="s">
        <v>129</v>
      </c>
      <c r="B117" s="27" t="s">
        <v>134</v>
      </c>
      <c r="C117" s="43">
        <v>-7571411.8223999999</v>
      </c>
      <c r="D117">
        <v>3121.0952380952399</v>
      </c>
      <c r="E117" s="21">
        <v>3.6837460161804372</v>
      </c>
      <c r="F117" s="21">
        <v>3.8815562669293278</v>
      </c>
      <c r="G117" s="21">
        <v>3.7060202319269679</v>
      </c>
      <c r="H117" s="21">
        <v>4.0208065759054712</v>
      </c>
      <c r="I117" s="21">
        <v>4.0067275348390199</v>
      </c>
      <c r="J117" s="21">
        <v>5.6151097498723838E-9</v>
      </c>
      <c r="K117" s="21">
        <v>5.9470805241063474</v>
      </c>
      <c r="L117" s="21">
        <v>2.8594946401225108</v>
      </c>
      <c r="M117" s="21">
        <v>4.0049875311720697</v>
      </c>
      <c r="N117" s="21">
        <v>2.8425550660792949</v>
      </c>
      <c r="O117" s="21">
        <v>6.0989720794554803</v>
      </c>
      <c r="P117" s="21">
        <v>2.304546493031757</v>
      </c>
      <c r="Q117" s="21">
        <v>3.1788546255506609</v>
      </c>
      <c r="R117" s="21">
        <v>2.531310612357994</v>
      </c>
      <c r="S117" s="21">
        <v>8.9740932642487046</v>
      </c>
      <c r="T117" s="21">
        <v>2.3004125838060849</v>
      </c>
      <c r="U117" s="21">
        <v>10.160605030591439</v>
      </c>
      <c r="V117" s="21">
        <v>2.7629388346000718</v>
      </c>
      <c r="W117" s="21">
        <v>5.955646737006643</v>
      </c>
      <c r="X117" s="21">
        <v>10.91963902019768</v>
      </c>
      <c r="Y117" s="21">
        <v>2.1749510284035258</v>
      </c>
      <c r="Z117" s="21">
        <v>2.843992248062015</v>
      </c>
      <c r="AA117" s="21">
        <v>2.449278228198537</v>
      </c>
      <c r="AB117" s="21">
        <v>2.1767976989453501</v>
      </c>
      <c r="AC117" s="21">
        <v>3.6024590163934427</v>
      </c>
      <c r="AD117" s="21">
        <v>7.4149368713888295</v>
      </c>
      <c r="AE117" s="21">
        <v>2.099870578084555</v>
      </c>
      <c r="AF117" s="21">
        <v>2.8089887640449439E-9</v>
      </c>
      <c r="AG117" s="21">
        <v>2.4609399809463319</v>
      </c>
      <c r="AH117" s="21">
        <v>2.1079545454545459</v>
      </c>
      <c r="AI117" s="21">
        <v>4.2668735453840192E-9</v>
      </c>
      <c r="AJ117" s="21">
        <v>5.6692953446960059</v>
      </c>
      <c r="AK117" s="21">
        <v>4.173302107728337</v>
      </c>
      <c r="AL117" s="21">
        <v>3.5049320677461382</v>
      </c>
      <c r="AM117" s="21">
        <v>4.6051766639276916</v>
      </c>
      <c r="AN117" s="22">
        <v>2.974143835616438</v>
      </c>
    </row>
    <row r="118" spans="1:40" ht="15.75" thickBot="1" x14ac:dyDescent="0.3">
      <c r="A118" s="28" t="s">
        <v>129</v>
      </c>
      <c r="B118" s="29" t="s">
        <v>135</v>
      </c>
      <c r="C118" s="4">
        <v>-7639654.7867999999</v>
      </c>
      <c r="D118">
        <v>3147.6923809523801</v>
      </c>
      <c r="E118" s="30">
        <v>2.4095366511399847</v>
      </c>
      <c r="F118" s="30">
        <v>2.185914799310515</v>
      </c>
      <c r="G118" s="30">
        <v>2.1848013816925729</v>
      </c>
      <c r="H118" s="30">
        <v>2.1432057539172868</v>
      </c>
      <c r="I118" s="30">
        <v>2.642960115329169E-9</v>
      </c>
      <c r="J118" s="30">
        <v>5.6151097498723838E-9</v>
      </c>
      <c r="K118" s="30">
        <v>3.4870881567230634</v>
      </c>
      <c r="L118" s="30">
        <v>2.4973200612557429</v>
      </c>
      <c r="M118" s="30">
        <v>2.196228179551122</v>
      </c>
      <c r="N118" s="30">
        <v>1.8210572687224669</v>
      </c>
      <c r="O118" s="30">
        <v>4.3562994860397284</v>
      </c>
      <c r="P118" s="30">
        <v>1.529243774274617</v>
      </c>
      <c r="Q118" s="30">
        <v>1.7041116005873711</v>
      </c>
      <c r="R118" s="30">
        <v>1.3029925187032421</v>
      </c>
      <c r="S118" s="30">
        <v>4.9443005181347148</v>
      </c>
      <c r="T118" s="30">
        <v>1.532426508509541</v>
      </c>
      <c r="U118" s="30">
        <v>5.5168252889191018</v>
      </c>
      <c r="V118" s="30">
        <v>1.6770720231632279</v>
      </c>
      <c r="W118" s="30">
        <v>3.3851113716295425</v>
      </c>
      <c r="X118" s="30">
        <v>5.8722604211431033</v>
      </c>
      <c r="Y118" s="30">
        <v>1.7844025465230171</v>
      </c>
      <c r="Z118" s="30">
        <v>2.3217054263565888</v>
      </c>
      <c r="AA118" s="30">
        <v>1.265967965196757</v>
      </c>
      <c r="AB118" s="30">
        <v>1.203883029721956</v>
      </c>
      <c r="AC118" s="30">
        <v>2.430327868852459</v>
      </c>
      <c r="AD118" s="30">
        <v>5.6706612454526004</v>
      </c>
      <c r="AE118" s="30">
        <v>1.335849870578085</v>
      </c>
      <c r="AF118" s="30">
        <v>2.8089887640449439E-9</v>
      </c>
      <c r="AG118" s="30">
        <v>1.9125119085423941</v>
      </c>
      <c r="AH118" s="30">
        <v>1.5596590909090911</v>
      </c>
      <c r="AI118" s="30">
        <v>4.2668735453840192E-9</v>
      </c>
      <c r="AJ118" s="30">
        <v>3.1578478758585602</v>
      </c>
      <c r="AK118" s="30">
        <v>2.8749414519906322</v>
      </c>
      <c r="AL118" s="30">
        <v>1.85892425088405</v>
      </c>
      <c r="AM118" s="30">
        <v>2.170775130101342</v>
      </c>
      <c r="AN118" s="31">
        <v>2.0725456621004561</v>
      </c>
    </row>
    <row r="119" spans="1:40" x14ac:dyDescent="0.25">
      <c r="A119" s="24" t="s">
        <v>136</v>
      </c>
      <c r="B119" s="25" t="s">
        <v>138</v>
      </c>
      <c r="C119">
        <v>-7707897.7511999998</v>
      </c>
      <c r="D119" s="43">
        <v>3174.2895238095198</v>
      </c>
      <c r="E119" s="21">
        <v>2.9587289285022278</v>
      </c>
      <c r="F119" s="21">
        <v>3.0101532948437191</v>
      </c>
      <c r="G119" s="21">
        <v>2.828622257363115</v>
      </c>
      <c r="H119" s="21">
        <v>3.1362007168458783</v>
      </c>
      <c r="I119" s="21">
        <v>3.297088094360487</v>
      </c>
      <c r="J119" s="21">
        <v>3.265323992994746</v>
      </c>
      <c r="K119" s="21">
        <v>3.990088400750067</v>
      </c>
      <c r="L119" s="21">
        <v>2.7507042253521132</v>
      </c>
      <c r="M119" s="21">
        <v>2.9811815150071461</v>
      </c>
      <c r="N119" s="21">
        <v>2.6238722082532169</v>
      </c>
      <c r="O119" s="21">
        <v>2.1366348448687349</v>
      </c>
      <c r="P119" s="21">
        <v>2.1196643560744248</v>
      </c>
      <c r="Q119" s="21">
        <v>1.3206884439761151</v>
      </c>
      <c r="R119" s="21">
        <v>1.067827130852341</v>
      </c>
      <c r="S119" s="21">
        <v>4.8508033664881403</v>
      </c>
      <c r="T119" s="21">
        <v>1.9389160095130802</v>
      </c>
      <c r="U119" s="21">
        <v>3.0771039022096849</v>
      </c>
      <c r="V119" s="21">
        <v>2.5573167279932068</v>
      </c>
      <c r="W119" s="21">
        <v>2.006420545746388</v>
      </c>
      <c r="X119" s="21">
        <v>2.465760810956541</v>
      </c>
      <c r="Y119" s="21">
        <v>3.2494172494172502</v>
      </c>
      <c r="Z119" s="21">
        <v>2.644536652835408</v>
      </c>
      <c r="AA119" s="21">
        <v>2.351502445842069</v>
      </c>
      <c r="AB119" s="21">
        <v>2.3776065276518579</v>
      </c>
      <c r="AC119" s="21">
        <v>3.0082135523613962</v>
      </c>
      <c r="AD119" s="21">
        <v>5.7698574338085544</v>
      </c>
      <c r="AE119" s="21">
        <v>3.5988496522204394</v>
      </c>
      <c r="AF119" s="21">
        <v>2.9654576856649397</v>
      </c>
      <c r="AG119" s="21">
        <v>3.0049771878888429</v>
      </c>
      <c r="AH119" s="21">
        <v>3.8766750418760472</v>
      </c>
      <c r="AI119" s="21">
        <v>3.0538740920096847</v>
      </c>
      <c r="AJ119" s="21">
        <v>2.9692337461300307</v>
      </c>
      <c r="AK119" s="21">
        <v>4.421241050119332</v>
      </c>
      <c r="AL119" s="21">
        <v>2.1840472226426519</v>
      </c>
      <c r="AM119" s="21">
        <v>1.9719848996622289</v>
      </c>
      <c r="AN119" s="22">
        <v>2.31419297067383</v>
      </c>
    </row>
    <row r="120" spans="1:40" x14ac:dyDescent="0.25">
      <c r="A120" s="26" t="s">
        <v>136</v>
      </c>
      <c r="B120" s="27" t="s">
        <v>139</v>
      </c>
      <c r="C120">
        <v>-7776140.7155999998</v>
      </c>
      <c r="D120" s="43">
        <v>3200.88666666667</v>
      </c>
      <c r="E120" s="21">
        <v>1.819414842084867</v>
      </c>
      <c r="F120" s="21">
        <v>1.820625124427633</v>
      </c>
      <c r="G120" s="21">
        <v>1.731567503459182</v>
      </c>
      <c r="H120" s="21">
        <v>1.8785578747628091</v>
      </c>
      <c r="I120" s="21">
        <v>1.9719867305565788</v>
      </c>
      <c r="J120" s="21">
        <v>1.992556917688266</v>
      </c>
      <c r="K120" s="21">
        <v>1.562416287168497</v>
      </c>
      <c r="L120" s="21">
        <v>1.5830985915492959</v>
      </c>
      <c r="M120" s="21">
        <v>1.5185802763220582</v>
      </c>
      <c r="N120" s="21">
        <v>1.243159295962136</v>
      </c>
      <c r="O120" s="21">
        <v>1.7213603818615748</v>
      </c>
      <c r="P120" s="21">
        <v>0.87203575337468064</v>
      </c>
      <c r="Q120" s="21">
        <v>0.81296101159114864</v>
      </c>
      <c r="R120" s="21">
        <v>0.75870348139255717</v>
      </c>
      <c r="S120" s="21">
        <v>2.2169089517980103</v>
      </c>
      <c r="T120" s="21">
        <v>0.83114282137939666</v>
      </c>
      <c r="U120" s="21">
        <v>1.9569816643159381</v>
      </c>
      <c r="V120" s="21">
        <v>2.1115199547127093</v>
      </c>
      <c r="W120" s="21">
        <v>2.0037453183520602</v>
      </c>
      <c r="X120" s="21">
        <v>1.2466300010783999</v>
      </c>
      <c r="Y120" s="21">
        <v>2.2672882672882668</v>
      </c>
      <c r="Z120" s="21">
        <v>1.8347164591977869</v>
      </c>
      <c r="AA120" s="21">
        <v>1.4654088050314471</v>
      </c>
      <c r="AB120" s="21">
        <v>1.3785131459655491</v>
      </c>
      <c r="AC120" s="21">
        <v>2.8169917864476388</v>
      </c>
      <c r="AD120" s="21">
        <v>3.4100475220638153</v>
      </c>
      <c r="AE120" s="21">
        <v>2.2445157838416261</v>
      </c>
      <c r="AF120" s="21">
        <v>1.9153713298791017</v>
      </c>
      <c r="AG120" s="21">
        <v>1.724042582607493</v>
      </c>
      <c r="AH120" s="21">
        <v>2.525125628140704</v>
      </c>
      <c r="AI120" s="21">
        <v>1.9715496368038739</v>
      </c>
      <c r="AJ120" s="21">
        <v>1.570239938080495</v>
      </c>
      <c r="AK120" s="21">
        <v>2.5835322195704058</v>
      </c>
      <c r="AL120" s="21">
        <v>1.4635992129559559</v>
      </c>
      <c r="AM120" s="21">
        <v>1.3699582753824759</v>
      </c>
      <c r="AN120" s="22">
        <v>1.581598388179986</v>
      </c>
    </row>
    <row r="121" spans="1:40" ht="15.75" thickBot="1" x14ac:dyDescent="0.3">
      <c r="A121" s="26" t="s">
        <v>136</v>
      </c>
      <c r="B121" s="27" t="s">
        <v>140</v>
      </c>
      <c r="C121" s="43">
        <v>-7844383.6799999997</v>
      </c>
      <c r="D121" s="43">
        <v>3227.4838095238101</v>
      </c>
      <c r="E121" s="21">
        <v>1.842666149970936</v>
      </c>
      <c r="F121" s="21">
        <v>1.818634282301413</v>
      </c>
      <c r="G121" s="21">
        <v>1.6277920537655661</v>
      </c>
      <c r="H121" s="21">
        <v>0.1276618174151381</v>
      </c>
      <c r="I121" s="21">
        <v>1.748433468485072</v>
      </c>
      <c r="J121" s="21">
        <v>1.813922942206655</v>
      </c>
      <c r="K121" s="21">
        <v>2.422984195017412</v>
      </c>
      <c r="L121" s="21">
        <v>1.6366197183098588</v>
      </c>
      <c r="M121" s="21">
        <v>2.4475940924249651</v>
      </c>
      <c r="N121" s="21">
        <v>2.3435882265936989</v>
      </c>
      <c r="O121" s="21">
        <v>1.9188544152744629</v>
      </c>
      <c r="P121" s="21">
        <v>1.6098139365195181</v>
      </c>
      <c r="Q121" s="21">
        <v>1.3944502985598881</v>
      </c>
      <c r="R121" s="21">
        <v>1.5984393757502999</v>
      </c>
      <c r="S121" s="21">
        <v>3.3655317521040553</v>
      </c>
      <c r="T121" s="21">
        <v>1.7392664914257101</v>
      </c>
      <c r="U121" s="21">
        <v>1.4809590973201689</v>
      </c>
      <c r="V121" s="21">
        <v>1.5341069912255869</v>
      </c>
      <c r="W121" s="21">
        <v>1.106607811663991</v>
      </c>
      <c r="X121" s="21">
        <v>2.006362557963981</v>
      </c>
      <c r="Y121" s="21">
        <v>1.316239316239316</v>
      </c>
      <c r="Z121" s="21">
        <v>2.4253112033195019</v>
      </c>
      <c r="AA121" s="21">
        <v>2.025157232704403</v>
      </c>
      <c r="AB121" s="21">
        <v>1.6328195829555761</v>
      </c>
      <c r="AC121" s="21">
        <v>2.126540041067762</v>
      </c>
      <c r="AD121" s="21">
        <v>4.268839103869654</v>
      </c>
      <c r="AE121" s="21">
        <v>2.6571696094168002</v>
      </c>
      <c r="AF121" s="21">
        <v>1.2167530224525041</v>
      </c>
      <c r="AG121" s="21">
        <v>1.6307203096916911</v>
      </c>
      <c r="AH121" s="21">
        <v>1.9409547738693469</v>
      </c>
      <c r="AI121" s="21">
        <v>1.0593220338983049</v>
      </c>
      <c r="AJ121" s="21">
        <v>2.2184597523219809</v>
      </c>
      <c r="AK121" s="21">
        <v>1.9406324582338901</v>
      </c>
      <c r="AL121" s="21">
        <v>1.1608899651884361</v>
      </c>
      <c r="AM121" s="21">
        <v>1.83787005761971</v>
      </c>
      <c r="AN121" s="22">
        <v>1.7383031117080818</v>
      </c>
    </row>
    <row r="122" spans="1:40" x14ac:dyDescent="0.25">
      <c r="A122" s="26" t="s">
        <v>136</v>
      </c>
      <c r="B122" s="27" t="s">
        <v>141</v>
      </c>
      <c r="C122" s="4">
        <v>-7912626.6443999996</v>
      </c>
      <c r="D122" s="4">
        <v>3254.0809523809498</v>
      </c>
      <c r="E122" s="21">
        <v>53.012981980236383</v>
      </c>
      <c r="F122" s="21">
        <v>52.379056340832179</v>
      </c>
      <c r="G122" s="21">
        <v>51.769124332872103</v>
      </c>
      <c r="H122" s="21">
        <v>54.132405650432212</v>
      </c>
      <c r="I122" s="21">
        <v>59.049023221525985</v>
      </c>
      <c r="J122" s="21">
        <v>55.166374781085814</v>
      </c>
      <c r="K122" s="21">
        <v>62.851593892311811</v>
      </c>
      <c r="L122" s="21">
        <v>56.366197183098585</v>
      </c>
      <c r="M122" s="21">
        <v>55.28823249166269</v>
      </c>
      <c r="N122" s="21">
        <v>50.24404673864813</v>
      </c>
      <c r="O122" s="21">
        <v>40.900954653937951</v>
      </c>
      <c r="P122" s="21">
        <v>43.651951842393288</v>
      </c>
      <c r="Q122" s="21">
        <v>35.326659641728142</v>
      </c>
      <c r="R122" s="21">
        <v>37.226890756302524</v>
      </c>
      <c r="S122" s="21">
        <v>79.896710022953329</v>
      </c>
      <c r="T122" s="21">
        <v>40.899987482788831</v>
      </c>
      <c r="U122" s="21">
        <v>56.111894687353086</v>
      </c>
      <c r="V122" s="21">
        <v>48.471553920181151</v>
      </c>
      <c r="W122" s="21">
        <v>51.083467094703046</v>
      </c>
      <c r="X122" s="21">
        <v>52.539631187318022</v>
      </c>
      <c r="Y122" s="21">
        <v>53.123543123543129</v>
      </c>
      <c r="Z122" s="21">
        <v>51.078838174273855</v>
      </c>
      <c r="AA122" s="21">
        <v>47.407407407407405</v>
      </c>
      <c r="AB122" s="21">
        <v>35.602901178603808</v>
      </c>
      <c r="AC122" s="21">
        <v>63.911704312114992</v>
      </c>
      <c r="AD122" s="21">
        <v>74.881194840461632</v>
      </c>
      <c r="AE122" s="21">
        <v>64.733814874264311</v>
      </c>
      <c r="AF122" s="21">
        <v>53.022452504317791</v>
      </c>
      <c r="AG122" s="21">
        <v>47.566708143232397</v>
      </c>
      <c r="AH122" s="21">
        <v>52.407872696817421</v>
      </c>
      <c r="AI122" s="21">
        <v>53.964891041162232</v>
      </c>
      <c r="AJ122" s="21">
        <v>60.30379256965945</v>
      </c>
      <c r="AK122" s="21">
        <v>65.423627684964202</v>
      </c>
      <c r="AL122" s="21">
        <v>47.517784168306335</v>
      </c>
      <c r="AM122" s="21">
        <v>53.188952910788792</v>
      </c>
      <c r="AN122" s="22">
        <v>46.222296843519139</v>
      </c>
    </row>
    <row r="123" spans="1:40" x14ac:dyDescent="0.25">
      <c r="A123" s="26" t="s">
        <v>136</v>
      </c>
      <c r="B123" s="27" t="s">
        <v>142</v>
      </c>
      <c r="C123">
        <v>-7980869.6087999996</v>
      </c>
      <c r="D123">
        <v>3280.67809523809</v>
      </c>
      <c r="E123" s="21">
        <v>6.7855066847510175</v>
      </c>
      <c r="F123" s="21">
        <v>6.7549273342623932</v>
      </c>
      <c r="G123" s="21">
        <v>6.7068590630559397</v>
      </c>
      <c r="H123" s="21">
        <v>7.1705671515918201</v>
      </c>
      <c r="I123" s="21">
        <v>6.9111684482123108</v>
      </c>
      <c r="J123" s="21">
        <v>6.6900175131348503</v>
      </c>
      <c r="K123" s="21">
        <v>7.9761585855879984</v>
      </c>
      <c r="L123" s="21">
        <v>5.3661971830985911</v>
      </c>
      <c r="M123" s="21">
        <v>7.33801810385898</v>
      </c>
      <c r="N123" s="21">
        <v>6.4310013311640288</v>
      </c>
      <c r="O123" s="21">
        <v>6.0083532219570408</v>
      </c>
      <c r="P123" s="21">
        <v>5.7743524261218528</v>
      </c>
      <c r="Q123" s="21">
        <v>4.195644538110292</v>
      </c>
      <c r="R123" s="21">
        <v>4.4381752701080428</v>
      </c>
      <c r="S123" s="21">
        <v>7.8251721499617446</v>
      </c>
      <c r="T123" s="21">
        <v>5.8449117536612842</v>
      </c>
      <c r="U123" s="21">
        <v>6.5385519511048429</v>
      </c>
      <c r="V123" s="21">
        <v>6.585762807812058</v>
      </c>
      <c r="W123" s="21">
        <v>6.3362760834670953</v>
      </c>
      <c r="X123" s="21">
        <v>5.1542111506524311</v>
      </c>
      <c r="Y123" s="21">
        <v>6.5027195027195033</v>
      </c>
      <c r="Z123" s="21">
        <v>6.6728907330567084</v>
      </c>
      <c r="AA123" s="21">
        <v>5.8972746331236898</v>
      </c>
      <c r="AB123" s="21">
        <v>6.1514052583862204</v>
      </c>
      <c r="AC123" s="21">
        <v>9.0233572895277199</v>
      </c>
      <c r="AD123" s="21">
        <v>11.80583842498303</v>
      </c>
      <c r="AE123" s="21">
        <v>7.4906367041198507</v>
      </c>
      <c r="AF123" s="21">
        <v>7.4801381692573399</v>
      </c>
      <c r="AG123" s="21">
        <v>5.0850269597677311</v>
      </c>
      <c r="AH123" s="21">
        <v>8.1134840871021776</v>
      </c>
      <c r="AI123" s="21">
        <v>5.4721549636803868</v>
      </c>
      <c r="AJ123" s="21">
        <v>8.571981424148607</v>
      </c>
      <c r="AK123" s="21">
        <v>8.083233890214796</v>
      </c>
      <c r="AL123" s="21">
        <v>5.1952474648100511</v>
      </c>
      <c r="AM123" s="21">
        <v>5.4490363600238432</v>
      </c>
      <c r="AN123" s="22">
        <v>4.8718379225430937</v>
      </c>
    </row>
    <row r="124" spans="1:40" x14ac:dyDescent="0.25">
      <c r="A124" s="26" t="s">
        <v>136</v>
      </c>
      <c r="B124" s="27" t="s">
        <v>143</v>
      </c>
      <c r="C124">
        <v>-8049112.5732000005</v>
      </c>
      <c r="D124">
        <v>3307.2752380952402</v>
      </c>
      <c r="E124" s="21">
        <v>0.81776787444293753</v>
      </c>
      <c r="F124" s="21">
        <v>0.85476806689229545</v>
      </c>
      <c r="G124" s="21">
        <v>0.79936746392567692</v>
      </c>
      <c r="H124" s="21">
        <v>0.87813620071684595</v>
      </c>
      <c r="I124" s="21">
        <v>0.89587172871360132</v>
      </c>
      <c r="J124" s="21">
        <v>0.86952714535901932</v>
      </c>
      <c r="K124" s="21">
        <v>0.60239753549424058</v>
      </c>
      <c r="L124" s="21">
        <v>0.43619718309859151</v>
      </c>
      <c r="M124" s="21">
        <v>0.66495950452596475</v>
      </c>
      <c r="N124" s="21">
        <v>0.53431445052507021</v>
      </c>
      <c r="O124" s="21">
        <v>0.91288782816229119</v>
      </c>
      <c r="P124" s="21">
        <v>0.3054542137905874</v>
      </c>
      <c r="Q124" s="21">
        <v>0.3811907270811381</v>
      </c>
      <c r="R124" s="21">
        <v>0.35750300120048017</v>
      </c>
      <c r="S124" s="21">
        <v>0.82593726090283093</v>
      </c>
      <c r="T124" s="21">
        <v>0.30329202653648768</v>
      </c>
      <c r="U124" s="21">
        <v>0.94863657733897511</v>
      </c>
      <c r="V124" s="21">
        <v>1.1640249080101899</v>
      </c>
      <c r="W124" s="21">
        <v>1.1162386302835741</v>
      </c>
      <c r="X124" s="21">
        <v>0.67453898414752511</v>
      </c>
      <c r="Y124" s="21">
        <v>0.91297591297591296</v>
      </c>
      <c r="Z124" s="21">
        <v>0.92323651452282163</v>
      </c>
      <c r="AA124" s="21">
        <v>0.66303284416491959</v>
      </c>
      <c r="AB124" s="21">
        <v>0.77787851314596557</v>
      </c>
      <c r="AC124" s="21">
        <v>1.1461755646817251</v>
      </c>
      <c r="AD124" s="21">
        <v>1.6205023761031909</v>
      </c>
      <c r="AE124" s="21">
        <v>1.085473515248796</v>
      </c>
      <c r="AF124" s="21">
        <v>0.8120898100172711</v>
      </c>
      <c r="AG124" s="21">
        <v>0.72030969169086134</v>
      </c>
      <c r="AH124" s="21">
        <v>1.2657035175879401</v>
      </c>
      <c r="AI124" s="21">
        <v>1.1183414043583539</v>
      </c>
      <c r="AJ124" s="21">
        <v>0.84926470588235303</v>
      </c>
      <c r="AK124" s="21">
        <v>1.3571002386634849</v>
      </c>
      <c r="AL124" s="21">
        <v>0.65831693658241264</v>
      </c>
      <c r="AM124" s="21">
        <v>0.90184780449036361</v>
      </c>
      <c r="AN124" s="22">
        <v>0.87306917394224315</v>
      </c>
    </row>
    <row r="125" spans="1:40" ht="15.75" thickBot="1" x14ac:dyDescent="0.3">
      <c r="A125" s="26" t="s">
        <v>136</v>
      </c>
      <c r="B125" s="27" t="s">
        <v>144</v>
      </c>
      <c r="C125" s="43">
        <v>-8117355.5376000004</v>
      </c>
      <c r="D125" s="43">
        <v>3333.8723809523799</v>
      </c>
      <c r="E125" s="21">
        <v>0.3196086029839178</v>
      </c>
      <c r="F125" s="21">
        <v>0.3247063507863826</v>
      </c>
      <c r="G125" s="21">
        <v>0.32931409369440601</v>
      </c>
      <c r="H125" s="21">
        <v>0.3479865064305292</v>
      </c>
      <c r="I125" s="21">
        <v>0.26538886841135267</v>
      </c>
      <c r="J125" s="21">
        <v>4.3782837127845882E-10</v>
      </c>
      <c r="K125" s="21">
        <v>0.56730511652826143</v>
      </c>
      <c r="L125" s="21">
        <v>1.408450704225352E-10</v>
      </c>
      <c r="M125" s="21">
        <v>0.37339209147212959</v>
      </c>
      <c r="N125" s="21">
        <v>0.41798550510279542</v>
      </c>
      <c r="O125" s="21">
        <v>0.80429594272076377</v>
      </c>
      <c r="P125" s="21">
        <v>0.22154323239693538</v>
      </c>
      <c r="Q125" s="21">
        <v>0.16649104320337199</v>
      </c>
      <c r="R125" s="21">
        <v>0.12424969987995201</v>
      </c>
      <c r="S125" s="21">
        <v>0.2467482785003825</v>
      </c>
      <c r="T125" s="21">
        <v>0.24158217549130051</v>
      </c>
      <c r="U125" s="21">
        <v>0.18406205923836388</v>
      </c>
      <c r="V125" s="21">
        <v>0.17555901500141519</v>
      </c>
      <c r="W125" s="21">
        <v>0.22766185125735688</v>
      </c>
      <c r="X125" s="21">
        <v>0.26436967540170381</v>
      </c>
      <c r="Y125" s="21">
        <v>0.23286713286713279</v>
      </c>
      <c r="Z125" s="21">
        <v>0.37406639004149378</v>
      </c>
      <c r="AA125" s="21">
        <v>0.4132075471698114</v>
      </c>
      <c r="AB125" s="21">
        <v>1.056210335448776</v>
      </c>
      <c r="AC125" s="21">
        <v>0.22741273100616022</v>
      </c>
      <c r="AD125" s="21">
        <v>1.0848608282416841</v>
      </c>
      <c r="AE125" s="21">
        <v>0.28885767790262168</v>
      </c>
      <c r="AF125" s="21">
        <v>0.2089810017271157</v>
      </c>
      <c r="AG125" s="21">
        <v>0.1327941379787087</v>
      </c>
      <c r="AH125" s="21">
        <v>0.2982621440536013</v>
      </c>
      <c r="AI125" s="21">
        <v>3.0266343825665858E-10</v>
      </c>
      <c r="AJ125" s="21">
        <v>0.5630804953560371</v>
      </c>
      <c r="AK125" s="21">
        <v>0.38215990453460619</v>
      </c>
      <c r="AL125" s="21">
        <v>0.14620856667171181</v>
      </c>
      <c r="AM125" s="21">
        <v>0.38635008940989468</v>
      </c>
      <c r="AN125" s="22">
        <v>0.46261473024401162</v>
      </c>
    </row>
    <row r="126" spans="1:40" x14ac:dyDescent="0.25">
      <c r="A126" s="26" t="s">
        <v>136</v>
      </c>
      <c r="B126" s="27" t="s">
        <v>145</v>
      </c>
      <c r="C126" s="4">
        <v>-8185598.5020000003</v>
      </c>
      <c r="D126" s="43">
        <v>3360.4695238095201</v>
      </c>
      <c r="E126" s="21">
        <v>9.2821158690176322</v>
      </c>
      <c r="F126" s="21">
        <v>9.5640055743579531</v>
      </c>
      <c r="G126" s="21">
        <v>9.0679976279897225</v>
      </c>
      <c r="H126" s="21">
        <v>9.9399114484503475</v>
      </c>
      <c r="I126" s="21">
        <v>10.304091411721341</v>
      </c>
      <c r="J126" s="21">
        <v>10.385288966725039</v>
      </c>
      <c r="K126" s="21">
        <v>11.28448968657916</v>
      </c>
      <c r="L126" s="21">
        <v>6.2492957746478872</v>
      </c>
      <c r="M126" s="21">
        <v>10.699142448785141</v>
      </c>
      <c r="N126" s="21">
        <v>8.4454962283685848</v>
      </c>
      <c r="O126" s="21">
        <v>9.1408114558472562</v>
      </c>
      <c r="P126" s="21">
        <v>4.4564027727106899</v>
      </c>
      <c r="Q126" s="21">
        <v>5.9562697576396193</v>
      </c>
      <c r="R126" s="21">
        <v>5.1158463385354143</v>
      </c>
      <c r="S126" s="21">
        <v>8.4602142310635031</v>
      </c>
      <c r="T126" s="21">
        <v>4.4016773062961585</v>
      </c>
      <c r="U126" s="21">
        <v>10.02585801598495</v>
      </c>
      <c r="V126" s="21">
        <v>7.032974808944239</v>
      </c>
      <c r="W126" s="21">
        <v>11.45666131621188</v>
      </c>
      <c r="X126" s="21">
        <v>7.5380135878356516</v>
      </c>
      <c r="Y126" s="21">
        <v>8.2517482517482517</v>
      </c>
      <c r="Z126" s="21">
        <v>8.2503457814661125</v>
      </c>
      <c r="AA126" s="21">
        <v>7.1208944793850453</v>
      </c>
      <c r="AB126" s="21">
        <v>9.1795104261106069</v>
      </c>
      <c r="AC126" s="21">
        <v>10.565965092402461</v>
      </c>
      <c r="AD126" s="21">
        <v>13.95112016293279</v>
      </c>
      <c r="AE126" s="21">
        <v>7.9052969502407704</v>
      </c>
      <c r="AF126" s="21">
        <v>10.462867012089809</v>
      </c>
      <c r="AG126" s="21">
        <v>6.4343978985206691</v>
      </c>
      <c r="AH126" s="21">
        <v>10.992462311557791</v>
      </c>
      <c r="AI126" s="21">
        <v>9.6852300242130749</v>
      </c>
      <c r="AJ126" s="21">
        <v>10.87461300309598</v>
      </c>
      <c r="AK126" s="21">
        <v>11.971957040572789</v>
      </c>
      <c r="AL126" s="21">
        <v>7.7493567428484935</v>
      </c>
      <c r="AM126" s="21">
        <v>11.80210609974171</v>
      </c>
      <c r="AN126" s="22">
        <v>8.5851802104320569</v>
      </c>
    </row>
    <row r="127" spans="1:40" ht="15.75" thickBot="1" x14ac:dyDescent="0.3">
      <c r="A127" s="26" t="s">
        <v>136</v>
      </c>
      <c r="B127" s="27" t="s">
        <v>146</v>
      </c>
      <c r="C127">
        <v>-8253841.4664000003</v>
      </c>
      <c r="D127" s="43">
        <v>3387.0666666666698</v>
      </c>
      <c r="E127" s="21">
        <v>4.0399147452044186</v>
      </c>
      <c r="F127" s="21">
        <v>4.0503683057933504</v>
      </c>
      <c r="G127" s="21">
        <v>3.9227119984186603</v>
      </c>
      <c r="H127" s="21">
        <v>4.2283364958886782</v>
      </c>
      <c r="I127" s="21">
        <v>4.3051971986730555</v>
      </c>
      <c r="J127" s="21">
        <v>4.2180385288966731</v>
      </c>
      <c r="K127" s="21">
        <v>4.3477096169300831</v>
      </c>
      <c r="L127" s="21">
        <v>2.0929577464788727</v>
      </c>
      <c r="M127" s="21">
        <v>4.1424487851357803</v>
      </c>
      <c r="N127" s="21">
        <v>3.5076172163881081</v>
      </c>
      <c r="O127" s="21">
        <v>4.5978520286396183</v>
      </c>
      <c r="P127" s="21">
        <v>1.9746442904049619</v>
      </c>
      <c r="Q127" s="21">
        <v>2.585177379697928</v>
      </c>
      <c r="R127" s="21">
        <v>2.6572629051620646</v>
      </c>
      <c r="S127" s="21">
        <v>2.9561973986228001</v>
      </c>
      <c r="T127" s="21">
        <v>1.8944799098760801</v>
      </c>
      <c r="U127" s="21">
        <v>4.3841090738128816</v>
      </c>
      <c r="V127" s="21">
        <v>3.7001132182281351</v>
      </c>
      <c r="W127" s="21">
        <v>5.4240235420010698</v>
      </c>
      <c r="X127" s="21">
        <v>3.7420468025450235</v>
      </c>
      <c r="Y127" s="21">
        <v>4.1756021756021759</v>
      </c>
      <c r="Z127" s="21">
        <v>4.6936376210235133</v>
      </c>
      <c r="AA127" s="21">
        <v>3.4234800838574424</v>
      </c>
      <c r="AB127" s="21">
        <v>4.9592021758839531</v>
      </c>
      <c r="AC127" s="21">
        <v>5.1809548254620115</v>
      </c>
      <c r="AD127" s="21">
        <v>6.5899524779361842</v>
      </c>
      <c r="AE127" s="21">
        <v>3.8362760834670935</v>
      </c>
      <c r="AF127" s="21">
        <v>4.8704663212435229</v>
      </c>
      <c r="AG127" s="21">
        <v>2.4408958938199921</v>
      </c>
      <c r="AH127" s="21">
        <v>6.5734924623115578</v>
      </c>
      <c r="AI127" s="21">
        <v>3.6289346246973375</v>
      </c>
      <c r="AJ127" s="21">
        <v>5.3183049535603706</v>
      </c>
      <c r="AK127" s="21">
        <v>4.9910501193317423</v>
      </c>
      <c r="AL127" s="21">
        <v>2.9075223248070232</v>
      </c>
      <c r="AM127" s="21">
        <v>4.9463540631829925</v>
      </c>
      <c r="AN127" s="22">
        <v>3.8985896574882468</v>
      </c>
    </row>
    <row r="128" spans="1:40" x14ac:dyDescent="0.25">
      <c r="A128" s="26" t="s">
        <v>136</v>
      </c>
      <c r="B128" s="27" t="s">
        <v>147</v>
      </c>
      <c r="C128">
        <v>-8322084.4308000002</v>
      </c>
      <c r="D128" s="4">
        <v>3413.66380952381</v>
      </c>
      <c r="E128" s="21">
        <v>0.19075760511528769</v>
      </c>
      <c r="F128" s="21">
        <v>0.19291260203065902</v>
      </c>
      <c r="G128" s="21">
        <v>0.1714765763984977</v>
      </c>
      <c r="H128" s="21">
        <v>0.30360531309297911</v>
      </c>
      <c r="I128" s="21">
        <v>1.8429782528566161E-10</v>
      </c>
      <c r="J128" s="21">
        <v>0.52276707530647981</v>
      </c>
      <c r="K128" s="21">
        <v>0.17860969729440129</v>
      </c>
      <c r="L128" s="21">
        <v>0.3085915492957747</v>
      </c>
      <c r="M128" s="21">
        <v>0.32539304430681282</v>
      </c>
      <c r="N128" s="21">
        <v>0.15900014790711431</v>
      </c>
      <c r="O128" s="21">
        <v>0.22249403341288781</v>
      </c>
      <c r="P128" s="21">
        <v>9.7409704487413346E-2</v>
      </c>
      <c r="Q128" s="21">
        <v>0.12214611872146119</v>
      </c>
      <c r="R128" s="21">
        <v>0.17346938775510198</v>
      </c>
      <c r="S128" s="21">
        <v>0.26931905126243311</v>
      </c>
      <c r="T128" s="21">
        <v>0.15915633996745532</v>
      </c>
      <c r="U128" s="21">
        <v>0.23001880582980722</v>
      </c>
      <c r="V128" s="21">
        <v>0.33647042173789982</v>
      </c>
      <c r="W128" s="21">
        <v>0.22204387372926701</v>
      </c>
      <c r="X128" s="21">
        <v>0.14434379380998602</v>
      </c>
      <c r="Y128" s="21">
        <v>0.1926961926961927</v>
      </c>
      <c r="Z128" s="21">
        <v>0.3183264177040111</v>
      </c>
      <c r="AA128" s="21">
        <v>0.24842767295597482</v>
      </c>
      <c r="AB128" s="21">
        <v>0.33155031731640977</v>
      </c>
      <c r="AC128" s="21">
        <v>0.2239476386036961</v>
      </c>
      <c r="AD128" s="21">
        <v>0.4636795655125594</v>
      </c>
      <c r="AE128" s="21">
        <v>0.17549491706795078</v>
      </c>
      <c r="AF128" s="21">
        <v>0.20967184801381689</v>
      </c>
      <c r="AG128" s="21">
        <v>0.17834923268353381</v>
      </c>
      <c r="AH128" s="21">
        <v>0.27523031825795652</v>
      </c>
      <c r="AI128" s="21">
        <v>0.4721549636803874</v>
      </c>
      <c r="AJ128" s="21">
        <v>0.35216718266253866</v>
      </c>
      <c r="AK128" s="21">
        <v>0.21792959427207639</v>
      </c>
      <c r="AL128" s="21">
        <v>0.19138792190101411</v>
      </c>
      <c r="AM128" s="21">
        <v>0.28074706934234051</v>
      </c>
      <c r="AN128" s="22">
        <v>0.1793709424669801</v>
      </c>
    </row>
    <row r="129" spans="1:40" ht="15.75" thickBot="1" x14ac:dyDescent="0.3">
      <c r="A129" s="26" t="s">
        <v>136</v>
      </c>
      <c r="B129" s="27" t="s">
        <v>148</v>
      </c>
      <c r="C129" s="43">
        <v>-8390327.3951999992</v>
      </c>
      <c r="D129">
        <v>3440.2609523809501</v>
      </c>
      <c r="E129" s="21">
        <v>0.40835109474907955</v>
      </c>
      <c r="F129" s="21">
        <v>0.42116265180171208</v>
      </c>
      <c r="G129" s="21">
        <v>0.38406799762798971</v>
      </c>
      <c r="H129" s="21">
        <v>0.44686907020872868</v>
      </c>
      <c r="I129" s="21">
        <v>0.41706597862145217</v>
      </c>
      <c r="J129" s="21">
        <v>4.3782837127845882E-10</v>
      </c>
      <c r="K129" s="21">
        <v>0.3110768818644522</v>
      </c>
      <c r="L129" s="21">
        <v>0.1845070422535211</v>
      </c>
      <c r="M129" s="21">
        <v>0.31777036684135301</v>
      </c>
      <c r="N129" s="21">
        <v>0.25462209732288121</v>
      </c>
      <c r="O129" s="21">
        <v>0.47810262529832936</v>
      </c>
      <c r="P129" s="21">
        <v>0.10215249908792409</v>
      </c>
      <c r="Q129" s="21">
        <v>0.12205830698981379</v>
      </c>
      <c r="R129" s="21">
        <v>0.12743097238895559</v>
      </c>
      <c r="S129" s="21">
        <v>0.35921958684009181</v>
      </c>
      <c r="T129" s="21">
        <v>0.11315558893478531</v>
      </c>
      <c r="U129" s="21">
        <v>0.50822755054066771</v>
      </c>
      <c r="V129" s="21">
        <v>0.52285592980469853</v>
      </c>
      <c r="W129" s="21">
        <v>0.44743178170144465</v>
      </c>
      <c r="X129" s="21">
        <v>0.36503828318774939</v>
      </c>
      <c r="Y129" s="21">
        <v>0.48438228438228431</v>
      </c>
      <c r="Z129" s="21">
        <v>0.45940525587828496</v>
      </c>
      <c r="AA129" s="21">
        <v>0.30740740740740741</v>
      </c>
      <c r="AB129" s="21">
        <v>0.49954669084315501</v>
      </c>
      <c r="AC129" s="21">
        <v>0.51989219712525669</v>
      </c>
      <c r="AD129" s="21">
        <v>1.100475220638153</v>
      </c>
      <c r="AE129" s="21">
        <v>0.45873461744248256</v>
      </c>
      <c r="AF129" s="21">
        <v>0.4032815198618307</v>
      </c>
      <c r="AG129" s="21">
        <v>0.29393059587999437</v>
      </c>
      <c r="AH129" s="21">
        <v>0.66541038525963159</v>
      </c>
      <c r="AI129" s="21">
        <v>0.41828087167070216</v>
      </c>
      <c r="AJ129" s="21">
        <v>0.49061532507739936</v>
      </c>
      <c r="AK129" s="21">
        <v>0.71957040572792352</v>
      </c>
      <c r="AL129" s="21">
        <v>0.32291509005600122</v>
      </c>
      <c r="AM129" s="21">
        <v>0.45390423206834896</v>
      </c>
      <c r="AN129" s="22">
        <v>0.49266845757779276</v>
      </c>
    </row>
    <row r="130" spans="1:40" x14ac:dyDescent="0.25">
      <c r="A130" s="26" t="s">
        <v>136</v>
      </c>
      <c r="B130" s="27" t="s">
        <v>149</v>
      </c>
      <c r="C130" s="4">
        <v>-8458570.3596000001</v>
      </c>
      <c r="D130">
        <v>3466.8580952380898</v>
      </c>
      <c r="E130" s="21">
        <v>0.11073435380740171</v>
      </c>
      <c r="F130" s="21">
        <v>0.1179573959784989</v>
      </c>
      <c r="G130" s="21">
        <v>0.104763787309745</v>
      </c>
      <c r="H130" s="21">
        <v>0.11701454775458571</v>
      </c>
      <c r="I130" s="21">
        <v>1.8429782528566161E-10</v>
      </c>
      <c r="J130" s="21">
        <v>4.3782837127845882E-10</v>
      </c>
      <c r="K130" s="21">
        <v>0.16836324671845698</v>
      </c>
      <c r="L130" s="21">
        <v>1.408450704225352E-10</v>
      </c>
      <c r="M130" s="21">
        <v>0.1428060981419724</v>
      </c>
      <c r="N130" s="21">
        <v>0.14065966572992158</v>
      </c>
      <c r="O130" s="21">
        <v>0.30924821002386638</v>
      </c>
      <c r="P130" s="21">
        <v>9.1207588471360811E-11</v>
      </c>
      <c r="Q130" s="21">
        <v>8.7811731647348086E-11</v>
      </c>
      <c r="R130" s="21">
        <v>6.0024009603841534E-11</v>
      </c>
      <c r="S130" s="21">
        <v>0.1581866870696251</v>
      </c>
      <c r="T130" s="21">
        <v>7.8733258230066341E-2</v>
      </c>
      <c r="U130" s="21">
        <v>1.175364362952515E-10</v>
      </c>
      <c r="V130" s="21">
        <v>7.6210019813189922E-2</v>
      </c>
      <c r="W130" s="21">
        <v>1.337613697164259E-10</v>
      </c>
      <c r="X130" s="21">
        <v>0.12638843955569928</v>
      </c>
      <c r="Y130" s="21">
        <v>8.9355089355089359E-2</v>
      </c>
      <c r="Z130" s="21">
        <v>0.14087136929460581</v>
      </c>
      <c r="AA130" s="21">
        <v>0.1176100628930818</v>
      </c>
      <c r="AB130" s="21">
        <v>6.72257479601088E-2</v>
      </c>
      <c r="AC130" s="21">
        <v>1.283367556468172E-10</v>
      </c>
      <c r="AD130" s="21">
        <v>0.42640868974881202</v>
      </c>
      <c r="AE130" s="21">
        <v>0.11924826110219371</v>
      </c>
      <c r="AF130" s="21">
        <v>1.7271157167530219E-10</v>
      </c>
      <c r="AG130" s="21">
        <v>6.9127609567261162E-11</v>
      </c>
      <c r="AH130" s="21">
        <v>1.0469011725293129E-10</v>
      </c>
      <c r="AI130" s="21">
        <v>3.0266343825665858E-10</v>
      </c>
      <c r="AJ130" s="21">
        <v>0.25977167182662542</v>
      </c>
      <c r="AK130" s="21">
        <v>0.1701968973747017</v>
      </c>
      <c r="AL130" s="21">
        <v>7.5677311941879825E-11</v>
      </c>
      <c r="AM130" s="21">
        <v>0.1100735148023048</v>
      </c>
      <c r="AN130" s="22">
        <v>0.15933512424445939</v>
      </c>
    </row>
    <row r="131" spans="1:40" x14ac:dyDescent="0.25">
      <c r="A131" s="26" t="s">
        <v>136</v>
      </c>
      <c r="B131" s="27" t="s">
        <v>150</v>
      </c>
      <c r="C131">
        <v>-8526813.3239999991</v>
      </c>
      <c r="D131" s="43">
        <v>3493.45523809524</v>
      </c>
      <c r="E131" s="21">
        <v>6.5181166440612284</v>
      </c>
      <c r="F131" s="21">
        <v>6.7330280708739796</v>
      </c>
      <c r="G131" s="21">
        <v>6.4350662186202809</v>
      </c>
      <c r="H131" s="21">
        <v>7.0714737507906378</v>
      </c>
      <c r="I131" s="21">
        <v>6.7711021009952077</v>
      </c>
      <c r="J131" s="21">
        <v>6.0420315236427324</v>
      </c>
      <c r="K131" s="21">
        <v>7.0921510849182967</v>
      </c>
      <c r="L131" s="21">
        <v>5.6492957746478876</v>
      </c>
      <c r="M131" s="21">
        <v>6.9032872796569791</v>
      </c>
      <c r="N131" s="21">
        <v>5.8149681999704192</v>
      </c>
      <c r="O131" s="21">
        <v>6.7482100238663474</v>
      </c>
      <c r="P131" s="21">
        <v>2.6121853338197742</v>
      </c>
      <c r="Q131" s="21">
        <v>3.1568317527221641</v>
      </c>
      <c r="R131" s="21">
        <v>3.1770708283313329</v>
      </c>
      <c r="S131" s="21">
        <v>8.9269319051262439</v>
      </c>
      <c r="T131" s="21">
        <v>2.7969708348979849</v>
      </c>
      <c r="U131" s="21">
        <v>7.6680771039022106</v>
      </c>
      <c r="V131" s="21">
        <v>6.5468440418907434</v>
      </c>
      <c r="W131" s="21">
        <v>6.0286249331193149</v>
      </c>
      <c r="X131" s="21">
        <v>6.254717998490241</v>
      </c>
      <c r="Y131" s="21">
        <v>6.4102564102564106</v>
      </c>
      <c r="Z131" s="21">
        <v>6.2994467496542175</v>
      </c>
      <c r="AA131" s="21">
        <v>6.1523410202655473</v>
      </c>
      <c r="AB131" s="21">
        <v>6.0380779691749771</v>
      </c>
      <c r="AC131" s="21">
        <v>7.4781827515400412</v>
      </c>
      <c r="AD131" s="21">
        <v>11.072640868974879</v>
      </c>
      <c r="AE131" s="21">
        <v>7.0291599785981802</v>
      </c>
      <c r="AF131" s="21">
        <v>5.6373056994818649</v>
      </c>
      <c r="AG131" s="21">
        <v>5.5654638462601973</v>
      </c>
      <c r="AH131" s="21">
        <v>8.6327470686767178</v>
      </c>
      <c r="AI131" s="21">
        <v>6.9158595641646485</v>
      </c>
      <c r="AJ131" s="21">
        <v>8.6580882352941178</v>
      </c>
      <c r="AK131" s="21">
        <v>9.4003579952267309</v>
      </c>
      <c r="AL131" s="21">
        <v>6.6807930982291506</v>
      </c>
      <c r="AM131" s="21">
        <v>6.5269223127359428</v>
      </c>
      <c r="AN131" s="22">
        <v>5.8036713678083718</v>
      </c>
    </row>
    <row r="132" spans="1:40" x14ac:dyDescent="0.25">
      <c r="A132" s="26" t="s">
        <v>136</v>
      </c>
      <c r="B132" s="27" t="s">
        <v>151</v>
      </c>
      <c r="C132">
        <v>-8595056.2884</v>
      </c>
      <c r="D132" s="43">
        <v>3520.0523809523802</v>
      </c>
      <c r="E132" s="21">
        <v>2.094555318736679</v>
      </c>
      <c r="F132" s="21">
        <v>2.1112880748556639</v>
      </c>
      <c r="G132" s="21">
        <v>2.0053370231271002</v>
      </c>
      <c r="H132" s="21">
        <v>2.2064094454986289</v>
      </c>
      <c r="I132" s="21">
        <v>2.2816070770364911</v>
      </c>
      <c r="J132" s="21">
        <v>2.2158493870402802</v>
      </c>
      <c r="K132" s="21">
        <v>1.7827484596839001</v>
      </c>
      <c r="L132" s="21">
        <v>1.357887323943662</v>
      </c>
      <c r="M132" s="21">
        <v>2.0295378751786561</v>
      </c>
      <c r="N132" s="21">
        <v>1.658778287235616</v>
      </c>
      <c r="O132" s="21">
        <v>2.1992840095465391</v>
      </c>
      <c r="P132" s="21">
        <v>0.98139365195184225</v>
      </c>
      <c r="Q132" s="21">
        <v>1.1248682824025289</v>
      </c>
      <c r="R132" s="21">
        <v>1.172869147659064</v>
      </c>
      <c r="S132" s="21">
        <v>2.052410099464423</v>
      </c>
      <c r="T132" s="21">
        <v>0.94880460633370889</v>
      </c>
      <c r="U132" s="21">
        <v>2.3448519040902682</v>
      </c>
      <c r="V132" s="21">
        <v>2.095952448344184</v>
      </c>
      <c r="W132" s="21">
        <v>2.5053504547886569</v>
      </c>
      <c r="X132" s="21">
        <v>1.9152377871239079</v>
      </c>
      <c r="Y132" s="21">
        <v>2.3216783216783221</v>
      </c>
      <c r="Z132" s="21">
        <v>2.601659751037344</v>
      </c>
      <c r="AA132" s="21">
        <v>1.8651292802236199</v>
      </c>
      <c r="AB132" s="21">
        <v>2.4329102447869451</v>
      </c>
      <c r="AC132" s="21">
        <v>3.125</v>
      </c>
      <c r="AD132" s="21">
        <v>3.5118805159538349</v>
      </c>
      <c r="AE132" s="21">
        <v>2.0626003210272872</v>
      </c>
      <c r="AF132" s="21">
        <v>2.5716753022452501</v>
      </c>
      <c r="AG132" s="21">
        <v>1.3403843495091938</v>
      </c>
      <c r="AH132" s="21">
        <v>3.1972361809045222</v>
      </c>
      <c r="AI132" s="21">
        <v>2.196731234866828</v>
      </c>
      <c r="AJ132" s="21">
        <v>2.8928018575851389</v>
      </c>
      <c r="AK132" s="21">
        <v>2.8475536992840089</v>
      </c>
      <c r="AL132" s="21">
        <v>1.6361434841834419</v>
      </c>
      <c r="AM132" s="21">
        <v>2.3028015100337771</v>
      </c>
      <c r="AN132" s="22">
        <v>2.177635997313633</v>
      </c>
    </row>
    <row r="133" spans="1:40" ht="15.75" thickBot="1" x14ac:dyDescent="0.3">
      <c r="A133" s="26" t="s">
        <v>136</v>
      </c>
      <c r="B133" s="27" t="s">
        <v>152</v>
      </c>
      <c r="C133" s="43">
        <v>-8663299.2528000008</v>
      </c>
      <c r="D133" s="43">
        <v>3546.6495238095199</v>
      </c>
      <c r="E133" s="21">
        <v>1.8978880062003491</v>
      </c>
      <c r="F133" s="21">
        <v>1.9241489149910411</v>
      </c>
      <c r="G133" s="21">
        <v>1.845226329314094</v>
      </c>
      <c r="H133" s="21">
        <v>2.0746363061353579</v>
      </c>
      <c r="I133" s="21">
        <v>1.850350165868043</v>
      </c>
      <c r="J133" s="21">
        <v>1.679947460595447</v>
      </c>
      <c r="K133" s="21">
        <v>2.0265202250200911</v>
      </c>
      <c r="L133" s="21">
        <v>1.2609859154929581</v>
      </c>
      <c r="M133" s="21">
        <v>1.6650786088613621</v>
      </c>
      <c r="N133" s="21">
        <v>1.400680372725928</v>
      </c>
      <c r="O133" s="21">
        <v>2.3550119331742243</v>
      </c>
      <c r="P133" s="21">
        <v>0.62477198102882159</v>
      </c>
      <c r="Q133" s="21">
        <v>0.55303828591499826</v>
      </c>
      <c r="R133" s="21">
        <v>0.55558223289315722</v>
      </c>
      <c r="S133" s="21">
        <v>2.3431522570772758</v>
      </c>
      <c r="T133" s="21">
        <v>0.71285517586681679</v>
      </c>
      <c r="U133" s="21">
        <v>2.3236953455571228</v>
      </c>
      <c r="V133" s="21">
        <v>2.6478913105009907</v>
      </c>
      <c r="W133" s="21">
        <v>1.738897806313537</v>
      </c>
      <c r="X133" s="21">
        <v>1.793917825946296</v>
      </c>
      <c r="Y133" s="21">
        <v>2.1196581196581201</v>
      </c>
      <c r="Z133" s="21">
        <v>2.2524204702627939</v>
      </c>
      <c r="AA133" s="21">
        <v>1.59958071278826</v>
      </c>
      <c r="AB133" s="21">
        <v>1.769718948322756</v>
      </c>
      <c r="AC133" s="21">
        <v>2.3408624229979469</v>
      </c>
      <c r="AD133" s="21">
        <v>4.5702647657841142</v>
      </c>
      <c r="AE133" s="21">
        <v>2.800963081861958</v>
      </c>
      <c r="AF133" s="21">
        <v>1.3673575129533679</v>
      </c>
      <c r="AG133" s="21">
        <v>2.0461772431909298</v>
      </c>
      <c r="AH133" s="21">
        <v>2.6455192629815749</v>
      </c>
      <c r="AI133" s="21">
        <v>1.8404963680387412</v>
      </c>
      <c r="AJ133" s="21">
        <v>2.2320046439628483</v>
      </c>
      <c r="AK133" s="21">
        <v>3.9155727923627679</v>
      </c>
      <c r="AL133" s="21">
        <v>2.0077190858180711</v>
      </c>
      <c r="AM133" s="21">
        <v>1.6948142261076888</v>
      </c>
      <c r="AN133" s="22">
        <v>1.7254309379897019</v>
      </c>
    </row>
    <row r="134" spans="1:40" x14ac:dyDescent="0.25">
      <c r="A134" s="26" t="s">
        <v>136</v>
      </c>
      <c r="B134" s="27" t="s">
        <v>153</v>
      </c>
      <c r="C134" s="4">
        <v>-8731542.2171999998</v>
      </c>
      <c r="D134" s="4">
        <v>3573.2466666666701</v>
      </c>
      <c r="E134" s="21">
        <v>0.1799069947684557</v>
      </c>
      <c r="F134" s="21">
        <v>0.1693211228349592</v>
      </c>
      <c r="G134" s="21">
        <v>0.17542992686301639</v>
      </c>
      <c r="H134" s="21">
        <v>0.18648534682690282</v>
      </c>
      <c r="I134" s="21">
        <v>0.21138960560265391</v>
      </c>
      <c r="J134" s="21">
        <v>4.3782837127845882E-10</v>
      </c>
      <c r="K134" s="21">
        <v>0.10554513795874629</v>
      </c>
      <c r="L134" s="21">
        <v>1.408450704225352E-10</v>
      </c>
      <c r="M134" s="21">
        <v>0.1595998094330634</v>
      </c>
      <c r="N134" s="21">
        <v>0.11166987132081049</v>
      </c>
      <c r="O134" s="21">
        <v>0.1685560859188544</v>
      </c>
      <c r="P134" s="21">
        <v>9.1207588471360811E-11</v>
      </c>
      <c r="Q134" s="21">
        <v>8.7811731647348086E-11</v>
      </c>
      <c r="R134" s="21">
        <v>6.0024009603841534E-11</v>
      </c>
      <c r="S134" s="21">
        <v>0.14173680183626619</v>
      </c>
      <c r="T134" s="21">
        <v>6.4964325948178747E-2</v>
      </c>
      <c r="U134" s="21">
        <v>0.1634931828866949</v>
      </c>
      <c r="V134" s="21">
        <v>0.31361449193320129</v>
      </c>
      <c r="W134" s="21">
        <v>0.25093632958801504</v>
      </c>
      <c r="X134" s="21">
        <v>0.14768683274021349</v>
      </c>
      <c r="Y134" s="21">
        <v>0.25804195804195801</v>
      </c>
      <c r="Z134" s="21">
        <v>0.205463347164592</v>
      </c>
      <c r="AA134" s="21">
        <v>0.10097833682739339</v>
      </c>
      <c r="AB134" s="21">
        <v>0.22860380779691752</v>
      </c>
      <c r="AC134" s="21">
        <v>0.3125</v>
      </c>
      <c r="AD134" s="21">
        <v>0.35580448065173109</v>
      </c>
      <c r="AE134" s="21">
        <v>0.16940877474585342</v>
      </c>
      <c r="AF134" s="21">
        <v>0.22849740932642487</v>
      </c>
      <c r="AG134" s="21">
        <v>0.11350753490944281</v>
      </c>
      <c r="AH134" s="21">
        <v>0.25879396984924619</v>
      </c>
      <c r="AI134" s="21">
        <v>3.0266343825665858E-10</v>
      </c>
      <c r="AJ134" s="21">
        <v>0.19601393188854491</v>
      </c>
      <c r="AK134" s="21">
        <v>0.3818615751789976</v>
      </c>
      <c r="AL134" s="21">
        <v>0.12683517481459058</v>
      </c>
      <c r="AM134" s="21">
        <v>0.13659845022849199</v>
      </c>
      <c r="AN134" s="22">
        <v>0.1508282963957914</v>
      </c>
    </row>
    <row r="135" spans="1:40" x14ac:dyDescent="0.25">
      <c r="A135" s="26" t="s">
        <v>136</v>
      </c>
      <c r="B135" s="27" t="s">
        <v>154</v>
      </c>
      <c r="C135">
        <v>-8799785.1816000007</v>
      </c>
      <c r="D135">
        <v>3599.8438095238098</v>
      </c>
      <c r="E135" s="21">
        <v>0.2336756442549893</v>
      </c>
      <c r="F135" s="21">
        <v>0.23253036034242477</v>
      </c>
      <c r="G135" s="21">
        <v>0.22623048033208151</v>
      </c>
      <c r="H135" s="21">
        <v>0.23866751001475861</v>
      </c>
      <c r="I135" s="21">
        <v>0.19424990785108739</v>
      </c>
      <c r="J135" s="21">
        <v>4.3782837127845882E-10</v>
      </c>
      <c r="K135" s="21">
        <v>0.36050093758371282</v>
      </c>
      <c r="L135" s="21">
        <v>1.408450704225352E-10</v>
      </c>
      <c r="M135" s="21">
        <v>0.2486898523106241</v>
      </c>
      <c r="N135" s="21">
        <v>0.29433515752107681</v>
      </c>
      <c r="O135" s="21">
        <v>0.63007159904534604</v>
      </c>
      <c r="P135" s="21">
        <v>0.16198467712513681</v>
      </c>
      <c r="Q135" s="21">
        <v>0.11837021426062519</v>
      </c>
      <c r="R135" s="21">
        <v>0.14663865546218491</v>
      </c>
      <c r="S135" s="21">
        <v>0.37490436113236419</v>
      </c>
      <c r="T135" s="21">
        <v>0.17348854675178368</v>
      </c>
      <c r="U135" s="21">
        <v>0.19264221908791729</v>
      </c>
      <c r="V135" s="21">
        <v>0.2352108689499009</v>
      </c>
      <c r="W135" s="21">
        <v>1.337613697164259E-10</v>
      </c>
      <c r="X135" s="21">
        <v>0.1941658578669255</v>
      </c>
      <c r="Y135" s="21">
        <v>0.16946386946386952</v>
      </c>
      <c r="Z135" s="21">
        <v>0.23291839557399721</v>
      </c>
      <c r="AA135" s="21">
        <v>0.1925227113906359</v>
      </c>
      <c r="AB135" s="21">
        <v>0.43322756119673611</v>
      </c>
      <c r="AC135" s="21">
        <v>0.1672227926078029</v>
      </c>
      <c r="AD135" s="21">
        <v>0.67033265444670742</v>
      </c>
      <c r="AE135" s="21">
        <v>0.22866506153023008</v>
      </c>
      <c r="AF135" s="21">
        <v>1.7271157167530219E-10</v>
      </c>
      <c r="AG135" s="21">
        <v>0.11744780865477671</v>
      </c>
      <c r="AH135" s="21">
        <v>0.13902847571189281</v>
      </c>
      <c r="AI135" s="21">
        <v>3.0266343825665858E-10</v>
      </c>
      <c r="AJ135" s="21">
        <v>0.47619969040247678</v>
      </c>
      <c r="AK135" s="21">
        <v>0.3066825775656325</v>
      </c>
      <c r="AL135" s="21">
        <v>0.1701982745572877</v>
      </c>
      <c r="AM135" s="21">
        <v>0.2495529505265249</v>
      </c>
      <c r="AN135" s="22">
        <v>0.19755988359077681</v>
      </c>
    </row>
    <row r="136" spans="1:40" x14ac:dyDescent="0.25">
      <c r="A136" s="26" t="s">
        <v>136</v>
      </c>
      <c r="B136" s="27" t="s">
        <v>155</v>
      </c>
      <c r="C136">
        <v>-8868028.1459999997</v>
      </c>
      <c r="D136">
        <v>3626.44095238095</v>
      </c>
      <c r="E136" s="21">
        <v>14.764580507653552</v>
      </c>
      <c r="F136" s="21">
        <v>13.66713119649612</v>
      </c>
      <c r="G136" s="21">
        <v>14.973314884364502</v>
      </c>
      <c r="H136" s="21">
        <v>15.54923044486612</v>
      </c>
      <c r="I136" s="21">
        <v>17.73866568374493</v>
      </c>
      <c r="J136" s="21">
        <v>17.718914185639228</v>
      </c>
      <c r="K136" s="21">
        <v>20.91481382266274</v>
      </c>
      <c r="L136" s="21">
        <v>14.718309859154932</v>
      </c>
      <c r="M136" s="21">
        <v>18.103858980466889</v>
      </c>
      <c r="N136" s="21">
        <v>15.411921313415169</v>
      </c>
      <c r="O136" s="21">
        <v>20.29832935560859</v>
      </c>
      <c r="P136" s="21">
        <v>8.8471360817220006</v>
      </c>
      <c r="Q136" s="21">
        <v>8.2718651211801895</v>
      </c>
      <c r="R136" s="21">
        <v>9.2256902761104449</v>
      </c>
      <c r="S136" s="21">
        <v>23.536725325172149</v>
      </c>
      <c r="T136" s="21">
        <v>8.5367380147703091</v>
      </c>
      <c r="U136" s="21">
        <v>17.407146215326751</v>
      </c>
      <c r="V136" s="21">
        <v>17.647891310500988</v>
      </c>
      <c r="W136" s="21">
        <v>13.55002675227394</v>
      </c>
      <c r="X136" s="21">
        <v>15.8686509220317</v>
      </c>
      <c r="Y136" s="21">
        <v>14.615384615384619</v>
      </c>
      <c r="Z136" s="21">
        <v>18.215767634854771</v>
      </c>
      <c r="AA136" s="21">
        <v>15.18518518518518</v>
      </c>
      <c r="AB136" s="21">
        <v>13.563009972801449</v>
      </c>
      <c r="AC136" s="21">
        <v>16.45277207392197</v>
      </c>
      <c r="AD136" s="21">
        <v>30.631364562118129</v>
      </c>
      <c r="AE136" s="21">
        <v>22.231139646869991</v>
      </c>
      <c r="AF136" s="21">
        <v>13.208981001727119</v>
      </c>
      <c r="AG136" s="21">
        <v>14.78639568643716</v>
      </c>
      <c r="AH136" s="21">
        <v>15.075376884422109</v>
      </c>
      <c r="AI136" s="21">
        <v>17.70278450363196</v>
      </c>
      <c r="AJ136" s="21">
        <v>21.875</v>
      </c>
      <c r="AK136" s="21">
        <v>20.68914081145585</v>
      </c>
      <c r="AL136" s="21">
        <v>16.92901468139852</v>
      </c>
      <c r="AM136" s="21">
        <v>17.464732763759191</v>
      </c>
      <c r="AN136" s="22">
        <v>14.120214909335122</v>
      </c>
    </row>
    <row r="137" spans="1:40" ht="15.75" thickBot="1" x14ac:dyDescent="0.3">
      <c r="A137" s="26" t="s">
        <v>136</v>
      </c>
      <c r="B137" s="27" t="s">
        <v>156</v>
      </c>
      <c r="C137" s="43">
        <v>-8936271.1104000006</v>
      </c>
      <c r="D137" s="43">
        <v>3653.0380952380901</v>
      </c>
      <c r="E137" s="21">
        <v>9.2288316217787258</v>
      </c>
      <c r="F137" s="21">
        <v>8.5138363527772256</v>
      </c>
      <c r="G137" s="21">
        <v>9.2775252026092119</v>
      </c>
      <c r="H137" s="21">
        <v>9.6647691334598367</v>
      </c>
      <c r="I137" s="21">
        <v>11.30482860302248</v>
      </c>
      <c r="J137" s="21">
        <v>11.42732049036778</v>
      </c>
      <c r="K137" s="21">
        <v>7.8489150817037245</v>
      </c>
      <c r="L137" s="21">
        <v>9.2633802816901412</v>
      </c>
      <c r="M137" s="21">
        <v>10.64911862791806</v>
      </c>
      <c r="N137" s="21">
        <v>7.065522851649165</v>
      </c>
      <c r="O137" s="21">
        <v>7.4821002386634845</v>
      </c>
      <c r="P137" s="21">
        <v>6.2313024443633704</v>
      </c>
      <c r="Q137" s="21">
        <v>5.5014049877063576</v>
      </c>
      <c r="R137" s="21">
        <v>5.623049219687875</v>
      </c>
      <c r="S137" s="21">
        <v>9.7551644988523343</v>
      </c>
      <c r="T137" s="21">
        <v>6.0508198773313309</v>
      </c>
      <c r="U137" s="21">
        <v>11.49858956276446</v>
      </c>
      <c r="V137" s="21">
        <v>9.6872346447778082</v>
      </c>
      <c r="W137" s="21">
        <v>10.9430176565008</v>
      </c>
      <c r="X137" s="21">
        <v>8.524749272080232</v>
      </c>
      <c r="Y137" s="21">
        <v>8.5936285936285941</v>
      </c>
      <c r="Z137" s="21">
        <v>10.283540802213</v>
      </c>
      <c r="AA137" s="21">
        <v>8.1551362683438153</v>
      </c>
      <c r="AB137" s="21">
        <v>7.8150498640072543</v>
      </c>
      <c r="AC137" s="21">
        <v>13.86036960985626</v>
      </c>
      <c r="AD137" s="21">
        <v>12.980312287847928</v>
      </c>
      <c r="AE137" s="21">
        <v>8.995452113429641</v>
      </c>
      <c r="AF137" s="21">
        <v>10.300518134715031</v>
      </c>
      <c r="AG137" s="21">
        <v>7.9427623392783078</v>
      </c>
      <c r="AH137" s="21">
        <v>11.5891959798995</v>
      </c>
      <c r="AI137" s="21">
        <v>11.268159806295399</v>
      </c>
      <c r="AJ137" s="21">
        <v>10.700464396284831</v>
      </c>
      <c r="AK137" s="21">
        <v>14.753878281622908</v>
      </c>
      <c r="AL137" s="21">
        <v>8.9980323898895112</v>
      </c>
      <c r="AM137" s="21">
        <v>9.3115438108484021</v>
      </c>
      <c r="AN137" s="22">
        <v>7.3763152003581824</v>
      </c>
    </row>
    <row r="138" spans="1:40" x14ac:dyDescent="0.25">
      <c r="A138" s="26" t="s">
        <v>136</v>
      </c>
      <c r="B138" s="27" t="s">
        <v>157</v>
      </c>
      <c r="C138" s="4">
        <v>-9004514.0747999996</v>
      </c>
      <c r="D138" s="43">
        <v>3679.6352380952399</v>
      </c>
      <c r="E138" s="21">
        <v>0.88044952528579734</v>
      </c>
      <c r="F138" s="21">
        <v>0.86900258809476405</v>
      </c>
      <c r="G138" s="21">
        <v>0.88387033010476368</v>
      </c>
      <c r="H138" s="21">
        <v>0.91798439806029941</v>
      </c>
      <c r="I138" s="21">
        <v>0.87854773313674905</v>
      </c>
      <c r="J138" s="21">
        <v>0.66506129597197894</v>
      </c>
      <c r="K138" s="21">
        <v>0.85855879989284745</v>
      </c>
      <c r="L138" s="21">
        <v>0.7415492957746479</v>
      </c>
      <c r="M138" s="21">
        <v>1.0904001905669369</v>
      </c>
      <c r="N138" s="21">
        <v>0.84233101612187544</v>
      </c>
      <c r="O138" s="21">
        <v>0.64498806682577559</v>
      </c>
      <c r="P138" s="21">
        <v>0.74270339292229115</v>
      </c>
      <c r="Q138" s="21">
        <v>0.38347383210396913</v>
      </c>
      <c r="R138" s="21">
        <v>0.40636254501800728</v>
      </c>
      <c r="S138" s="21">
        <v>0.99464422341239478</v>
      </c>
      <c r="T138" s="21">
        <v>0.76793090499436734</v>
      </c>
      <c r="U138" s="21">
        <v>1.025975552421251</v>
      </c>
      <c r="V138" s="21">
        <v>1.5638267761109541</v>
      </c>
      <c r="W138" s="21">
        <v>1.069422150882825</v>
      </c>
      <c r="X138" s="21">
        <v>0.86164132427477624</v>
      </c>
      <c r="Y138" s="21">
        <v>0.91142191142191142</v>
      </c>
      <c r="Z138" s="21">
        <v>0.93015214384508993</v>
      </c>
      <c r="AA138" s="21">
        <v>1.1977638015373859</v>
      </c>
      <c r="AB138" s="21">
        <v>1.019038984587489</v>
      </c>
      <c r="AC138" s="21">
        <v>0.9869096509240245</v>
      </c>
      <c r="AD138" s="21">
        <v>1.630685675492193</v>
      </c>
      <c r="AE138" s="21">
        <v>0.75976457998929903</v>
      </c>
      <c r="AF138" s="21">
        <v>0.99430051813471498</v>
      </c>
      <c r="AG138" s="21">
        <v>0.69473247615097466</v>
      </c>
      <c r="AH138" s="21">
        <v>1.102386934673367</v>
      </c>
      <c r="AI138" s="21">
        <v>0.68765133171912829</v>
      </c>
      <c r="AJ138" s="21">
        <v>0.78821594427244579</v>
      </c>
      <c r="AK138" s="21">
        <v>0.96971957040572809</v>
      </c>
      <c r="AL138" s="21">
        <v>0.88239745724231877</v>
      </c>
      <c r="AM138" s="21">
        <v>0.5420226505066561</v>
      </c>
      <c r="AN138" s="22">
        <v>0.72364002686366691</v>
      </c>
    </row>
    <row r="139" spans="1:40" ht="15.75" thickBot="1" x14ac:dyDescent="0.3">
      <c r="A139" s="26" t="s">
        <v>136</v>
      </c>
      <c r="B139" s="27" t="s">
        <v>158</v>
      </c>
      <c r="C139">
        <v>-9072757.0392000005</v>
      </c>
      <c r="D139" s="43">
        <v>3706.23238095238</v>
      </c>
      <c r="E139" s="21">
        <v>6.4696764192985849</v>
      </c>
      <c r="F139" s="21">
        <v>6.7061517021700183</v>
      </c>
      <c r="G139" s="21">
        <v>6.4291361929235027</v>
      </c>
      <c r="H139" s="21">
        <v>7.2053552603837234</v>
      </c>
      <c r="I139" s="21">
        <v>6.4154072981938812</v>
      </c>
      <c r="J139" s="21">
        <v>6.2609457092819616</v>
      </c>
      <c r="K139" s="21">
        <v>7.5475488882935977</v>
      </c>
      <c r="L139" s="21">
        <v>4.6338028169014081</v>
      </c>
      <c r="M139" s="21">
        <v>6.6412577417818</v>
      </c>
      <c r="N139" s="21">
        <v>5.7816890992456731</v>
      </c>
      <c r="O139" s="21">
        <v>7.9057279236276852</v>
      </c>
      <c r="P139" s="21">
        <v>3.4531192995257207</v>
      </c>
      <c r="Q139" s="21">
        <v>2.640498770635757</v>
      </c>
      <c r="R139" s="21">
        <v>2.5816326530612241</v>
      </c>
      <c r="S139" s="21">
        <v>8.7394797245600593</v>
      </c>
      <c r="T139" s="21">
        <v>3.8114907998497927</v>
      </c>
      <c r="U139" s="21">
        <v>7.5282087447108594</v>
      </c>
      <c r="V139" s="21">
        <v>7.9677328049816012</v>
      </c>
      <c r="W139" s="21">
        <v>6.0005350454788644</v>
      </c>
      <c r="X139" s="21">
        <v>5.1019087673891956</v>
      </c>
      <c r="Y139" s="21">
        <v>6.1375291375291381</v>
      </c>
      <c r="Z139" s="21">
        <v>7.0954356846473035</v>
      </c>
      <c r="AA139" s="21">
        <v>5.6932215234102017</v>
      </c>
      <c r="AB139" s="21">
        <v>5.1133272892112425</v>
      </c>
      <c r="AC139" s="21">
        <v>7.2458932238193032</v>
      </c>
      <c r="AD139" s="21">
        <v>11.907671418873051</v>
      </c>
      <c r="AE139" s="21">
        <v>9.3632958801498134</v>
      </c>
      <c r="AF139" s="21">
        <v>4.7029360967184797</v>
      </c>
      <c r="AG139" s="21">
        <v>6.3943038849716576</v>
      </c>
      <c r="AH139" s="21">
        <v>7.7816164154103848</v>
      </c>
      <c r="AI139" s="21">
        <v>6.4437046004842617</v>
      </c>
      <c r="AJ139" s="21">
        <v>9.3401702786377694</v>
      </c>
      <c r="AK139" s="21">
        <v>12.722255369928401</v>
      </c>
      <c r="AL139" s="21">
        <v>6.577115180868776</v>
      </c>
      <c r="AM139" s="21">
        <v>7.3723425392410089</v>
      </c>
      <c r="AN139" s="22">
        <v>5.6973360197000229</v>
      </c>
    </row>
    <row r="140" spans="1:40" x14ac:dyDescent="0.25">
      <c r="A140" s="26" t="s">
        <v>136</v>
      </c>
      <c r="B140" s="27" t="s">
        <v>159</v>
      </c>
      <c r="C140">
        <v>-9141000.0035999995</v>
      </c>
      <c r="D140" s="4">
        <v>3732.8295238095202</v>
      </c>
      <c r="E140" s="21">
        <v>4.0408835496996698</v>
      </c>
      <c r="F140" s="21">
        <v>4.1728050965558428</v>
      </c>
      <c r="G140" s="21">
        <v>3.9148052974896217</v>
      </c>
      <c r="H140" s="21">
        <v>4.3611638203668566</v>
      </c>
      <c r="I140" s="21">
        <v>4.4452635458901586</v>
      </c>
      <c r="J140" s="21">
        <v>4.307355516637478</v>
      </c>
      <c r="K140" s="21">
        <v>3.5119207072059999</v>
      </c>
      <c r="L140" s="21">
        <v>3.0253521126760559</v>
      </c>
      <c r="M140" s="21">
        <v>3.7744163887565514</v>
      </c>
      <c r="N140" s="21">
        <v>2.861263126756397</v>
      </c>
      <c r="O140" s="21">
        <v>3.6360381861575179</v>
      </c>
      <c r="P140" s="21">
        <v>2.5465158701203938</v>
      </c>
      <c r="Q140" s="21">
        <v>1.5323147172462241</v>
      </c>
      <c r="R140" s="21">
        <v>1.5126050420168071</v>
      </c>
      <c r="S140" s="21">
        <v>4.3496557000765108</v>
      </c>
      <c r="T140" s="21">
        <v>2.5228439103767681</v>
      </c>
      <c r="U140" s="21">
        <v>5.0011753643629531</v>
      </c>
      <c r="V140" s="21">
        <v>5.5958109255590154</v>
      </c>
      <c r="W140" s="21">
        <v>4.866238630283573</v>
      </c>
      <c r="X140" s="21">
        <v>3.6746468241130161</v>
      </c>
      <c r="Y140" s="21">
        <v>4.7132867132867133</v>
      </c>
      <c r="Z140" s="21">
        <v>4.8520055325034583</v>
      </c>
      <c r="AA140" s="21">
        <v>3.4549266247379449</v>
      </c>
      <c r="AB140" s="21">
        <v>3.2225747960108797</v>
      </c>
      <c r="AC140" s="21">
        <v>6.0959958932238187</v>
      </c>
      <c r="AD140" s="21">
        <v>6.6463000678886619</v>
      </c>
      <c r="AE140" s="21">
        <v>5.0193953986088804</v>
      </c>
      <c r="AF140" s="21">
        <v>3.9101899827288427</v>
      </c>
      <c r="AG140" s="21">
        <v>3.6326558827595745</v>
      </c>
      <c r="AH140" s="21">
        <v>5.7045644891122276</v>
      </c>
      <c r="AI140" s="21">
        <v>4.1676755447941893</v>
      </c>
      <c r="AJ140" s="21">
        <v>4.4340170278637769</v>
      </c>
      <c r="AK140" s="21">
        <v>7.5522076372315023</v>
      </c>
      <c r="AL140" s="21">
        <v>3.5485091569547449</v>
      </c>
      <c r="AM140" s="21">
        <v>3.7999205245380487</v>
      </c>
      <c r="AN140" s="22">
        <v>3.4665323483322141</v>
      </c>
    </row>
    <row r="141" spans="1:40" ht="15.75" thickBot="1" x14ac:dyDescent="0.3">
      <c r="A141" s="26" t="s">
        <v>136</v>
      </c>
      <c r="B141" s="27" t="s">
        <v>160</v>
      </c>
      <c r="C141" s="43">
        <v>-9209242.9680000003</v>
      </c>
      <c r="D141">
        <v>3759.4266666666699</v>
      </c>
      <c r="E141" s="21">
        <v>14.754892462701031</v>
      </c>
      <c r="F141" s="21">
        <v>13.099741190523591</v>
      </c>
      <c r="G141" s="21">
        <v>14.6669302233643</v>
      </c>
      <c r="H141" s="21">
        <v>15.306767868437699</v>
      </c>
      <c r="I141" s="21">
        <v>14.354957611500192</v>
      </c>
      <c r="J141" s="21">
        <v>15.60858143607706</v>
      </c>
      <c r="K141" s="21">
        <v>20.63353870881329</v>
      </c>
      <c r="L141" s="21">
        <v>14.718309859154932</v>
      </c>
      <c r="M141" s="21">
        <v>14.804668889947601</v>
      </c>
      <c r="N141" s="21">
        <v>15.463688803431442</v>
      </c>
      <c r="O141" s="21">
        <v>16.449880668257759</v>
      </c>
      <c r="P141" s="21">
        <v>9.6953666545056549</v>
      </c>
      <c r="Q141" s="21">
        <v>8.5256410256410255</v>
      </c>
      <c r="R141" s="21">
        <v>7.4849939975990392</v>
      </c>
      <c r="S141" s="21">
        <v>22.95332823259373</v>
      </c>
      <c r="T141" s="21">
        <v>6.9345349856052083</v>
      </c>
      <c r="U141" s="21">
        <v>14.221908791725431</v>
      </c>
      <c r="V141" s="21">
        <v>14.661760543447491</v>
      </c>
      <c r="W141" s="21">
        <v>8.666399143927233</v>
      </c>
      <c r="X141" s="21">
        <v>14.439771379273159</v>
      </c>
      <c r="Y141" s="21">
        <v>10.147630147630149</v>
      </c>
      <c r="Z141" s="21">
        <v>15.01383125864454</v>
      </c>
      <c r="AA141" s="21">
        <v>16.32424877707896</v>
      </c>
      <c r="AB141" s="21">
        <v>10.108794197642791</v>
      </c>
      <c r="AC141" s="21">
        <v>12.007186858316221</v>
      </c>
      <c r="AD141" s="21">
        <v>23.774609640190089</v>
      </c>
      <c r="AE141" s="21">
        <v>20.325040128410919</v>
      </c>
      <c r="AF141" s="21">
        <v>10.340241796200349</v>
      </c>
      <c r="AG141" s="21">
        <v>12.24249965436195</v>
      </c>
      <c r="AH141" s="21">
        <v>13.149078726968179</v>
      </c>
      <c r="AI141" s="21">
        <v>15.31779661016949</v>
      </c>
      <c r="AJ141" s="21">
        <v>20.80108359133127</v>
      </c>
      <c r="AK141" s="21">
        <v>18.69033412887828</v>
      </c>
      <c r="AL141" s="21">
        <v>14.091115483578019</v>
      </c>
      <c r="AM141" s="21">
        <v>13.620107291873628</v>
      </c>
      <c r="AN141" s="22">
        <v>11.22117752406537</v>
      </c>
    </row>
    <row r="142" spans="1:40" x14ac:dyDescent="0.25">
      <c r="A142" s="26" t="s">
        <v>136</v>
      </c>
      <c r="B142" s="27" t="s">
        <v>161</v>
      </c>
      <c r="C142" s="4">
        <v>-9277485.9323999994</v>
      </c>
      <c r="D142">
        <v>3786.0238095238101</v>
      </c>
      <c r="E142" s="21">
        <v>31.137376477426852</v>
      </c>
      <c r="F142" s="21">
        <v>27.563209237507458</v>
      </c>
      <c r="G142" s="21">
        <v>25.785728404823089</v>
      </c>
      <c r="H142" s="21">
        <v>26.312460468058191</v>
      </c>
      <c r="I142" s="21">
        <v>27.09178031699226</v>
      </c>
      <c r="J142" s="21">
        <v>34.387040280210158</v>
      </c>
      <c r="K142" s="21">
        <v>33.230645593356549</v>
      </c>
      <c r="L142" s="21">
        <v>29.028169014084511</v>
      </c>
      <c r="M142" s="21">
        <v>31.991424487851361</v>
      </c>
      <c r="N142" s="21">
        <v>29.004585120544288</v>
      </c>
      <c r="O142" s="21">
        <v>19.170644391408111</v>
      </c>
      <c r="P142" s="21">
        <v>27.955125866472088</v>
      </c>
      <c r="Q142" s="21">
        <v>15.5163329820864</v>
      </c>
      <c r="R142" s="21">
        <v>15.474189675870349</v>
      </c>
      <c r="S142" s="21">
        <v>44.816373374139246</v>
      </c>
      <c r="T142" s="21">
        <v>26.60533233195644</v>
      </c>
      <c r="U142" s="21">
        <v>31.781852374236014</v>
      </c>
      <c r="V142" s="21">
        <v>32.267195018397963</v>
      </c>
      <c r="W142" s="21">
        <v>26.805778491171747</v>
      </c>
      <c r="X142" s="21">
        <v>30.72899816672059</v>
      </c>
      <c r="Y142" s="21">
        <v>28.539238539238539</v>
      </c>
      <c r="Z142" s="21">
        <v>30.961272475795301</v>
      </c>
      <c r="AA142" s="21">
        <v>33.480083857442352</v>
      </c>
      <c r="AB142" s="21">
        <v>22.298277425203988</v>
      </c>
      <c r="AC142" s="21">
        <v>30.094969199178639</v>
      </c>
      <c r="AD142" s="21">
        <v>41.154107264086903</v>
      </c>
      <c r="AE142" s="21">
        <v>32.784911717495987</v>
      </c>
      <c r="AF142" s="21">
        <v>22.987910189982731</v>
      </c>
      <c r="AG142" s="21">
        <v>20.90418913313977</v>
      </c>
      <c r="AH142" s="21">
        <v>33.260050251256281</v>
      </c>
      <c r="AI142" s="21">
        <v>31.14406779661017</v>
      </c>
      <c r="AJ142" s="21">
        <v>32.797987616099071</v>
      </c>
      <c r="AK142" s="21">
        <v>30.593675417661096</v>
      </c>
      <c r="AL142" s="21">
        <v>23.444831239594372</v>
      </c>
      <c r="AM142" s="21">
        <v>24.110868269421822</v>
      </c>
      <c r="AN142" s="22">
        <v>26.085739870158939</v>
      </c>
    </row>
    <row r="143" spans="1:40" x14ac:dyDescent="0.25">
      <c r="A143" s="26" t="s">
        <v>136</v>
      </c>
      <c r="B143" s="27" t="s">
        <v>162</v>
      </c>
      <c r="C143">
        <v>-9345728.8968000002</v>
      </c>
      <c r="D143" s="43">
        <v>3812.6209523809498</v>
      </c>
      <c r="E143" s="21">
        <v>13.466382484014721</v>
      </c>
      <c r="F143" s="21">
        <v>11.885327493529761</v>
      </c>
      <c r="G143" s="21">
        <v>12.94722277129868</v>
      </c>
      <c r="H143" s="21">
        <v>13.525195024246262</v>
      </c>
      <c r="I143" s="21">
        <v>15.667158127534091</v>
      </c>
      <c r="J143" s="21">
        <v>15.429071803852889</v>
      </c>
      <c r="K143" s="21">
        <v>12.764532547548891</v>
      </c>
      <c r="L143" s="21">
        <v>14.32394366197183</v>
      </c>
      <c r="M143" s="21">
        <v>12.791805621724631</v>
      </c>
      <c r="N143" s="21">
        <v>11.048661440615289</v>
      </c>
      <c r="O143" s="21">
        <v>8.914081145584726</v>
      </c>
      <c r="P143" s="21">
        <v>13.772345859175479</v>
      </c>
      <c r="Q143" s="21">
        <v>7.7845100105374083</v>
      </c>
      <c r="R143" s="21">
        <v>7.9111644657863156</v>
      </c>
      <c r="S143" s="21">
        <v>14.977046671767411</v>
      </c>
      <c r="T143" s="21">
        <v>12.448366503942919</v>
      </c>
      <c r="U143" s="21">
        <v>13.62247296661965</v>
      </c>
      <c r="V143" s="21">
        <v>16.29634871214266</v>
      </c>
      <c r="W143" s="21">
        <v>14.325842696629209</v>
      </c>
      <c r="X143" s="21">
        <v>14.822603256766959</v>
      </c>
      <c r="Y143" s="21">
        <v>13.978243978243981</v>
      </c>
      <c r="Z143" s="21">
        <v>13.47856154910097</v>
      </c>
      <c r="AA143" s="21">
        <v>14.276729559748428</v>
      </c>
      <c r="AB143" s="21">
        <v>10.97008159564823</v>
      </c>
      <c r="AC143" s="21">
        <v>17.338295687885012</v>
      </c>
      <c r="AD143" s="21">
        <v>17.094365241004748</v>
      </c>
      <c r="AE143" s="21">
        <v>12.4063670411985</v>
      </c>
      <c r="AF143" s="21">
        <v>16.350604490500871</v>
      </c>
      <c r="AG143" s="21">
        <v>9.6502142955896595</v>
      </c>
      <c r="AH143" s="21">
        <v>15.420854271356792</v>
      </c>
      <c r="AI143" s="21">
        <v>13.407990314769981</v>
      </c>
      <c r="AJ143" s="21">
        <v>11.851780185758511</v>
      </c>
      <c r="AK143" s="21">
        <v>15.602625298329361</v>
      </c>
      <c r="AL143" s="21">
        <v>11.61646738307855</v>
      </c>
      <c r="AM143" s="21">
        <v>10.30200675541427</v>
      </c>
      <c r="AN143" s="22">
        <v>10.504813073651221</v>
      </c>
    </row>
    <row r="144" spans="1:40" x14ac:dyDescent="0.25">
      <c r="A144" s="26" t="s">
        <v>136</v>
      </c>
      <c r="B144" s="27" t="s">
        <v>163</v>
      </c>
      <c r="C144">
        <v>-9413971.8611999992</v>
      </c>
      <c r="D144" s="43">
        <v>3839.21809523809</v>
      </c>
      <c r="E144" s="21">
        <v>1.770005812826972</v>
      </c>
      <c r="F144" s="21">
        <v>1.710133386422457</v>
      </c>
      <c r="G144" s="21">
        <v>1.7622059695592012</v>
      </c>
      <c r="H144" s="21">
        <v>1.8500948766603411</v>
      </c>
      <c r="I144" s="21">
        <v>1.510504976041283</v>
      </c>
      <c r="J144" s="21">
        <v>1.458844133099825</v>
      </c>
      <c r="K144" s="21">
        <v>1.8061880525046881</v>
      </c>
      <c r="L144" s="21">
        <v>1.4281690140845069</v>
      </c>
      <c r="M144" s="21">
        <v>1.961648404001906</v>
      </c>
      <c r="N144" s="21">
        <v>1.7401272001183259</v>
      </c>
      <c r="O144" s="21">
        <v>1.5178997613365151</v>
      </c>
      <c r="P144" s="21">
        <v>2.3513316307916821</v>
      </c>
      <c r="Q144" s="21">
        <v>0.9817351598173516</v>
      </c>
      <c r="R144" s="21">
        <v>0.98559423769507803</v>
      </c>
      <c r="S144" s="21">
        <v>1.872609028309105</v>
      </c>
      <c r="T144" s="21">
        <v>2.0102641131555892</v>
      </c>
      <c r="U144" s="21">
        <v>1.9569816643159381</v>
      </c>
      <c r="V144" s="21">
        <v>4.1416643079535804</v>
      </c>
      <c r="W144" s="21">
        <v>2.3528624933119322</v>
      </c>
      <c r="X144" s="21">
        <v>3.022215032891189</v>
      </c>
      <c r="Y144" s="21">
        <v>1.912975912975913</v>
      </c>
      <c r="Z144" s="21">
        <v>1.9522821576763492</v>
      </c>
      <c r="AA144" s="21">
        <v>3.2445842068483577</v>
      </c>
      <c r="AB144" s="21">
        <v>2.0951949229374431</v>
      </c>
      <c r="AC144" s="21">
        <v>3.4253080082135532</v>
      </c>
      <c r="AD144" s="21">
        <v>2.7936184657162251</v>
      </c>
      <c r="AE144" s="21">
        <v>2.0197966827180309</v>
      </c>
      <c r="AF144" s="21">
        <v>1.773747841105354</v>
      </c>
      <c r="AG144" s="21">
        <v>1.3313977602654501</v>
      </c>
      <c r="AH144" s="21">
        <v>1.9912060301507541</v>
      </c>
      <c r="AI144" s="21">
        <v>1.142857142857143</v>
      </c>
      <c r="AJ144" s="21">
        <v>2.8289473684210531</v>
      </c>
      <c r="AK144" s="21">
        <v>1.9018496420047728</v>
      </c>
      <c r="AL144" s="21">
        <v>1.8760405630392012</v>
      </c>
      <c r="AM144" s="21">
        <v>1.0719252930657661</v>
      </c>
      <c r="AN144" s="22">
        <v>1.4881352137900161</v>
      </c>
    </row>
    <row r="145" spans="1:40" ht="15.75" thickBot="1" x14ac:dyDescent="0.3">
      <c r="A145" s="26" t="s">
        <v>136</v>
      </c>
      <c r="B145" s="27" t="s">
        <v>164</v>
      </c>
      <c r="C145" s="43">
        <v>-9482214.8256000001</v>
      </c>
      <c r="D145" s="43">
        <v>3865.8152380952401</v>
      </c>
      <c r="E145" s="21">
        <v>0.37298973067235031</v>
      </c>
      <c r="F145" s="21">
        <v>0.30947640852080427</v>
      </c>
      <c r="G145" s="21">
        <v>0.36400474402055738</v>
      </c>
      <c r="H145" s="21">
        <v>0.37539531941808979</v>
      </c>
      <c r="I145" s="21">
        <v>0.34647991153704394</v>
      </c>
      <c r="J145" s="21">
        <v>4.3782837127845882E-10</v>
      </c>
      <c r="K145" s="21">
        <v>0.3061210822394857</v>
      </c>
      <c r="L145" s="21">
        <v>0.20112676056338027</v>
      </c>
      <c r="M145" s="21">
        <v>0.30788470700333492</v>
      </c>
      <c r="N145" s="21">
        <v>0.23946161810383079</v>
      </c>
      <c r="O145" s="21">
        <v>0.43496420047732692</v>
      </c>
      <c r="P145" s="21">
        <v>0.19445457862094132</v>
      </c>
      <c r="Q145" s="21">
        <v>0.115033368458026</v>
      </c>
      <c r="R145" s="21">
        <v>0.12190876350540221</v>
      </c>
      <c r="S145" s="21">
        <v>0.59334353481254776</v>
      </c>
      <c r="T145" s="21">
        <v>0.18425334835398671</v>
      </c>
      <c r="U145" s="21">
        <v>0.37317818523742358</v>
      </c>
      <c r="V145" s="21">
        <v>0.5278799886781772</v>
      </c>
      <c r="W145" s="21">
        <v>0.24839486356340287</v>
      </c>
      <c r="X145" s="21">
        <v>0.19173945864337322</v>
      </c>
      <c r="Y145" s="21">
        <v>0.31173271173271166</v>
      </c>
      <c r="Z145" s="21">
        <v>0.61604426002766244</v>
      </c>
      <c r="AA145" s="21">
        <v>0.36540880503144646</v>
      </c>
      <c r="AB145" s="21">
        <v>0.29301903898458753</v>
      </c>
      <c r="AC145" s="21">
        <v>0.44661190965092395</v>
      </c>
      <c r="AD145" s="21">
        <v>1.065173116089613</v>
      </c>
      <c r="AE145" s="21">
        <v>0.55959069020866781</v>
      </c>
      <c r="AF145" s="21">
        <v>0.31468048359240069</v>
      </c>
      <c r="AG145" s="21">
        <v>0.36983271118484723</v>
      </c>
      <c r="AH145" s="21">
        <v>0.47770100502512564</v>
      </c>
      <c r="AI145" s="21">
        <v>0.58989104116222768</v>
      </c>
      <c r="AJ145" s="21">
        <v>0.66911764705882359</v>
      </c>
      <c r="AK145" s="21">
        <v>0.72136038186157514</v>
      </c>
      <c r="AL145" s="21">
        <v>0.31239594369607987</v>
      </c>
      <c r="AM145" s="21">
        <v>0.3890323862507451</v>
      </c>
      <c r="AN145" s="22">
        <v>0.43054622789344082</v>
      </c>
    </row>
    <row r="146" spans="1:40" ht="15.75" thickBot="1" x14ac:dyDescent="0.3">
      <c r="A146" s="28" t="s">
        <v>136</v>
      </c>
      <c r="B146" s="29" t="s">
        <v>165</v>
      </c>
      <c r="C146" s="4">
        <v>-9550457.7899999991</v>
      </c>
      <c r="D146" s="4">
        <v>3892.4123809523799</v>
      </c>
      <c r="E146" s="34">
        <v>0.57111024995155979</v>
      </c>
      <c r="F146" s="30">
        <v>0.68465060720684856</v>
      </c>
      <c r="G146" s="30">
        <v>0.60911247282071557</v>
      </c>
      <c r="H146" s="30">
        <v>0.69217794644739616</v>
      </c>
      <c r="I146" s="30">
        <v>0.68835237744194611</v>
      </c>
      <c r="J146" s="30">
        <v>0.65849387040280205</v>
      </c>
      <c r="K146" s="30">
        <v>0.47716313956603268</v>
      </c>
      <c r="L146" s="30">
        <v>0.36253521126760557</v>
      </c>
      <c r="M146" s="30">
        <v>0.55526441162458329</v>
      </c>
      <c r="N146" s="30">
        <v>0.43736133708031366</v>
      </c>
      <c r="O146" s="30">
        <v>0.43430787589498809</v>
      </c>
      <c r="P146" s="30">
        <v>0.59357898577161627</v>
      </c>
      <c r="Q146" s="30">
        <v>0.1393572181243414</v>
      </c>
      <c r="R146" s="30">
        <v>0.17424969987995201</v>
      </c>
      <c r="S146" s="30">
        <v>0.84248278500382556</v>
      </c>
      <c r="T146" s="30">
        <v>0.59337839529352865</v>
      </c>
      <c r="U146" s="30">
        <v>0.79278326281147149</v>
      </c>
      <c r="V146" s="30">
        <v>0.94466459099915101</v>
      </c>
      <c r="W146" s="30">
        <v>0.63429641519529167</v>
      </c>
      <c r="X146" s="30">
        <v>0.33699989216003451</v>
      </c>
      <c r="Y146" s="30">
        <v>0.62587412587412583</v>
      </c>
      <c r="Z146" s="30">
        <v>0.89557399723374831</v>
      </c>
      <c r="AA146" s="30">
        <v>0.55960866526904263</v>
      </c>
      <c r="AB146" s="30">
        <v>0.51677243880326384</v>
      </c>
      <c r="AC146" s="30">
        <v>0.76090862422997951</v>
      </c>
      <c r="AD146" s="30">
        <v>1.7522063815342839</v>
      </c>
      <c r="AE146" s="30">
        <v>0.66686730872124134</v>
      </c>
      <c r="AF146" s="30">
        <v>0.63108808290155438</v>
      </c>
      <c r="AG146" s="30">
        <v>0.50096778653394158</v>
      </c>
      <c r="AH146" s="30">
        <v>0.96189279731993305</v>
      </c>
      <c r="AI146" s="30">
        <v>1.1716101694915251</v>
      </c>
      <c r="AJ146" s="30">
        <v>0.84384674922600633</v>
      </c>
      <c r="AK146" s="30">
        <v>0.96181384248210033</v>
      </c>
      <c r="AL146" s="30">
        <v>0.30187679733615858</v>
      </c>
      <c r="AM146" s="30">
        <v>0.50039737730975564</v>
      </c>
      <c r="AN146" s="31">
        <v>0.74042981867024849</v>
      </c>
    </row>
    <row r="147" spans="1:40" x14ac:dyDescent="0.25">
      <c r="A147" s="24" t="s">
        <v>166</v>
      </c>
      <c r="B147" s="25" t="s">
        <v>167</v>
      </c>
      <c r="C147">
        <v>-9618700.7544</v>
      </c>
      <c r="D147">
        <v>3919.00952380952</v>
      </c>
      <c r="E147" s="35">
        <v>0.10763534218590398</v>
      </c>
      <c r="F147" s="35">
        <v>6.2889581478183437E-2</v>
      </c>
      <c r="G147" s="35">
        <v>9.8394086158552121E-2</v>
      </c>
      <c r="H147" s="35">
        <v>5.6106870229007635E-2</v>
      </c>
      <c r="I147" s="35">
        <v>0.12391752577319588</v>
      </c>
      <c r="J147" s="35">
        <v>2.0307042482332871E-10</v>
      </c>
      <c r="K147" s="35">
        <v>0.875</v>
      </c>
      <c r="L147" s="35">
        <v>9.2336103416435827E-11</v>
      </c>
      <c r="M147" s="35">
        <v>8.6986778009742523E-11</v>
      </c>
      <c r="N147" s="35">
        <v>4.240162822252374E-11</v>
      </c>
      <c r="O147" s="35">
        <v>8.6032103632779494E-2</v>
      </c>
      <c r="P147" s="35">
        <v>0.19519698322913565</v>
      </c>
      <c r="Q147" s="35">
        <v>5.3356098602070214E-11</v>
      </c>
      <c r="R147" s="35">
        <v>4.1677085938151198E-11</v>
      </c>
      <c r="S147" s="35">
        <v>7.4615728995672288E-11</v>
      </c>
      <c r="T147" s="35">
        <v>0.19478150527401061</v>
      </c>
      <c r="U147" s="35">
        <v>7.1053005542134431E-11</v>
      </c>
      <c r="V147" s="35">
        <v>4.4984255510571297E-11</v>
      </c>
      <c r="W147" s="35">
        <v>0</v>
      </c>
      <c r="X147" s="35">
        <v>0.42041522491349481</v>
      </c>
      <c r="Y147" s="35">
        <v>0.19625910395056281</v>
      </c>
      <c r="Z147" s="35">
        <v>4.4107268877911079E-11</v>
      </c>
      <c r="AA147" s="35">
        <v>4.6785814541031155E-11</v>
      </c>
      <c r="AB147" s="35">
        <v>2.9802706085712586E-11</v>
      </c>
      <c r="AC147" s="35">
        <v>7.4371560315335408E-11</v>
      </c>
      <c r="AD147" s="35">
        <v>0.18178014454165081</v>
      </c>
      <c r="AE147" s="35">
        <v>3.491863956980236E-11</v>
      </c>
      <c r="AF147" s="35">
        <v>0</v>
      </c>
      <c r="AG147" s="35">
        <v>5.0095180843602846E-11</v>
      </c>
      <c r="AH147" s="35">
        <v>0.40084948234669493</v>
      </c>
      <c r="AI147" s="35">
        <v>1.3294336612603032E-10</v>
      </c>
      <c r="AJ147" s="35">
        <v>5.6280954524988742E-11</v>
      </c>
      <c r="AK147" s="35">
        <v>0.21821592330137557</v>
      </c>
      <c r="AL147" s="35">
        <v>4.8704461328657702E-11</v>
      </c>
      <c r="AM147" s="35">
        <v>6.6934404283801873E-11</v>
      </c>
      <c r="AN147" s="36">
        <v>3.2862306933946763E-11</v>
      </c>
    </row>
    <row r="148" spans="1:40" x14ac:dyDescent="0.25">
      <c r="A148" s="26" t="s">
        <v>166</v>
      </c>
      <c r="B148" s="27" t="s">
        <v>168</v>
      </c>
      <c r="C148">
        <v>-9686943.7188000008</v>
      </c>
      <c r="D148">
        <v>3945.6066666666702</v>
      </c>
      <c r="E148" s="37">
        <v>0.17843462717058223</v>
      </c>
      <c r="F148" s="37">
        <v>0.18416073018699913</v>
      </c>
      <c r="G148" s="37">
        <v>0.17798878409380575</v>
      </c>
      <c r="H148" s="37">
        <v>0.22906215921483097</v>
      </c>
      <c r="I148" s="37">
        <v>0.26237113402061857</v>
      </c>
      <c r="J148" s="37">
        <v>0.35496710259117858</v>
      </c>
      <c r="K148" s="37">
        <v>0.73642322097378277</v>
      </c>
      <c r="L148" s="37">
        <v>0.15484764542936286</v>
      </c>
      <c r="M148" s="37">
        <v>8.6986778009742523E-11</v>
      </c>
      <c r="N148" s="37">
        <v>4.240162822252374E-11</v>
      </c>
      <c r="O148" s="37">
        <v>0.20538815357176382</v>
      </c>
      <c r="P148" s="37">
        <v>0.20199464126228045</v>
      </c>
      <c r="Q148" s="37">
        <v>5.3356098602070214E-11</v>
      </c>
      <c r="R148" s="37">
        <v>5.105443027423523E-2</v>
      </c>
      <c r="S148" s="37">
        <v>7.4615728995672288E-11</v>
      </c>
      <c r="T148" s="37">
        <v>0.18344039971448964</v>
      </c>
      <c r="U148" s="37">
        <v>7.1053005542134431E-11</v>
      </c>
      <c r="V148" s="37">
        <v>5.4295996401259559E-2</v>
      </c>
      <c r="W148" s="37">
        <v>7.5792026678793391E-11</v>
      </c>
      <c r="X148" s="37">
        <v>0.17243367935409457</v>
      </c>
      <c r="Y148" s="37">
        <v>0.14980136835135732</v>
      </c>
      <c r="Z148" s="37">
        <v>4.4107268877911079E-11</v>
      </c>
      <c r="AA148" s="37">
        <v>4.6785814541031155E-11</v>
      </c>
      <c r="AB148" s="37">
        <v>3.0309352089169694E-2</v>
      </c>
      <c r="AC148" s="37">
        <v>7.4371560315335408E-11</v>
      </c>
      <c r="AD148" s="37">
        <v>0.35066565233929253</v>
      </c>
      <c r="AE148" s="37">
        <v>8.3909490886235075E-2</v>
      </c>
      <c r="AF148" s="37">
        <v>1.1106175033318525E-10</v>
      </c>
      <c r="AG148" s="37">
        <v>0.10960825568580304</v>
      </c>
      <c r="AH148" s="37">
        <v>0.56636580833554562</v>
      </c>
      <c r="AI148" s="37">
        <v>1.3294336612603032E-10</v>
      </c>
      <c r="AJ148" s="37">
        <v>5.6280954524988742E-11</v>
      </c>
      <c r="AK148" s="37">
        <v>0.32002917882451021</v>
      </c>
      <c r="AL148" s="37">
        <v>4.8704461328657702E-11</v>
      </c>
      <c r="AM148" s="37">
        <v>6.6934404283801873E-11</v>
      </c>
      <c r="AN148" s="38">
        <v>3.2862306933946763E-11</v>
      </c>
    </row>
    <row r="149" spans="1:40" ht="15.75" thickBot="1" x14ac:dyDescent="0.3">
      <c r="A149" s="26" t="s">
        <v>166</v>
      </c>
      <c r="B149" s="27" t="s">
        <v>169</v>
      </c>
      <c r="C149" s="43">
        <v>-9755186.6831999999</v>
      </c>
      <c r="D149" s="43">
        <v>3972.2038095238099</v>
      </c>
      <c r="E149" s="37">
        <v>0.68947906026557715</v>
      </c>
      <c r="F149" s="37">
        <v>0.2518365983971505</v>
      </c>
      <c r="G149" s="37">
        <v>0.44812643385164419</v>
      </c>
      <c r="H149" s="37">
        <v>0.28636859323882224</v>
      </c>
      <c r="I149" s="37">
        <v>0.29103092783505158</v>
      </c>
      <c r="J149" s="37">
        <v>0.78628868491592896</v>
      </c>
      <c r="K149" s="37">
        <v>3.1797752808988764</v>
      </c>
      <c r="L149" s="37">
        <v>0.34413665743305633</v>
      </c>
      <c r="M149" s="37">
        <v>8.6986778009742523E-11</v>
      </c>
      <c r="N149" s="37">
        <v>7.2676390773405708E-2</v>
      </c>
      <c r="O149" s="37">
        <v>0.42603022622735376</v>
      </c>
      <c r="P149" s="37">
        <v>0.75667361317852533</v>
      </c>
      <c r="Q149" s="37">
        <v>0.17778252054209795</v>
      </c>
      <c r="R149" s="37">
        <v>0.1541635408852213</v>
      </c>
      <c r="S149" s="37">
        <v>7.4615728995672288E-11</v>
      </c>
      <c r="T149" s="37">
        <v>0.71932746450947738</v>
      </c>
      <c r="U149" s="37">
        <v>0.13961915589029417</v>
      </c>
      <c r="V149" s="37">
        <v>0.15389113810166441</v>
      </c>
      <c r="W149" s="37">
        <v>7.5792026678793391E-11</v>
      </c>
      <c r="X149" s="37">
        <v>0.79136229655260792</v>
      </c>
      <c r="Y149" s="37">
        <v>0.58265283601853901</v>
      </c>
      <c r="Z149" s="37">
        <v>4.4107268877911079E-11</v>
      </c>
      <c r="AA149" s="37">
        <v>0.1143913165528212</v>
      </c>
      <c r="AB149" s="37">
        <v>0.10007748703582284</v>
      </c>
      <c r="AC149" s="37">
        <v>7.4371560315335408E-11</v>
      </c>
      <c r="AD149" s="37">
        <v>1.3301635602890833</v>
      </c>
      <c r="AE149" s="37">
        <v>0.11715203575668694</v>
      </c>
      <c r="AF149" s="37">
        <v>1.1106175033318525E-10</v>
      </c>
      <c r="AG149" s="37">
        <v>0.19136359082256288</v>
      </c>
      <c r="AH149" s="37">
        <v>1.103663392620122</v>
      </c>
      <c r="AI149" s="37">
        <v>0.15727200212709386</v>
      </c>
      <c r="AJ149" s="37">
        <v>0.18336334984241331</v>
      </c>
      <c r="AK149" s="37">
        <v>0.86994581075448107</v>
      </c>
      <c r="AL149" s="37">
        <v>4.8704461328657702E-11</v>
      </c>
      <c r="AM149" s="37">
        <v>6.6934404283801873E-11</v>
      </c>
      <c r="AN149" s="38">
        <v>0.10617811370358199</v>
      </c>
    </row>
    <row r="150" spans="1:40" x14ac:dyDescent="0.25">
      <c r="A150" s="26" t="s">
        <v>166</v>
      </c>
      <c r="B150" s="27" t="s">
        <v>170</v>
      </c>
      <c r="C150" s="4">
        <v>-9823429.6476000007</v>
      </c>
      <c r="D150" s="43">
        <v>3998.8009523809501</v>
      </c>
      <c r="E150" s="37">
        <v>0.5587334014300307</v>
      </c>
      <c r="F150" s="37">
        <v>0.33108860195903833</v>
      </c>
      <c r="G150" s="37">
        <v>0.33583991842977312</v>
      </c>
      <c r="H150" s="37">
        <v>0.30239912758996723</v>
      </c>
      <c r="I150" s="37">
        <v>0.39298969072164952</v>
      </c>
      <c r="J150" s="37">
        <v>0.50402079441150194</v>
      </c>
      <c r="K150" s="37">
        <v>1.6329588014981273</v>
      </c>
      <c r="L150" s="37">
        <v>0.26057248384118192</v>
      </c>
      <c r="M150" s="37">
        <v>8.6986778009742523E-11</v>
      </c>
      <c r="N150" s="37">
        <v>6.2754409769335134E-2</v>
      </c>
      <c r="O150" s="37">
        <v>0.70637379142025725</v>
      </c>
      <c r="P150" s="37">
        <v>0.30936786742085942</v>
      </c>
      <c r="Q150" s="37">
        <v>0.16828513499092948</v>
      </c>
      <c r="R150" s="37">
        <v>0.15437192631491206</v>
      </c>
      <c r="S150" s="37">
        <v>7.4615728995672288E-11</v>
      </c>
      <c r="T150" s="37">
        <v>0.75937822190498849</v>
      </c>
      <c r="U150" s="37">
        <v>0.1510586897825778</v>
      </c>
      <c r="V150" s="37">
        <v>0.14871794871794872</v>
      </c>
      <c r="W150" s="37">
        <v>7.5792026678793391E-11</v>
      </c>
      <c r="X150" s="37">
        <v>0.9393822888632577</v>
      </c>
      <c r="Y150" s="37">
        <v>0.46391525049657911</v>
      </c>
      <c r="Z150" s="37">
        <v>4.4107268877911079E-11</v>
      </c>
      <c r="AA150" s="37">
        <v>0.17488537475437446</v>
      </c>
      <c r="AB150" s="37">
        <v>8.8454431662394944E-2</v>
      </c>
      <c r="AC150" s="37">
        <v>7.4371560315335408E-11</v>
      </c>
      <c r="AD150" s="37">
        <v>0.89007227082540885</v>
      </c>
      <c r="AE150" s="37">
        <v>0.30250017459319783</v>
      </c>
      <c r="AF150" s="37">
        <v>1.1106175033318525E-10</v>
      </c>
      <c r="AG150" s="37">
        <v>0.18244664863240156</v>
      </c>
      <c r="AH150" s="37">
        <v>0.81032651977701098</v>
      </c>
      <c r="AI150" s="37">
        <v>1.3294336612603032E-10</v>
      </c>
      <c r="AJ150" s="37">
        <v>0.16237055380459253</v>
      </c>
      <c r="AK150" s="37">
        <v>0.52480200083368067</v>
      </c>
      <c r="AL150" s="37">
        <v>4.8704461328657702E-11</v>
      </c>
      <c r="AM150" s="37">
        <v>6.6934404283801873E-11</v>
      </c>
      <c r="AN150" s="38">
        <v>8.1071311206046659E-2</v>
      </c>
    </row>
    <row r="151" spans="1:40" ht="15.75" thickBot="1" x14ac:dyDescent="0.3">
      <c r="A151" s="26" t="s">
        <v>166</v>
      </c>
      <c r="B151" s="27" t="s">
        <v>171</v>
      </c>
      <c r="C151">
        <v>-9891672.6119999997</v>
      </c>
      <c r="D151" s="43">
        <v>4025.3980952380898</v>
      </c>
      <c r="E151" s="37">
        <v>0.3561670071501532</v>
      </c>
      <c r="F151" s="37">
        <v>0.21838824577025823</v>
      </c>
      <c r="G151" s="37">
        <v>0.20418047412694368</v>
      </c>
      <c r="H151" s="37">
        <v>0.17660850599781897</v>
      </c>
      <c r="I151" s="37">
        <v>0.25216494845360826</v>
      </c>
      <c r="J151" s="37">
        <v>2.0307042482332871E-10</v>
      </c>
      <c r="K151" s="37">
        <v>0.58052434456928836</v>
      </c>
      <c r="L151" s="37">
        <v>9.2336103416435827E-11</v>
      </c>
      <c r="M151" s="37">
        <v>8.6986778009742523E-11</v>
      </c>
      <c r="N151" s="37">
        <v>6.4620081411126185E-2</v>
      </c>
      <c r="O151" s="37">
        <v>0.35623767952689384</v>
      </c>
      <c r="P151" s="37">
        <v>0.24149052297310708</v>
      </c>
      <c r="Q151" s="37">
        <v>0.12634724148970228</v>
      </c>
      <c r="R151" s="37">
        <v>0.21797115945653078</v>
      </c>
      <c r="S151" s="37">
        <v>7.4615728995672288E-11</v>
      </c>
      <c r="T151" s="37">
        <v>0.19850900150686018</v>
      </c>
      <c r="U151" s="37">
        <v>7.1053005542134431E-11</v>
      </c>
      <c r="V151" s="37">
        <v>8.8034188034188027E-2</v>
      </c>
      <c r="W151" s="37">
        <v>7.5792026678793391E-11</v>
      </c>
      <c r="X151" s="37">
        <v>8.2916826861463538E-2</v>
      </c>
      <c r="Y151" s="37">
        <v>0.23146104612668283</v>
      </c>
      <c r="Z151" s="37">
        <v>4.4107268877911079E-11</v>
      </c>
      <c r="AA151" s="37">
        <v>9.1700196500421077E-2</v>
      </c>
      <c r="AB151" s="37">
        <v>5.6178100971568209E-2</v>
      </c>
      <c r="AC151" s="37">
        <v>7.4371560315335408E-11</v>
      </c>
      <c r="AD151" s="37">
        <v>0.72575123621148729</v>
      </c>
      <c r="AE151" s="37">
        <v>5.9396605908233813E-2</v>
      </c>
      <c r="AF151" s="37">
        <v>1.1106175033318525E-10</v>
      </c>
      <c r="AG151" s="37">
        <v>0.17157599438933974</v>
      </c>
      <c r="AH151" s="37">
        <v>0.56530395540217682</v>
      </c>
      <c r="AI151" s="37">
        <v>1.3294336612603032E-10</v>
      </c>
      <c r="AJ151" s="37">
        <v>9.2525889239081491E-2</v>
      </c>
      <c r="AK151" s="37">
        <v>0.19466444351813256</v>
      </c>
      <c r="AL151" s="37">
        <v>4.8704461328657702E-11</v>
      </c>
      <c r="AM151" s="37">
        <v>6.6934404283801873E-11</v>
      </c>
      <c r="AN151" s="38">
        <v>3.2862306933946763E-11</v>
      </c>
    </row>
    <row r="152" spans="1:40" x14ac:dyDescent="0.25">
      <c r="A152" s="26" t="s">
        <v>166</v>
      </c>
      <c r="B152" s="27" t="s">
        <v>172</v>
      </c>
      <c r="C152">
        <v>-9959915.5764000006</v>
      </c>
      <c r="D152" s="4">
        <v>4051.99523809524</v>
      </c>
      <c r="E152" s="37">
        <v>0.92313585291113376</v>
      </c>
      <c r="F152" s="37">
        <v>1.2911843276936776</v>
      </c>
      <c r="G152" s="37">
        <v>1.273897527402498</v>
      </c>
      <c r="H152" s="37">
        <v>1.0616139585605233</v>
      </c>
      <c r="I152" s="37">
        <v>0.53618556701030928</v>
      </c>
      <c r="J152" s="37">
        <v>0.69023637397449433</v>
      </c>
      <c r="K152" s="37">
        <v>3.4321161048689142</v>
      </c>
      <c r="L152" s="37">
        <v>0.68642659279778395</v>
      </c>
      <c r="M152" s="37">
        <v>0.10073068893528184</v>
      </c>
      <c r="N152" s="37">
        <v>0.40574118046132968</v>
      </c>
      <c r="O152" s="37">
        <v>1.3906880690885195</v>
      </c>
      <c r="P152" s="37">
        <v>0.7760246104991565</v>
      </c>
      <c r="Q152" s="37">
        <v>0.25029345854231139</v>
      </c>
      <c r="R152" s="37">
        <v>0.9018921397015921</v>
      </c>
      <c r="S152" s="37">
        <v>0.36106551261005826</v>
      </c>
      <c r="T152" s="37">
        <v>0.63407090173685465</v>
      </c>
      <c r="U152" s="37">
        <v>0.16306664771919852</v>
      </c>
      <c r="V152" s="37">
        <v>0.40674763832658573</v>
      </c>
      <c r="W152" s="37">
        <v>0.1432469304229195</v>
      </c>
      <c r="X152" s="37">
        <v>0.66705113417916195</v>
      </c>
      <c r="Y152" s="37">
        <v>0.40377400132421098</v>
      </c>
      <c r="Z152" s="37">
        <v>0.1258380381086803</v>
      </c>
      <c r="AA152" s="37">
        <v>0.27608309160662486</v>
      </c>
      <c r="AB152" s="37">
        <v>0.50247362460511413</v>
      </c>
      <c r="AC152" s="37">
        <v>7.4371560315335408E-11</v>
      </c>
      <c r="AD152" s="37">
        <v>2.3077215671357929</v>
      </c>
      <c r="AE152" s="37">
        <v>0.25214749633354283</v>
      </c>
      <c r="AF152" s="37">
        <v>0.23645046645935136</v>
      </c>
      <c r="AG152" s="37">
        <v>0.99789600240456866</v>
      </c>
      <c r="AH152" s="37">
        <v>1.0724714627024157</v>
      </c>
      <c r="AI152" s="37">
        <v>0.73012496676415839</v>
      </c>
      <c r="AJ152" s="37">
        <v>0.3185502026114363</v>
      </c>
      <c r="AK152" s="37">
        <v>0.64422676115047939</v>
      </c>
      <c r="AL152" s="37">
        <v>6.4289888953828173E-2</v>
      </c>
      <c r="AM152" s="37">
        <v>0.10990629183400266</v>
      </c>
      <c r="AN152" s="38">
        <v>0.13713440683535985</v>
      </c>
    </row>
    <row r="153" spans="1:40" ht="15.75" thickBot="1" x14ac:dyDescent="0.3">
      <c r="A153" s="26" t="s">
        <v>166</v>
      </c>
      <c r="B153" s="27" t="s">
        <v>173</v>
      </c>
      <c r="C153" s="43">
        <v>-10028158.5408</v>
      </c>
      <c r="D153">
        <v>4078.5923809523802</v>
      </c>
      <c r="E153" s="37">
        <v>2.5178753830439224</v>
      </c>
      <c r="F153" s="37">
        <v>1.5794746215494211</v>
      </c>
      <c r="G153" s="37">
        <v>1.6498852918684683</v>
      </c>
      <c r="H153" s="37">
        <v>1.2829880043620503</v>
      </c>
      <c r="I153" s="37">
        <v>2.1247422680412371</v>
      </c>
      <c r="J153" s="37">
        <v>2.3820160831776458</v>
      </c>
      <c r="K153" s="37">
        <v>7.1676029962546819</v>
      </c>
      <c r="L153" s="37">
        <v>1.0360110803324101</v>
      </c>
      <c r="M153" s="37">
        <v>0.43293319415448855</v>
      </c>
      <c r="N153" s="37">
        <v>0.50669945725915877</v>
      </c>
      <c r="O153" s="37">
        <v>1.1766638505585281</v>
      </c>
      <c r="P153" s="37">
        <v>2.7433760047633227</v>
      </c>
      <c r="Q153" s="37">
        <v>0.74431757549887956</v>
      </c>
      <c r="R153" s="37">
        <v>2.2118029507376842</v>
      </c>
      <c r="S153" s="37">
        <v>0.41926578122668257</v>
      </c>
      <c r="T153" s="37">
        <v>2.2178602585454832</v>
      </c>
      <c r="U153" s="37">
        <v>0.83558334517550092</v>
      </c>
      <c r="V153" s="37">
        <v>0.98695456590193431</v>
      </c>
      <c r="W153" s="37">
        <v>0.31112626951644684</v>
      </c>
      <c r="X153" s="37">
        <v>2.3183391003460208</v>
      </c>
      <c r="Y153" s="37">
        <v>1.54325755903774</v>
      </c>
      <c r="Z153" s="37">
        <v>0.24073747353563868</v>
      </c>
      <c r="AA153" s="37">
        <v>0.81220174043230098</v>
      </c>
      <c r="AB153" s="37">
        <v>0.65029504679024852</v>
      </c>
      <c r="AC153" s="37">
        <v>0.22311468094600623</v>
      </c>
      <c r="AD153" s="37">
        <v>3.8037276531000377E-11</v>
      </c>
      <c r="AE153" s="37">
        <v>1.1805992038550177</v>
      </c>
      <c r="AF153" s="37">
        <v>0.51954686805864059</v>
      </c>
      <c r="AG153" s="37">
        <v>1.1451758340847609</v>
      </c>
      <c r="AH153" s="37">
        <v>1.6432174143881071</v>
      </c>
      <c r="AI153" s="37">
        <v>0.64424355224674279</v>
      </c>
      <c r="AJ153" s="37">
        <v>0.65904997748761818</v>
      </c>
      <c r="AK153" s="37">
        <v>2.0758649437265526</v>
      </c>
      <c r="AL153" s="37">
        <v>0.28818429768166764</v>
      </c>
      <c r="AM153" s="37">
        <v>0.25374832663989288</v>
      </c>
      <c r="AN153" s="38">
        <v>0.38120276043378248</v>
      </c>
    </row>
    <row r="154" spans="1:40" x14ac:dyDescent="0.25">
      <c r="A154" s="26" t="s">
        <v>166</v>
      </c>
      <c r="B154" s="27" t="s">
        <v>174</v>
      </c>
      <c r="C154" s="4">
        <v>-10096401.5052</v>
      </c>
      <c r="D154">
        <v>4105.1895238095203</v>
      </c>
      <c r="E154" s="37">
        <v>0.67415730337078661</v>
      </c>
      <c r="F154" s="37">
        <v>0.71070792520035619</v>
      </c>
      <c r="G154" s="37">
        <v>0.46284731073158297</v>
      </c>
      <c r="H154" s="37">
        <v>0.6281352235550709</v>
      </c>
      <c r="I154" s="37">
        <v>0.45680412371134016</v>
      </c>
      <c r="J154" s="37">
        <v>1.0094630817967671</v>
      </c>
      <c r="K154" s="37">
        <v>2.5870786516853927</v>
      </c>
      <c r="L154" s="37">
        <v>0.25724838411819023</v>
      </c>
      <c r="M154" s="37">
        <v>0.14526791927627</v>
      </c>
      <c r="N154" s="37">
        <v>0.17978290366350066</v>
      </c>
      <c r="O154" s="37">
        <v>1.7154792077349104</v>
      </c>
      <c r="P154" s="37">
        <v>0.66587277959710234</v>
      </c>
      <c r="Q154" s="37">
        <v>0.34291964571550526</v>
      </c>
      <c r="R154" s="37">
        <v>0.64099358172876553</v>
      </c>
      <c r="S154" s="37">
        <v>0.14758991195343979</v>
      </c>
      <c r="T154" s="37">
        <v>1.018320247442303</v>
      </c>
      <c r="U154" s="37">
        <v>0.66306664771919854</v>
      </c>
      <c r="V154" s="37">
        <v>0.55825461088618988</v>
      </c>
      <c r="W154" s="37">
        <v>7.5792026678793391E-11</v>
      </c>
      <c r="X154" s="37">
        <v>1.4154812251698066</v>
      </c>
      <c r="Y154" s="37">
        <v>0.75148973736482017</v>
      </c>
      <c r="Z154" s="37">
        <v>6.0956245589273116E-2</v>
      </c>
      <c r="AA154" s="37">
        <v>0.50154393187985402</v>
      </c>
      <c r="AB154" s="37">
        <v>0.24557429814627171</v>
      </c>
      <c r="AC154" s="37">
        <v>0.12702662501859291</v>
      </c>
      <c r="AD154" s="37">
        <v>1.0947128185621908</v>
      </c>
      <c r="AE154" s="37">
        <v>0.63586842656610099</v>
      </c>
      <c r="AF154" s="37">
        <v>0.24733451799200354</v>
      </c>
      <c r="AG154" s="37">
        <v>0.2461176234846208</v>
      </c>
      <c r="AH154" s="37">
        <v>0.59576586142819221</v>
      </c>
      <c r="AI154" s="37">
        <v>1.3294336612603032E-10</v>
      </c>
      <c r="AJ154" s="37">
        <v>0.31303466906798738</v>
      </c>
      <c r="AK154" s="37">
        <v>0.7758441017090455</v>
      </c>
      <c r="AL154" s="37">
        <v>0.17265731541009158</v>
      </c>
      <c r="AM154" s="37">
        <v>0.10200803212851406</v>
      </c>
      <c r="AN154" s="38">
        <v>0.12980611238908973</v>
      </c>
    </row>
    <row r="155" spans="1:40" x14ac:dyDescent="0.25">
      <c r="A155" s="26" t="s">
        <v>166</v>
      </c>
      <c r="B155" s="27" t="s">
        <v>175</v>
      </c>
      <c r="C155">
        <v>-10164644.469599999</v>
      </c>
      <c r="D155" s="43">
        <v>4131.7866666666696</v>
      </c>
      <c r="E155" s="37">
        <v>0.46086567926455568</v>
      </c>
      <c r="F155" s="37">
        <v>0.58993766696349059</v>
      </c>
      <c r="G155" s="37">
        <v>0.4391409635483049</v>
      </c>
      <c r="H155" s="37">
        <v>0.22099236641221376</v>
      </c>
      <c r="I155" s="37">
        <v>0.78484536082474232</v>
      </c>
      <c r="J155" s="37">
        <v>0.20449191779709203</v>
      </c>
      <c r="K155" s="37">
        <v>3.0060861423220975</v>
      </c>
      <c r="L155" s="37">
        <v>9.2336103416435827E-11</v>
      </c>
      <c r="M155" s="37">
        <v>8.6986778009742523E-11</v>
      </c>
      <c r="N155" s="37">
        <v>5.0330732700135682E-2</v>
      </c>
      <c r="O155" s="37">
        <v>0.86079038768422045</v>
      </c>
      <c r="P155" s="37">
        <v>0.75270417783070365</v>
      </c>
      <c r="Q155" s="37">
        <v>0.39574218333155475</v>
      </c>
      <c r="R155" s="37">
        <v>0.99149787446861715</v>
      </c>
      <c r="S155" s="37">
        <v>0.18639009103118936</v>
      </c>
      <c r="T155" s="37">
        <v>0.50638432865413585</v>
      </c>
      <c r="U155" s="37">
        <v>0.13819809577945147</v>
      </c>
      <c r="V155" s="37">
        <v>0.33279352226720643</v>
      </c>
      <c r="W155" s="37">
        <v>0.10148552372290436</v>
      </c>
      <c r="X155" s="37">
        <v>0.43342304241958224</v>
      </c>
      <c r="Y155" s="37">
        <v>0.38782829397483998</v>
      </c>
      <c r="Z155" s="37">
        <v>4.6268525052928722E-2</v>
      </c>
      <c r="AA155" s="37">
        <v>0.17937681295031346</v>
      </c>
      <c r="AB155" s="37">
        <v>0.20960243190081659</v>
      </c>
      <c r="AC155" s="37">
        <v>7.4371560315335408E-11</v>
      </c>
      <c r="AD155" s="37">
        <v>1.2788132369722329</v>
      </c>
      <c r="AE155" s="37">
        <v>0.41867448844193023</v>
      </c>
      <c r="AF155" s="37">
        <v>1.1106175033318525E-10</v>
      </c>
      <c r="AG155" s="37">
        <v>0.27717663560765454</v>
      </c>
      <c r="AH155" s="37">
        <v>0.17195380939739846</v>
      </c>
      <c r="AI155" s="37">
        <v>0.14198351502260037</v>
      </c>
      <c r="AJ155" s="37">
        <v>0.23750562809545248</v>
      </c>
      <c r="AK155" s="37">
        <v>0.48530637765735724</v>
      </c>
      <c r="AL155" s="37">
        <v>4.8704461328657702E-11</v>
      </c>
      <c r="AM155" s="37">
        <v>0.13400267737617136</v>
      </c>
      <c r="AN155" s="38">
        <v>0.11350640814985211</v>
      </c>
    </row>
    <row r="156" spans="1:40" x14ac:dyDescent="0.25">
      <c r="A156" s="26" t="s">
        <v>166</v>
      </c>
      <c r="B156" s="27" t="s">
        <v>176</v>
      </c>
      <c r="C156">
        <v>-10232887.434</v>
      </c>
      <c r="D156" s="43">
        <v>4158.3838095238098</v>
      </c>
      <c r="E156" s="37">
        <v>0.86567926455566901</v>
      </c>
      <c r="F156" s="37">
        <v>2.4332146037399824</v>
      </c>
      <c r="G156" s="37">
        <v>0.70800407851134328</v>
      </c>
      <c r="H156" s="37">
        <v>1.3784078516902945</v>
      </c>
      <c r="I156" s="37">
        <v>1.158762886597938</v>
      </c>
      <c r="J156" s="37">
        <v>1.4456583543172772</v>
      </c>
      <c r="K156" s="37">
        <v>6.5355805243445699</v>
      </c>
      <c r="L156" s="37">
        <v>0.20923361034164359</v>
      </c>
      <c r="M156" s="37">
        <v>0.36864996520528881</v>
      </c>
      <c r="N156" s="37">
        <v>0.55885345997286295</v>
      </c>
      <c r="O156" s="37">
        <v>1.6615038017459871</v>
      </c>
      <c r="P156" s="37">
        <v>2.1390294730574579</v>
      </c>
      <c r="Q156" s="37">
        <v>0.98655426315227834</v>
      </c>
      <c r="R156" s="37">
        <v>2.5218804701175292</v>
      </c>
      <c r="S156" s="37">
        <v>0.55931950455155943</v>
      </c>
      <c r="T156" s="37">
        <v>2.6290744706162266</v>
      </c>
      <c r="U156" s="37">
        <v>0.52806593718914308</v>
      </c>
      <c r="V156" s="37">
        <v>0.73729194781826357</v>
      </c>
      <c r="W156" s="37">
        <v>0.3656965287251781</v>
      </c>
      <c r="X156" s="37">
        <v>1.3674227861079071</v>
      </c>
      <c r="Y156" s="37">
        <v>1.5079452659457073</v>
      </c>
      <c r="Z156" s="37">
        <v>0.31227946365561043</v>
      </c>
      <c r="AA156" s="37">
        <v>0.9979414241601946</v>
      </c>
      <c r="AB156" s="37">
        <v>0.59575609465339452</v>
      </c>
      <c r="AC156" s="37">
        <v>0.35772720511676337</v>
      </c>
      <c r="AD156" s="37">
        <v>7.8204640547736775</v>
      </c>
      <c r="AE156" s="37">
        <v>1.1484740554507997</v>
      </c>
      <c r="AF156" s="37">
        <v>0.86994669035984007</v>
      </c>
      <c r="AG156" s="37">
        <v>0.5014527602444645</v>
      </c>
      <c r="AH156" s="37">
        <v>1.6551632598885053</v>
      </c>
      <c r="AI156" s="37">
        <v>0.45280510502525917</v>
      </c>
      <c r="AJ156" s="37">
        <v>0.62077892841062587</v>
      </c>
      <c r="AK156" s="37">
        <v>2.4562317632346811</v>
      </c>
      <c r="AL156" s="37">
        <v>0.11620884473017727</v>
      </c>
      <c r="AM156" s="37">
        <v>0.52128514056224895</v>
      </c>
      <c r="AN156" s="38">
        <v>0.59382188629641797</v>
      </c>
    </row>
    <row r="157" spans="1:40" ht="15.75" thickBot="1" x14ac:dyDescent="0.3">
      <c r="A157" s="26" t="s">
        <v>166</v>
      </c>
      <c r="B157" s="27" t="s">
        <v>177</v>
      </c>
      <c r="C157" s="43">
        <v>-10301130.398399999</v>
      </c>
      <c r="D157" s="43">
        <v>4184.9809523809499</v>
      </c>
      <c r="E157" s="37">
        <v>0.15187691521961183</v>
      </c>
      <c r="F157" s="37">
        <v>0.12867319679430098</v>
      </c>
      <c r="G157" s="37">
        <v>8.807035432067295E-2</v>
      </c>
      <c r="H157" s="37">
        <v>0.1732279171210469</v>
      </c>
      <c r="I157" s="37">
        <v>1.0309278350515462E-10</v>
      </c>
      <c r="J157" s="37">
        <v>2.0307042482332871E-10</v>
      </c>
      <c r="K157" s="37">
        <v>0.20908239700374529</v>
      </c>
      <c r="L157" s="37">
        <v>9.2336103416435827E-11</v>
      </c>
      <c r="M157" s="37">
        <v>8.6986778009742523E-11</v>
      </c>
      <c r="N157" s="37">
        <v>6.3263229308005431E-2</v>
      </c>
      <c r="O157" s="37">
        <v>0.58997465502675306</v>
      </c>
      <c r="P157" s="37">
        <v>0.1220601369455195</v>
      </c>
      <c r="Q157" s="37">
        <v>0.14998399317041938</v>
      </c>
      <c r="R157" s="37">
        <v>0.39643244144369422</v>
      </c>
      <c r="S157" s="37">
        <v>7.4615728995672288E-11</v>
      </c>
      <c r="T157" s="37">
        <v>0.2952256324847331</v>
      </c>
      <c r="U157" s="37">
        <v>9.2368907204774767E-2</v>
      </c>
      <c r="V157" s="37">
        <v>7.0940170940170938E-2</v>
      </c>
      <c r="W157" s="37">
        <v>7.5792026678793391E-11</v>
      </c>
      <c r="X157" s="37">
        <v>8.2083813917723958E-2</v>
      </c>
      <c r="Y157" s="37">
        <v>0.18671374972412272</v>
      </c>
      <c r="Z157" s="37">
        <v>4.4107268877911079E-11</v>
      </c>
      <c r="AA157" s="37">
        <v>0.11612239169083935</v>
      </c>
      <c r="AB157" s="37">
        <v>4.7386302676283007E-2</v>
      </c>
      <c r="AC157" s="37">
        <v>7.4371560315335408E-11</v>
      </c>
      <c r="AD157" s="37">
        <v>0.30890072270825414</v>
      </c>
      <c r="AE157" s="37">
        <v>0.16163838256861512</v>
      </c>
      <c r="AF157" s="37">
        <v>1.1106175033318525E-10</v>
      </c>
      <c r="AG157" s="37">
        <v>0.11662158100390743</v>
      </c>
      <c r="AH157" s="37">
        <v>0.17334749137244493</v>
      </c>
      <c r="AI157" s="37">
        <v>1.3294336612603032E-10</v>
      </c>
      <c r="AJ157" s="37">
        <v>0.14070238631247187</v>
      </c>
      <c r="AK157" s="37">
        <v>1.0421008753647352E-10</v>
      </c>
      <c r="AL157" s="37">
        <v>4.8704461328657702E-11</v>
      </c>
      <c r="AM157" s="37">
        <v>6.6934404283801873E-11</v>
      </c>
      <c r="AN157" s="38">
        <v>3.2862306933946763E-11</v>
      </c>
    </row>
    <row r="158" spans="1:40" x14ac:dyDescent="0.25">
      <c r="A158" s="26" t="s">
        <v>166</v>
      </c>
      <c r="B158" s="27" t="s">
        <v>178</v>
      </c>
      <c r="C158" s="4">
        <v>-10369373.3628</v>
      </c>
      <c r="D158" s="4">
        <v>4211.5780952380901</v>
      </c>
      <c r="E158" s="37">
        <v>0.72906026557711956</v>
      </c>
      <c r="F158" s="37">
        <v>0.49220837043633126</v>
      </c>
      <c r="G158" s="37">
        <v>0.79849604894213599</v>
      </c>
      <c r="H158" s="37">
        <v>0.47966194111232274</v>
      </c>
      <c r="I158" s="37">
        <v>0.3</v>
      </c>
      <c r="J158" s="37">
        <v>0.9237673625213223</v>
      </c>
      <c r="K158" s="37">
        <v>1.1591760299625469</v>
      </c>
      <c r="L158" s="37">
        <v>0.13887349953831948</v>
      </c>
      <c r="M158" s="37">
        <v>0.19728601252609604</v>
      </c>
      <c r="N158" s="37">
        <v>0.2192164179104478</v>
      </c>
      <c r="O158" s="37">
        <v>1.9351356425420072</v>
      </c>
      <c r="P158" s="37">
        <v>1.4344546988190929</v>
      </c>
      <c r="Q158" s="37">
        <v>0.75552235620531427</v>
      </c>
      <c r="R158" s="37">
        <v>2.4081020255063765</v>
      </c>
      <c r="S158" s="37">
        <v>9.1180420832711523E-2</v>
      </c>
      <c r="T158" s="37">
        <v>0.85534142279324288</v>
      </c>
      <c r="U158" s="37">
        <v>1.0800056842404433</v>
      </c>
      <c r="V158" s="37">
        <v>0.17242465137201979</v>
      </c>
      <c r="W158" s="37">
        <v>0.29028346217977868</v>
      </c>
      <c r="X158" s="37">
        <v>0.65231321286684607</v>
      </c>
      <c r="Y158" s="37">
        <v>0.33381152063562125</v>
      </c>
      <c r="Z158" s="37">
        <v>0.13051340860973887</v>
      </c>
      <c r="AA158" s="37">
        <v>0.77758023767193785</v>
      </c>
      <c r="AB158" s="37">
        <v>0.57131787566311021</v>
      </c>
      <c r="AC158" s="37">
        <v>0.1167633496950766</v>
      </c>
      <c r="AD158" s="37">
        <v>4.2944085203499434</v>
      </c>
      <c r="AE158" s="37">
        <v>0.6393602905230813</v>
      </c>
      <c r="AF158" s="37">
        <v>0.50344291426032872</v>
      </c>
      <c r="AG158" s="37">
        <v>0.20719366796914138</v>
      </c>
      <c r="AH158" s="37">
        <v>0.6286169365542873</v>
      </c>
      <c r="AI158" s="37">
        <v>0.28423291677745277</v>
      </c>
      <c r="AJ158" s="37">
        <v>0.20868977937865826</v>
      </c>
      <c r="AK158" s="37">
        <v>0.39808253438932895</v>
      </c>
      <c r="AL158" s="37">
        <v>7.2228716150399372E-2</v>
      </c>
      <c r="AM158" s="37">
        <v>0.1004016064257028</v>
      </c>
      <c r="AN158" s="38">
        <v>3.565560302333224E-2</v>
      </c>
    </row>
    <row r="159" spans="1:40" x14ac:dyDescent="0.25">
      <c r="A159" s="26" t="s">
        <v>166</v>
      </c>
      <c r="B159" s="27" t="s">
        <v>179</v>
      </c>
      <c r="C159">
        <v>-10437616.327199999</v>
      </c>
      <c r="D159">
        <v>4238.1752380952403</v>
      </c>
      <c r="E159" s="37">
        <v>6.8054136874361598E-2</v>
      </c>
      <c r="F159" s="37">
        <v>9.7172751558325915E-2</v>
      </c>
      <c r="G159" s="37">
        <v>7.9148610757073662E-2</v>
      </c>
      <c r="H159" s="37">
        <v>7.1101417666303152E-2</v>
      </c>
      <c r="I159" s="37">
        <v>0.11845360824742268</v>
      </c>
      <c r="J159" s="37">
        <v>2.0307042482332871E-10</v>
      </c>
      <c r="K159" s="37">
        <v>0.7064606741573034</v>
      </c>
      <c r="L159" s="37">
        <v>9.2336103416435827E-11</v>
      </c>
      <c r="M159" s="37">
        <v>8.6986778009742523E-11</v>
      </c>
      <c r="N159" s="37">
        <v>4.240162822252374E-11</v>
      </c>
      <c r="O159" s="37">
        <v>6.8619168309396419E-2</v>
      </c>
      <c r="P159" s="37">
        <v>0.23335318051007245</v>
      </c>
      <c r="Q159" s="37">
        <v>0.13392380749119626</v>
      </c>
      <c r="R159" s="37">
        <v>0.55013753438359592</v>
      </c>
      <c r="S159" s="37">
        <v>7.4615728995672288E-11</v>
      </c>
      <c r="T159" s="37">
        <v>0.12308668411452137</v>
      </c>
      <c r="U159" s="37">
        <v>7.1053005542134431E-11</v>
      </c>
      <c r="V159" s="37">
        <v>4.4984255510571297E-11</v>
      </c>
      <c r="W159" s="37">
        <v>7.5792026678793391E-11</v>
      </c>
      <c r="X159" s="37">
        <v>6.4077918749199026E-11</v>
      </c>
      <c r="Y159" s="37">
        <v>5.5175457956301029E-11</v>
      </c>
      <c r="Z159" s="37">
        <v>4.4107268877911079E-11</v>
      </c>
      <c r="AA159" s="37">
        <v>4.6785814541031155E-11</v>
      </c>
      <c r="AB159" s="37">
        <v>2.9802706085712586E-11</v>
      </c>
      <c r="AC159" s="37">
        <v>7.4371560315335408E-11</v>
      </c>
      <c r="AD159" s="37">
        <v>0.36165842525675163</v>
      </c>
      <c r="AE159" s="37">
        <v>3.491863956980236E-11</v>
      </c>
      <c r="AF159" s="37">
        <v>1.1106175033318525E-10</v>
      </c>
      <c r="AG159" s="37">
        <v>5.0095180843602846E-11</v>
      </c>
      <c r="AH159" s="37">
        <v>6.6365808335545515E-11</v>
      </c>
      <c r="AI159" s="37">
        <v>1.3294336612603032E-10</v>
      </c>
      <c r="AJ159" s="37">
        <v>5.6280954524988742E-11</v>
      </c>
      <c r="AK159" s="37">
        <v>1.0421008753647352E-10</v>
      </c>
      <c r="AL159" s="37">
        <v>4.8704461328657702E-11</v>
      </c>
      <c r="AM159" s="37">
        <v>6.6934404283801873E-11</v>
      </c>
      <c r="AN159" s="38">
        <v>3.2862306933946763E-11</v>
      </c>
    </row>
    <row r="160" spans="1:40" x14ac:dyDescent="0.25">
      <c r="A160" s="26" t="s">
        <v>166</v>
      </c>
      <c r="B160" s="27" t="s">
        <v>180</v>
      </c>
      <c r="C160">
        <v>-10505859.2916</v>
      </c>
      <c r="D160">
        <v>4264.7723809523804</v>
      </c>
      <c r="E160" s="37">
        <v>0.10769918283963227</v>
      </c>
      <c r="F160" s="37">
        <v>6.3501780943900271E-2</v>
      </c>
      <c r="G160" s="37">
        <v>0.15511088452714758</v>
      </c>
      <c r="H160" s="37">
        <v>5.4525627044711013E-11</v>
      </c>
      <c r="I160" s="37">
        <v>1.0309278350515462E-10</v>
      </c>
      <c r="J160" s="37">
        <v>2.0307042482332871E-10</v>
      </c>
      <c r="K160" s="37">
        <v>0.22331460674157305</v>
      </c>
      <c r="L160" s="37">
        <v>9.2336103416435827E-11</v>
      </c>
      <c r="M160" s="37">
        <v>8.6986778009742523E-11</v>
      </c>
      <c r="N160" s="37">
        <v>5.7327001356852106E-2</v>
      </c>
      <c r="O160" s="37">
        <v>0.10607340655214495</v>
      </c>
      <c r="P160" s="37">
        <v>0.5110648010320531</v>
      </c>
      <c r="Q160" s="37">
        <v>0.12784121225056025</v>
      </c>
      <c r="R160" s="37">
        <v>0.36396599149787445</v>
      </c>
      <c r="S160" s="37">
        <v>7.580958065960304E-2</v>
      </c>
      <c r="T160" s="37">
        <v>0.26282813863113652</v>
      </c>
      <c r="U160" s="37">
        <v>7.1053005542134431E-11</v>
      </c>
      <c r="V160" s="37">
        <v>0.11997300944669367</v>
      </c>
      <c r="W160" s="37">
        <v>7.5792026678793391E-11</v>
      </c>
      <c r="X160" s="37">
        <v>6.4077918749199026E-11</v>
      </c>
      <c r="Y160" s="37">
        <v>0.12464135952328406</v>
      </c>
      <c r="Z160" s="37">
        <v>4.4107268877911079E-11</v>
      </c>
      <c r="AA160" s="37">
        <v>5.2166183213249742E-2</v>
      </c>
      <c r="AB160" s="37">
        <v>5.868152828276807E-2</v>
      </c>
      <c r="AC160" s="37">
        <v>7.4371560315335408E-11</v>
      </c>
      <c r="AD160" s="37">
        <v>0.17306960821605172</v>
      </c>
      <c r="AE160" s="37">
        <v>3.7956561212375166E-2</v>
      </c>
      <c r="AF160" s="37">
        <v>1.1106175033318525E-10</v>
      </c>
      <c r="AG160" s="37">
        <v>9.7034365294058705E-2</v>
      </c>
      <c r="AH160" s="37">
        <v>0.12589593841252986</v>
      </c>
      <c r="AI160" s="37">
        <v>1.3294336612603032E-10</v>
      </c>
      <c r="AJ160" s="37">
        <v>5.6280954524988742E-11</v>
      </c>
      <c r="AK160" s="37">
        <v>1.0421008753647352E-10</v>
      </c>
      <c r="AL160" s="37">
        <v>4.8704461328657702E-11</v>
      </c>
      <c r="AM160" s="37">
        <v>6.6934404283801873E-11</v>
      </c>
      <c r="AN160" s="38">
        <v>3.2862306933946763E-11</v>
      </c>
    </row>
    <row r="161" spans="1:40" ht="15.75" thickBot="1" x14ac:dyDescent="0.3">
      <c r="A161" s="26" t="s">
        <v>166</v>
      </c>
      <c r="B161" s="27" t="s">
        <v>181</v>
      </c>
      <c r="C161" s="43">
        <v>-10574102.255999999</v>
      </c>
      <c r="D161" s="43">
        <v>4291.3695238095197</v>
      </c>
      <c r="E161" s="37">
        <v>0.41298518896833503</v>
      </c>
      <c r="F161" s="37">
        <v>0.4354964381121994</v>
      </c>
      <c r="G161" s="37">
        <v>0.2605149120570992</v>
      </c>
      <c r="H161" s="37">
        <v>0.20828789531079611</v>
      </c>
      <c r="I161" s="37">
        <v>0.26329896907216493</v>
      </c>
      <c r="J161" s="37">
        <v>2.0307042482332871E-10</v>
      </c>
      <c r="K161" s="37">
        <v>0.6952247191011236</v>
      </c>
      <c r="L161" s="37">
        <v>0.24672206832871652</v>
      </c>
      <c r="M161" s="37">
        <v>8.6986778009742523E-11</v>
      </c>
      <c r="N161" s="37">
        <v>5.8726255088195387E-2</v>
      </c>
      <c r="O161" s="37">
        <v>0.37313432835820898</v>
      </c>
      <c r="P161" s="37">
        <v>0.71995633621117405</v>
      </c>
      <c r="Q161" s="37">
        <v>0.21881336036708995</v>
      </c>
      <c r="R161" s="37">
        <v>4.1677085938151198E-11</v>
      </c>
      <c r="S161" s="37">
        <v>7.7078048052529477E-2</v>
      </c>
      <c r="T161" s="37">
        <v>0.48060908874613367</v>
      </c>
      <c r="U161" s="37">
        <v>7.1053005542134431E-11</v>
      </c>
      <c r="V161" s="37">
        <v>0.1851102114260009</v>
      </c>
      <c r="W161" s="37">
        <v>9.4057905108382606E-2</v>
      </c>
      <c r="X161" s="37">
        <v>0.1859541202101756</v>
      </c>
      <c r="Y161" s="37">
        <v>0.11255793423085411</v>
      </c>
      <c r="Z161" s="37">
        <v>4.4107268877911079E-11</v>
      </c>
      <c r="AA161" s="37">
        <v>0.14620567044072236</v>
      </c>
      <c r="AB161" s="37">
        <v>0.11211778029445074</v>
      </c>
      <c r="AC161" s="37">
        <v>7.4371560315335408E-11</v>
      </c>
      <c r="AD161" s="37">
        <v>1.3335869151768733</v>
      </c>
      <c r="AE161" s="37">
        <v>0.17672323486276975</v>
      </c>
      <c r="AF161" s="37">
        <v>0.11717014660151044</v>
      </c>
      <c r="AG161" s="37">
        <v>0.1758841799418896</v>
      </c>
      <c r="AH161" s="37">
        <v>0.14779665516325988</v>
      </c>
      <c r="AI161" s="37">
        <v>1.3294336612603032E-10</v>
      </c>
      <c r="AJ161" s="37">
        <v>9.3989194056731201E-2</v>
      </c>
      <c r="AK161" s="37">
        <v>1.0421008753647352E-10</v>
      </c>
      <c r="AL161" s="37">
        <v>6.1416325735437358E-2</v>
      </c>
      <c r="AM161" s="37">
        <v>6.6934404283801873E-11</v>
      </c>
      <c r="AN161" s="38">
        <v>3.2862306933946763E-11</v>
      </c>
    </row>
    <row r="162" spans="1:40" x14ac:dyDescent="0.25">
      <c r="A162" s="26" t="s">
        <v>166</v>
      </c>
      <c r="B162" s="27" t="s">
        <v>182</v>
      </c>
      <c r="C162" s="4">
        <v>-10642345.2204</v>
      </c>
      <c r="D162" s="43">
        <v>4317.9666666666699</v>
      </c>
      <c r="E162" s="37">
        <v>0.52611082737487236</v>
      </c>
      <c r="F162" s="37">
        <v>0.43271371326803204</v>
      </c>
      <c r="G162" s="37">
        <v>0.23476930920214123</v>
      </c>
      <c r="H162" s="37">
        <v>0.64013086150490728</v>
      </c>
      <c r="I162" s="37">
        <v>0.25804123711340204</v>
      </c>
      <c r="J162" s="37">
        <v>0.20428884737226868</v>
      </c>
      <c r="K162" s="37">
        <v>0.2374063670411985</v>
      </c>
      <c r="L162" s="37">
        <v>0.27950138504155125</v>
      </c>
      <c r="M162" s="37">
        <v>8.6986778009742523E-11</v>
      </c>
      <c r="N162" s="37">
        <v>5.7920624151967436E-2</v>
      </c>
      <c r="O162" s="37">
        <v>0.58246503332394628</v>
      </c>
      <c r="P162" s="37">
        <v>0.4039892825245609</v>
      </c>
      <c r="Q162" s="37">
        <v>0.22116102870558105</v>
      </c>
      <c r="R162" s="37">
        <v>5.217971159456531</v>
      </c>
      <c r="S162" s="37">
        <v>7.4615728995672288E-11</v>
      </c>
      <c r="T162" s="37">
        <v>0.23848045047188515</v>
      </c>
      <c r="U162" s="37">
        <v>0.26218559045047607</v>
      </c>
      <c r="V162" s="37">
        <v>0.4143049932523617</v>
      </c>
      <c r="W162" s="37">
        <v>0.12308625132636046</v>
      </c>
      <c r="X162" s="37">
        <v>0.14404716134819942</v>
      </c>
      <c r="Y162" s="37">
        <v>0.13948355771352902</v>
      </c>
      <c r="Z162" s="37">
        <v>5.6148553281580818E-2</v>
      </c>
      <c r="AA162" s="37">
        <v>0.15720033685786469</v>
      </c>
      <c r="AB162" s="37">
        <v>4.7326697264111581E-2</v>
      </c>
      <c r="AC162" s="37">
        <v>0.12546482225197084</v>
      </c>
      <c r="AD162" s="37">
        <v>1.3225561049828831</v>
      </c>
      <c r="AE162" s="37">
        <v>0.53111250785669395</v>
      </c>
      <c r="AF162" s="37">
        <v>0.11728120835184361</v>
      </c>
      <c r="AG162" s="37">
        <v>0.2185151788397956</v>
      </c>
      <c r="AH162" s="37">
        <v>9.988054154499601E-2</v>
      </c>
      <c r="AI162" s="37">
        <v>1.3294336612603032E-10</v>
      </c>
      <c r="AJ162" s="37">
        <v>7.4741107609185051E-2</v>
      </c>
      <c r="AK162" s="37">
        <v>1.0421008753647352E-10</v>
      </c>
      <c r="AL162" s="37">
        <v>6.6822520942918379E-2</v>
      </c>
      <c r="AM162" s="37">
        <v>6.6934404283801873E-11</v>
      </c>
      <c r="AN162" s="38">
        <v>3.2862306933946763E-11</v>
      </c>
    </row>
    <row r="163" spans="1:40" ht="15.75" thickBot="1" x14ac:dyDescent="0.3">
      <c r="A163" s="26" t="s">
        <v>166</v>
      </c>
      <c r="B163" s="27" t="s">
        <v>183</v>
      </c>
      <c r="C163">
        <v>-10710588.184800001</v>
      </c>
      <c r="D163" s="43">
        <v>4344.5638095238101</v>
      </c>
      <c r="E163" s="37">
        <v>1.3949182839632277</v>
      </c>
      <c r="F163" s="37">
        <v>1.2783837934105076</v>
      </c>
      <c r="G163" s="37">
        <v>0.9335967371909254</v>
      </c>
      <c r="H163" s="37">
        <v>0.92966194111232281</v>
      </c>
      <c r="I163" s="37">
        <v>0.81103092783505148</v>
      </c>
      <c r="J163" s="37">
        <v>1.8871334578831938</v>
      </c>
      <c r="K163" s="37">
        <v>1.4339887640449436</v>
      </c>
      <c r="L163" s="37">
        <v>1.4469067405355494</v>
      </c>
      <c r="M163" s="37">
        <v>0.13013221990257479</v>
      </c>
      <c r="N163" s="37">
        <v>0.12775610583446403</v>
      </c>
      <c r="O163" s="37">
        <v>4.6935135642542007E-11</v>
      </c>
      <c r="P163" s="37">
        <v>2.0080381065793391</v>
      </c>
      <c r="Q163" s="37">
        <v>0.1529719346921353</v>
      </c>
      <c r="R163" s="37">
        <v>12.061348670500958</v>
      </c>
      <c r="S163" s="37">
        <v>9.6254290404417242E-2</v>
      </c>
      <c r="T163" s="37">
        <v>1.5068601792370528</v>
      </c>
      <c r="U163" s="37">
        <v>0.6864430865425607</v>
      </c>
      <c r="V163" s="37">
        <v>0.2278902384165542</v>
      </c>
      <c r="W163" s="37">
        <v>0.39987873275731389</v>
      </c>
      <c r="X163" s="37">
        <v>0.65872100474176598</v>
      </c>
      <c r="Y163" s="37">
        <v>0.26500772456411387</v>
      </c>
      <c r="Z163" s="37">
        <v>0.19671841919548344</v>
      </c>
      <c r="AA163" s="37">
        <v>0.34167680359315056</v>
      </c>
      <c r="AB163" s="37">
        <v>0.40710496513083394</v>
      </c>
      <c r="AC163" s="37">
        <v>0.30395656700877582</v>
      </c>
      <c r="AD163" s="37">
        <v>3.1962723468999625</v>
      </c>
      <c r="AE163" s="37">
        <v>1.4215378168866541</v>
      </c>
      <c r="AF163" s="37">
        <v>0.22701021768103063</v>
      </c>
      <c r="AG163" s="37">
        <v>0.55956317002304379</v>
      </c>
      <c r="AH163" s="37">
        <v>0.25238916910007964</v>
      </c>
      <c r="AI163" s="37">
        <v>1.3294336612603032E-10</v>
      </c>
      <c r="AJ163" s="37">
        <v>0.1414340387212967</v>
      </c>
      <c r="AK163" s="37">
        <v>0.33274280950395996</v>
      </c>
      <c r="AL163" s="37">
        <v>0.19515877654393141</v>
      </c>
      <c r="AM163" s="37">
        <v>6.6934404283801873E-11</v>
      </c>
      <c r="AN163" s="38">
        <v>3.2862306933946763E-11</v>
      </c>
    </row>
    <row r="164" spans="1:40" x14ac:dyDescent="0.25">
      <c r="A164" s="26" t="s">
        <v>166</v>
      </c>
      <c r="B164" s="27" t="s">
        <v>184</v>
      </c>
      <c r="C164">
        <v>-10778831.1492</v>
      </c>
      <c r="D164" s="4">
        <v>4371.1609523809502</v>
      </c>
      <c r="E164" s="37">
        <v>0.10540091930541369</v>
      </c>
      <c r="F164" s="37">
        <v>0.16100845948352627</v>
      </c>
      <c r="G164" s="37">
        <v>0.15644914606168747</v>
      </c>
      <c r="H164" s="37">
        <v>9.2420937840785172E-2</v>
      </c>
      <c r="I164" s="37">
        <v>0.18113402061855671</v>
      </c>
      <c r="J164" s="37">
        <v>2.0307042482332871E-10</v>
      </c>
      <c r="K164" s="37">
        <v>0.59316479400749067</v>
      </c>
      <c r="L164" s="37">
        <v>9.2336103416435827E-11</v>
      </c>
      <c r="M164" s="37">
        <v>8.6986778009742523E-11</v>
      </c>
      <c r="N164" s="37">
        <v>4.240162822252374E-11</v>
      </c>
      <c r="O164" s="37">
        <v>8.8895146906974559E-2</v>
      </c>
      <c r="P164" s="37">
        <v>0.27230326486057355</v>
      </c>
      <c r="Q164" s="37">
        <v>7.7686479564614233E-2</v>
      </c>
      <c r="R164" s="37">
        <v>0.24189380678502959</v>
      </c>
      <c r="S164" s="37">
        <v>7.4615728995672288E-11</v>
      </c>
      <c r="T164" s="37">
        <v>0.17987152034261242</v>
      </c>
      <c r="U164" s="37">
        <v>7.3468807730567007E-2</v>
      </c>
      <c r="V164" s="37">
        <v>8.9068825910931168E-2</v>
      </c>
      <c r="W164" s="37">
        <v>7.5792026678793391E-11</v>
      </c>
      <c r="X164" s="37">
        <v>0.12181212354222734</v>
      </c>
      <c r="Y164" s="37">
        <v>5.8044581770028691E-2</v>
      </c>
      <c r="Z164" s="37">
        <v>4.4107268877911079E-11</v>
      </c>
      <c r="AA164" s="37">
        <v>4.6785814541031155E-11</v>
      </c>
      <c r="AB164" s="37">
        <v>0.11229659653096502</v>
      </c>
      <c r="AC164" s="37">
        <v>7.4371560315335408E-11</v>
      </c>
      <c r="AD164" s="37">
        <v>0.76911373145682771</v>
      </c>
      <c r="AE164" s="37">
        <v>0.30529366575878203</v>
      </c>
      <c r="AF164" s="37">
        <v>1.1106175033318525E-10</v>
      </c>
      <c r="AG164" s="37">
        <v>5.0095180843602846E-11</v>
      </c>
      <c r="AH164" s="37">
        <v>0.19737191398991241</v>
      </c>
      <c r="AI164" s="37">
        <v>1.3294336612603032E-10</v>
      </c>
      <c r="AJ164" s="37">
        <v>5.6280954524988742E-11</v>
      </c>
      <c r="AK164" s="37">
        <v>1.0421008753647352E-10</v>
      </c>
      <c r="AL164" s="37">
        <v>4.8704461328657702E-11</v>
      </c>
      <c r="AM164" s="37">
        <v>6.6934404283801873E-11</v>
      </c>
      <c r="AN164" s="38">
        <v>3.2862306933946763E-11</v>
      </c>
    </row>
    <row r="165" spans="1:40" ht="15.75" thickBot="1" x14ac:dyDescent="0.3">
      <c r="A165" s="26" t="s">
        <v>166</v>
      </c>
      <c r="B165" s="27" t="s">
        <v>185</v>
      </c>
      <c r="C165" s="43">
        <v>-10847074.113600001</v>
      </c>
      <c r="D165">
        <v>4397.7580952380904</v>
      </c>
      <c r="E165" s="37">
        <v>0.26046986721144022</v>
      </c>
      <c r="F165" s="37">
        <v>0.23291406945681215</v>
      </c>
      <c r="G165" s="37">
        <v>7.653581442773387E-2</v>
      </c>
      <c r="H165" s="37">
        <v>0.13538713195201743</v>
      </c>
      <c r="I165" s="37">
        <v>0.18175257731958763</v>
      </c>
      <c r="J165" s="37">
        <v>2.0307042482332871E-10</v>
      </c>
      <c r="K165" s="37">
        <v>1.0674157303370788</v>
      </c>
      <c r="L165" s="37">
        <v>9.2336103416435827E-11</v>
      </c>
      <c r="M165" s="37">
        <v>8.6986778009742523E-11</v>
      </c>
      <c r="N165" s="37">
        <v>4.240162822252374E-11</v>
      </c>
      <c r="O165" s="37">
        <v>0.33544541443724774</v>
      </c>
      <c r="P165" s="37">
        <v>4.9617941847772155E-11</v>
      </c>
      <c r="Q165" s="37">
        <v>0.1281079927435706</v>
      </c>
      <c r="R165" s="37">
        <v>0.34862882387263483</v>
      </c>
      <c r="S165" s="37">
        <v>7.4615728995672288E-11</v>
      </c>
      <c r="T165" s="37">
        <v>3.9654215243080339E-11</v>
      </c>
      <c r="U165" s="37">
        <v>0.24904078442518118</v>
      </c>
      <c r="V165" s="37">
        <v>0.17624831309041836</v>
      </c>
      <c r="W165" s="37">
        <v>7.5792026678793391E-11</v>
      </c>
      <c r="X165" s="37">
        <v>0.13642188901704472</v>
      </c>
      <c r="Y165" s="37">
        <v>0.16045023173692344</v>
      </c>
      <c r="Z165" s="37">
        <v>0.13571806633733238</v>
      </c>
      <c r="AA165" s="37">
        <v>6.751193038270796E-2</v>
      </c>
      <c r="AB165" s="37">
        <v>0.15649400965607679</v>
      </c>
      <c r="AC165" s="37">
        <v>0.1394466755912539</v>
      </c>
      <c r="AD165" s="37">
        <v>1.5241536705971852</v>
      </c>
      <c r="AE165" s="37">
        <v>0.25920106152664291</v>
      </c>
      <c r="AF165" s="37">
        <v>1.1106175033318525E-10</v>
      </c>
      <c r="AG165" s="37">
        <v>9.3427512273319316E-2</v>
      </c>
      <c r="AH165" s="37">
        <v>9.9349615078311665E-2</v>
      </c>
      <c r="AI165" s="37">
        <v>1.3294336612603032E-10</v>
      </c>
      <c r="AJ165" s="37">
        <v>0.10237505628095452</v>
      </c>
      <c r="AK165" s="37">
        <v>1.0421008753647352E-10</v>
      </c>
      <c r="AL165" s="37">
        <v>0.13676212741087085</v>
      </c>
      <c r="AM165" s="37">
        <v>6.6934404283801873E-11</v>
      </c>
      <c r="AN165" s="38">
        <v>3.4308248439040422E-2</v>
      </c>
    </row>
    <row r="166" spans="1:40" x14ac:dyDescent="0.25">
      <c r="A166" s="26" t="s">
        <v>166</v>
      </c>
      <c r="B166" s="27" t="s">
        <v>186</v>
      </c>
      <c r="C166" s="4">
        <v>-10915317.078</v>
      </c>
      <c r="D166">
        <v>4424.3552380952397</v>
      </c>
      <c r="E166" s="39">
        <v>0.39147088866189989</v>
      </c>
      <c r="F166" s="37">
        <v>0.48959260908281382</v>
      </c>
      <c r="G166" s="37">
        <v>0.16046393066530715</v>
      </c>
      <c r="H166" s="37">
        <v>1.0954198473282442</v>
      </c>
      <c r="I166" s="37">
        <v>0.34494845360824739</v>
      </c>
      <c r="J166" s="37">
        <v>0.4837137519291691</v>
      </c>
      <c r="K166" s="37">
        <v>2.2602996254681651</v>
      </c>
      <c r="L166" s="37">
        <v>0.17202216066481996</v>
      </c>
      <c r="M166" s="37">
        <v>0.10368823938761307</v>
      </c>
      <c r="N166" s="37">
        <v>4.240162822252374E-11</v>
      </c>
      <c r="O166" s="37">
        <v>0.69370130479677083</v>
      </c>
      <c r="P166" s="37">
        <v>5.5423241043961499E-2</v>
      </c>
      <c r="Q166" s="37">
        <v>0.26032440507950061</v>
      </c>
      <c r="R166" s="37">
        <v>0.81728765524714519</v>
      </c>
      <c r="S166" s="37">
        <v>0.15669303089091183</v>
      </c>
      <c r="T166" s="37">
        <v>0.1488619240225236</v>
      </c>
      <c r="U166" s="37">
        <v>0.60757425039079149</v>
      </c>
      <c r="V166" s="37">
        <v>0.80341880341880345</v>
      </c>
      <c r="W166" s="37">
        <v>7.5792026678793391E-11</v>
      </c>
      <c r="X166" s="37">
        <v>0.29270793284634117</v>
      </c>
      <c r="Y166" s="37">
        <v>0.32150739351136615</v>
      </c>
      <c r="Z166" s="37">
        <v>0.37151552575864499</v>
      </c>
      <c r="AA166" s="37">
        <v>0.18850004678581453</v>
      </c>
      <c r="AB166" s="37">
        <v>0.34720152589855158</v>
      </c>
      <c r="AC166" s="37">
        <v>0.56031533541573708</v>
      </c>
      <c r="AD166" s="37">
        <v>4.1650817801445417</v>
      </c>
      <c r="AE166" s="37">
        <v>1.4215378168866541</v>
      </c>
      <c r="AF166" s="37">
        <v>0.17603287427809861</v>
      </c>
      <c r="AG166" s="37">
        <v>0.42059913836288948</v>
      </c>
      <c r="AH166" s="37">
        <v>0.33786833023626228</v>
      </c>
      <c r="AI166" s="37">
        <v>0.19928210582291944</v>
      </c>
      <c r="AJ166" s="37">
        <v>9.5846465556055832E-2</v>
      </c>
      <c r="AK166" s="37">
        <v>0.15339724885368905</v>
      </c>
      <c r="AL166" s="37">
        <v>0.29456458211572178</v>
      </c>
      <c r="AM166" s="37">
        <v>6.6934404283801873E-11</v>
      </c>
      <c r="AN166" s="38">
        <v>0.13749589221163325</v>
      </c>
    </row>
    <row r="167" spans="1:40" ht="15.75" thickBot="1" x14ac:dyDescent="0.3">
      <c r="A167" s="28" t="s">
        <v>166</v>
      </c>
      <c r="B167" s="29" t="s">
        <v>187</v>
      </c>
      <c r="C167">
        <v>-10983560.042400001</v>
      </c>
      <c r="D167" s="43">
        <v>4450.9523809523798</v>
      </c>
      <c r="E167" s="40">
        <v>0.227655771195097</v>
      </c>
      <c r="F167" s="41">
        <v>0.5466941228851292</v>
      </c>
      <c r="G167" s="41">
        <v>0.20290593933214379</v>
      </c>
      <c r="H167" s="41">
        <v>0.66139585605234452</v>
      </c>
      <c r="I167" s="41">
        <v>0.1711340206185567</v>
      </c>
      <c r="J167" s="41">
        <v>0.23353098854682805</v>
      </c>
      <c r="K167" s="41">
        <v>1.2565543071161049</v>
      </c>
      <c r="L167" s="41">
        <v>9.2336103416435827E-11</v>
      </c>
      <c r="M167" s="41">
        <v>8.6986778009742523E-11</v>
      </c>
      <c r="N167" s="41">
        <v>4.240162822252374E-11</v>
      </c>
      <c r="O167" s="41">
        <v>0.6340936825307425</v>
      </c>
      <c r="P167" s="41">
        <v>4.9617941847772155E-11</v>
      </c>
      <c r="Q167" s="41">
        <v>0.30663749866609752</v>
      </c>
      <c r="R167" s="41">
        <v>0.57847795282153869</v>
      </c>
      <c r="S167" s="41">
        <v>7.4615728995672288E-11</v>
      </c>
      <c r="T167" s="41">
        <v>3.9654215243080339E-11</v>
      </c>
      <c r="U167" s="41">
        <v>0.94145232343328134</v>
      </c>
      <c r="V167" s="41">
        <v>0.3367971210076473</v>
      </c>
      <c r="W167" s="41">
        <v>7.5792026678793391E-11</v>
      </c>
      <c r="X167" s="41">
        <v>0.16307830321671152</v>
      </c>
      <c r="Y167" s="41">
        <v>0.27615316707128673</v>
      </c>
      <c r="Z167" s="41">
        <v>0.33137791107974596</v>
      </c>
      <c r="AA167" s="41">
        <v>5.2400112285954904E-2</v>
      </c>
      <c r="AB167" s="41">
        <v>0.1489837277224772</v>
      </c>
      <c r="AC167" s="41">
        <v>0.16525360702067532</v>
      </c>
      <c r="AD167" s="41">
        <v>2.7645492582731075</v>
      </c>
      <c r="AE167" s="41">
        <v>0.50213003701375791</v>
      </c>
      <c r="AF167" s="41">
        <v>0.13260772989782318</v>
      </c>
      <c r="AG167" s="41">
        <v>0.19441939685402262</v>
      </c>
      <c r="AH167" s="41">
        <v>0.11587470135386251</v>
      </c>
      <c r="AI167" s="41">
        <v>1.3294336612603032E-10</v>
      </c>
      <c r="AJ167" s="41">
        <v>0.14807519135524538</v>
      </c>
      <c r="AK167" s="41">
        <v>0.23801583993330558</v>
      </c>
      <c r="AL167" s="41">
        <v>0.21999805182154689</v>
      </c>
      <c r="AM167" s="41">
        <v>6.6934404283801873E-11</v>
      </c>
      <c r="AN167" s="42">
        <v>7.2855734472559969E-2</v>
      </c>
    </row>
  </sheetData>
  <conditionalFormatting sqref="B2:D5 B6:B10 C6:D167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A4FB4-1323-4767-BF6C-680678090EC4}">
  <dimension ref="A1:AU132"/>
  <sheetViews>
    <sheetView topLeftCell="A40" workbookViewId="0">
      <selection activeCell="E1" sqref="E1"/>
    </sheetView>
  </sheetViews>
  <sheetFormatPr baseColWidth="10" defaultColWidth="0" defaultRowHeight="15" x14ac:dyDescent="0.25"/>
  <cols>
    <col min="1" max="1" width="13.85546875" customWidth="1"/>
    <col min="2" max="2" width="25.140625" bestFit="1" customWidth="1"/>
    <col min="3" max="3" width="26.5703125" customWidth="1"/>
    <col min="4" max="45" width="34.5703125" style="46" bestFit="1" customWidth="1"/>
    <col min="46" max="46" width="8.7109375" customWidth="1"/>
  </cols>
  <sheetData>
    <row r="1" spans="1:45" ht="18.75" x14ac:dyDescent="0.25">
      <c r="A1" s="44" t="s">
        <v>226</v>
      </c>
      <c r="B1" s="44"/>
      <c r="C1" s="45"/>
    </row>
    <row r="2" spans="1:45" x14ac:dyDescent="0.25">
      <c r="A2" s="47" t="s">
        <v>227</v>
      </c>
      <c r="B2" s="47"/>
      <c r="C2" s="48"/>
    </row>
    <row r="3" spans="1:45" x14ac:dyDescent="0.25">
      <c r="A3" s="49" t="s">
        <v>228</v>
      </c>
      <c r="B3" s="49"/>
      <c r="C3" s="50"/>
    </row>
    <row r="4" spans="1:45" ht="15.75" x14ac:dyDescent="0.25">
      <c r="C4" s="51" t="s">
        <v>229</v>
      </c>
      <c r="D4" s="52" t="s">
        <v>230</v>
      </c>
      <c r="E4" s="52" t="s">
        <v>230</v>
      </c>
      <c r="F4" s="52" t="s">
        <v>230</v>
      </c>
      <c r="G4" s="52" t="s">
        <v>230</v>
      </c>
      <c r="H4" s="52" t="s">
        <v>230</v>
      </c>
      <c r="I4" s="52" t="s">
        <v>231</v>
      </c>
      <c r="J4" s="52" t="s">
        <v>231</v>
      </c>
      <c r="K4" s="52" t="s">
        <v>231</v>
      </c>
      <c r="L4" s="52" t="s">
        <v>231</v>
      </c>
      <c r="M4" s="52" t="s">
        <v>231</v>
      </c>
      <c r="N4" s="53" t="s">
        <v>232</v>
      </c>
      <c r="O4" s="53" t="s">
        <v>232</v>
      </c>
      <c r="P4" s="53" t="s">
        <v>232</v>
      </c>
      <c r="Q4" s="53" t="s">
        <v>232</v>
      </c>
      <c r="R4" s="53" t="s">
        <v>232</v>
      </c>
      <c r="S4" s="53" t="s">
        <v>233</v>
      </c>
      <c r="T4" s="53" t="s">
        <v>233</v>
      </c>
      <c r="U4" s="54" t="s">
        <v>234</v>
      </c>
      <c r="V4" s="54" t="s">
        <v>234</v>
      </c>
      <c r="W4" s="54" t="s">
        <v>234</v>
      </c>
      <c r="X4" s="54" t="s">
        <v>234</v>
      </c>
      <c r="Y4" s="54" t="s">
        <v>235</v>
      </c>
      <c r="Z4" s="54" t="s">
        <v>235</v>
      </c>
      <c r="AA4" s="54" t="s">
        <v>235</v>
      </c>
      <c r="AB4" s="54" t="s">
        <v>235</v>
      </c>
      <c r="AC4" s="54" t="s">
        <v>235</v>
      </c>
      <c r="AD4" s="55" t="s">
        <v>236</v>
      </c>
      <c r="AE4" s="55" t="s">
        <v>236</v>
      </c>
      <c r="AF4" s="55" t="s">
        <v>236</v>
      </c>
      <c r="AG4" s="55" t="s">
        <v>236</v>
      </c>
      <c r="AH4" s="55" t="s">
        <v>236</v>
      </c>
      <c r="AI4" s="55" t="s">
        <v>237</v>
      </c>
      <c r="AJ4" s="55" t="s">
        <v>237</v>
      </c>
      <c r="AK4" s="55" t="s">
        <v>237</v>
      </c>
      <c r="AL4" s="55" t="s">
        <v>237</v>
      </c>
      <c r="AM4" s="55" t="s">
        <v>237</v>
      </c>
      <c r="AN4" s="56" t="s">
        <v>238</v>
      </c>
      <c r="AO4" s="56" t="s">
        <v>238</v>
      </c>
      <c r="AP4" s="56" t="s">
        <v>239</v>
      </c>
      <c r="AQ4" s="56" t="s">
        <v>239</v>
      </c>
      <c r="AR4" s="56" t="s">
        <v>239</v>
      </c>
      <c r="AS4" s="56" t="s">
        <v>239</v>
      </c>
    </row>
    <row r="5" spans="1:45" ht="16.5" thickBot="1" x14ac:dyDescent="0.3">
      <c r="D5" s="57" t="s">
        <v>240</v>
      </c>
      <c r="E5" s="57" t="s">
        <v>241</v>
      </c>
      <c r="F5" s="57" t="s">
        <v>242</v>
      </c>
      <c r="G5" s="57" t="s">
        <v>243</v>
      </c>
      <c r="H5" s="57" t="s">
        <v>244</v>
      </c>
      <c r="I5" s="57" t="s">
        <v>245</v>
      </c>
      <c r="J5" s="57" t="s">
        <v>246</v>
      </c>
      <c r="K5" s="57" t="s">
        <v>247</v>
      </c>
      <c r="L5" s="57" t="s">
        <v>248</v>
      </c>
      <c r="M5" s="57" t="s">
        <v>249</v>
      </c>
      <c r="N5" s="57" t="s">
        <v>250</v>
      </c>
      <c r="O5" s="57" t="s">
        <v>251</v>
      </c>
      <c r="P5" s="57" t="s">
        <v>252</v>
      </c>
      <c r="Q5" s="57" t="s">
        <v>253</v>
      </c>
      <c r="R5" s="57" t="s">
        <v>254</v>
      </c>
      <c r="S5" s="57" t="s">
        <v>255</v>
      </c>
      <c r="T5" s="57" t="s">
        <v>256</v>
      </c>
      <c r="U5" s="57" t="s">
        <v>257</v>
      </c>
      <c r="V5" s="57" t="s">
        <v>258</v>
      </c>
      <c r="W5" s="57" t="s">
        <v>259</v>
      </c>
      <c r="X5" s="57" t="s">
        <v>260</v>
      </c>
      <c r="Y5" s="57" t="s">
        <v>261</v>
      </c>
      <c r="Z5" s="57" t="s">
        <v>262</v>
      </c>
      <c r="AA5" s="57" t="s">
        <v>263</v>
      </c>
      <c r="AB5" s="57" t="s">
        <v>264</v>
      </c>
      <c r="AC5" s="57" t="s">
        <v>265</v>
      </c>
      <c r="AD5" s="57" t="s">
        <v>266</v>
      </c>
      <c r="AE5" s="57" t="s">
        <v>267</v>
      </c>
      <c r="AF5" s="57" t="s">
        <v>268</v>
      </c>
      <c r="AG5" s="57" t="s">
        <v>269</v>
      </c>
      <c r="AH5" s="57" t="s">
        <v>270</v>
      </c>
      <c r="AI5" s="57" t="s">
        <v>271</v>
      </c>
      <c r="AJ5" s="57" t="s">
        <v>272</v>
      </c>
      <c r="AK5" s="57" t="s">
        <v>273</v>
      </c>
      <c r="AL5" s="57" t="s">
        <v>274</v>
      </c>
      <c r="AM5" s="57" t="s">
        <v>275</v>
      </c>
      <c r="AN5" s="57" t="s">
        <v>276</v>
      </c>
      <c r="AO5" s="57" t="s">
        <v>277</v>
      </c>
      <c r="AP5" s="57" t="s">
        <v>278</v>
      </c>
      <c r="AQ5" s="57" t="s">
        <v>279</v>
      </c>
      <c r="AR5" s="57" t="s">
        <v>280</v>
      </c>
      <c r="AS5" s="57" t="s">
        <v>281</v>
      </c>
    </row>
    <row r="6" spans="1:45" s="64" customFormat="1" ht="24.75" customHeight="1" thickBot="1" x14ac:dyDescent="0.3">
      <c r="A6" s="58" t="s">
        <v>282</v>
      </c>
      <c r="B6" s="59" t="s">
        <v>283</v>
      </c>
      <c r="C6" s="60" t="s">
        <v>284</v>
      </c>
      <c r="D6" s="61" t="s">
        <v>285</v>
      </c>
      <c r="E6" s="62" t="s">
        <v>286</v>
      </c>
      <c r="F6" s="62" t="s">
        <v>287</v>
      </c>
      <c r="G6" s="62" t="s">
        <v>288</v>
      </c>
      <c r="H6" s="62" t="s">
        <v>289</v>
      </c>
      <c r="I6" s="62" t="s">
        <v>290</v>
      </c>
      <c r="J6" s="62" t="s">
        <v>291</v>
      </c>
      <c r="K6" s="62" t="s">
        <v>292</v>
      </c>
      <c r="L6" s="62" t="s">
        <v>293</v>
      </c>
      <c r="M6" s="62" t="s">
        <v>294</v>
      </c>
      <c r="N6" s="62" t="s">
        <v>295</v>
      </c>
      <c r="O6" s="62" t="s">
        <v>296</v>
      </c>
      <c r="P6" s="62" t="s">
        <v>297</v>
      </c>
      <c r="Q6" s="62" t="s">
        <v>298</v>
      </c>
      <c r="R6" s="62" t="s">
        <v>299</v>
      </c>
      <c r="S6" s="62" t="s">
        <v>300</v>
      </c>
      <c r="T6" s="62" t="s">
        <v>301</v>
      </c>
      <c r="U6" s="62" t="s">
        <v>302</v>
      </c>
      <c r="V6" s="62" t="s">
        <v>303</v>
      </c>
      <c r="W6" s="62" t="s">
        <v>304</v>
      </c>
      <c r="X6" s="62" t="s">
        <v>305</v>
      </c>
      <c r="Y6" s="62" t="s">
        <v>306</v>
      </c>
      <c r="Z6" s="62" t="s">
        <v>307</v>
      </c>
      <c r="AA6" s="62" t="s">
        <v>308</v>
      </c>
      <c r="AB6" s="62" t="s">
        <v>309</v>
      </c>
      <c r="AC6" s="62" t="s">
        <v>310</v>
      </c>
      <c r="AD6" s="62" t="s">
        <v>311</v>
      </c>
      <c r="AE6" s="62" t="s">
        <v>312</v>
      </c>
      <c r="AF6" s="62" t="s">
        <v>313</v>
      </c>
      <c r="AG6" s="62" t="s">
        <v>314</v>
      </c>
      <c r="AH6" s="62" t="s">
        <v>315</v>
      </c>
      <c r="AI6" s="62" t="s">
        <v>316</v>
      </c>
      <c r="AJ6" s="62" t="s">
        <v>317</v>
      </c>
      <c r="AK6" s="62" t="s">
        <v>318</v>
      </c>
      <c r="AL6" s="62" t="s">
        <v>319</v>
      </c>
      <c r="AM6" s="62" t="s">
        <v>320</v>
      </c>
      <c r="AN6" s="62" t="s">
        <v>321</v>
      </c>
      <c r="AO6" s="62" t="s">
        <v>322</v>
      </c>
      <c r="AP6" s="62" t="s">
        <v>323</v>
      </c>
      <c r="AQ6" s="62" t="s">
        <v>324</v>
      </c>
      <c r="AR6" s="62" t="s">
        <v>325</v>
      </c>
      <c r="AS6" s="63" t="s">
        <v>326</v>
      </c>
    </row>
    <row r="7" spans="1:45" x14ac:dyDescent="0.25">
      <c r="A7" s="65" t="s">
        <v>13</v>
      </c>
      <c r="B7" s="66" t="s">
        <v>327</v>
      </c>
      <c r="C7" s="67" t="s">
        <v>328</v>
      </c>
      <c r="D7" s="68">
        <f>[2]Datas_POS!F5/([2]Datas_POS!F$4+[2]Datas_POS!F$21)*500</f>
        <v>6.775985905949316E-10</v>
      </c>
      <c r="E7" s="68">
        <f>[2]Datas_POS!G5/([2]Datas_POS!G$4+[2]Datas_POS!G$21)*500</f>
        <v>7.2611094975312224E-10</v>
      </c>
      <c r="F7" s="68">
        <f>[2]Datas_POS!H5/([2]Datas_POS!H$4+[2]Datas_POS!H$21)*500</f>
        <v>8.6850790342192107E-10</v>
      </c>
      <c r="G7" s="68">
        <f>[2]Datas_POS!I5/([2]Datas_POS!I$4+[2]Datas_POS!I$21)*500</f>
        <v>8.8904694167852065E-10</v>
      </c>
      <c r="H7" s="68">
        <f>[2]Datas_POS!J5/([2]Datas_POS!J$4+[2]Datas_POS!J$21)*500</f>
        <v>9.6450617283950622E-10</v>
      </c>
      <c r="I7" s="68">
        <f>[2]Datas_POS!K5/([2]Datas_POS!K$4+[2]Datas_POS!K$21)*500</f>
        <v>7.7579519006982152E-10</v>
      </c>
      <c r="J7" s="68">
        <f>[2]Datas_POS!L5/([2]Datas_POS!L$4+[2]Datas_POS!L$21)*500</f>
        <v>7.0067264573991028E-10</v>
      </c>
      <c r="K7" s="68">
        <f>[2]Datas_POS!M5/([2]Datas_POS!M$4+[2]Datas_POS!M$21)*500</f>
        <v>7.8864353312302835E-10</v>
      </c>
      <c r="L7" s="68">
        <f>[2]Datas_POS!N5/([2]Datas_POS!N$4+[2]Datas_POS!N$21)*500</f>
        <v>6.3588960956377977E-10</v>
      </c>
      <c r="M7" s="68">
        <f>[2]Datas_POS!O5/([2]Datas_POS!O$4+[2]Datas_POS!O$21)*500</f>
        <v>6.4045087741770207E-10</v>
      </c>
      <c r="N7" s="68">
        <f>[2]Datas_POS!P5/([2]Datas_POS!P$4+[2]Datas_POS!P$21)*500</f>
        <v>1.4837545126353791</v>
      </c>
      <c r="O7" s="68">
        <f>[2]Datas_POS!Q5/([2]Datas_POS!Q$4+[2]Datas_POS!Q$21)*500</f>
        <v>1.9935344827586208</v>
      </c>
      <c r="P7" s="68">
        <f>[2]Datas_POS!R5/([2]Datas_POS!R$4+[2]Datas_POS!R$21)*500</f>
        <v>0.92863608931804464</v>
      </c>
      <c r="Q7" s="68">
        <f>[2]Datas_POS!S5/([2]Datas_POS!S$4+[2]Datas_POS!S$21)*500</f>
        <v>2.4612510379186272</v>
      </c>
      <c r="R7" s="68">
        <f>[2]Datas_POS!T5/([2]Datas_POS!T$4+[2]Datas_POS!T$21)*500</f>
        <v>3.6172068013370149</v>
      </c>
      <c r="S7" s="68">
        <f>[2]Datas_POS!U5/([2]Datas_POS!U$4+[2]Datas_POS!U$21)*500</f>
        <v>1.7754741949713277</v>
      </c>
      <c r="T7" s="68">
        <f>[2]Datas_POS!V5/([2]Datas_POS!V$4+[2]Datas_POS!V$21)*500</f>
        <v>2.3265027322404368</v>
      </c>
      <c r="U7" s="68">
        <f>[2]Datas_POS!W5/([2]Datas_POS!W$4+[2]Datas_POS!W$21)*500</f>
        <v>7.0046411995715809</v>
      </c>
      <c r="V7" s="68">
        <f>[2]Datas_POS!X5/([2]Datas_POS!X$4+[2]Datas_POS!X$21)*500</f>
        <v>7.5613463626492941</v>
      </c>
      <c r="W7" s="68">
        <f>[2]Datas_POS!Y5/([2]Datas_POS!Y$4+[2]Datas_POS!Y$21)*500</f>
        <v>3.4435314351232562</v>
      </c>
      <c r="X7" s="68">
        <f>[2]Datas_POS!Z5/([2]Datas_POS!Z$4+[2]Datas_POS!Z$21)*500</f>
        <v>15.172178656665531</v>
      </c>
      <c r="Y7" s="68">
        <f>[2]Datas_POS!AA5/([2]Datas_POS!AA$4+[2]Datas_POS!AA$21)*500</f>
        <v>11.932265686531899</v>
      </c>
      <c r="Z7" s="68">
        <f>[2]Datas_POS!AB5/([2]Datas_POS!AB$4+[2]Datas_POS!AB$21)*500</f>
        <v>4.9290477004616173</v>
      </c>
      <c r="AA7" s="68">
        <f>[2]Datas_POS!AC5/([2]Datas_POS!AC$4+[2]Datas_POS!AC$21)*500</f>
        <v>5.8527315914489311</v>
      </c>
      <c r="AB7" s="68">
        <f>[2]Datas_POS!AD5/([2]Datas_POS!AD$4+[2]Datas_POS!AD$21)*500</f>
        <v>7.6552598225602022</v>
      </c>
      <c r="AC7" s="68">
        <f>[2]Datas_POS!AE5/([2]Datas_POS!AE$4+[2]Datas_POS!AE$21)*500</f>
        <v>4.7975051264524948</v>
      </c>
      <c r="AD7" s="68">
        <f>[2]Datas_POS!AF5/([2]Datas_POS!AF$4+[2]Datas_POS!AF$21)*500</f>
        <v>7.7063980112521264</v>
      </c>
      <c r="AE7" s="68">
        <f>[2]Datas_POS!AG5/([2]Datas_POS!AG$4+[2]Datas_POS!AG$21)*500</f>
        <v>8.5699861163700604</v>
      </c>
      <c r="AF7" s="68">
        <f>[2]Datas_POS!AH5/([2]Datas_POS!AH$4+[2]Datas_POS!AH$21)*500</f>
        <v>20.42353610005685</v>
      </c>
      <c r="AG7" s="68">
        <f>[2]Datas_POS!AI5/([2]Datas_POS!AI$4+[2]Datas_POS!AI$21)*500</f>
        <v>13.159308196369105</v>
      </c>
      <c r="AH7" s="68">
        <f>[2]Datas_POS!AJ5/([2]Datas_POS!AJ$4+[2]Datas_POS!AJ$21)*500</f>
        <v>19.982046678635548</v>
      </c>
      <c r="AI7" s="68">
        <f>[2]Datas_POS!AK5/([2]Datas_POS!AK$4+[2]Datas_POS!AK$21)*500</f>
        <v>12.540225261464199</v>
      </c>
      <c r="AJ7" s="68">
        <f>[2]Datas_POS!AL5/([2]Datas_POS!AL$4+[2]Datas_POS!AL$21)*500</f>
        <v>23.078152469234457</v>
      </c>
      <c r="AK7" s="68">
        <f>[2]Datas_POS!AM5/([2]Datas_POS!AM$4+[2]Datas_POS!AM$21)*500</f>
        <v>14.936018460247535</v>
      </c>
      <c r="AL7" s="68">
        <f>[2]Datas_POS!AN5/([2]Datas_POS!AN$4+[2]Datas_POS!AN$21)*500</f>
        <v>17.242710948059472</v>
      </c>
      <c r="AM7" s="68">
        <f>[2]Datas_POS!AO5/([2]Datas_POS!AO$4+[2]Datas_POS!AO$21)*500</f>
        <v>12.09045584045584</v>
      </c>
      <c r="AN7" s="68">
        <f>[2]Datas_POS!AP5/([2]Datas_POS!AP$4+[2]Datas_POS!AP$21)*500</f>
        <v>26.428700198305389</v>
      </c>
      <c r="AO7" s="68">
        <f>[2]Datas_POS!AQ5/([2]Datas_POS!AQ$4+[2]Datas_POS!AQ$21)*500</f>
        <v>17.666091458153581</v>
      </c>
      <c r="AP7" s="68">
        <f>[2]Datas_POS!AR5/([2]Datas_POS!AR$4+[2]Datas_POS!AR$21)*500</f>
        <v>22.660986400131083</v>
      </c>
      <c r="AQ7" s="68">
        <f>[2]Datas_POS!AS5/([2]Datas_POS!AS$4+[2]Datas_POS!AS$21)*500</f>
        <v>19.390050277851284</v>
      </c>
      <c r="AR7" s="68">
        <f>[2]Datas_POS!AT5/([2]Datas_POS!AT$4+[2]Datas_POS!AT$21)*500</f>
        <v>25.844546235327797</v>
      </c>
      <c r="AS7" s="69">
        <f>[2]Datas_POS!AU5/([2]Datas_POS!AU$4+[2]Datas_POS!AU$21)*500</f>
        <v>23.123835337963747</v>
      </c>
    </row>
    <row r="8" spans="1:45" x14ac:dyDescent="0.25">
      <c r="A8" s="65"/>
      <c r="B8" s="70"/>
      <c r="C8" s="67" t="s">
        <v>329</v>
      </c>
      <c r="D8" s="68">
        <f>[2]Datas_POS!F6/([2]Datas_POS!F$4+[2]Datas_POS!F$21)*500</f>
        <v>1.7258436102452905</v>
      </c>
      <c r="E8" s="68">
        <f>[2]Datas_POS!G6/([2]Datas_POS!G$4+[2]Datas_POS!G$21)*500</f>
        <v>1.7266918385129246</v>
      </c>
      <c r="F8" s="68">
        <f>[2]Datas_POS!H6/([2]Datas_POS!H$4+[2]Datas_POS!H$21)*500</f>
        <v>1.6701406982803544</v>
      </c>
      <c r="G8" s="68">
        <f>[2]Datas_POS!I6/([2]Datas_POS!I$4+[2]Datas_POS!I$21)*500</f>
        <v>1.1379800853485065</v>
      </c>
      <c r="H8" s="68">
        <f>[2]Datas_POS!J6/([2]Datas_POS!J$4+[2]Datas_POS!J$21)*500</f>
        <v>1.5075231481481481</v>
      </c>
      <c r="I8" s="68">
        <f>[2]Datas_POS!K6/([2]Datas_POS!K$4+[2]Datas_POS!K$21)*500</f>
        <v>1.5205585725368505</v>
      </c>
      <c r="J8" s="68">
        <f>[2]Datas_POS!L6/([2]Datas_POS!L$4+[2]Datas_POS!L$21)*500</f>
        <v>1.1736266816143497</v>
      </c>
      <c r="K8" s="68">
        <f>[2]Datas_POS!M6/([2]Datas_POS!M$4+[2]Datas_POS!M$21)*500</f>
        <v>1.6182965299684542</v>
      </c>
      <c r="L8" s="68">
        <f>[2]Datas_POS!N6/([2]Datas_POS!N$4+[2]Datas_POS!N$21)*500</f>
        <v>1.5890881342998855</v>
      </c>
      <c r="M8" s="68">
        <f>[2]Datas_POS!O6/([2]Datas_POS!O$4+[2]Datas_POS!O$21)*500</f>
        <v>1.868195209427437</v>
      </c>
      <c r="N8" s="68">
        <f>[2]Datas_POS!P6/([2]Datas_POS!P$4+[2]Datas_POS!P$21)*500</f>
        <v>10.306859205776174</v>
      </c>
      <c r="O8" s="68">
        <f>[2]Datas_POS!Q6/([2]Datas_POS!Q$4+[2]Datas_POS!Q$21)*500</f>
        <v>8.236799568965516</v>
      </c>
      <c r="P8" s="68">
        <f>[2]Datas_POS!R6/([2]Datas_POS!R$4+[2]Datas_POS!R$21)*500</f>
        <v>7.1416716958358482</v>
      </c>
      <c r="Q8" s="68">
        <f>[2]Datas_POS!S6/([2]Datas_POS!S$4+[2]Datas_POS!S$21)*500</f>
        <v>16.295322446720174</v>
      </c>
      <c r="R8" s="68">
        <f>[2]Datas_POS!T6/([2]Datas_POS!T$4+[2]Datas_POS!T$21)*500</f>
        <v>15.45560238337451</v>
      </c>
      <c r="S8" s="68">
        <f>[2]Datas_POS!U6/([2]Datas_POS!U$4+[2]Datas_POS!U$21)*500</f>
        <v>11.380679311865903</v>
      </c>
      <c r="T8" s="68">
        <f>[2]Datas_POS!V6/([2]Datas_POS!V$4+[2]Datas_POS!V$21)*500</f>
        <v>11.62568306010929</v>
      </c>
      <c r="U8" s="68">
        <f>[2]Datas_POS!W6/([2]Datas_POS!W$4+[2]Datas_POS!W$21)*500</f>
        <v>28.623705819350231</v>
      </c>
      <c r="V8" s="68">
        <f>[2]Datas_POS!X6/([2]Datas_POS!X$4+[2]Datas_POS!X$21)*500</f>
        <v>24.88599348534202</v>
      </c>
      <c r="W8" s="68">
        <f>[2]Datas_POS!Y6/([2]Datas_POS!Y$4+[2]Datas_POS!Y$21)*500</f>
        <v>21.584177336136058</v>
      </c>
      <c r="X8" s="68">
        <f>[2]Datas_POS!Z6/([2]Datas_POS!Z$4+[2]Datas_POS!Z$21)*500</f>
        <v>30.642686668939653</v>
      </c>
      <c r="Y8" s="68">
        <f>[2]Datas_POS!AA6/([2]Datas_POS!AA$4+[2]Datas_POS!AA$21)*500</f>
        <v>40.581517458650566</v>
      </c>
      <c r="Z8" s="68">
        <f>[2]Datas_POS!AB6/([2]Datas_POS!AB$4+[2]Datas_POS!AB$21)*500</f>
        <v>28.603180030774492</v>
      </c>
      <c r="AA8" s="68">
        <f>[2]Datas_POS!AC6/([2]Datas_POS!AC$4+[2]Datas_POS!AC$21)*500</f>
        <v>14.020190023752969</v>
      </c>
      <c r="AB8" s="68">
        <f>[2]Datas_POS!AD6/([2]Datas_POS!AD$4+[2]Datas_POS!AD$21)*500</f>
        <v>41.482889733840302</v>
      </c>
      <c r="AC8" s="68">
        <f>[2]Datas_POS!AE6/([2]Datas_POS!AE$4+[2]Datas_POS!AE$21)*500</f>
        <v>21.659261790840738</v>
      </c>
      <c r="AD8" s="68">
        <f>[2]Datas_POS!AF6/([2]Datas_POS!AF$4+[2]Datas_POS!AF$21)*500</f>
        <v>43.51040167473505</v>
      </c>
      <c r="AE8" s="68">
        <f>[2]Datas_POS!AG6/([2]Datas_POS!AG$4+[2]Datas_POS!AG$21)*500</f>
        <v>36.141613025369175</v>
      </c>
      <c r="AF8" s="68">
        <f>[2]Datas_POS!AH6/([2]Datas_POS!AH$4+[2]Datas_POS!AH$21)*500</f>
        <v>77.956225127913584</v>
      </c>
      <c r="AG8" s="68">
        <f>[2]Datas_POS!AI6/([2]Datas_POS!AI$4+[2]Datas_POS!AI$21)*500</f>
        <v>57.524975829842091</v>
      </c>
      <c r="AH8" s="68">
        <f>[2]Datas_POS!AJ6/([2]Datas_POS!AJ$4+[2]Datas_POS!AJ$21)*500</f>
        <v>86.157989228007182</v>
      </c>
      <c r="AI8" s="68">
        <f>[2]Datas_POS!AK6/([2]Datas_POS!AK$4+[2]Datas_POS!AK$21)*500</f>
        <v>122.08366854384553</v>
      </c>
      <c r="AJ8" s="68">
        <f>[2]Datas_POS!AL6/([2]Datas_POS!AL$4+[2]Datas_POS!AL$21)*500</f>
        <v>53.012625859037875</v>
      </c>
      <c r="AK8" s="68">
        <f>[2]Datas_POS!AM6/([2]Datas_POS!AM$4+[2]Datas_POS!AM$21)*500</f>
        <v>141.70337738619676</v>
      </c>
      <c r="AL8" s="68">
        <f>[2]Datas_POS!AN6/([2]Datas_POS!AN$4+[2]Datas_POS!AN$21)*500</f>
        <v>81.830469202548755</v>
      </c>
      <c r="AM8" s="68">
        <f>[2]Datas_POS!AO6/([2]Datas_POS!AO$4+[2]Datas_POS!AO$21)*500</f>
        <v>66.524216524216527</v>
      </c>
      <c r="AN8" s="68">
        <f>[2]Datas_POS!AP6/([2]Datas_POS!AP$4+[2]Datas_POS!AP$21)*500</f>
        <v>151.88390120786011</v>
      </c>
      <c r="AO8" s="68">
        <f>[2]Datas_POS!AQ6/([2]Datas_POS!AQ$4+[2]Datas_POS!AQ$21)*500</f>
        <v>89.373022720736273</v>
      </c>
      <c r="AP8" s="68">
        <f>[2]Datas_POS!AR6/([2]Datas_POS!AR$4+[2]Datas_POS!AR$21)*500</f>
        <v>101.58938227101426</v>
      </c>
      <c r="AQ8" s="68">
        <f>[2]Datas_POS!AS6/([2]Datas_POS!AS$4+[2]Datas_POS!AS$21)*500</f>
        <v>135.6178883302461</v>
      </c>
      <c r="AR8" s="68">
        <f>[2]Datas_POS!AT6/([2]Datas_POS!AT$4+[2]Datas_POS!AT$21)*500</f>
        <v>145.6484397366161</v>
      </c>
      <c r="AS8" s="69">
        <f>[2]Datas_POS!AU6/([2]Datas_POS!AU$4+[2]Datas_POS!AU$21)*500</f>
        <v>150.17787565644588</v>
      </c>
    </row>
    <row r="9" spans="1:45" x14ac:dyDescent="0.25">
      <c r="A9" s="65"/>
      <c r="B9" s="70"/>
      <c r="C9" s="67" t="s">
        <v>14</v>
      </c>
      <c r="D9" s="68">
        <f>[2]Datas_POS!F7/([2]Datas_POS!F$4+[2]Datas_POS!F$21)*500</f>
        <v>6.775985905949316E-10</v>
      </c>
      <c r="E9" s="68">
        <f>[2]Datas_POS!G7/([2]Datas_POS!G$4+[2]Datas_POS!G$21)*500</f>
        <v>7.2611094975312224E-10</v>
      </c>
      <c r="F9" s="68">
        <f>[2]Datas_POS!H7/([2]Datas_POS!H$4+[2]Datas_POS!H$21)*500</f>
        <v>8.6850790342192107E-10</v>
      </c>
      <c r="G9" s="68">
        <f>[2]Datas_POS!I7/([2]Datas_POS!I$4+[2]Datas_POS!I$21)*500</f>
        <v>8.8904694167852065E-10</v>
      </c>
      <c r="H9" s="68">
        <f>[2]Datas_POS!J7/([2]Datas_POS!J$4+[2]Datas_POS!J$21)*500</f>
        <v>9.6450617283950622E-10</v>
      </c>
      <c r="I9" s="68">
        <f>[2]Datas_POS!K7/([2]Datas_POS!K$4+[2]Datas_POS!K$21)*500</f>
        <v>7.7579519006982152E-10</v>
      </c>
      <c r="J9" s="68">
        <f>[2]Datas_POS!L7/([2]Datas_POS!L$4+[2]Datas_POS!L$21)*500</f>
        <v>7.0067264573991028E-10</v>
      </c>
      <c r="K9" s="68">
        <f>[2]Datas_POS!M7/([2]Datas_POS!M$4+[2]Datas_POS!M$21)*500</f>
        <v>7.8864353312302835E-10</v>
      </c>
      <c r="L9" s="68">
        <f>[2]Datas_POS!N7/([2]Datas_POS!N$4+[2]Datas_POS!N$21)*500</f>
        <v>6.3588960956377977E-10</v>
      </c>
      <c r="M9" s="68">
        <f>[2]Datas_POS!O7/([2]Datas_POS!O$4+[2]Datas_POS!O$21)*500</f>
        <v>6.4045087741770207E-10</v>
      </c>
      <c r="N9" s="68">
        <f>[2]Datas_POS!P7/([2]Datas_POS!P$4+[2]Datas_POS!P$21)*500</f>
        <v>2.2752707581227436</v>
      </c>
      <c r="O9" s="68">
        <f>[2]Datas_POS!Q7/([2]Datas_POS!Q$4+[2]Datas_POS!Q$21)*500</f>
        <v>1.2311422413793103</v>
      </c>
      <c r="P9" s="68">
        <f>[2]Datas_POS!R7/([2]Datas_POS!R$4+[2]Datas_POS!R$21)*500</f>
        <v>1.0387748943874473</v>
      </c>
      <c r="Q9" s="68">
        <f>[2]Datas_POS!S7/([2]Datas_POS!S$4+[2]Datas_POS!S$21)*500</f>
        <v>1.7409355106559647</v>
      </c>
      <c r="R9" s="68">
        <f>[2]Datas_POS!T7/([2]Datas_POS!T$4+[2]Datas_POS!T$21)*500</f>
        <v>3.3200116262171195</v>
      </c>
      <c r="S9" s="68">
        <f>[2]Datas_POS!U7/([2]Datas_POS!U$4+[2]Datas_POS!U$21)*500</f>
        <v>1.4762534921335098</v>
      </c>
      <c r="T9" s="68">
        <f>[2]Datas_POS!V7/([2]Datas_POS!V$4+[2]Datas_POS!V$21)*500</f>
        <v>2.9426229508196724</v>
      </c>
      <c r="U9" s="68">
        <f>[2]Datas_POS!W7/([2]Datas_POS!W$4+[2]Datas_POS!W$21)*500</f>
        <v>8.6701178150660478</v>
      </c>
      <c r="V9" s="68">
        <f>[2]Datas_POS!X7/([2]Datas_POS!X$4+[2]Datas_POS!X$21)*500</f>
        <v>8.20629750271444</v>
      </c>
      <c r="W9" s="68">
        <f>[2]Datas_POS!Y7/([2]Datas_POS!Y$4+[2]Datas_POS!Y$21)*500</f>
        <v>5.8073762660042041</v>
      </c>
      <c r="X9" s="68">
        <f>[2]Datas_POS!Z7/([2]Datas_POS!Z$4+[2]Datas_POS!Z$21)*500</f>
        <v>8.5322195704057293</v>
      </c>
      <c r="Y9" s="68">
        <f>[2]Datas_POS!AA7/([2]Datas_POS!AA$4+[2]Datas_POS!AA$21)*500</f>
        <v>4.3423470727225002</v>
      </c>
      <c r="Z9" s="68">
        <f>[2]Datas_POS!AB7/([2]Datas_POS!AB$4+[2]Datas_POS!AB$21)*500</f>
        <v>5.3863908360403485</v>
      </c>
      <c r="AA9" s="68">
        <f>[2]Datas_POS!AC7/([2]Datas_POS!AC$4+[2]Datas_POS!AC$21)*500</f>
        <v>4.3598574821852738</v>
      </c>
      <c r="AB9" s="68">
        <f>[2]Datas_POS!AD7/([2]Datas_POS!AD$4+[2]Datas_POS!AD$21)*500</f>
        <v>4.0899873257287709</v>
      </c>
      <c r="AC9" s="68">
        <f>[2]Datas_POS!AE7/([2]Datas_POS!AE$4+[2]Datas_POS!AE$21)*500</f>
        <v>4.9897470950102534</v>
      </c>
      <c r="AD9" s="68">
        <f>[2]Datas_POS!AF7/([2]Datas_POS!AF$4+[2]Datas_POS!AF$21)*500</f>
        <v>10.990448776658379</v>
      </c>
      <c r="AE9" s="68">
        <f>[2]Datas_POS!AG7/([2]Datas_POS!AG$4+[2]Datas_POS!AG$21)*500</f>
        <v>9.4534898397071814</v>
      </c>
      <c r="AF9" s="68">
        <f>[2]Datas_POS!AH7/([2]Datas_POS!AH$4+[2]Datas_POS!AH$21)*500</f>
        <v>11.981239340534396</v>
      </c>
      <c r="AG9" s="68">
        <f>[2]Datas_POS!AI7/([2]Datas_POS!AI$4+[2]Datas_POS!AI$21)*500</f>
        <v>11.263293586851434</v>
      </c>
      <c r="AH9" s="68">
        <f>[2]Datas_POS!AJ7/([2]Datas_POS!AJ$4+[2]Datas_POS!AJ$21)*500</f>
        <v>18.13285457809695</v>
      </c>
      <c r="AI9" s="68">
        <f>[2]Datas_POS!AK7/([2]Datas_POS!AK$4+[2]Datas_POS!AK$21)*500</f>
        <v>8.9149235720032181</v>
      </c>
      <c r="AJ9" s="68">
        <f>[2]Datas_POS!AL7/([2]Datas_POS!AL$4+[2]Datas_POS!AL$21)*500</f>
        <v>14.983218794949655</v>
      </c>
      <c r="AK9" s="68">
        <f>[2]Datas_POS!AM7/([2]Datas_POS!AM$4+[2]Datas_POS!AM$21)*500</f>
        <v>20.872666247115585</v>
      </c>
      <c r="AL9" s="68">
        <f>[2]Datas_POS!AN7/([2]Datas_POS!AN$4+[2]Datas_POS!AN$21)*500</f>
        <v>15.42768874300058</v>
      </c>
      <c r="AM9" s="68">
        <f>[2]Datas_POS!AO7/([2]Datas_POS!AO$4+[2]Datas_POS!AO$21)*500</f>
        <v>15.126424501424502</v>
      </c>
      <c r="AN9" s="68">
        <f>[2]Datas_POS!AP7/([2]Datas_POS!AP$4+[2]Datas_POS!AP$21)*500</f>
        <v>13.313502794303227</v>
      </c>
      <c r="AO9" s="68">
        <f>[2]Datas_POS!AQ7/([2]Datas_POS!AQ$4+[2]Datas_POS!AQ$21)*500</f>
        <v>10.806729939603107</v>
      </c>
      <c r="AP9" s="68">
        <f>[2]Datas_POS!AR7/([2]Datas_POS!AR$4+[2]Datas_POS!AR$21)*500</f>
        <v>20.481730296575456</v>
      </c>
      <c r="AQ9" s="68">
        <f>[2]Datas_POS!AS7/([2]Datas_POS!AS$4+[2]Datas_POS!AS$21)*500</f>
        <v>17.564170415453823</v>
      </c>
      <c r="AR9" s="68">
        <f>[2]Datas_POS!AT7/([2]Datas_POS!AT$4+[2]Datas_POS!AT$21)*500</f>
        <v>12.260234755224735</v>
      </c>
      <c r="AS9" s="69">
        <f>[2]Datas_POS!AU7/([2]Datas_POS!AU$4+[2]Datas_POS!AU$21)*500</f>
        <v>12.874809418939522</v>
      </c>
    </row>
    <row r="10" spans="1:45" x14ac:dyDescent="0.25">
      <c r="A10" s="65"/>
      <c r="B10" s="70"/>
      <c r="C10" s="67" t="s">
        <v>15</v>
      </c>
      <c r="D10" s="68">
        <f>[2]Datas_POS!F8/([2]Datas_POS!F$4+[2]Datas_POS!F$21)*500</f>
        <v>6.775985905949316E-10</v>
      </c>
      <c r="E10" s="68">
        <f>[2]Datas_POS!G8/([2]Datas_POS!G$4+[2]Datas_POS!G$21)*500</f>
        <v>7.2611094975312224E-10</v>
      </c>
      <c r="F10" s="68">
        <f>[2]Datas_POS!H8/([2]Datas_POS!H$4+[2]Datas_POS!H$21)*500</f>
        <v>8.6850790342192107E-10</v>
      </c>
      <c r="G10" s="68">
        <f>[2]Datas_POS!I8/([2]Datas_POS!I$4+[2]Datas_POS!I$21)*500</f>
        <v>8.8904694167852065E-10</v>
      </c>
      <c r="H10" s="68">
        <f>[2]Datas_POS!J8/([2]Datas_POS!J$4+[2]Datas_POS!J$21)*500</f>
        <v>9.6450617283950622E-10</v>
      </c>
      <c r="I10" s="68">
        <f>[2]Datas_POS!K8/([2]Datas_POS!K$4+[2]Datas_POS!K$21)*500</f>
        <v>7.7579519006982152E-10</v>
      </c>
      <c r="J10" s="68">
        <f>[2]Datas_POS!L8/([2]Datas_POS!L$4+[2]Datas_POS!L$21)*500</f>
        <v>7.0067264573991028E-10</v>
      </c>
      <c r="K10" s="68">
        <f>[2]Datas_POS!M8/([2]Datas_POS!M$4+[2]Datas_POS!M$21)*500</f>
        <v>7.8864353312302835E-10</v>
      </c>
      <c r="L10" s="68">
        <f>[2]Datas_POS!N8/([2]Datas_POS!N$4+[2]Datas_POS!N$21)*500</f>
        <v>6.3588960956377977E-10</v>
      </c>
      <c r="M10" s="68">
        <f>[2]Datas_POS!O8/([2]Datas_POS!O$4+[2]Datas_POS!O$21)*500</f>
        <v>6.4045087741770207E-10</v>
      </c>
      <c r="N10" s="68">
        <f>[2]Datas_POS!P8/([2]Datas_POS!P$4+[2]Datas_POS!P$21)*500</f>
        <v>4.6516245487364616</v>
      </c>
      <c r="O10" s="68">
        <f>[2]Datas_POS!Q8/([2]Datas_POS!Q$4+[2]Datas_POS!Q$21)*500</f>
        <v>13.75269396551724</v>
      </c>
      <c r="P10" s="68">
        <f>[2]Datas_POS!R8/([2]Datas_POS!R$4+[2]Datas_POS!R$21)*500</f>
        <v>3.5176523838261917</v>
      </c>
      <c r="Q10" s="68">
        <f>[2]Datas_POS!S8/([2]Datas_POS!S$4+[2]Datas_POS!S$21)*500</f>
        <v>17.437032936617769</v>
      </c>
      <c r="R10" s="68">
        <f>[2]Datas_POS!T8/([2]Datas_POS!T$4+[2]Datas_POS!T$21)*500</f>
        <v>35.605289928789418</v>
      </c>
      <c r="S10" s="68">
        <f>[2]Datas_POS!U8/([2]Datas_POS!U$4+[2]Datas_POS!U$21)*500</f>
        <v>5.9586825466843116</v>
      </c>
      <c r="T10" s="68">
        <f>[2]Datas_POS!V8/([2]Datas_POS!V$4+[2]Datas_POS!V$21)*500</f>
        <v>7.4658469945355188</v>
      </c>
      <c r="U10" s="68">
        <f>[2]Datas_POS!W8/([2]Datas_POS!W$4+[2]Datas_POS!W$21)*500</f>
        <v>80.74794716172795</v>
      </c>
      <c r="V10" s="68">
        <f>[2]Datas_POS!X8/([2]Datas_POS!X$4+[2]Datas_POS!X$21)*500</f>
        <v>90.065146579804562</v>
      </c>
      <c r="W10" s="68">
        <f>[2]Datas_POS!Y8/([2]Datas_POS!Y$4+[2]Datas_POS!Y$21)*500</f>
        <v>83.804700936365364</v>
      </c>
      <c r="X10" s="68">
        <f>[2]Datas_POS!Z8/([2]Datas_POS!Z$4+[2]Datas_POS!Z$21)*500</f>
        <v>93.419706784861916</v>
      </c>
      <c r="Y10" s="68">
        <f>[2]Datas_POS!AA8/([2]Datas_POS!AA$4+[2]Datas_POS!AA$21)*500</f>
        <v>53.156996587030712</v>
      </c>
      <c r="Z10" s="68">
        <f>[2]Datas_POS!AB8/([2]Datas_POS!AB$4+[2]Datas_POS!AB$21)*500</f>
        <v>58.616857582492734</v>
      </c>
      <c r="AA10" s="68">
        <f>[2]Datas_POS!AC8/([2]Datas_POS!AC$4+[2]Datas_POS!AC$21)*500</f>
        <v>40.712589073634206</v>
      </c>
      <c r="AB10" s="68">
        <f>[2]Datas_POS!AD8/([2]Datas_POS!AD$4+[2]Datas_POS!AD$21)*500</f>
        <v>51.324461343472755</v>
      </c>
      <c r="AC10" s="68">
        <f>[2]Datas_POS!AE8/([2]Datas_POS!AE$4+[2]Datas_POS!AE$21)*500</f>
        <v>46.035543403964461</v>
      </c>
      <c r="AD10" s="68">
        <f>[2]Datas_POS!AF8/([2]Datas_POS!AF$4+[2]Datas_POS!AF$21)*500</f>
        <v>128.81067643595449</v>
      </c>
      <c r="AE10" s="68">
        <f>[2]Datas_POS!AG8/([2]Datas_POS!AG$4+[2]Datas_POS!AG$21)*500</f>
        <v>158.21027388615425</v>
      </c>
      <c r="AF10" s="68">
        <f>[2]Datas_POS!AH8/([2]Datas_POS!AH$4+[2]Datas_POS!AH$21)*500</f>
        <v>231.09721432632176</v>
      </c>
      <c r="AG10" s="68">
        <f>[2]Datas_POS!AI8/([2]Datas_POS!AI$4+[2]Datas_POS!AI$21)*500</f>
        <v>129.39091202062519</v>
      </c>
      <c r="AH10" s="68">
        <f>[2]Datas_POS!AJ8/([2]Datas_POS!AJ$4+[2]Datas_POS!AJ$21)*500</f>
        <v>198.83303411131058</v>
      </c>
      <c r="AI10" s="68">
        <f>[2]Datas_POS!AK8/([2]Datas_POS!AK$4+[2]Datas_POS!AK$21)*500</f>
        <v>143.70474658085277</v>
      </c>
      <c r="AJ10" s="68">
        <f>[2]Datas_POS!AL8/([2]Datas_POS!AL$4+[2]Datas_POS!AL$21)*500</f>
        <v>145.35719993607159</v>
      </c>
      <c r="AK10" s="68">
        <f>[2]Datas_POS!AM8/([2]Datas_POS!AM$4+[2]Datas_POS!AM$21)*500</f>
        <v>154.91923641703377</v>
      </c>
      <c r="AL10" s="68">
        <f>[2]Datas_POS!AN8/([2]Datas_POS!AN$4+[2]Datas_POS!AN$21)*500</f>
        <v>208.82409731608416</v>
      </c>
      <c r="AM10" s="68">
        <f>[2]Datas_POS!AO8/([2]Datas_POS!AO$4+[2]Datas_POS!AO$21)*500</f>
        <v>142.89529914529913</v>
      </c>
      <c r="AN10" s="68">
        <f>[2]Datas_POS!AP8/([2]Datas_POS!AP$4+[2]Datas_POS!AP$21)*500</f>
        <v>309.17613124211283</v>
      </c>
      <c r="AO10" s="68">
        <f>[2]Datas_POS!AQ8/([2]Datas_POS!AQ$4+[2]Datas_POS!AQ$21)*500</f>
        <v>203.04860511935576</v>
      </c>
      <c r="AP10" s="68">
        <f>[2]Datas_POS!AR8/([2]Datas_POS!AR$4+[2]Datas_POS!AR$21)*500</f>
        <v>266.01671309192199</v>
      </c>
      <c r="AQ10" s="68">
        <f>[2]Datas_POS!AS8/([2]Datas_POS!AS$4+[2]Datas_POS!AS$21)*500</f>
        <v>215.0039693040487</v>
      </c>
      <c r="AR10" s="68">
        <f>[2]Datas_POS!AT8/([2]Datas_POS!AT$4+[2]Datas_POS!AT$21)*500</f>
        <v>198.53993701689095</v>
      </c>
      <c r="AS10" s="69">
        <f>[2]Datas_POS!AU8/([2]Datas_POS!AU$4+[2]Datas_POS!AU$21)*500</f>
        <v>194.22327630018634</v>
      </c>
    </row>
    <row r="11" spans="1:45" x14ac:dyDescent="0.25">
      <c r="A11" s="65"/>
      <c r="B11" s="70"/>
      <c r="C11" s="67" t="s">
        <v>16</v>
      </c>
      <c r="D11" s="68">
        <f>[2]Datas_POS!F9/([2]Datas_POS!F$4+[2]Datas_POS!F$21)*500</f>
        <v>6.775985905949316E-10</v>
      </c>
      <c r="E11" s="68">
        <f>[2]Datas_POS!G9/([2]Datas_POS!G$4+[2]Datas_POS!G$21)*500</f>
        <v>7.2611094975312224E-10</v>
      </c>
      <c r="F11" s="68">
        <f>[2]Datas_POS!H9/([2]Datas_POS!H$4+[2]Datas_POS!H$21)*500</f>
        <v>8.6850790342192107E-10</v>
      </c>
      <c r="G11" s="68">
        <f>[2]Datas_POS!I9/([2]Datas_POS!I$4+[2]Datas_POS!I$21)*500</f>
        <v>8.8904694167852065E-10</v>
      </c>
      <c r="H11" s="68">
        <f>[2]Datas_POS!J9/([2]Datas_POS!J$4+[2]Datas_POS!J$21)*500</f>
        <v>9.6450617283950622E-10</v>
      </c>
      <c r="I11" s="68">
        <f>[2]Datas_POS!K9/([2]Datas_POS!K$4+[2]Datas_POS!K$21)*500</f>
        <v>7.7579519006982152E-10</v>
      </c>
      <c r="J11" s="68">
        <f>[2]Datas_POS!L9/([2]Datas_POS!L$4+[2]Datas_POS!L$21)*500</f>
        <v>7.0067264573991028E-10</v>
      </c>
      <c r="K11" s="68">
        <f>[2]Datas_POS!M9/([2]Datas_POS!M$4+[2]Datas_POS!M$21)*500</f>
        <v>7.8864353312302835E-10</v>
      </c>
      <c r="L11" s="68">
        <f>[2]Datas_POS!N9/([2]Datas_POS!N$4+[2]Datas_POS!N$21)*500</f>
        <v>6.3588960956377977E-10</v>
      </c>
      <c r="M11" s="68">
        <f>[2]Datas_POS!O9/([2]Datas_POS!O$4+[2]Datas_POS!O$21)*500</f>
        <v>6.4045087741770207E-10</v>
      </c>
      <c r="N11" s="68">
        <f>[2]Datas_POS!P9/([2]Datas_POS!P$4+[2]Datas_POS!P$21)*500</f>
        <v>2.237364620938628</v>
      </c>
      <c r="O11" s="68">
        <f>[2]Datas_POS!Q9/([2]Datas_POS!Q$4+[2]Datas_POS!Q$21)*500</f>
        <v>1.8029364224137931</v>
      </c>
      <c r="P11" s="68">
        <f>[2]Datas_POS!R9/([2]Datas_POS!R$4+[2]Datas_POS!R$21)*500</f>
        <v>1.8097465298732649</v>
      </c>
      <c r="Q11" s="68">
        <f>[2]Datas_POS!S9/([2]Datas_POS!S$4+[2]Datas_POS!S$21)*500</f>
        <v>1.8495709936340992</v>
      </c>
      <c r="R11" s="68">
        <f>[2]Datas_POS!T9/([2]Datas_POS!T$4+[2]Datas_POS!T$21)*500</f>
        <v>3.5808748728382502</v>
      </c>
      <c r="S11" s="68">
        <f>[2]Datas_POS!U9/([2]Datas_POS!U$4+[2]Datas_POS!U$21)*500</f>
        <v>2.20188207616527</v>
      </c>
      <c r="T11" s="68">
        <f>[2]Datas_POS!V9/([2]Datas_POS!V$4+[2]Datas_POS!V$21)*500</f>
        <v>2.4487704918032787</v>
      </c>
      <c r="U11" s="68">
        <f>[2]Datas_POS!W9/([2]Datas_POS!W$4+[2]Datas_POS!W$21)*500</f>
        <v>12.23670117815066</v>
      </c>
      <c r="V11" s="68">
        <f>[2]Datas_POS!X9/([2]Datas_POS!X$4+[2]Datas_POS!X$21)*500</f>
        <v>12.117263843648209</v>
      </c>
      <c r="W11" s="68">
        <f>[2]Datas_POS!Y9/([2]Datas_POS!Y$4+[2]Datas_POS!Y$21)*500</f>
        <v>9.3130135677431678</v>
      </c>
      <c r="X11" s="68">
        <f>[2]Datas_POS!Z9/([2]Datas_POS!Z$4+[2]Datas_POS!Z$21)*500</f>
        <v>10.935901807023527</v>
      </c>
      <c r="Y11" s="68">
        <f>[2]Datas_POS!AA9/([2]Datas_POS!AA$4+[2]Datas_POS!AA$21)*500</f>
        <v>5.1923076923076925</v>
      </c>
      <c r="Z11" s="68">
        <f>[2]Datas_POS!AB9/([2]Datas_POS!AB$4+[2]Datas_POS!AB$21)*500</f>
        <v>5.8847666267738079</v>
      </c>
      <c r="AA11" s="68">
        <f>[2]Datas_POS!AC9/([2]Datas_POS!AC$4+[2]Datas_POS!AC$21)*500</f>
        <v>5.7951306413301662</v>
      </c>
      <c r="AB11" s="68">
        <f>[2]Datas_POS!AD9/([2]Datas_POS!AD$4+[2]Datas_POS!AD$21)*500</f>
        <v>4.4695817490494294</v>
      </c>
      <c r="AC11" s="68">
        <f>[2]Datas_POS!AE9/([2]Datas_POS!AE$4+[2]Datas_POS!AE$21)*500</f>
        <v>5.8826042378673957</v>
      </c>
      <c r="AD11" s="68">
        <f>[2]Datas_POS!AF9/([2]Datas_POS!AF$4+[2]Datas_POS!AF$21)*500</f>
        <v>9.4596362684809634</v>
      </c>
      <c r="AE11" s="68">
        <f>[2]Datas_POS!AG9/([2]Datas_POS!AG$4+[2]Datas_POS!AG$21)*500</f>
        <v>14.502082544490722</v>
      </c>
      <c r="AF11" s="68">
        <f>[2]Datas_POS!AH9/([2]Datas_POS!AH$4+[2]Datas_POS!AH$21)*500</f>
        <v>18.533257532689028</v>
      </c>
      <c r="AG11" s="68">
        <f>[2]Datas_POS!AI9/([2]Datas_POS!AI$4+[2]Datas_POS!AI$21)*500</f>
        <v>12.106563540659577</v>
      </c>
      <c r="AH11" s="68">
        <f>[2]Datas_POS!AJ9/([2]Datas_POS!AJ$4+[2]Datas_POS!AJ$21)*500</f>
        <v>17.522441651705563</v>
      </c>
      <c r="AI11" s="68">
        <f>[2]Datas_POS!AK9/([2]Datas_POS!AK$4+[2]Datas_POS!AK$21)*500</f>
        <v>17.608608205953338</v>
      </c>
      <c r="AJ11" s="68">
        <f>[2]Datas_POS!AL9/([2]Datas_POS!AL$4+[2]Datas_POS!AL$21)*500</f>
        <v>25.419530126258589</v>
      </c>
      <c r="AK11" s="68">
        <f>[2]Datas_POS!AM9/([2]Datas_POS!AM$4+[2]Datas_POS!AM$21)*500</f>
        <v>23.096286972938955</v>
      </c>
      <c r="AL11" s="68">
        <f>[2]Datas_POS!AN9/([2]Datas_POS!AN$4+[2]Datas_POS!AN$21)*500</f>
        <v>31.164317435798417</v>
      </c>
      <c r="AM11" s="68">
        <f>[2]Datas_POS!AO9/([2]Datas_POS!AO$4+[2]Datas_POS!AO$21)*500</f>
        <v>22.792022792022792</v>
      </c>
      <c r="AN11" s="68">
        <f>[2]Datas_POS!AP9/([2]Datas_POS!AP$4+[2]Datas_POS!AP$21)*500</f>
        <v>8.0728321615287548</v>
      </c>
      <c r="AO11" s="68">
        <f>[2]Datas_POS!AQ9/([2]Datas_POS!AQ$4+[2]Datas_POS!AQ$21)*500</f>
        <v>11.281276962899049</v>
      </c>
      <c r="AP11" s="68">
        <f>[2]Datas_POS!AR9/([2]Datas_POS!AR$4+[2]Datas_POS!AR$21)*500</f>
        <v>25.258069801736852</v>
      </c>
      <c r="AQ11" s="68">
        <f>[2]Datas_POS!AS9/([2]Datas_POS!AS$4+[2]Datas_POS!AS$21)*500</f>
        <v>13.092087853929611</v>
      </c>
      <c r="AR11" s="68">
        <f>[2]Datas_POS!AT9/([2]Datas_POS!AT$4+[2]Datas_POS!AT$21)*500</f>
        <v>12.761236759232752</v>
      </c>
      <c r="AS11" s="69">
        <f>[2]Datas_POS!AU9/([2]Datas_POS!AU$4+[2]Datas_POS!AU$21)*500</f>
        <v>14.86532271726241</v>
      </c>
    </row>
    <row r="12" spans="1:45" x14ac:dyDescent="0.25">
      <c r="A12" s="65"/>
      <c r="B12" s="70"/>
      <c r="C12" s="67" t="s">
        <v>17</v>
      </c>
      <c r="D12" s="68">
        <f>[2]Datas_POS!F10/([2]Datas_POS!F$4+[2]Datas_POS!F$21)*500</f>
        <v>1.7786963003116953</v>
      </c>
      <c r="E12" s="68">
        <f>[2]Datas_POS!G10/([2]Datas_POS!G$4+[2]Datas_POS!G$21)*500</f>
        <v>2.096282311937264</v>
      </c>
      <c r="F12" s="68">
        <f>[2]Datas_POS!H10/([2]Datas_POS!H$4+[2]Datas_POS!H$21)*500</f>
        <v>2.8157026228938684</v>
      </c>
      <c r="G12" s="68">
        <f>[2]Datas_POS!I10/([2]Datas_POS!I$4+[2]Datas_POS!I$21)*500</f>
        <v>1.6536273115220483</v>
      </c>
      <c r="H12" s="68">
        <f>[2]Datas_POS!J10/([2]Datas_POS!J$4+[2]Datas_POS!J$21)*500</f>
        <v>1.9965277777777777</v>
      </c>
      <c r="I12" s="68">
        <f>[2]Datas_POS!K10/([2]Datas_POS!K$4+[2]Datas_POS!K$21)*500</f>
        <v>2.2342901474010861</v>
      </c>
      <c r="J12" s="68">
        <f>[2]Datas_POS!L10/([2]Datas_POS!L$4+[2]Datas_POS!L$21)*500</f>
        <v>1.7972253363228698</v>
      </c>
      <c r="K12" s="68">
        <f>[2]Datas_POS!M10/([2]Datas_POS!M$4+[2]Datas_POS!M$21)*500</f>
        <v>3.1056782334384856</v>
      </c>
      <c r="L12" s="68">
        <f>[2]Datas_POS!N10/([2]Datas_POS!N$4+[2]Datas_POS!N$21)*500</f>
        <v>2.8468777820170414</v>
      </c>
      <c r="M12" s="68">
        <f>[2]Datas_POS!O10/([2]Datas_POS!O$4+[2]Datas_POS!O$21)*500</f>
        <v>2.3882413218906109</v>
      </c>
      <c r="N12" s="68">
        <f>[2]Datas_POS!P10/([2]Datas_POS!P$4+[2]Datas_POS!P$21)*500</f>
        <v>22.247292418772563</v>
      </c>
      <c r="O12" s="68">
        <f>[2]Datas_POS!Q10/([2]Datas_POS!Q$4+[2]Datas_POS!Q$21)*500</f>
        <v>14.816810344827587</v>
      </c>
      <c r="P12" s="68">
        <f>[2]Datas_POS!R10/([2]Datas_POS!R$4+[2]Datas_POS!R$21)*500</f>
        <v>16.550995775497888</v>
      </c>
      <c r="Q12" s="68">
        <f>[2]Datas_POS!S10/([2]Datas_POS!S$4+[2]Datas_POS!S$21)*500</f>
        <v>20.50235261555494</v>
      </c>
      <c r="R12" s="68">
        <f>[2]Datas_POS!T10/([2]Datas_POS!T$4+[2]Datas_POS!T$21)*500</f>
        <v>42.501089957854958</v>
      </c>
      <c r="S12" s="68">
        <f>[2]Datas_POS!U10/([2]Datas_POS!U$4+[2]Datas_POS!U$21)*500</f>
        <v>25.260991030730775</v>
      </c>
      <c r="T12" s="68">
        <f>[2]Datas_POS!V10/([2]Datas_POS!V$4+[2]Datas_POS!V$21)*500</f>
        <v>24.672131147540984</v>
      </c>
      <c r="U12" s="68">
        <f>[2]Datas_POS!W10/([2]Datas_POS!W$4+[2]Datas_POS!W$21)*500</f>
        <v>124.4198500535523</v>
      </c>
      <c r="V12" s="68">
        <f>[2]Datas_POS!X10/([2]Datas_POS!X$4+[2]Datas_POS!X$21)*500</f>
        <v>139.30510314875136</v>
      </c>
      <c r="W12" s="68">
        <f>[2]Datas_POS!Y10/([2]Datas_POS!Y$4+[2]Datas_POS!Y$21)*500</f>
        <v>113.41486718899293</v>
      </c>
      <c r="X12" s="68">
        <f>[2]Datas_POS!Z10/([2]Datas_POS!Z$4+[2]Datas_POS!Z$21)*500</f>
        <v>108.59188544152745</v>
      </c>
      <c r="Y12" s="68">
        <f>[2]Datas_POS!AA10/([2]Datas_POS!AA$4+[2]Datas_POS!AA$21)*500</f>
        <v>90.837490154896301</v>
      </c>
      <c r="Z12" s="68">
        <f>[2]Datas_POS!AB10/([2]Datas_POS!AB$4+[2]Datas_POS!AB$21)*500</f>
        <v>75.653957941528461</v>
      </c>
      <c r="AA12" s="68">
        <f>[2]Datas_POS!AC10/([2]Datas_POS!AC$4+[2]Datas_POS!AC$21)*500</f>
        <v>60.985748218527313</v>
      </c>
      <c r="AB12" s="68">
        <f>[2]Datas_POS!AD10/([2]Datas_POS!AD$4+[2]Datas_POS!AD$21)*500</f>
        <v>49.112801013941699</v>
      </c>
      <c r="AC12" s="68">
        <f>[2]Datas_POS!AE10/([2]Datas_POS!AE$4+[2]Datas_POS!AE$21)*500</f>
        <v>63.115174299384833</v>
      </c>
      <c r="AD12" s="68">
        <f>[2]Datas_POS!AF10/([2]Datas_POS!AF$4+[2]Datas_POS!AF$21)*500</f>
        <v>174.14627763967027</v>
      </c>
      <c r="AE12" s="68">
        <f>[2]Datas_POS!AG10/([2]Datas_POS!AG$4+[2]Datas_POS!AG$21)*500</f>
        <v>198.15726366275402</v>
      </c>
      <c r="AF12" s="68">
        <f>[2]Datas_POS!AH10/([2]Datas_POS!AH$4+[2]Datas_POS!AH$21)*500</f>
        <v>234.93462194428653</v>
      </c>
      <c r="AG12" s="68">
        <f>[2]Datas_POS!AI10/([2]Datas_POS!AI$4+[2]Datas_POS!AI$21)*500</f>
        <v>170.80244924266839</v>
      </c>
      <c r="AH12" s="68">
        <f>[2]Datas_POS!AJ10/([2]Datas_POS!AJ$4+[2]Datas_POS!AJ$21)*500</f>
        <v>302.60323159784559</v>
      </c>
      <c r="AI12" s="68">
        <f>[2]Datas_POS!AK10/([2]Datas_POS!AK$4+[2]Datas_POS!AK$21)*500</f>
        <v>222.94851166532584</v>
      </c>
      <c r="AJ12" s="68">
        <f>[2]Datas_POS!AL10/([2]Datas_POS!AL$4+[2]Datas_POS!AL$21)*500</f>
        <v>317.08486495125459</v>
      </c>
      <c r="AK12" s="68">
        <f>[2]Datas_POS!AM10/([2]Datas_POS!AM$4+[2]Datas_POS!AM$21)*500</f>
        <v>194.46192573945879</v>
      </c>
      <c r="AL12" s="68">
        <f>[2]Datas_POS!AN10/([2]Datas_POS!AN$4+[2]Datas_POS!AN$21)*500</f>
        <v>390.51940529059664</v>
      </c>
      <c r="AM12" s="68">
        <f>[2]Datas_POS!AO10/([2]Datas_POS!AO$4+[2]Datas_POS!AO$21)*500</f>
        <v>176.37108262108262</v>
      </c>
      <c r="AN12" s="68">
        <f>[2]Datas_POS!AP10/([2]Datas_POS!AP$4+[2]Datas_POS!AP$21)*500</f>
        <v>91.58103479358212</v>
      </c>
      <c r="AO12" s="68">
        <f>[2]Datas_POS!AQ10/([2]Datas_POS!AQ$4+[2]Datas_POS!AQ$21)*500</f>
        <v>177.16422203048603</v>
      </c>
      <c r="AP12" s="68">
        <f>[2]Datas_POS!AR10/([2]Datas_POS!AR$4+[2]Datas_POS!AR$21)*500</f>
        <v>296.65738161559892</v>
      </c>
      <c r="AQ12" s="68">
        <f>[2]Datas_POS!AS10/([2]Datas_POS!AS$4+[2]Datas_POS!AS$21)*500</f>
        <v>282.08520772691185</v>
      </c>
      <c r="AR12" s="68">
        <f>[2]Datas_POS!AT10/([2]Datas_POS!AT$4+[2]Datas_POS!AT$21)*500</f>
        <v>206.84225594045233</v>
      </c>
      <c r="AS12" s="69">
        <f>[2]Datas_POS!AU10/([2]Datas_POS!AU$4+[2]Datas_POS!AU$21)*500</f>
        <v>228.1890564119939</v>
      </c>
    </row>
    <row r="13" spans="1:45" x14ac:dyDescent="0.25">
      <c r="A13" s="65"/>
      <c r="B13" s="70"/>
      <c r="C13" s="67" t="s">
        <v>18</v>
      </c>
      <c r="D13" s="68">
        <f>[2]Datas_POS!F11/([2]Datas_POS!F$4+[2]Datas_POS!F$21)*500</f>
        <v>1.8979536522564033</v>
      </c>
      <c r="E13" s="68">
        <f>[2]Datas_POS!G11/([2]Datas_POS!G$4+[2]Datas_POS!G$21)*500</f>
        <v>2.1013650885855362</v>
      </c>
      <c r="F13" s="68">
        <f>[2]Datas_POS!H11/([2]Datas_POS!H$4+[2]Datas_POS!H$21)*500</f>
        <v>2.6463435817265939</v>
      </c>
      <c r="G13" s="68">
        <f>[2]Datas_POS!I11/([2]Datas_POS!I$4+[2]Datas_POS!I$21)*500</f>
        <v>1.4935988620199148</v>
      </c>
      <c r="H13" s="68">
        <f>[2]Datas_POS!J11/([2]Datas_POS!J$4+[2]Datas_POS!J$21)*500</f>
        <v>1.9174382716049383</v>
      </c>
      <c r="I13" s="68">
        <f>[2]Datas_POS!K11/([2]Datas_POS!K$4+[2]Datas_POS!K$21)*500</f>
        <v>2.0170674941815361</v>
      </c>
      <c r="J13" s="68">
        <f>[2]Datas_POS!L11/([2]Datas_POS!L$4+[2]Datas_POS!L$21)*500</f>
        <v>1.5688060538116593</v>
      </c>
      <c r="K13" s="68">
        <f>[2]Datas_POS!M11/([2]Datas_POS!M$4+[2]Datas_POS!M$21)*500</f>
        <v>3.1443217665615144</v>
      </c>
      <c r="L13" s="68">
        <f>[2]Datas_POS!N11/([2]Datas_POS!N$4+[2]Datas_POS!N$21)*500</f>
        <v>2.1130611725804402</v>
      </c>
      <c r="M13" s="68">
        <f>[2]Datas_POS!O11/([2]Datas_POS!O$4+[2]Datas_POS!O$21)*500</f>
        <v>2.1307800691686949</v>
      </c>
      <c r="N13" s="68">
        <f>[2]Datas_POS!P11/([2]Datas_POS!P$4+[2]Datas_POS!P$21)*500</f>
        <v>16.290613718411553</v>
      </c>
      <c r="O13" s="68">
        <f>[2]Datas_POS!Q11/([2]Datas_POS!Q$4+[2]Datas_POS!Q$21)*500</f>
        <v>11.907327586206897</v>
      </c>
      <c r="P13" s="68">
        <f>[2]Datas_POS!R11/([2]Datas_POS!R$4+[2]Datas_POS!R$21)*500</f>
        <v>13.865419432709716</v>
      </c>
      <c r="Q13" s="68">
        <f>[2]Datas_POS!S11/([2]Datas_POS!S$4+[2]Datas_POS!S$21)*500</f>
        <v>14.22640464987545</v>
      </c>
      <c r="R13" s="68">
        <f>[2]Datas_POS!T11/([2]Datas_POS!T$4+[2]Datas_POS!T$21)*500</f>
        <v>29.697718354890277</v>
      </c>
      <c r="S13" s="68">
        <f>[2]Datas_POS!U11/([2]Datas_POS!U$4+[2]Datas_POS!U$21)*500</f>
        <v>15.086016762240847</v>
      </c>
      <c r="T13" s="68">
        <f>[2]Datas_POS!V11/([2]Datas_POS!V$4+[2]Datas_POS!V$21)*500</f>
        <v>14.774590163934425</v>
      </c>
      <c r="U13" s="68">
        <f>[2]Datas_POS!W11/([2]Datas_POS!W$4+[2]Datas_POS!W$21)*500</f>
        <v>86.415565869332383</v>
      </c>
      <c r="V13" s="68">
        <f>[2]Datas_POS!X11/([2]Datas_POS!X$4+[2]Datas_POS!X$21)*500</f>
        <v>83.995656894679698</v>
      </c>
      <c r="W13" s="68">
        <f>[2]Datas_POS!Y11/([2]Datas_POS!Y$4+[2]Datas_POS!Y$21)*500</f>
        <v>66.18574431492452</v>
      </c>
      <c r="X13" s="68">
        <f>[2]Datas_POS!Z11/([2]Datas_POS!Z$4+[2]Datas_POS!Z$21)*500</f>
        <v>68.845891578588478</v>
      </c>
      <c r="Y13" s="68">
        <f>[2]Datas_POS!AA11/([2]Datas_POS!AA$4+[2]Datas_POS!AA$21)*500</f>
        <v>50.170648464163826</v>
      </c>
      <c r="Z13" s="68">
        <f>[2]Datas_POS!AB11/([2]Datas_POS!AB$4+[2]Datas_POS!AB$21)*500</f>
        <v>45.135920670200036</v>
      </c>
      <c r="AA13" s="68">
        <f>[2]Datas_POS!AC11/([2]Datas_POS!AC$4+[2]Datas_POS!AC$21)*500</f>
        <v>37.648456057007124</v>
      </c>
      <c r="AB13" s="68">
        <f>[2]Datas_POS!AD11/([2]Datas_POS!AD$4+[2]Datas_POS!AD$21)*500</f>
        <v>48.238276299112798</v>
      </c>
      <c r="AC13" s="68">
        <f>[2]Datas_POS!AE11/([2]Datas_POS!AE$4+[2]Datas_POS!AE$21)*500</f>
        <v>36.081681476418318</v>
      </c>
      <c r="AD13" s="68">
        <f>[2]Datas_POS!AF11/([2]Datas_POS!AF$4+[2]Datas_POS!AF$21)*500</f>
        <v>131.95080465785685</v>
      </c>
      <c r="AE13" s="68">
        <f>[2]Datas_POS!AG11/([2]Datas_POS!AG$4+[2]Datas_POS!AG$21)*500</f>
        <v>144.64218099204848</v>
      </c>
      <c r="AF13" s="68">
        <f>[2]Datas_POS!AH11/([2]Datas_POS!AH$4+[2]Datas_POS!AH$21)*500</f>
        <v>176.59181353041501</v>
      </c>
      <c r="AG13" s="68">
        <f>[2]Datas_POS!AI11/([2]Datas_POS!AI$4+[2]Datas_POS!AI$21)*500</f>
        <v>118.64861961542593</v>
      </c>
      <c r="AH13" s="68">
        <f>[2]Datas_POS!AJ11/([2]Datas_POS!AJ$4+[2]Datas_POS!AJ$21)*500</f>
        <v>192.72890484739676</v>
      </c>
      <c r="AI13" s="68">
        <f>[2]Datas_POS!AK11/([2]Datas_POS!AK$4+[2]Datas_POS!AK$21)*500</f>
        <v>78.821399839098959</v>
      </c>
      <c r="AJ13" s="68">
        <f>[2]Datas_POS!AL11/([2]Datas_POS!AL$4+[2]Datas_POS!AL$21)*500</f>
        <v>193.54323158062968</v>
      </c>
      <c r="AK13" s="68">
        <f>[2]Datas_POS!AM11/([2]Datas_POS!AM$4+[2]Datas_POS!AM$21)*500</f>
        <v>232.11663520033565</v>
      </c>
      <c r="AL13" s="68">
        <f>[2]Datas_POS!AN11/([2]Datas_POS!AN$4+[2]Datas_POS!AN$21)*500</f>
        <v>235.08399304885114</v>
      </c>
      <c r="AM13" s="68">
        <f>[2]Datas_POS!AO11/([2]Datas_POS!AO$4+[2]Datas_POS!AO$21)*500</f>
        <v>217.50356125356126</v>
      </c>
      <c r="AN13" s="68">
        <f>[2]Datas_POS!AP11/([2]Datas_POS!AP$4+[2]Datas_POS!AP$21)*500</f>
        <v>141.42779881016764</v>
      </c>
      <c r="AO13" s="68">
        <f>[2]Datas_POS!AQ11/([2]Datas_POS!AQ$4+[2]Datas_POS!AQ$21)*500</f>
        <v>141.35749209088294</v>
      </c>
      <c r="AP13" s="68">
        <f>[2]Datas_POS!AR11/([2]Datas_POS!AR$4+[2]Datas_POS!AR$21)*500</f>
        <v>232.59052924791087</v>
      </c>
      <c r="AQ13" s="68">
        <f>[2]Datas_POS!AS11/([2]Datas_POS!AS$4+[2]Datas_POS!AS$21)*500</f>
        <v>192.84202169886214</v>
      </c>
      <c r="AR13" s="68">
        <f>[2]Datas_POS!AT11/([2]Datas_POS!AT$4+[2]Datas_POS!AT$21)*500</f>
        <v>144.57486401374177</v>
      </c>
      <c r="AS13" s="69">
        <f>[2]Datas_POS!AU11/([2]Datas_POS!AU$4+[2]Datas_POS!AU$21)*500</f>
        <v>135.69371506013891</v>
      </c>
    </row>
    <row r="14" spans="1:45" x14ac:dyDescent="0.25">
      <c r="A14" s="65"/>
      <c r="B14" s="70"/>
      <c r="C14" s="67" t="s">
        <v>19</v>
      </c>
      <c r="D14" s="68">
        <f>[2]Datas_POS!F12/([2]Datas_POS!F$4+[2]Datas_POS!F$21)*500</f>
        <v>6.775985905949316E-10</v>
      </c>
      <c r="E14" s="68">
        <f>[2]Datas_POS!G12/([2]Datas_POS!G$4+[2]Datas_POS!G$21)*500</f>
        <v>7.2611094975312224E-10</v>
      </c>
      <c r="F14" s="68">
        <f>[2]Datas_POS!H12/([2]Datas_POS!H$4+[2]Datas_POS!H$21)*500</f>
        <v>8.6850790342192107E-10</v>
      </c>
      <c r="G14" s="68">
        <f>[2]Datas_POS!I12/([2]Datas_POS!I$4+[2]Datas_POS!I$21)*500</f>
        <v>8.8904694167852065E-10</v>
      </c>
      <c r="H14" s="68">
        <f>[2]Datas_POS!J12/([2]Datas_POS!J$4+[2]Datas_POS!J$21)*500</f>
        <v>9.6450617283950622E-10</v>
      </c>
      <c r="I14" s="68">
        <f>[2]Datas_POS!K12/([2]Datas_POS!K$4+[2]Datas_POS!K$21)*500</f>
        <v>7.7579519006982152E-10</v>
      </c>
      <c r="J14" s="68">
        <f>[2]Datas_POS!L12/([2]Datas_POS!L$4+[2]Datas_POS!L$21)*500</f>
        <v>7.0067264573991028E-10</v>
      </c>
      <c r="K14" s="68">
        <f>[2]Datas_POS!M12/([2]Datas_POS!M$4+[2]Datas_POS!M$21)*500</f>
        <v>7.8864353312302835E-10</v>
      </c>
      <c r="L14" s="68">
        <f>[2]Datas_POS!N12/([2]Datas_POS!N$4+[2]Datas_POS!N$21)*500</f>
        <v>6.3588960956377977E-10</v>
      </c>
      <c r="M14" s="68">
        <f>[2]Datas_POS!O12/([2]Datas_POS!O$4+[2]Datas_POS!O$21)*500</f>
        <v>6.4045087741770207E-10</v>
      </c>
      <c r="N14" s="68">
        <f>[2]Datas_POS!P12/([2]Datas_POS!P$4+[2]Datas_POS!P$21)*500</f>
        <v>1.5577617328519857</v>
      </c>
      <c r="O14" s="68">
        <f>[2]Datas_POS!Q12/([2]Datas_POS!Q$4+[2]Datas_POS!Q$21)*500</f>
        <v>1.6285021551724137</v>
      </c>
      <c r="P14" s="68">
        <f>[2]Datas_POS!R12/([2]Datas_POS!R$4+[2]Datas_POS!R$21)*500</f>
        <v>1.8972540736270369</v>
      </c>
      <c r="Q14" s="68">
        <f>[2]Datas_POS!S12/([2]Datas_POS!S$4+[2]Datas_POS!S$21)*500</f>
        <v>1.5617215610296151</v>
      </c>
      <c r="R14" s="68">
        <f>[2]Datas_POS!T12/([2]Datas_POS!T$4+[2]Datas_POS!T$21)*500</f>
        <v>3.4028484231943033</v>
      </c>
      <c r="S14" s="68">
        <f>[2]Datas_POS!U12/([2]Datas_POS!U$4+[2]Datas_POS!U$21)*500</f>
        <v>0.79547125422731946</v>
      </c>
      <c r="T14" s="68">
        <f>[2]Datas_POS!V12/([2]Datas_POS!V$4+[2]Datas_POS!V$21)*500</f>
        <v>0.9952185792349727</v>
      </c>
      <c r="U14" s="68">
        <f>[2]Datas_POS!W12/([2]Datas_POS!W$4+[2]Datas_POS!W$21)*500</f>
        <v>8.6299535880042839</v>
      </c>
      <c r="V14" s="68">
        <f>[2]Datas_POS!X12/([2]Datas_POS!X$4+[2]Datas_POS!X$21)*500</f>
        <v>7.4397394136807815</v>
      </c>
      <c r="W14" s="68">
        <f>[2]Datas_POS!Y12/([2]Datas_POS!Y$4+[2]Datas_POS!Y$21)*500</f>
        <v>6.4188801834511757</v>
      </c>
      <c r="X14" s="68">
        <f>[2]Datas_POS!Z12/([2]Datas_POS!Z$4+[2]Datas_POS!Z$21)*500</f>
        <v>7.3593590180702355</v>
      </c>
      <c r="Y14" s="68">
        <f>[2]Datas_POS!AA12/([2]Datas_POS!AA$4+[2]Datas_POS!AA$21)*500</f>
        <v>4.4302966657915466</v>
      </c>
      <c r="Z14" s="68">
        <f>[2]Datas_POS!AB12/([2]Datas_POS!AB$4+[2]Datas_POS!AB$21)*500</f>
        <v>3.6826808001367755</v>
      </c>
      <c r="AA14" s="68">
        <f>[2]Datas_POS!AC12/([2]Datas_POS!AC$4+[2]Datas_POS!AC$21)*500</f>
        <v>2.8568883610451308</v>
      </c>
      <c r="AB14" s="68">
        <f>[2]Datas_POS!AD12/([2]Datas_POS!AD$4+[2]Datas_POS!AD$21)*500</f>
        <v>4.2439797211660331</v>
      </c>
      <c r="AC14" s="68">
        <f>[2]Datas_POS!AE12/([2]Datas_POS!AE$4+[2]Datas_POS!AE$21)*500</f>
        <v>2.3060492139439508</v>
      </c>
      <c r="AD14" s="68">
        <f>[2]Datas_POS!AF12/([2]Datas_POS!AF$4+[2]Datas_POS!AF$21)*500</f>
        <v>14.110951197173884</v>
      </c>
      <c r="AE14" s="68">
        <f>[2]Datas_POS!AG12/([2]Datas_POS!AG$4+[2]Datas_POS!AG$21)*500</f>
        <v>18.799697084437714</v>
      </c>
      <c r="AF14" s="68">
        <f>[2]Datas_POS!AH12/([2]Datas_POS!AH$4+[2]Datas_POS!AH$21)*500</f>
        <v>21.738203524729958</v>
      </c>
      <c r="AG14" s="68">
        <f>[2]Datas_POS!AI12/([2]Datas_POS!AI$4+[2]Datas_POS!AI$21)*500</f>
        <v>13.836072617896658</v>
      </c>
      <c r="AH14" s="68">
        <f>[2]Datas_POS!AJ12/([2]Datas_POS!AJ$4+[2]Datas_POS!AJ$21)*500</f>
        <v>23.456014362657093</v>
      </c>
      <c r="AI14" s="68">
        <f>[2]Datas_POS!AK12/([2]Datas_POS!AK$4+[2]Datas_POS!AK$21)*500</f>
        <v>11.021721641190668</v>
      </c>
      <c r="AJ14" s="68">
        <f>[2]Datas_POS!AL12/([2]Datas_POS!AL$4+[2]Datas_POS!AL$21)*500</f>
        <v>26.122742528368228</v>
      </c>
      <c r="AK14" s="68">
        <f>[2]Datas_POS!AM12/([2]Datas_POS!AM$4+[2]Datas_POS!AM$21)*500</f>
        <v>32.515208726662472</v>
      </c>
      <c r="AL14" s="68">
        <f>[2]Datas_POS!AN12/([2]Datas_POS!AN$4+[2]Datas_POS!AN$21)*500</f>
        <v>28.074917937825834</v>
      </c>
      <c r="AM14" s="68">
        <f>[2]Datas_POS!AO12/([2]Datas_POS!AO$4+[2]Datas_POS!AO$21)*500</f>
        <v>32.345085470085472</v>
      </c>
      <c r="AN14" s="68">
        <f>[2]Datas_POS!AP12/([2]Datas_POS!AP$4+[2]Datas_POS!AP$21)*500</f>
        <v>11.24031007751938</v>
      </c>
      <c r="AO14" s="68">
        <f>[2]Datas_POS!AQ12/([2]Datas_POS!AQ$4+[2]Datas_POS!AQ$21)*500</f>
        <v>3.0428530342249065</v>
      </c>
      <c r="AP14" s="68">
        <f>[2]Datas_POS!AR12/([2]Datas_POS!AR$4+[2]Datas_POS!AR$21)*500</f>
        <v>13.231197771587743</v>
      </c>
      <c r="AQ14" s="68">
        <f>[2]Datas_POS!AS12/([2]Datas_POS!AS$4+[2]Datas_POS!AS$21)*500</f>
        <v>10.015877216194761</v>
      </c>
      <c r="AR14" s="68">
        <f>[2]Datas_POS!AT12/([2]Datas_POS!AT$4+[2]Datas_POS!AT$21)*500</f>
        <v>3.6286859433152019</v>
      </c>
      <c r="AS14" s="69">
        <f>[2]Datas_POS!AU12/([2]Datas_POS!AU$4+[2]Datas_POS!AU$21)*500</f>
        <v>3.4414704387599526</v>
      </c>
    </row>
    <row r="15" spans="1:45" x14ac:dyDescent="0.25">
      <c r="A15" s="65"/>
      <c r="B15" s="70"/>
      <c r="C15" s="67" t="s">
        <v>330</v>
      </c>
      <c r="D15" s="68">
        <f>[2]Datas_POS!F13/([2]Datas_POS!F$4+[2]Datas_POS!F$21)*500</f>
        <v>6.775985905949316E-10</v>
      </c>
      <c r="E15" s="68">
        <f>[2]Datas_POS!G13/([2]Datas_POS!G$4+[2]Datas_POS!G$21)*500</f>
        <v>7.2611094975312224E-10</v>
      </c>
      <c r="F15" s="68">
        <f>[2]Datas_POS!H13/([2]Datas_POS!H$4+[2]Datas_POS!H$21)*500</f>
        <v>8.6850790342192107E-10</v>
      </c>
      <c r="G15" s="68">
        <f>[2]Datas_POS!I13/([2]Datas_POS!I$4+[2]Datas_POS!I$21)*500</f>
        <v>8.8904694167852065E-10</v>
      </c>
      <c r="H15" s="68">
        <f>[2]Datas_POS!J13/([2]Datas_POS!J$4+[2]Datas_POS!J$21)*500</f>
        <v>9.6450617283950622E-10</v>
      </c>
      <c r="I15" s="68">
        <f>[2]Datas_POS!K13/([2]Datas_POS!K$4+[2]Datas_POS!K$21)*500</f>
        <v>7.7579519006982152E-10</v>
      </c>
      <c r="J15" s="68">
        <f>[2]Datas_POS!L13/([2]Datas_POS!L$4+[2]Datas_POS!L$21)*500</f>
        <v>7.0067264573991028E-10</v>
      </c>
      <c r="K15" s="68">
        <f>[2]Datas_POS!M13/([2]Datas_POS!M$4+[2]Datas_POS!M$21)*500</f>
        <v>7.8864353312302835E-10</v>
      </c>
      <c r="L15" s="68">
        <f>[2]Datas_POS!N13/([2]Datas_POS!N$4+[2]Datas_POS!N$21)*500</f>
        <v>6.3588960956377977E-10</v>
      </c>
      <c r="M15" s="68">
        <f>[2]Datas_POS!O13/([2]Datas_POS!O$4+[2]Datas_POS!O$21)*500</f>
        <v>6.4045087741770207E-10</v>
      </c>
      <c r="N15" s="68">
        <f>[2]Datas_POS!P13/([2]Datas_POS!P$4+[2]Datas_POS!P$21)*500</f>
        <v>9.0252707581227428E-10</v>
      </c>
      <c r="O15" s="68">
        <f>[2]Datas_POS!Q13/([2]Datas_POS!Q$4+[2]Datas_POS!Q$21)*500</f>
        <v>6.7349137931034474E-10</v>
      </c>
      <c r="P15" s="68">
        <f>[2]Datas_POS!R13/([2]Datas_POS!R$4+[2]Datas_POS!R$21)*500</f>
        <v>7.5437537718768852E-10</v>
      </c>
      <c r="Q15" s="68">
        <f>[2]Datas_POS!S13/([2]Datas_POS!S$4+[2]Datas_POS!S$21)*500</f>
        <v>6.9194575145308612E-10</v>
      </c>
      <c r="R15" s="68">
        <f>[2]Datas_POS!T13/([2]Datas_POS!T$4+[2]Datas_POS!T$21)*500</f>
        <v>7.2663856997529431E-10</v>
      </c>
      <c r="S15" s="68">
        <f>[2]Datas_POS!U13/([2]Datas_POS!U$4+[2]Datas_POS!U$21)*500</f>
        <v>7.3518600205852073E-10</v>
      </c>
      <c r="T15" s="68">
        <f>[2]Datas_POS!V13/([2]Datas_POS!V$4+[2]Datas_POS!V$21)*500</f>
        <v>6.8306010928961738E-10</v>
      </c>
      <c r="U15" s="68">
        <f>[2]Datas_POS!W13/([2]Datas_POS!W$4+[2]Datas_POS!W$21)*500</f>
        <v>8.9253837915030345E-10</v>
      </c>
      <c r="V15" s="68">
        <f>[2]Datas_POS!X13/([2]Datas_POS!X$4+[2]Datas_POS!X$21)*500</f>
        <v>1.0857763300760042E-9</v>
      </c>
      <c r="W15" s="68">
        <f>[2]Datas_POS!Y13/([2]Datas_POS!Y$4+[2]Datas_POS!Y$21)*500</f>
        <v>9.5547487101089245E-10</v>
      </c>
      <c r="X15" s="68">
        <f>[2]Datas_POS!Z13/([2]Datas_POS!Z$4+[2]Datas_POS!Z$21)*500</f>
        <v>8.5236958745311964E-10</v>
      </c>
      <c r="Y15" s="68">
        <f>[2]Datas_POS!AA13/([2]Datas_POS!AA$4+[2]Datas_POS!AA$21)*500</f>
        <v>6.5634024678393275E-10</v>
      </c>
      <c r="Z15" s="68">
        <f>[2]Datas_POS!AB13/([2]Datas_POS!AB$4+[2]Datas_POS!AB$21)*500</f>
        <v>8.5484698239015212E-10</v>
      </c>
      <c r="AA15" s="68">
        <f>[2]Datas_POS!AC13/([2]Datas_POS!AC$4+[2]Datas_POS!AC$21)*500</f>
        <v>5.9382422802850346E-10</v>
      </c>
      <c r="AB15" s="68">
        <f>[2]Datas_POS!AD13/([2]Datas_POS!AD$4+[2]Datas_POS!AD$21)*500</f>
        <v>6.3371356147021543E-10</v>
      </c>
      <c r="AC15" s="68">
        <f>[2]Datas_POS!AE13/([2]Datas_POS!AE$4+[2]Datas_POS!AE$21)*500</f>
        <v>8.5440874914559115E-10</v>
      </c>
      <c r="AD15" s="68">
        <f>[2]Datas_POS!AF13/([2]Datas_POS!AF$4+[2]Datas_POS!AF$21)*500</f>
        <v>0.80465785686248859</v>
      </c>
      <c r="AE15" s="68">
        <f>[2]Datas_POS!AG13/([2]Datas_POS!AG$4+[2]Datas_POS!AG$21)*500</f>
        <v>0.97500946611132155</v>
      </c>
      <c r="AF15" s="68">
        <f>[2]Datas_POS!AH13/([2]Datas_POS!AH$4+[2]Datas_POS!AH$21)*500</f>
        <v>1.1014781125639568</v>
      </c>
      <c r="AG15" s="68">
        <f>[2]Datas_POS!AI13/([2]Datas_POS!AI$4+[2]Datas_POS!AI$21)*500</f>
        <v>0.81158019121280478</v>
      </c>
      <c r="AH15" s="68">
        <f>[2]Datas_POS!AJ13/([2]Datas_POS!AJ$4+[2]Datas_POS!AJ$21)*500</f>
        <v>1.3545780969479353</v>
      </c>
      <c r="AI15" s="68">
        <f>[2]Datas_POS!AK13/([2]Datas_POS!AK$4+[2]Datas_POS!AK$21)*500</f>
        <v>1.0056315366049879E-9</v>
      </c>
      <c r="AJ15" s="68">
        <f>[2]Datas_POS!AL13/([2]Datas_POS!AL$4+[2]Datas_POS!AL$21)*500</f>
        <v>1.0971711682915135</v>
      </c>
      <c r="AK15" s="68">
        <f>[2]Datas_POS!AM13/([2]Datas_POS!AM$4+[2]Datas_POS!AM$21)*500</f>
        <v>1.2156492552968323</v>
      </c>
      <c r="AL15" s="68">
        <f>[2]Datas_POS!AN13/([2]Datas_POS!AN$4+[2]Datas_POS!AN$21)*500</f>
        <v>1.3487159683336551</v>
      </c>
      <c r="AM15" s="68">
        <f>[2]Datas_POS!AO13/([2]Datas_POS!AO$4+[2]Datas_POS!AO$21)*500</f>
        <v>1.1627492877492878</v>
      </c>
      <c r="AN15" s="68">
        <f>[2]Datas_POS!AP13/([2]Datas_POS!AP$4+[2]Datas_POS!AP$21)*500</f>
        <v>1.1564809807102938</v>
      </c>
      <c r="AO15" s="68">
        <f>[2]Datas_POS!AQ13/([2]Datas_POS!AQ$4+[2]Datas_POS!AQ$21)*500</f>
        <v>1.215846994535519</v>
      </c>
      <c r="AP15" s="68">
        <f>[2]Datas_POS!AR13/([2]Datas_POS!AR$4+[2]Datas_POS!AR$21)*500</f>
        <v>1.9088972636408323</v>
      </c>
      <c r="AQ15" s="68">
        <f>[2]Datas_POS!AS13/([2]Datas_POS!AS$4+[2]Datas_POS!AS$21)*500</f>
        <v>1.5453823762900238</v>
      </c>
      <c r="AR15" s="68">
        <f>[2]Datas_POS!AT13/([2]Datas_POS!AT$4+[2]Datas_POS!AT$21)*500</f>
        <v>1.1759232751216719</v>
      </c>
      <c r="AS15" s="69">
        <f>[2]Datas_POS!AU13/([2]Datas_POS!AU$4+[2]Datas_POS!AU$21)*500</f>
        <v>1.6034219888192445</v>
      </c>
    </row>
    <row r="16" spans="1:45" x14ac:dyDescent="0.25">
      <c r="A16" s="65"/>
      <c r="B16" s="70"/>
      <c r="C16" s="67" t="s">
        <v>20</v>
      </c>
      <c r="D16" s="68">
        <f>[2]Datas_POS!F14/([2]Datas_POS!F$4+[2]Datas_POS!F$21)*500</f>
        <v>6.775985905949316E-10</v>
      </c>
      <c r="E16" s="68">
        <f>[2]Datas_POS!G14/([2]Datas_POS!G$4+[2]Datas_POS!G$21)*500</f>
        <v>7.2611094975312224E-10</v>
      </c>
      <c r="F16" s="68">
        <f>[2]Datas_POS!H14/([2]Datas_POS!H$4+[2]Datas_POS!H$21)*500</f>
        <v>8.6850790342192107E-10</v>
      </c>
      <c r="G16" s="68">
        <f>[2]Datas_POS!I14/([2]Datas_POS!I$4+[2]Datas_POS!I$21)*500</f>
        <v>8.8904694167852065E-10</v>
      </c>
      <c r="H16" s="68">
        <f>[2]Datas_POS!J14/([2]Datas_POS!J$4+[2]Datas_POS!J$21)*500</f>
        <v>9.6450617283950622E-10</v>
      </c>
      <c r="I16" s="68">
        <f>[2]Datas_POS!K14/([2]Datas_POS!K$4+[2]Datas_POS!K$21)*500</f>
        <v>7.7579519006982152E-10</v>
      </c>
      <c r="J16" s="68">
        <f>[2]Datas_POS!L14/([2]Datas_POS!L$4+[2]Datas_POS!L$21)*500</f>
        <v>7.0067264573991028E-10</v>
      </c>
      <c r="K16" s="68">
        <f>[2]Datas_POS!M14/([2]Datas_POS!M$4+[2]Datas_POS!M$21)*500</f>
        <v>7.8864353312302835E-10</v>
      </c>
      <c r="L16" s="68">
        <f>[2]Datas_POS!N14/([2]Datas_POS!N$4+[2]Datas_POS!N$21)*500</f>
        <v>6.3588960956377977E-10</v>
      </c>
      <c r="M16" s="68">
        <f>[2]Datas_POS!O14/([2]Datas_POS!O$4+[2]Datas_POS!O$21)*500</f>
        <v>6.4045087741770207E-10</v>
      </c>
      <c r="N16" s="68">
        <f>[2]Datas_POS!P14/([2]Datas_POS!P$4+[2]Datas_POS!P$21)*500</f>
        <v>1.4629963898916967</v>
      </c>
      <c r="O16" s="68">
        <f>[2]Datas_POS!Q14/([2]Datas_POS!Q$4+[2]Datas_POS!Q$21)*500</f>
        <v>1.0540140086206897</v>
      </c>
      <c r="P16" s="68">
        <f>[2]Datas_POS!R14/([2]Datas_POS!R$4+[2]Datas_POS!R$21)*500</f>
        <v>1.3510863005431504</v>
      </c>
      <c r="Q16" s="68">
        <f>[2]Datas_POS!S14/([2]Datas_POS!S$4+[2]Datas_POS!S$21)*500</f>
        <v>1.3326875172986437</v>
      </c>
      <c r="R16" s="68">
        <f>[2]Datas_POS!T14/([2]Datas_POS!T$4+[2]Datas_POS!T$21)*500</f>
        <v>2.4800174393256791</v>
      </c>
      <c r="S16" s="68">
        <f>[2]Datas_POS!U14/([2]Datas_POS!U$4+[2]Datas_POS!U$21)*500</f>
        <v>1.9967651815909426</v>
      </c>
      <c r="T16" s="68">
        <f>[2]Datas_POS!V14/([2]Datas_POS!V$4+[2]Datas_POS!V$21)*500</f>
        <v>2.0969945355191255</v>
      </c>
      <c r="U16" s="68">
        <f>[2]Datas_POS!W14/([2]Datas_POS!W$4+[2]Datas_POS!W$21)*500</f>
        <v>9.4787575865762221</v>
      </c>
      <c r="V16" s="68">
        <f>[2]Datas_POS!X14/([2]Datas_POS!X$4+[2]Datas_POS!X$21)*500</f>
        <v>8.7296416938110752</v>
      </c>
      <c r="W16" s="68">
        <f>[2]Datas_POS!Y14/([2]Datas_POS!Y$4+[2]Datas_POS!Y$21)*500</f>
        <v>7.208102426906172</v>
      </c>
      <c r="X16" s="68">
        <f>[2]Datas_POS!Z14/([2]Datas_POS!Z$4+[2]Datas_POS!Z$21)*500</f>
        <v>7.5017047391749054</v>
      </c>
      <c r="Y16" s="68">
        <f>[2]Datas_POS!AA14/([2]Datas_POS!AA$4+[2]Datas_POS!AA$21)*500</f>
        <v>6.9834602257810454</v>
      </c>
      <c r="Z16" s="68">
        <f>[2]Datas_POS!AB14/([2]Datas_POS!AB$4+[2]Datas_POS!AB$21)*500</f>
        <v>6.0882202085826638</v>
      </c>
      <c r="AA16" s="68">
        <f>[2]Datas_POS!AC14/([2]Datas_POS!AC$4+[2]Datas_POS!AC$21)*500</f>
        <v>4.8818289786223277</v>
      </c>
      <c r="AB16" s="68">
        <f>[2]Datas_POS!AD14/([2]Datas_POS!AD$4+[2]Datas_POS!AD$21)*500</f>
        <v>5.8200253485424591</v>
      </c>
      <c r="AC16" s="68">
        <f>[2]Datas_POS!AE14/([2]Datas_POS!AE$4+[2]Datas_POS!AE$21)*500</f>
        <v>4.8949077238550922</v>
      </c>
      <c r="AD16" s="68">
        <f>[2]Datas_POS!AF14/([2]Datas_POS!AF$4+[2]Datas_POS!AF$21)*500</f>
        <v>12.580138688996467</v>
      </c>
      <c r="AE16" s="68">
        <f>[2]Datas_POS!AG14/([2]Datas_POS!AG$4+[2]Datas_POS!AG$21)*500</f>
        <v>16.325886659093776</v>
      </c>
      <c r="AF16" s="68">
        <f>[2]Datas_POS!AH14/([2]Datas_POS!AH$4+[2]Datas_POS!AH$21)*500</f>
        <v>19.435758953951108</v>
      </c>
      <c r="AG16" s="68">
        <f>[2]Datas_POS!AI14/([2]Datas_POS!AI$4+[2]Datas_POS!AI$21)*500</f>
        <v>13.304329143839295</v>
      </c>
      <c r="AH16" s="68">
        <f>[2]Datas_POS!AJ14/([2]Datas_POS!AJ$4+[2]Datas_POS!AJ$21)*500</f>
        <v>21.301615798922803</v>
      </c>
      <c r="AI16" s="68">
        <f>[2]Datas_POS!AK14/([2]Datas_POS!AK$4+[2]Datas_POS!AK$21)*500</f>
        <v>16.924778761061948</v>
      </c>
      <c r="AJ16" s="68">
        <f>[2]Datas_POS!AL14/([2]Datas_POS!AL$4+[2]Datas_POS!AL$21)*500</f>
        <v>20.257311810771935</v>
      </c>
      <c r="AK16" s="68">
        <f>[2]Datas_POS!AM14/([2]Datas_POS!AM$4+[2]Datas_POS!AM$21)*500</f>
        <v>23.452905391231383</v>
      </c>
      <c r="AL16" s="68">
        <f>[2]Datas_POS!AN14/([2]Datas_POS!AN$4+[2]Datas_POS!AN$21)*500</f>
        <v>24.647615369762502</v>
      </c>
      <c r="AM16" s="68">
        <f>[2]Datas_POS!AO14/([2]Datas_POS!AO$4+[2]Datas_POS!AO$21)*500</f>
        <v>21.358618233618234</v>
      </c>
      <c r="AN16" s="68">
        <f>[2]Datas_POS!AP14/([2]Datas_POS!AP$4+[2]Datas_POS!AP$21)*500</f>
        <v>20.695871642329188</v>
      </c>
      <c r="AO16" s="68">
        <f>[2]Datas_POS!AQ14/([2]Datas_POS!AQ$4+[2]Datas_POS!AQ$21)*500</f>
        <v>17.996836353178026</v>
      </c>
      <c r="AP16" s="68">
        <f>[2]Datas_POS!AR14/([2]Datas_POS!AR$4+[2]Datas_POS!AR$21)*500</f>
        <v>32.443060789775515</v>
      </c>
      <c r="AQ16" s="68">
        <f>[2]Datas_POS!AS14/([2]Datas_POS!AS$4+[2]Datas_POS!AS$21)*500</f>
        <v>25.87324689071183</v>
      </c>
      <c r="AR16" s="68">
        <f>[2]Datas_POS!AT14/([2]Datas_POS!AT$4+[2]Datas_POS!AT$21)*500</f>
        <v>22.151445748640139</v>
      </c>
      <c r="AS16" s="69">
        <f>[2]Datas_POS!AU14/([2]Datas_POS!AU$4+[2]Datas_POS!AU$21)*500</f>
        <v>27.731661866847364</v>
      </c>
    </row>
    <row r="17" spans="1:45" x14ac:dyDescent="0.25">
      <c r="A17" s="65"/>
      <c r="B17" s="70"/>
      <c r="C17" s="67" t="s">
        <v>21</v>
      </c>
      <c r="D17" s="68">
        <f>[2]Datas_POS!F15/([2]Datas_POS!F$4+[2]Datas_POS!F$21)*500</f>
        <v>6.775985905949316E-10</v>
      </c>
      <c r="E17" s="68">
        <f>[2]Datas_POS!G15/([2]Datas_POS!G$4+[2]Datas_POS!G$21)*500</f>
        <v>7.2611094975312224E-10</v>
      </c>
      <c r="F17" s="68">
        <f>[2]Datas_POS!H15/([2]Datas_POS!H$4+[2]Datas_POS!H$21)*500</f>
        <v>0.96317526489491057</v>
      </c>
      <c r="G17" s="68">
        <f>[2]Datas_POS!I15/([2]Datas_POS!I$4+[2]Datas_POS!I$21)*500</f>
        <v>8.8904694167852065E-10</v>
      </c>
      <c r="H17" s="68">
        <f>[2]Datas_POS!J15/([2]Datas_POS!J$4+[2]Datas_POS!J$21)*500</f>
        <v>9.6450617283950622E-10</v>
      </c>
      <c r="I17" s="68">
        <f>[2]Datas_POS!K15/([2]Datas_POS!K$4+[2]Datas_POS!K$21)*500</f>
        <v>0.91155934833204033</v>
      </c>
      <c r="J17" s="68">
        <f>[2]Datas_POS!L15/([2]Datas_POS!L$4+[2]Datas_POS!L$21)*500</f>
        <v>7.0067264573991028E-10</v>
      </c>
      <c r="K17" s="68">
        <f>[2]Datas_POS!M15/([2]Datas_POS!M$4+[2]Datas_POS!M$21)*500</f>
        <v>1.1443217665615142</v>
      </c>
      <c r="L17" s="68">
        <f>[2]Datas_POS!N15/([2]Datas_POS!N$4+[2]Datas_POS!N$21)*500</f>
        <v>0.75543685616177036</v>
      </c>
      <c r="M17" s="68">
        <f>[2]Datas_POS!O15/([2]Datas_POS!O$4+[2]Datas_POS!O$21)*500</f>
        <v>0.74932752657871149</v>
      </c>
      <c r="N17" s="68">
        <f>[2]Datas_POS!P15/([2]Datas_POS!P$4+[2]Datas_POS!P$21)*500</f>
        <v>4.1759927797833933</v>
      </c>
      <c r="O17" s="68">
        <f>[2]Datas_POS!Q15/([2]Datas_POS!Q$4+[2]Datas_POS!Q$21)*500</f>
        <v>2.7983566810344827</v>
      </c>
      <c r="P17" s="68">
        <f>[2]Datas_POS!R15/([2]Datas_POS!R$4+[2]Datas_POS!R$21)*500</f>
        <v>3.9914001207000602</v>
      </c>
      <c r="Q17" s="68">
        <f>[2]Datas_POS!S15/([2]Datas_POS!S$4+[2]Datas_POS!S$21)*500</f>
        <v>3.6680044284528091</v>
      </c>
      <c r="R17" s="68">
        <f>[2]Datas_POS!T15/([2]Datas_POS!T$4+[2]Datas_POS!T$21)*500</f>
        <v>8.5016712687109433</v>
      </c>
      <c r="S17" s="68">
        <f>[2]Datas_POS!U15/([2]Datas_POS!U$4+[2]Datas_POS!U$21)*500</f>
        <v>6.9622114394941921</v>
      </c>
      <c r="T17" s="68">
        <f>[2]Datas_POS!V15/([2]Datas_POS!V$4+[2]Datas_POS!V$21)*500</f>
        <v>7.3292349726775958</v>
      </c>
      <c r="U17" s="68">
        <f>[2]Datas_POS!W15/([2]Datas_POS!W$4+[2]Datas_POS!W$21)*500</f>
        <v>22.965012495537309</v>
      </c>
      <c r="V17" s="68">
        <f>[2]Datas_POS!X15/([2]Datas_POS!X$4+[2]Datas_POS!X$21)*500</f>
        <v>21.617806731813246</v>
      </c>
      <c r="W17" s="68">
        <f>[2]Datas_POS!Y15/([2]Datas_POS!Y$4+[2]Datas_POS!Y$21)*500</f>
        <v>19.443913625071662</v>
      </c>
      <c r="X17" s="68">
        <f>[2]Datas_POS!Z15/([2]Datas_POS!Z$4+[2]Datas_POS!Z$21)*500</f>
        <v>18.726559836345039</v>
      </c>
      <c r="Y17" s="68">
        <f>[2]Datas_POS!AA15/([2]Datas_POS!AA$4+[2]Datas_POS!AA$21)*500</f>
        <v>19.578629561564714</v>
      </c>
      <c r="Z17" s="68">
        <f>[2]Datas_POS!AB15/([2]Datas_POS!AB$4+[2]Datas_POS!AB$21)*500</f>
        <v>15.754829885450507</v>
      </c>
      <c r="AA17" s="68">
        <f>[2]Datas_POS!AC15/([2]Datas_POS!AC$4+[2]Datas_POS!AC$21)*500</f>
        <v>12.785035629453683</v>
      </c>
      <c r="AB17" s="68">
        <f>[2]Datas_POS!AD15/([2]Datas_POS!AD$4+[2]Datas_POS!AD$21)*500</f>
        <v>15.190114068441064</v>
      </c>
      <c r="AC17" s="68">
        <f>[2]Datas_POS!AE15/([2]Datas_POS!AE$4+[2]Datas_POS!AE$21)*500</f>
        <v>11.782296650717702</v>
      </c>
      <c r="AD17" s="68">
        <f>[2]Datas_POS!AF15/([2]Datas_POS!AF$4+[2]Datas_POS!AF$21)*500</f>
        <v>33.121810807274628</v>
      </c>
      <c r="AE17" s="68">
        <f>[2]Datas_POS!AG15/([2]Datas_POS!AG$4+[2]Datas_POS!AG$21)*500</f>
        <v>42.389246497538814</v>
      </c>
      <c r="AF17" s="68">
        <f>[2]Datas_POS!AH15/([2]Datas_POS!AH$4+[2]Datas_POS!AH$21)*500</f>
        <v>47.974701534963046</v>
      </c>
      <c r="AG17" s="68">
        <f>[2]Datas_POS!AI15/([2]Datas_POS!AI$4+[2]Datas_POS!AI$21)*500</f>
        <v>34.192716725749278</v>
      </c>
      <c r="AH17" s="68">
        <f>[2]Datas_POS!AJ15/([2]Datas_POS!AJ$4+[2]Datas_POS!AJ$21)*500</f>
        <v>53.276481149012568</v>
      </c>
      <c r="AI17" s="68">
        <f>[2]Datas_POS!AK15/([2]Datas_POS!AK$4+[2]Datas_POS!AK$21)*500</f>
        <v>52.363234111021718</v>
      </c>
      <c r="AJ17" s="68">
        <f>[2]Datas_POS!AL15/([2]Datas_POS!AL$4+[2]Datas_POS!AL$21)*500</f>
        <v>61.107559533322679</v>
      </c>
      <c r="AK17" s="68">
        <f>[2]Datas_POS!AM15/([2]Datas_POS!AM$4+[2]Datas_POS!AM$21)*500</f>
        <v>69.572057898049081</v>
      </c>
      <c r="AL17" s="68">
        <f>[2]Datas_POS!AN15/([2]Datas_POS!AN$4+[2]Datas_POS!AN$21)*500</f>
        <v>71.152732187681025</v>
      </c>
      <c r="AM17" s="68">
        <f>[2]Datas_POS!AO15/([2]Datas_POS!AO$4+[2]Datas_POS!AO$21)*500</f>
        <v>59.499643874643873</v>
      </c>
      <c r="AN17" s="68">
        <f>[2]Datas_POS!AP15/([2]Datas_POS!AP$4+[2]Datas_POS!AP$21)*500</f>
        <v>63.097169641247525</v>
      </c>
      <c r="AO17" s="68">
        <f>[2]Datas_POS!AQ15/([2]Datas_POS!AQ$4+[2]Datas_POS!AQ$21)*500</f>
        <v>44.341386252516536</v>
      </c>
      <c r="AP17" s="68">
        <f>[2]Datas_POS!AR15/([2]Datas_POS!AR$4+[2]Datas_POS!AR$21)*500</f>
        <v>86.760609536293629</v>
      </c>
      <c r="AQ17" s="68">
        <f>[2]Datas_POS!AS15/([2]Datas_POS!AS$4+[2]Datas_POS!AS$21)*500</f>
        <v>68.867425244773756</v>
      </c>
      <c r="AR17" s="68">
        <f>[2]Datas_POS!AT15/([2]Datas_POS!AT$4+[2]Datas_POS!AT$21)*500</f>
        <v>58.030346407099913</v>
      </c>
      <c r="AS17" s="69">
        <f>[2]Datas_POS!AU15/([2]Datas_POS!AU$4+[2]Datas_POS!AU$21)*500</f>
        <v>62.917160765712353</v>
      </c>
    </row>
    <row r="18" spans="1:45" x14ac:dyDescent="0.25">
      <c r="A18" s="65"/>
      <c r="B18" s="70"/>
      <c r="C18" s="67" t="s">
        <v>22</v>
      </c>
      <c r="D18" s="68">
        <f>[2]Datas_POS!F16/([2]Datas_POS!F$4+[2]Datas_POS!F$21)*500</f>
        <v>6.775985905949316E-10</v>
      </c>
      <c r="E18" s="68">
        <f>[2]Datas_POS!G16/([2]Datas_POS!G$4+[2]Datas_POS!G$21)*500</f>
        <v>7.2611094975312224E-10</v>
      </c>
      <c r="F18" s="68">
        <f>[2]Datas_POS!H16/([2]Datas_POS!H$4+[2]Datas_POS!H$21)*500</f>
        <v>8.6850790342192107E-10</v>
      </c>
      <c r="G18" s="68">
        <f>[2]Datas_POS!I16/([2]Datas_POS!I$4+[2]Datas_POS!I$21)*500</f>
        <v>8.8904694167852065E-10</v>
      </c>
      <c r="H18" s="68">
        <f>[2]Datas_POS!J16/([2]Datas_POS!J$4+[2]Datas_POS!J$21)*500</f>
        <v>9.6450617283950622E-10</v>
      </c>
      <c r="I18" s="68">
        <f>[2]Datas_POS!K16/([2]Datas_POS!K$4+[2]Datas_POS!K$21)*500</f>
        <v>7.7579519006982152E-10</v>
      </c>
      <c r="J18" s="68">
        <f>[2]Datas_POS!L16/([2]Datas_POS!L$4+[2]Datas_POS!L$21)*500</f>
        <v>7.0067264573991028E-10</v>
      </c>
      <c r="K18" s="68">
        <f>[2]Datas_POS!M16/([2]Datas_POS!M$4+[2]Datas_POS!M$21)*500</f>
        <v>7.8864353312302835E-10</v>
      </c>
      <c r="L18" s="68">
        <f>[2]Datas_POS!N16/([2]Datas_POS!N$4+[2]Datas_POS!N$21)*500</f>
        <v>6.3588960956377977E-10</v>
      </c>
      <c r="M18" s="68">
        <f>[2]Datas_POS!O16/([2]Datas_POS!O$4+[2]Datas_POS!O$21)*500</f>
        <v>6.4045087741770207E-10</v>
      </c>
      <c r="N18" s="68">
        <f>[2]Datas_POS!P16/([2]Datas_POS!P$4+[2]Datas_POS!P$21)*500</f>
        <v>9.0252707581227428E-10</v>
      </c>
      <c r="O18" s="68">
        <f>[2]Datas_POS!Q16/([2]Datas_POS!Q$4+[2]Datas_POS!Q$21)*500</f>
        <v>6.7349137931034474E-10</v>
      </c>
      <c r="P18" s="68">
        <f>[2]Datas_POS!R16/([2]Datas_POS!R$4+[2]Datas_POS!R$21)*500</f>
        <v>0.78455039227519607</v>
      </c>
      <c r="Q18" s="68">
        <f>[2]Datas_POS!S16/([2]Datas_POS!S$4+[2]Datas_POS!S$21)*500</f>
        <v>0.70301688347633551</v>
      </c>
      <c r="R18" s="68">
        <f>[2]Datas_POS!T16/([2]Datas_POS!T$4+[2]Datas_POS!T$21)*500</f>
        <v>2.0970789129486995</v>
      </c>
      <c r="S18" s="68">
        <f>[2]Datas_POS!U16/([2]Datas_POS!U$4+[2]Datas_POS!U$21)*500</f>
        <v>7.3518600205852073E-10</v>
      </c>
      <c r="T18" s="68">
        <f>[2]Datas_POS!V16/([2]Datas_POS!V$4+[2]Datas_POS!V$21)*500</f>
        <v>6.8306010928961738E-10</v>
      </c>
      <c r="U18" s="68">
        <f>[2]Datas_POS!W16/([2]Datas_POS!W$4+[2]Datas_POS!W$21)*500</f>
        <v>6.3289896465548017</v>
      </c>
      <c r="V18" s="68">
        <f>[2]Datas_POS!X16/([2]Datas_POS!X$4+[2]Datas_POS!X$21)*500</f>
        <v>6.0933767643865364</v>
      </c>
      <c r="W18" s="68">
        <f>[2]Datas_POS!Y16/([2]Datas_POS!Y$4+[2]Datas_POS!Y$21)*500</f>
        <v>4.9656029046436077</v>
      </c>
      <c r="X18" s="68">
        <f>[2]Datas_POS!Z16/([2]Datas_POS!Z$4+[2]Datas_POS!Z$21)*500</f>
        <v>4.9548244118649851</v>
      </c>
      <c r="Y18" s="68">
        <f>[2]Datas_POS!AA16/([2]Datas_POS!AA$4+[2]Datas_POS!AA$21)*500</f>
        <v>3.9820162772381202</v>
      </c>
      <c r="Z18" s="68">
        <f>[2]Datas_POS!AB16/([2]Datas_POS!AB$4+[2]Datas_POS!AB$21)*500</f>
        <v>2.7919302444862368</v>
      </c>
      <c r="AA18" s="68">
        <f>[2]Datas_POS!AC16/([2]Datas_POS!AC$4+[2]Datas_POS!AC$21)*500</f>
        <v>2.2007125890736341</v>
      </c>
      <c r="AB18" s="68">
        <f>[2]Datas_POS!AD16/([2]Datas_POS!AD$4+[2]Datas_POS!AD$21)*500</f>
        <v>3.2065906210392905</v>
      </c>
      <c r="AC18" s="68">
        <f>[2]Datas_POS!AE16/([2]Datas_POS!AE$4+[2]Datas_POS!AE$21)*500</f>
        <v>1.7720437457279563</v>
      </c>
      <c r="AD18" s="68">
        <f>[2]Datas_POS!AF16/([2]Datas_POS!AF$4+[2]Datas_POS!AF$21)*500</f>
        <v>11.13437132016224</v>
      </c>
      <c r="AE18" s="68">
        <f>[2]Datas_POS!AG16/([2]Datas_POS!AG$4+[2]Datas_POS!AG$21)*500</f>
        <v>15.120535150826706</v>
      </c>
      <c r="AF18" s="68">
        <f>[2]Datas_POS!AH16/([2]Datas_POS!AH$4+[2]Datas_POS!AH$21)*500</f>
        <v>16.230812961910178</v>
      </c>
      <c r="AG18" s="68">
        <f>[2]Datas_POS!AI16/([2]Datas_POS!AI$4+[2]Datas_POS!AI$21)*500</f>
        <v>10.758405843807068</v>
      </c>
      <c r="AH18" s="68">
        <f>[2]Datas_POS!AJ16/([2]Datas_POS!AJ$4+[2]Datas_POS!AJ$21)*500</f>
        <v>17.657091561938959</v>
      </c>
      <c r="AI18" s="68">
        <f>[2]Datas_POS!AK16/([2]Datas_POS!AK$4+[2]Datas_POS!AK$21)*500</f>
        <v>16.834271922767499</v>
      </c>
      <c r="AJ18" s="68">
        <f>[2]Datas_POS!AL16/([2]Datas_POS!AL$4+[2]Datas_POS!AL$21)*500</f>
        <v>21.511906664535719</v>
      </c>
      <c r="AK18" s="68">
        <f>[2]Datas_POS!AM16/([2]Datas_POS!AM$4+[2]Datas_POS!AM$21)*500</f>
        <v>26.159009859450389</v>
      </c>
      <c r="AL18" s="68">
        <f>[2]Datas_POS!AN16/([2]Datas_POS!AN$4+[2]Datas_POS!AN$21)*500</f>
        <v>24.869665958679281</v>
      </c>
      <c r="AM18" s="68">
        <f>[2]Datas_POS!AO16/([2]Datas_POS!AO$4+[2]Datas_POS!AO$21)*500</f>
        <v>20.949074074074076</v>
      </c>
      <c r="AN18" s="68">
        <f>[2]Datas_POS!AP16/([2]Datas_POS!AP$4+[2]Datas_POS!AP$21)*500</f>
        <v>6.9019289706147466</v>
      </c>
      <c r="AO18" s="68">
        <f>[2]Datas_POS!AQ16/([2]Datas_POS!AQ$4+[2]Datas_POS!AQ$21)*500</f>
        <v>3.7100949094046594</v>
      </c>
      <c r="AP18" s="68">
        <f>[2]Datas_POS!AR16/([2]Datas_POS!AR$4+[2]Datas_POS!AR$21)*500</f>
        <v>10.191708995575947</v>
      </c>
      <c r="AQ18" s="68">
        <f>[2]Datas_POS!AS16/([2]Datas_POS!AS$4+[2]Datas_POS!AS$21)*500</f>
        <v>9.8174120137602543</v>
      </c>
      <c r="AR18" s="68">
        <f>[2]Datas_POS!AT16/([2]Datas_POS!AT$4+[2]Datas_POS!AT$21)*500</f>
        <v>3.3524191239622101</v>
      </c>
      <c r="AS18" s="69">
        <f>[2]Datas_POS!AU16/([2]Datas_POS!AU$4+[2]Datas_POS!AU$21)*500</f>
        <v>1.6322209046247671</v>
      </c>
    </row>
    <row r="19" spans="1:45" x14ac:dyDescent="0.25">
      <c r="A19" s="65"/>
      <c r="B19" s="70"/>
      <c r="C19" s="67" t="s">
        <v>331</v>
      </c>
      <c r="D19" s="68">
        <f>[2]Datas_POS!F17/([2]Datas_POS!F$4+[2]Datas_POS!F$21)*500</f>
        <v>6.775985905949316E-10</v>
      </c>
      <c r="E19" s="68">
        <f>[2]Datas_POS!G17/([2]Datas_POS!G$4+[2]Datas_POS!G$21)*500</f>
        <v>7.2611094975312224E-10</v>
      </c>
      <c r="F19" s="68">
        <f>[2]Datas_POS!H17/([2]Datas_POS!H$4+[2]Datas_POS!H$21)*500</f>
        <v>8.6850790342192107E-10</v>
      </c>
      <c r="G19" s="68">
        <f>[2]Datas_POS!I17/([2]Datas_POS!I$4+[2]Datas_POS!I$21)*500</f>
        <v>8.8904694167852065E-10</v>
      </c>
      <c r="H19" s="68">
        <f>[2]Datas_POS!J17/([2]Datas_POS!J$4+[2]Datas_POS!J$21)*500</f>
        <v>9.6450617283950622E-10</v>
      </c>
      <c r="I19" s="68">
        <f>[2]Datas_POS!K17/([2]Datas_POS!K$4+[2]Datas_POS!K$21)*500</f>
        <v>7.7579519006982152E-10</v>
      </c>
      <c r="J19" s="68">
        <f>[2]Datas_POS!L17/([2]Datas_POS!L$4+[2]Datas_POS!L$21)*500</f>
        <v>7.0067264573991028E-10</v>
      </c>
      <c r="K19" s="68">
        <f>[2]Datas_POS!M17/([2]Datas_POS!M$4+[2]Datas_POS!M$21)*500</f>
        <v>7.8864353312302835E-10</v>
      </c>
      <c r="L19" s="68">
        <f>[2]Datas_POS!N17/([2]Datas_POS!N$4+[2]Datas_POS!N$21)*500</f>
        <v>6.3588960956377977E-10</v>
      </c>
      <c r="M19" s="68">
        <f>[2]Datas_POS!O17/([2]Datas_POS!O$4+[2]Datas_POS!O$21)*500</f>
        <v>6.4045087741770207E-10</v>
      </c>
      <c r="N19" s="68">
        <f>[2]Datas_POS!P17/([2]Datas_POS!P$4+[2]Datas_POS!P$21)*500</f>
        <v>9.0252707581227428E-10</v>
      </c>
      <c r="O19" s="68">
        <f>[2]Datas_POS!Q17/([2]Datas_POS!Q$4+[2]Datas_POS!Q$21)*500</f>
        <v>6.7349137931034474E-10</v>
      </c>
      <c r="P19" s="68">
        <f>[2]Datas_POS!R17/([2]Datas_POS!R$4+[2]Datas_POS!R$21)*500</f>
        <v>7.5437537718768852E-10</v>
      </c>
      <c r="Q19" s="68">
        <f>[2]Datas_POS!S17/([2]Datas_POS!S$4+[2]Datas_POS!S$21)*500</f>
        <v>6.9194575145308612E-10</v>
      </c>
      <c r="R19" s="68">
        <f>[2]Datas_POS!T17/([2]Datas_POS!T$4+[2]Datas_POS!T$21)*500</f>
        <v>7.2663856997529431E-10</v>
      </c>
      <c r="S19" s="68">
        <f>[2]Datas_POS!U17/([2]Datas_POS!U$4+[2]Datas_POS!U$21)*500</f>
        <v>7.3518600205852073E-10</v>
      </c>
      <c r="T19" s="68">
        <f>[2]Datas_POS!V17/([2]Datas_POS!V$4+[2]Datas_POS!V$21)*500</f>
        <v>6.8306010928961738E-10</v>
      </c>
      <c r="U19" s="68">
        <f>[2]Datas_POS!W17/([2]Datas_POS!W$4+[2]Datas_POS!W$21)*500</f>
        <v>1.6592288468404142</v>
      </c>
      <c r="V19" s="68">
        <f>[2]Datas_POS!X17/([2]Datas_POS!X$4+[2]Datas_POS!X$21)*500</f>
        <v>1.4082519001085776</v>
      </c>
      <c r="W19" s="68">
        <f>[2]Datas_POS!Y17/([2]Datas_POS!Y$4+[2]Datas_POS!Y$21)*500</f>
        <v>1.4418115803554368</v>
      </c>
      <c r="X19" s="68">
        <f>[2]Datas_POS!Z17/([2]Datas_POS!Z$4+[2]Datas_POS!Z$21)*500</f>
        <v>1.225707466757586</v>
      </c>
      <c r="Y19" s="68">
        <f>[2]Datas_POS!AA17/([2]Datas_POS!AA$4+[2]Datas_POS!AA$21)*500</f>
        <v>1.5168023103176687</v>
      </c>
      <c r="Z19" s="68">
        <f>[2]Datas_POS!AB17/([2]Datas_POS!AB$4+[2]Datas_POS!AB$21)*500</f>
        <v>1.2685929218669858</v>
      </c>
      <c r="AA19" s="68">
        <f>[2]Datas_POS!AC17/([2]Datas_POS!AC$4+[2]Datas_POS!AC$21)*500</f>
        <v>0.91270783847980996</v>
      </c>
      <c r="AB19" s="68">
        <f>[2]Datas_POS!AD17/([2]Datas_POS!AD$4+[2]Datas_POS!AD$21)*500</f>
        <v>1.3422053231939162</v>
      </c>
      <c r="AC19" s="68">
        <f>[2]Datas_POS!AE17/([2]Datas_POS!AE$4+[2]Datas_POS!AE$21)*500</f>
        <v>1.0398154477101846</v>
      </c>
      <c r="AD19" s="68">
        <f>[2]Datas_POS!AF17/([2]Datas_POS!AF$4+[2]Datas_POS!AF$21)*500</f>
        <v>1.9894020672510797</v>
      </c>
      <c r="AE19" s="68">
        <f>[2]Datas_POS!AG17/([2]Datas_POS!AG$4+[2]Datas_POS!AG$21)*500</f>
        <v>2.7489587277546383</v>
      </c>
      <c r="AF19" s="68">
        <f>[2]Datas_POS!AH17/([2]Datas_POS!AH$4+[2]Datas_POS!AH$21)*500</f>
        <v>2.4047754405912452</v>
      </c>
      <c r="AG19" s="68">
        <f>[2]Datas_POS!AI17/([2]Datas_POS!AI$4+[2]Datas_POS!AI$21)*500</f>
        <v>2.6001718766784832</v>
      </c>
      <c r="AH19" s="68">
        <f>[2]Datas_POS!AJ17/([2]Datas_POS!AJ$4+[2]Datas_POS!AJ$21)*500</f>
        <v>3.3447037701974867</v>
      </c>
      <c r="AI19" s="68">
        <f>[2]Datas_POS!AK17/([2]Datas_POS!AK$4+[2]Datas_POS!AK$21)*500</f>
        <v>3.4000402252614639</v>
      </c>
      <c r="AJ19" s="68">
        <f>[2]Datas_POS!AL17/([2]Datas_POS!AL$4+[2]Datas_POS!AL$21)*500</f>
        <v>3.1588620744765858</v>
      </c>
      <c r="AK19" s="68">
        <f>[2]Datas_POS!AM17/([2]Datas_POS!AM$4+[2]Datas_POS!AM$21)*500</f>
        <v>3.2148101531361442</v>
      </c>
      <c r="AL19" s="68">
        <f>[2]Datas_POS!AN17/([2]Datas_POS!AN$4+[2]Datas_POS!AN$21)*500</f>
        <v>4.0780073373238075</v>
      </c>
      <c r="AM19" s="68">
        <f>[2]Datas_POS!AO17/([2]Datas_POS!AO$4+[2]Datas_POS!AO$21)*500</f>
        <v>2.1652421652421654</v>
      </c>
      <c r="AN19" s="68">
        <f>[2]Datas_POS!AP17/([2]Datas_POS!AP$4+[2]Datas_POS!AP$21)*500</f>
        <v>5.3794844059852167</v>
      </c>
      <c r="AO19" s="68">
        <f>[2]Datas_POS!AQ17/([2]Datas_POS!AQ$4+[2]Datas_POS!AQ$21)*500</f>
        <v>4.5398331895312047</v>
      </c>
      <c r="AP19" s="68">
        <f>[2]Datas_POS!AR17/([2]Datas_POS!AR$4+[2]Datas_POS!AR$21)*500</f>
        <v>6.6721284614124201</v>
      </c>
      <c r="AQ19" s="68">
        <f>[2]Datas_POS!AS17/([2]Datas_POS!AS$4+[2]Datas_POS!AS$21)*500</f>
        <v>5.6033342154009</v>
      </c>
      <c r="AR19" s="68">
        <f>[2]Datas_POS!AT17/([2]Datas_POS!AT$4+[2]Datas_POS!AT$21)*500</f>
        <v>7.9301460062983118</v>
      </c>
      <c r="AS19" s="69">
        <f>[2]Datas_POS!AU17/([2]Datas_POS!AU$4+[2]Datas_POS!AU$21)*500</f>
        <v>6.7880738607487725</v>
      </c>
    </row>
    <row r="20" spans="1:45" x14ac:dyDescent="0.25">
      <c r="A20" s="65"/>
      <c r="B20" s="70"/>
      <c r="C20" s="67" t="s">
        <v>332</v>
      </c>
      <c r="D20" s="68">
        <f>[2]Datas_POS!F18/([2]Datas_POS!F$4+[2]Datas_POS!F$21)*500</f>
        <v>0.69657135113158963</v>
      </c>
      <c r="E20" s="68">
        <f>[2]Datas_POS!G18/([2]Datas_POS!G$4+[2]Datas_POS!G$21)*500</f>
        <v>7.2611094975312224E-10</v>
      </c>
      <c r="F20" s="68">
        <f>[2]Datas_POS!H18/([2]Datas_POS!H$4+[2]Datas_POS!H$21)*500</f>
        <v>8.6850790342192107E-10</v>
      </c>
      <c r="G20" s="68">
        <f>[2]Datas_POS!I18/([2]Datas_POS!I$4+[2]Datas_POS!I$21)*500</f>
        <v>8.8904694167852065E-10</v>
      </c>
      <c r="H20" s="68">
        <f>[2]Datas_POS!J18/([2]Datas_POS!J$4+[2]Datas_POS!J$21)*500</f>
        <v>9.6450617283950622E-10</v>
      </c>
      <c r="I20" s="68">
        <f>[2]Datas_POS!K18/([2]Datas_POS!K$4+[2]Datas_POS!K$21)*500</f>
        <v>1.1093871217998448</v>
      </c>
      <c r="J20" s="68">
        <f>[2]Datas_POS!L18/([2]Datas_POS!L$4+[2]Datas_POS!L$21)*500</f>
        <v>0.79176008968609868</v>
      </c>
      <c r="K20" s="68">
        <f>[2]Datas_POS!M18/([2]Datas_POS!M$4+[2]Datas_POS!M$21)*500</f>
        <v>7.8864353312302835E-10</v>
      </c>
      <c r="L20" s="68">
        <f>[2]Datas_POS!N18/([2]Datas_POS!N$4+[2]Datas_POS!N$21)*500</f>
        <v>6.3588960956377977E-10</v>
      </c>
      <c r="M20" s="68">
        <f>[2]Datas_POS!O18/([2]Datas_POS!O$4+[2]Datas_POS!O$21)*500</f>
        <v>1.3327782759062379</v>
      </c>
      <c r="N20" s="68">
        <f>[2]Datas_POS!P18/([2]Datas_POS!P$4+[2]Datas_POS!P$21)*500</f>
        <v>1.9323104693140793</v>
      </c>
      <c r="O20" s="68">
        <f>[2]Datas_POS!Q18/([2]Datas_POS!Q$4+[2]Datas_POS!Q$21)*500</f>
        <v>2.3147898706896552</v>
      </c>
      <c r="P20" s="68">
        <f>[2]Datas_POS!R18/([2]Datas_POS!R$4+[2]Datas_POS!R$21)*500</f>
        <v>2.0360591430295716</v>
      </c>
      <c r="Q20" s="68">
        <f>[2]Datas_POS!S18/([2]Datas_POS!S$4+[2]Datas_POS!S$21)*500</f>
        <v>2.8023802933849988</v>
      </c>
      <c r="R20" s="68">
        <f>[2]Datas_POS!T18/([2]Datas_POS!T$4+[2]Datas_POS!T$21)*500</f>
        <v>3.0504287167562856</v>
      </c>
      <c r="S20" s="68">
        <f>[2]Datas_POS!U18/([2]Datas_POS!U$4+[2]Datas_POS!U$21)*500</f>
        <v>1.6784296426996028</v>
      </c>
      <c r="T20" s="68">
        <f>[2]Datas_POS!V18/([2]Datas_POS!V$4+[2]Datas_POS!V$21)*500</f>
        <v>1.8183060109289617</v>
      </c>
      <c r="U20" s="68">
        <f>[2]Datas_POS!W18/([2]Datas_POS!W$4+[2]Datas_POS!W$21)*500</f>
        <v>2.1385219564441269</v>
      </c>
      <c r="V20" s="68">
        <f>[2]Datas_POS!X18/([2]Datas_POS!X$4+[2]Datas_POS!X$21)*500</f>
        <v>2.5928338762214982</v>
      </c>
      <c r="W20" s="68">
        <f>[2]Datas_POS!Y18/([2]Datas_POS!Y$4+[2]Datas_POS!Y$21)*500</f>
        <v>2.5912478501815404</v>
      </c>
      <c r="X20" s="68">
        <f>[2]Datas_POS!Z18/([2]Datas_POS!Z$4+[2]Datas_POS!Z$21)*500</f>
        <v>2.1573474258438456</v>
      </c>
      <c r="Y20" s="68">
        <f>[2]Datas_POS!AA18/([2]Datas_POS!AA$4+[2]Datas_POS!AA$21)*500</f>
        <v>3.7227618797584667</v>
      </c>
      <c r="Z20" s="68">
        <f>[2]Datas_POS!AB18/([2]Datas_POS!AB$4+[2]Datas_POS!AB$21)*500</f>
        <v>2.1473756197640621</v>
      </c>
      <c r="AA20" s="68">
        <f>[2]Datas_POS!AC18/([2]Datas_POS!AC$4+[2]Datas_POS!AC$21)*500</f>
        <v>2.4910926365795723</v>
      </c>
      <c r="AB20" s="68">
        <f>[2]Datas_POS!AD18/([2]Datas_POS!AD$4+[2]Datas_POS!AD$21)*500</f>
        <v>2.6584283903675536</v>
      </c>
      <c r="AC20" s="68">
        <f>[2]Datas_POS!AE18/([2]Datas_POS!AE$4+[2]Datas_POS!AE$21)*500</f>
        <v>1.3448393711551607</v>
      </c>
      <c r="AD20" s="68">
        <f>[2]Datas_POS!AF18/([2]Datas_POS!AF$4+[2]Datas_POS!AF$21)*500</f>
        <v>1.4346460813816564</v>
      </c>
      <c r="AE20" s="68">
        <f>[2]Datas_POS!AG18/([2]Datas_POS!AG$4+[2]Datas_POS!AG$21)*500</f>
        <v>1.4508393285371703</v>
      </c>
      <c r="AF20" s="68">
        <f>[2]Datas_POS!AH18/([2]Datas_POS!AH$4+[2]Datas_POS!AH$21)*500</f>
        <v>1.9457077885162022</v>
      </c>
      <c r="AG20" s="68">
        <f>[2]Datas_POS!AI18/([2]Datas_POS!AI$4+[2]Datas_POS!AI$21)*500</f>
        <v>0.92437426146739721</v>
      </c>
      <c r="AH20" s="68">
        <f>[2]Datas_POS!AJ18/([2]Datas_POS!AJ$4+[2]Datas_POS!AJ$21)*500</f>
        <v>1.9614003590664275</v>
      </c>
      <c r="AI20" s="68">
        <f>[2]Datas_POS!AK18/([2]Datas_POS!AK$4+[2]Datas_POS!AK$21)*500</f>
        <v>1.0378117457763476</v>
      </c>
      <c r="AJ20" s="68">
        <f>[2]Datas_POS!AL18/([2]Datas_POS!AL$4+[2]Datas_POS!AL$21)*500</f>
        <v>1.1395237334185713</v>
      </c>
      <c r="AK20" s="68">
        <f>[2]Datas_POS!AM18/([2]Datas_POS!AM$4+[2]Datas_POS!AM$21)*500</f>
        <v>1.6907908537864484</v>
      </c>
      <c r="AL20" s="68">
        <f>[2]Datas_POS!AN18/([2]Datas_POS!AN$4+[2]Datas_POS!AN$21)*500</f>
        <v>1.4771191349681407</v>
      </c>
      <c r="AM20" s="68">
        <f>[2]Datas_POS!AO18/([2]Datas_POS!AO$4+[2]Datas_POS!AO$21)*500</f>
        <v>1.1796652421652423</v>
      </c>
      <c r="AN20" s="68">
        <f>[2]Datas_POS!AP18/([2]Datas_POS!AP$4+[2]Datas_POS!AP$21)*500</f>
        <v>0.92572561745087434</v>
      </c>
      <c r="AO20" s="68">
        <f>[2]Datas_POS!AQ18/([2]Datas_POS!AQ$4+[2]Datas_POS!AQ$21)*500</f>
        <v>7.1901064135749204E-10</v>
      </c>
      <c r="AP20" s="68">
        <f>[2]Datas_POS!AR18/([2]Datas_POS!AR$4+[2]Datas_POS!AR$21)*500</f>
        <v>8.1926921186301816E-10</v>
      </c>
      <c r="AQ20" s="68">
        <f>[2]Datas_POS!AS18/([2]Datas_POS!AS$4+[2]Datas_POS!AS$21)*500</f>
        <v>6.6155067478168828E-10</v>
      </c>
      <c r="AR20" s="68">
        <f>[2]Datas_POS!AT18/([2]Datas_POS!AT$4+[2]Datas_POS!AT$21)*500</f>
        <v>0.77225880332092756</v>
      </c>
      <c r="AS20" s="69">
        <f>[2]Datas_POS!AU18/([2]Datas_POS!AU$4+[2]Datas_POS!AU$21)*500</f>
        <v>8.4702693545654747E-10</v>
      </c>
    </row>
    <row r="21" spans="1:45" ht="15" customHeight="1" x14ac:dyDescent="0.25">
      <c r="A21" s="65"/>
      <c r="B21" s="70"/>
      <c r="C21" s="67" t="s">
        <v>333</v>
      </c>
      <c r="D21" s="68">
        <f>[2]Datas_POS!F19/([2]Datas_POS!F$4+[2]Datas_POS!F$21)*500</f>
        <v>1.7556579482314676</v>
      </c>
      <c r="E21" s="68">
        <f>[2]Datas_POS!G19/([2]Datas_POS!G$4+[2]Datas_POS!G$21)*500</f>
        <v>1.134185303514377</v>
      </c>
      <c r="F21" s="68">
        <f>[2]Datas_POS!H19/([2]Datas_POS!H$4+[2]Datas_POS!H$21)*500</f>
        <v>1.1134271321869029</v>
      </c>
      <c r="G21" s="68">
        <f>[2]Datas_POS!I19/([2]Datas_POS!I$4+[2]Datas_POS!I$21)*500</f>
        <v>8.8904694167852065E-10</v>
      </c>
      <c r="H21" s="68">
        <f>[2]Datas_POS!J19/([2]Datas_POS!J$4+[2]Datas_POS!J$21)*500</f>
        <v>1.4371141975308643</v>
      </c>
      <c r="I21" s="68">
        <f>[2]Datas_POS!K19/([2]Datas_POS!K$4+[2]Datas_POS!K$21)*500</f>
        <v>2.1939487975174554</v>
      </c>
      <c r="J21" s="68">
        <f>[2]Datas_POS!L19/([2]Datas_POS!L$4+[2]Datas_POS!L$21)*500</f>
        <v>1.5288677130044843</v>
      </c>
      <c r="K21" s="68">
        <f>[2]Datas_POS!M19/([2]Datas_POS!M$4+[2]Datas_POS!M$21)*500</f>
        <v>1.473186119873817</v>
      </c>
      <c r="L21" s="68">
        <f>[2]Datas_POS!N19/([2]Datas_POS!N$4+[2]Datas_POS!N$21)*500</f>
        <v>1.2050108101233625</v>
      </c>
      <c r="M21" s="68">
        <f>[2]Datas_POS!O19/([2]Datas_POS!O$4+[2]Datas_POS!O$21)*500</f>
        <v>2.6111182272319713</v>
      </c>
      <c r="N21" s="68">
        <f>[2]Datas_POS!P19/([2]Datas_POS!P$4+[2]Datas_POS!P$21)*500</f>
        <v>4.5180505415162449</v>
      </c>
      <c r="O21" s="68">
        <f>[2]Datas_POS!Q19/([2]Datas_POS!Q$4+[2]Datas_POS!Q$21)*500</f>
        <v>7.266971982758621</v>
      </c>
      <c r="P21" s="68">
        <f>[2]Datas_POS!R19/([2]Datas_POS!R$4+[2]Datas_POS!R$21)*500</f>
        <v>5.141068195534098</v>
      </c>
      <c r="Q21" s="68">
        <f>[2]Datas_POS!S19/([2]Datas_POS!S$4+[2]Datas_POS!S$21)*500</f>
        <v>6.6281483531691112</v>
      </c>
      <c r="R21" s="68">
        <f>[2]Datas_POS!T19/([2]Datas_POS!T$4+[2]Datas_POS!T$21)*500</f>
        <v>6.6058712396454</v>
      </c>
      <c r="S21" s="68">
        <f>[2]Datas_POS!U19/([2]Datas_POS!U$4+[2]Datas_POS!U$21)*500</f>
        <v>4.3353918541390968</v>
      </c>
      <c r="T21" s="68">
        <f>[2]Datas_POS!V19/([2]Datas_POS!V$4+[2]Datas_POS!V$21)*500</f>
        <v>4.721311475409836</v>
      </c>
      <c r="U21" s="68">
        <f>[2]Datas_POS!W19/([2]Datas_POS!W$4+[2]Datas_POS!W$21)*500</f>
        <v>4.2850767583006064</v>
      </c>
      <c r="V21" s="68">
        <f>[2]Datas_POS!X19/([2]Datas_POS!X$4+[2]Datas_POS!X$21)*500</f>
        <v>8.4353963083604775</v>
      </c>
      <c r="W21" s="68">
        <f>[2]Datas_POS!Y19/([2]Datas_POS!Y$4+[2]Datas_POS!Y$21)*500</f>
        <v>5.8570609592967706</v>
      </c>
      <c r="X21" s="68">
        <f>[2]Datas_POS!Z19/([2]Datas_POS!Z$4+[2]Datas_POS!Z$21)*500</f>
        <v>4.6931469485168762</v>
      </c>
      <c r="Y21" s="68">
        <f>[2]Datas_POS!AA19/([2]Datas_POS!AA$4+[2]Datas_POS!AA$21)*500</f>
        <v>8.1254922551850886</v>
      </c>
      <c r="Z21" s="68">
        <f>[2]Datas_POS!AB19/([2]Datas_POS!AB$4+[2]Datas_POS!AB$21)*500</f>
        <v>5.5077791075397506</v>
      </c>
      <c r="AA21" s="68">
        <f>[2]Datas_POS!AC19/([2]Datas_POS!AC$4+[2]Datas_POS!AC$21)*500</f>
        <v>7.5237529691211398</v>
      </c>
      <c r="AB21" s="68">
        <f>[2]Datas_POS!AD19/([2]Datas_POS!AD$4+[2]Datas_POS!AD$21)*500</f>
        <v>7.414448669201521</v>
      </c>
      <c r="AC21" s="68">
        <f>[2]Datas_POS!AE19/([2]Datas_POS!AE$4+[2]Datas_POS!AE$21)*500</f>
        <v>2.9041353383458648</v>
      </c>
      <c r="AD21" s="68">
        <f>[2]Datas_POS!AF19/([2]Datas_POS!AF$4+[2]Datas_POS!AF$21)*500</f>
        <v>3.6824545335601204</v>
      </c>
      <c r="AE21" s="68">
        <f>[2]Datas_POS!AG19/([2]Datas_POS!AG$4+[2]Datas_POS!AG$21)*500</f>
        <v>2.5388110564180235</v>
      </c>
      <c r="AF21" s="68">
        <f>[2]Datas_POS!AH19/([2]Datas_POS!AH$4+[2]Datas_POS!AH$21)*500</f>
        <v>3.3335702103467879</v>
      </c>
      <c r="AG21" s="68">
        <f>[2]Datas_POS!AI19/([2]Datas_POS!AI$4+[2]Datas_POS!AI$21)*500</f>
        <v>2.5185304543989688</v>
      </c>
      <c r="AH21" s="68">
        <f>[2]Datas_POS!AJ19/([2]Datas_POS!AJ$4+[2]Datas_POS!AJ$21)*500</f>
        <v>4.215439856373429</v>
      </c>
      <c r="AI21" s="68">
        <f>[2]Datas_POS!AK19/([2]Datas_POS!AK$4+[2]Datas_POS!AK$21)*500</f>
        <v>2.5734111021721642</v>
      </c>
      <c r="AJ21" s="68">
        <f>[2]Datas_POS!AL19/([2]Datas_POS!AL$4+[2]Datas_POS!AL$21)*500</f>
        <v>2.6690107080070322</v>
      </c>
      <c r="AK21" s="68">
        <f>[2]Datas_POS!AM19/([2]Datas_POS!AM$4+[2]Datas_POS!AM$21)*500</f>
        <v>3.8095238095238093</v>
      </c>
      <c r="AL21" s="68">
        <f>[2]Datas_POS!AN19/([2]Datas_POS!AN$4+[2]Datas_POS!AN$21)*500</f>
        <v>3.4427495655531954</v>
      </c>
      <c r="AM21" s="68">
        <f>[2]Datas_POS!AO19/([2]Datas_POS!AO$4+[2]Datas_POS!AO$21)*500</f>
        <v>2.7724358974358974</v>
      </c>
      <c r="AN21" s="68">
        <f>[2]Datas_POS!AP19/([2]Datas_POS!AP$4+[2]Datas_POS!AP$21)*500</f>
        <v>2.0173066522444563</v>
      </c>
      <c r="AO21" s="68">
        <f>[2]Datas_POS!AQ19/([2]Datas_POS!AQ$4+[2]Datas_POS!AQ$21)*500</f>
        <v>1.0526315789473684</v>
      </c>
      <c r="AP21" s="68">
        <f>[2]Datas_POS!AR19/([2]Datas_POS!AR$4+[2]Datas_POS!AR$21)*500</f>
        <v>1.3984925446501721</v>
      </c>
      <c r="AQ21" s="68">
        <f>[2]Datas_POS!AS19/([2]Datas_POS!AS$4+[2]Datas_POS!AS$21)*500</f>
        <v>0.71844403281291347</v>
      </c>
      <c r="AR21" s="68">
        <f>[2]Datas_POS!AT19/([2]Datas_POS!AT$4+[2]Datas_POS!AT$21)*500</f>
        <v>1.4987117091325508</v>
      </c>
      <c r="AS21" s="69">
        <f>[2]Datas_POS!AU19/([2]Datas_POS!AU$4+[2]Datas_POS!AU$21)*500</f>
        <v>1.4890733525326105</v>
      </c>
    </row>
    <row r="22" spans="1:45" ht="15.75" customHeight="1" thickBot="1" x14ac:dyDescent="0.3">
      <c r="A22" s="65"/>
      <c r="B22" s="70"/>
      <c r="C22" s="71" t="s">
        <v>334</v>
      </c>
      <c r="D22" s="68">
        <f>[2]Datas_POS!F20/([2]Datas_POS!F$4+[2]Datas_POS!F$21)*500</f>
        <v>6.775985905949316E-10</v>
      </c>
      <c r="E22" s="68">
        <f>[2]Datas_POS!G20/([2]Datas_POS!G$4+[2]Datas_POS!G$21)*500</f>
        <v>7.2611094975312224E-10</v>
      </c>
      <c r="F22" s="68">
        <f>[2]Datas_POS!H20/([2]Datas_POS!H$4+[2]Datas_POS!H$21)*500</f>
        <v>8.6850790342192107E-10</v>
      </c>
      <c r="G22" s="68">
        <f>[2]Datas_POS!I20/([2]Datas_POS!I$4+[2]Datas_POS!I$21)*500</f>
        <v>8.8904694167852065E-10</v>
      </c>
      <c r="H22" s="68">
        <f>[2]Datas_POS!J20/([2]Datas_POS!J$4+[2]Datas_POS!J$21)*500</f>
        <v>9.6450617283950622E-10</v>
      </c>
      <c r="I22" s="68">
        <f>[2]Datas_POS!K20/([2]Datas_POS!K$4+[2]Datas_POS!K$21)*500</f>
        <v>0.80217222653219555</v>
      </c>
      <c r="J22" s="68">
        <f>[2]Datas_POS!L20/([2]Datas_POS!L$4+[2]Datas_POS!L$21)*500</f>
        <v>7.0067264573991028E-10</v>
      </c>
      <c r="K22" s="68">
        <f>[2]Datas_POS!M20/([2]Datas_POS!M$4+[2]Datas_POS!M$21)*500</f>
        <v>7.8864353312302835E-10</v>
      </c>
      <c r="L22" s="68">
        <f>[2]Datas_POS!N20/([2]Datas_POS!N$4+[2]Datas_POS!N$21)*500</f>
        <v>6.3588960956377977E-10</v>
      </c>
      <c r="M22" s="68">
        <f>[2]Datas_POS!O20/([2]Datas_POS!O$4+[2]Datas_POS!O$21)*500</f>
        <v>0.98373254771359042</v>
      </c>
      <c r="N22" s="68">
        <f>[2]Datas_POS!P20/([2]Datas_POS!P$4+[2]Datas_POS!P$21)*500</f>
        <v>2.1768953068592061</v>
      </c>
      <c r="O22" s="68">
        <f>[2]Datas_POS!Q20/([2]Datas_POS!Q$4+[2]Datas_POS!Q$21)*500</f>
        <v>1.9773706896551724</v>
      </c>
      <c r="P22" s="68">
        <f>[2]Datas_POS!R20/([2]Datas_POS!R$4+[2]Datas_POS!R$21)*500</f>
        <v>2.0292697646348827</v>
      </c>
      <c r="Q22" s="68">
        <f>[2]Datas_POS!S20/([2]Datas_POS!S$4+[2]Datas_POS!S$21)*500</f>
        <v>2.619014669249931</v>
      </c>
      <c r="R22" s="68">
        <f>[2]Datas_POS!T20/([2]Datas_POS!T$4+[2]Datas_POS!T$21)*500</f>
        <v>2.7481470716465632</v>
      </c>
      <c r="S22" s="68">
        <f>[2]Datas_POS!U20/([2]Datas_POS!U$4+[2]Datas_POS!U$21)*500</f>
        <v>1.8519335391854139</v>
      </c>
      <c r="T22" s="68">
        <f>[2]Datas_POS!V20/([2]Datas_POS!V$4+[2]Datas_POS!V$21)*500</f>
        <v>1.8695355191256831</v>
      </c>
      <c r="U22" s="68">
        <f>[2]Datas_POS!W20/([2]Datas_POS!W$4+[2]Datas_POS!W$21)*500</f>
        <v>1.4851838629061049</v>
      </c>
      <c r="V22" s="68">
        <f>[2]Datas_POS!X20/([2]Datas_POS!X$4+[2]Datas_POS!X$21)*500</f>
        <v>2.1910966340933768</v>
      </c>
      <c r="W22" s="68">
        <f>[2]Datas_POS!Y20/([2]Datas_POS!Y$4+[2]Datas_POS!Y$21)*500</f>
        <v>2.3772214790751005</v>
      </c>
      <c r="X22" s="68">
        <f>[2]Datas_POS!Z20/([2]Datas_POS!Z$4+[2]Datas_POS!Z$21)*500</f>
        <v>2.3116263211728607</v>
      </c>
      <c r="Y22" s="68">
        <f>[2]Datas_POS!AA20/([2]Datas_POS!AA$4+[2]Datas_POS!AA$21)*500</f>
        <v>3.6755053819900239</v>
      </c>
      <c r="Z22" s="68">
        <f>[2]Datas_POS!AB20/([2]Datas_POS!AB$4+[2]Datas_POS!AB$21)*500</f>
        <v>2.3380064968370657</v>
      </c>
      <c r="AA22" s="68">
        <f>[2]Datas_POS!AC20/([2]Datas_POS!AC$4+[2]Datas_POS!AC$21)*500</f>
        <v>2.3640142517814726</v>
      </c>
      <c r="AB22" s="68">
        <f>[2]Datas_POS!AD20/([2]Datas_POS!AD$4+[2]Datas_POS!AD$21)*500</f>
        <v>2.7446134347275031</v>
      </c>
      <c r="AC22" s="68">
        <f>[2]Datas_POS!AE20/([2]Datas_POS!AE$4+[2]Datas_POS!AE$21)*500</f>
        <v>1.5225563909774436</v>
      </c>
      <c r="AD22" s="68">
        <f>[2]Datas_POS!AF20/([2]Datas_POS!AF$4+[2]Datas_POS!AF$21)*500</f>
        <v>1.0715687557241922</v>
      </c>
      <c r="AE22" s="68">
        <f>[2]Datas_POS!AG20/([2]Datas_POS!AG$4+[2]Datas_POS!AG$21)*500</f>
        <v>0.9188438722706046</v>
      </c>
      <c r="AF22" s="68">
        <f>[2]Datas_POS!AH20/([2]Datas_POS!AH$4+[2]Datas_POS!AH$21)*500</f>
        <v>1.1888857305287095</v>
      </c>
      <c r="AG22" s="68">
        <f>[2]Datas_POS!AI20/([2]Datas_POS!AI$4+[2]Datas_POS!AI$21)*500</f>
        <v>0.9512299924803953</v>
      </c>
      <c r="AH22" s="68">
        <f>[2]Datas_POS!AJ20/([2]Datas_POS!AJ$4+[2]Datas_POS!AJ$21)*500</f>
        <v>1.3904847396768403</v>
      </c>
      <c r="AI22" s="68">
        <f>[2]Datas_POS!AK20/([2]Datas_POS!AK$4+[2]Datas_POS!AK$21)*500</f>
        <v>1.0056315366049879E-9</v>
      </c>
      <c r="AJ22" s="68">
        <f>[2]Datas_POS!AL20/([2]Datas_POS!AL$4+[2]Datas_POS!AL$21)*500</f>
        <v>0.943743007831229</v>
      </c>
      <c r="AK22" s="68">
        <f>[2]Datas_POS!AM20/([2]Datas_POS!AM$4+[2]Datas_POS!AM$21)*500</f>
        <v>1.3394168239983217</v>
      </c>
      <c r="AL22" s="68">
        <f>[2]Datas_POS!AN20/([2]Datas_POS!AN$4+[2]Datas_POS!AN$21)*500</f>
        <v>1.187487932033211</v>
      </c>
      <c r="AM22" s="68">
        <f>[2]Datas_POS!AO20/([2]Datas_POS!AO$4+[2]Datas_POS!AO$21)*500</f>
        <v>0.94996438746438749</v>
      </c>
      <c r="AN22" s="68">
        <f>[2]Datas_POS!AP20/([2]Datas_POS!AP$4+[2]Datas_POS!AP$21)*500</f>
        <v>9.0138813773210735E-10</v>
      </c>
      <c r="AO22" s="68">
        <f>[2]Datas_POS!AQ20/([2]Datas_POS!AQ$4+[2]Datas_POS!AQ$21)*500</f>
        <v>7.1901064135749204E-10</v>
      </c>
      <c r="AP22" s="68">
        <f>[2]Datas_POS!AR20/([2]Datas_POS!AR$4+[2]Datas_POS!AR$21)*500</f>
        <v>8.1926921186301816E-10</v>
      </c>
      <c r="AQ22" s="68">
        <f>[2]Datas_POS!AS20/([2]Datas_POS!AS$4+[2]Datas_POS!AS$21)*500</f>
        <v>6.6155067478168828E-10</v>
      </c>
      <c r="AR22" s="68">
        <f>[2]Datas_POS!AT20/([2]Datas_POS!AT$4+[2]Datas_POS!AT$21)*500</f>
        <v>7.1571714858288008E-10</v>
      </c>
      <c r="AS22" s="69">
        <f>[2]Datas_POS!AU20/([2]Datas_POS!AU$4+[2]Datas_POS!AU$21)*500</f>
        <v>8.4702693545654747E-10</v>
      </c>
    </row>
    <row r="23" spans="1:45" ht="15" customHeight="1" x14ac:dyDescent="0.25">
      <c r="A23" s="65"/>
      <c r="B23" s="70"/>
      <c r="C23" s="67" t="s">
        <v>335</v>
      </c>
      <c r="D23" s="68">
        <f>[2]Datas_POS!F22/([2]Datas_POS!F$4+[2]Datas_POS!F$21)*500</f>
        <v>6.775985905949316E-10</v>
      </c>
      <c r="E23" s="68">
        <f>[2]Datas_POS!G22/([2]Datas_POS!G$4+[2]Datas_POS!G$21)*500</f>
        <v>7.2611094975312224E-10</v>
      </c>
      <c r="F23" s="68">
        <f>[2]Datas_POS!H22/([2]Datas_POS!H$4+[2]Datas_POS!H$21)*500</f>
        <v>8.6850790342192107E-10</v>
      </c>
      <c r="G23" s="68">
        <f>[2]Datas_POS!I22/([2]Datas_POS!I$4+[2]Datas_POS!I$21)*500</f>
        <v>8.8904694167852065E-10</v>
      </c>
      <c r="H23" s="68">
        <f>[2]Datas_POS!J22/([2]Datas_POS!J$4+[2]Datas_POS!J$21)*500</f>
        <v>9.6450617283950622E-10</v>
      </c>
      <c r="I23" s="68">
        <f>[2]Datas_POS!K22/([2]Datas_POS!K$4+[2]Datas_POS!K$21)*500</f>
        <v>0.80372381691233519</v>
      </c>
      <c r="J23" s="68">
        <f>[2]Datas_POS!L22/([2]Datas_POS!L$4+[2]Datas_POS!L$21)*500</f>
        <v>7.0067264573991028E-10</v>
      </c>
      <c r="K23" s="68">
        <f>[2]Datas_POS!M22/([2]Datas_POS!M$4+[2]Datas_POS!M$21)*500</f>
        <v>7.8864353312302835E-10</v>
      </c>
      <c r="L23" s="68">
        <f>[2]Datas_POS!N22/([2]Datas_POS!N$4+[2]Datas_POS!N$21)*500</f>
        <v>6.3588960956377977E-10</v>
      </c>
      <c r="M23" s="68">
        <f>[2]Datas_POS!O22/([2]Datas_POS!O$4+[2]Datas_POS!O$21)*500</f>
        <v>0.72242858972716795</v>
      </c>
      <c r="N23" s="68">
        <f>[2]Datas_POS!P22/([2]Datas_POS!P$4+[2]Datas_POS!P$21)*500</f>
        <v>3.6561371841155235</v>
      </c>
      <c r="O23" s="68">
        <f>[2]Datas_POS!Q22/([2]Datas_POS!Q$4+[2]Datas_POS!Q$21)*500</f>
        <v>4.0193965517241379</v>
      </c>
      <c r="P23" s="68">
        <f>[2]Datas_POS!R22/([2]Datas_POS!R$4+[2]Datas_POS!R$21)*500</f>
        <v>3.1774290887145442</v>
      </c>
      <c r="Q23" s="68">
        <f>[2]Datas_POS!S22/([2]Datas_POS!S$4+[2]Datas_POS!S$21)*500</f>
        <v>4.4492111818433431</v>
      </c>
      <c r="R23" s="68">
        <f>[2]Datas_POS!T22/([2]Datas_POS!T$4+[2]Datas_POS!T$21)*500</f>
        <v>6.5375672140677228</v>
      </c>
      <c r="S23" s="68">
        <f>[2]Datas_POS!U22/([2]Datas_POS!U$4+[2]Datas_POS!U$21)*500</f>
        <v>4.2118806057932661</v>
      </c>
      <c r="T23" s="68">
        <f>[2]Datas_POS!V22/([2]Datas_POS!V$4+[2]Datas_POS!V$21)*500</f>
        <v>4.0976775956284159</v>
      </c>
      <c r="U23" s="68">
        <f>[2]Datas_POS!W22/([2]Datas_POS!W$4+[2]Datas_POS!W$21)*500</f>
        <v>5.8559443056051412</v>
      </c>
      <c r="V23" s="68">
        <f>[2]Datas_POS!X22/([2]Datas_POS!X$4+[2]Datas_POS!X$21)*500</f>
        <v>5.9847991313789359</v>
      </c>
      <c r="W23" s="68">
        <f>[2]Datas_POS!Y22/([2]Datas_POS!Y$4+[2]Datas_POS!Y$21)*500</f>
        <v>6.94821326199121</v>
      </c>
      <c r="X23" s="68">
        <f>[2]Datas_POS!Z22/([2]Datas_POS!Z$4+[2]Datas_POS!Z$21)*500</f>
        <v>6.6783157176951926</v>
      </c>
      <c r="Y23" s="68">
        <f>[2]Datas_POS!AA22/([2]Datas_POS!AA$4+[2]Datas_POS!AA$21)*500</f>
        <v>5.4705959569440799</v>
      </c>
      <c r="Z23" s="68">
        <f>[2]Datas_POS!AB22/([2]Datas_POS!AB$4+[2]Datas_POS!AB$21)*500</f>
        <v>5.1530176098478373</v>
      </c>
      <c r="AA23" s="68">
        <f>[2]Datas_POS!AC22/([2]Datas_POS!AC$4+[2]Datas_POS!AC$21)*500</f>
        <v>5</v>
      </c>
      <c r="AB23" s="68">
        <f>[2]Datas_POS!AD22/([2]Datas_POS!AD$4+[2]Datas_POS!AD$21)*500</f>
        <v>7.8707224334600756</v>
      </c>
      <c r="AC23" s="68">
        <f>[2]Datas_POS!AE22/([2]Datas_POS!AE$4+[2]Datas_POS!AE$21)*500</f>
        <v>4.0302460697197535</v>
      </c>
      <c r="AD23" s="68">
        <f>[2]Datas_POS!AF22/([2]Datas_POS!AF$4+[2]Datas_POS!AF$21)*500</f>
        <v>7.0064110951197174</v>
      </c>
      <c r="AE23" s="68">
        <f>[2]Datas_POS!AG22/([2]Datas_POS!AG$4+[2]Datas_POS!AG$21)*500</f>
        <v>6.9923008961252053</v>
      </c>
      <c r="AF23" s="68">
        <f>[2]Datas_POS!AH22/([2]Datas_POS!AH$4+[2]Datas_POS!AH$21)*500</f>
        <v>8.0798749289368956</v>
      </c>
      <c r="AG23" s="68">
        <f>[2]Datas_POS!AI22/([2]Datas_POS!AI$4+[2]Datas_POS!AI$21)*500</f>
        <v>7.734450531743474</v>
      </c>
      <c r="AH23" s="68">
        <f>[2]Datas_POS!AJ22/([2]Datas_POS!AJ$4+[2]Datas_POS!AJ$21)*500</f>
        <v>13.168761220825854</v>
      </c>
      <c r="AI23" s="68">
        <f>[2]Datas_POS!AK22/([2]Datas_POS!AK$4+[2]Datas_POS!AK$21)*500</f>
        <v>8.667538213998391</v>
      </c>
      <c r="AJ23" s="68">
        <f>[2]Datas_POS!AL22/([2]Datas_POS!AL$4+[2]Datas_POS!AL$21)*500</f>
        <v>11.49112993447339</v>
      </c>
      <c r="AK23" s="68">
        <f>[2]Datas_POS!AM22/([2]Datas_POS!AM$4+[2]Datas_POS!AM$21)*500</f>
        <v>10.314663310258025</v>
      </c>
      <c r="AL23" s="68">
        <f>[2]Datas_POS!AN22/([2]Datas_POS!AN$4+[2]Datas_POS!AN$21)*500</f>
        <v>11.295616914462252</v>
      </c>
      <c r="AM23" s="68">
        <f>[2]Datas_POS!AO22/([2]Datas_POS!AO$4+[2]Datas_POS!AO$21)*500</f>
        <v>6.9097222222222223</v>
      </c>
      <c r="AN23" s="68">
        <f>[2]Datas_POS!AP22/([2]Datas_POS!AP$4+[2]Datas_POS!AP$21)*500</f>
        <v>8.2720389399675511</v>
      </c>
      <c r="AO23" s="68">
        <f>[2]Datas_POS!AQ22/([2]Datas_POS!AQ$4+[2]Datas_POS!AQ$21)*500</f>
        <v>6.8730227207362669</v>
      </c>
      <c r="AP23" s="68">
        <f>[2]Datas_POS!AR22/([2]Datas_POS!AR$4+[2]Datas_POS!AR$21)*500</f>
        <v>11.789283958708833</v>
      </c>
      <c r="AQ23" s="68">
        <f>[2]Datas_POS!AS22/([2]Datas_POS!AS$4+[2]Datas_POS!AS$21)*500</f>
        <v>9.6586398518126479</v>
      </c>
      <c r="AR23" s="68">
        <f>[2]Datas_POS!AT22/([2]Datas_POS!AT$4+[2]Datas_POS!AT$21)*500</f>
        <v>11.301173776123676</v>
      </c>
      <c r="AS23" s="69">
        <f>[2]Datas_POS!AU22/([2]Datas_POS!AU$4+[2]Datas_POS!AU$21)*500</f>
        <v>12.307301372183636</v>
      </c>
    </row>
    <row r="24" spans="1:45" ht="15" customHeight="1" x14ac:dyDescent="0.25">
      <c r="A24" s="65"/>
      <c r="B24" s="70"/>
      <c r="C24" s="67" t="s">
        <v>336</v>
      </c>
      <c r="D24" s="68">
        <f>[2]Datas_POS!F23/([2]Datas_POS!F$4+[2]Datas_POS!F$21)*500</f>
        <v>1.1952839138094593</v>
      </c>
      <c r="E24" s="68">
        <f>[2]Datas_POS!G23/([2]Datas_POS!G$4+[2]Datas_POS!G$21)*500</f>
        <v>1.4413302352599477</v>
      </c>
      <c r="F24" s="68">
        <f>[2]Datas_POS!H23/([2]Datas_POS!H$4+[2]Datas_POS!H$21)*500</f>
        <v>1.0422094841063052</v>
      </c>
      <c r="G24" s="68">
        <f>[2]Datas_POS!I23/([2]Datas_POS!I$4+[2]Datas_POS!I$21)*500</f>
        <v>8.8904694167852065E-10</v>
      </c>
      <c r="H24" s="68">
        <f>[2]Datas_POS!J23/([2]Datas_POS!J$4+[2]Datas_POS!J$21)*500</f>
        <v>9.6450617283950622E-10</v>
      </c>
      <c r="I24" s="68">
        <f>[2]Datas_POS!K23/([2]Datas_POS!K$4+[2]Datas_POS!K$21)*500</f>
        <v>1.2164468580294803</v>
      </c>
      <c r="J24" s="68">
        <f>[2]Datas_POS!L23/([2]Datas_POS!L$4+[2]Datas_POS!L$21)*500</f>
        <v>0.96482623318385641</v>
      </c>
      <c r="K24" s="68">
        <f>[2]Datas_POS!M23/([2]Datas_POS!M$4+[2]Datas_POS!M$21)*500</f>
        <v>1.0906940063091481</v>
      </c>
      <c r="L24" s="68">
        <f>[2]Datas_POS!N23/([2]Datas_POS!N$4+[2]Datas_POS!N$21)*500</f>
        <v>0.93285005723006487</v>
      </c>
      <c r="M24" s="68">
        <f>[2]Datas_POS!O23/([2]Datas_POS!O$4+[2]Datas_POS!O$21)*500</f>
        <v>1.2834635583450749</v>
      </c>
      <c r="N24" s="68">
        <f>[2]Datas_POS!P23/([2]Datas_POS!P$4+[2]Datas_POS!P$21)*500</f>
        <v>6.0433212996389889</v>
      </c>
      <c r="O24" s="68">
        <f>[2]Datas_POS!Q23/([2]Datas_POS!Q$4+[2]Datas_POS!Q$21)*500</f>
        <v>7.0110452586206895</v>
      </c>
      <c r="P24" s="68">
        <f>[2]Datas_POS!R23/([2]Datas_POS!R$4+[2]Datas_POS!R$21)*500</f>
        <v>7.2057936028968017</v>
      </c>
      <c r="Q24" s="68">
        <f>[2]Datas_POS!S23/([2]Datas_POS!S$4+[2]Datas_POS!S$21)*500</f>
        <v>9.4035427622474401</v>
      </c>
      <c r="R24" s="68">
        <f>[2]Datas_POS!T23/([2]Datas_POS!T$4+[2]Datas_POS!T$21)*500</f>
        <v>13.660805115535533</v>
      </c>
      <c r="S24" s="68">
        <f>[2]Datas_POS!U23/([2]Datas_POS!U$4+[2]Datas_POS!U$21)*500</f>
        <v>5.4447875312454048</v>
      </c>
      <c r="T24" s="68">
        <f>[2]Datas_POS!V23/([2]Datas_POS!V$4+[2]Datas_POS!V$21)*500</f>
        <v>5.6270491803278695</v>
      </c>
      <c r="U24" s="68">
        <f>[2]Datas_POS!W23/([2]Datas_POS!W$4+[2]Datas_POS!W$21)*500</f>
        <v>19.61799357372367</v>
      </c>
      <c r="V24" s="68">
        <f>[2]Datas_POS!X23/([2]Datas_POS!X$4+[2]Datas_POS!X$21)*500</f>
        <v>20.401737242128124</v>
      </c>
      <c r="W24" s="68">
        <f>[2]Datas_POS!Y23/([2]Datas_POS!Y$4+[2]Datas_POS!Y$21)*500</f>
        <v>20.284731511561244</v>
      </c>
      <c r="X24" s="68">
        <f>[2]Datas_POS!Z23/([2]Datas_POS!Z$4+[2]Datas_POS!Z$21)*500</f>
        <v>16.834299352199114</v>
      </c>
      <c r="Y24" s="68">
        <f>[2]Datas_POS!AA23/([2]Datas_POS!AA$4+[2]Datas_POS!AA$21)*500</f>
        <v>12.450774481491205</v>
      </c>
      <c r="Z24" s="68">
        <f>[2]Datas_POS!AB23/([2]Datas_POS!AB$4+[2]Datas_POS!AB$21)*500</f>
        <v>11.053171482304668</v>
      </c>
      <c r="AA24" s="68">
        <f>[2]Datas_POS!AC23/([2]Datas_POS!AC$4+[2]Datas_POS!AC$21)*500</f>
        <v>10.112826603325416</v>
      </c>
      <c r="AB24" s="68">
        <f>[2]Datas_POS!AD23/([2]Datas_POS!AD$4+[2]Datas_POS!AD$21)*500</f>
        <v>16.419518377693283</v>
      </c>
      <c r="AC24" s="68">
        <f>[2]Datas_POS!AE23/([2]Datas_POS!AE$4+[2]Datas_POS!AE$21)*500</f>
        <v>7.6409774436090228</v>
      </c>
      <c r="AD24" s="68">
        <f>[2]Datas_POS!AF23/([2]Datas_POS!AF$4+[2]Datas_POS!AF$21)*500</f>
        <v>20.476252780321865</v>
      </c>
      <c r="AE24" s="68">
        <f>[2]Datas_POS!AG23/([2]Datas_POS!AG$4+[2]Datas_POS!AG$21)*500</f>
        <v>23.886154234507131</v>
      </c>
      <c r="AF24" s="68">
        <f>[2]Datas_POS!AH23/([2]Datas_POS!AH$4+[2]Datas_POS!AH$21)*500</f>
        <v>27.117680500284255</v>
      </c>
      <c r="AG24" s="68">
        <f>[2]Datas_POS!AI23/([2]Datas_POS!AI$4+[2]Datas_POS!AI$21)*500</f>
        <v>21.45772907938554</v>
      </c>
      <c r="AH24" s="68">
        <f>[2]Datas_POS!AJ23/([2]Datas_POS!AJ$4+[2]Datas_POS!AJ$21)*500</f>
        <v>36.687612208258528</v>
      </c>
      <c r="AI24" s="68">
        <f>[2]Datas_POS!AK23/([2]Datas_POS!AK$4+[2]Datas_POS!AK$21)*500</f>
        <v>33.326629123089297</v>
      </c>
      <c r="AJ24" s="68">
        <f>[2]Datas_POS!AL23/([2]Datas_POS!AL$4+[2]Datas_POS!AL$21)*500</f>
        <v>34.928879654786641</v>
      </c>
      <c r="AK24" s="68">
        <f>[2]Datas_POS!AM23/([2]Datas_POS!AM$4+[2]Datas_POS!AM$21)*500</f>
        <v>27.197398783301864</v>
      </c>
      <c r="AL24" s="68">
        <f>[2]Datas_POS!AN23/([2]Datas_POS!AN$4+[2]Datas_POS!AN$21)*500</f>
        <v>42.257192508206217</v>
      </c>
      <c r="AM24" s="68">
        <f>[2]Datas_POS!AO23/([2]Datas_POS!AO$4+[2]Datas_POS!AO$21)*500</f>
        <v>38.363603988603984</v>
      </c>
      <c r="AN24" s="68">
        <f>[2]Datas_POS!AP23/([2]Datas_POS!AP$4+[2]Datas_POS!AP$21)*500</f>
        <v>8.9706147467099342</v>
      </c>
      <c r="AO24" s="68">
        <f>[2]Datas_POS!AQ23/([2]Datas_POS!AQ$4+[2]Datas_POS!AQ$21)*500</f>
        <v>7.9666379062410133</v>
      </c>
      <c r="AP24" s="68">
        <f>[2]Datas_POS!AR23/([2]Datas_POS!AR$4+[2]Datas_POS!AR$21)*500</f>
        <v>21.268228739963952</v>
      </c>
      <c r="AQ24" s="68">
        <f>[2]Datas_POS!AS23/([2]Datas_POS!AS$4+[2]Datas_POS!AS$21)*500</f>
        <v>19.370203757607833</v>
      </c>
      <c r="AR24" s="68">
        <f>[2]Datas_POS!AT23/([2]Datas_POS!AT$4+[2]Datas_POS!AT$21)*500</f>
        <v>21.099341540223303</v>
      </c>
      <c r="AS24" s="69">
        <f>[2]Datas_POS!AU23/([2]Datas_POS!AU$4+[2]Datas_POS!AU$21)*500</f>
        <v>27.960359139420632</v>
      </c>
    </row>
    <row r="25" spans="1:45" ht="15" customHeight="1" x14ac:dyDescent="0.25">
      <c r="A25" s="65"/>
      <c r="B25" s="70"/>
      <c r="C25" s="67" t="s">
        <v>24</v>
      </c>
      <c r="D25" s="68">
        <f>[2]Datas_POS!F24/([2]Datas_POS!F$4+[2]Datas_POS!F$21)*500</f>
        <v>6.775985905949316E-10</v>
      </c>
      <c r="E25" s="68">
        <f>[2]Datas_POS!G24/([2]Datas_POS!G$4+[2]Datas_POS!G$21)*500</f>
        <v>1.1508858553586987</v>
      </c>
      <c r="F25" s="68">
        <f>[2]Datas_POS!H24/([2]Datas_POS!H$4+[2]Datas_POS!H$21)*500</f>
        <v>1.0074691679694285</v>
      </c>
      <c r="G25" s="68">
        <f>[2]Datas_POS!I24/([2]Datas_POS!I$4+[2]Datas_POS!I$21)*500</f>
        <v>1.3958036984352775</v>
      </c>
      <c r="H25" s="68">
        <f>[2]Datas_POS!J24/([2]Datas_POS!J$4+[2]Datas_POS!J$21)*500</f>
        <v>1.7283950617283952</v>
      </c>
      <c r="I25" s="68">
        <f>[2]Datas_POS!K24/([2]Datas_POS!K$4+[2]Datas_POS!K$21)*500</f>
        <v>2.9891388673390225</v>
      </c>
      <c r="J25" s="68">
        <f>[2]Datas_POS!L24/([2]Datas_POS!L$4+[2]Datas_POS!L$21)*500</f>
        <v>1.6984304932735426</v>
      </c>
      <c r="K25" s="68">
        <f>[2]Datas_POS!M24/([2]Datas_POS!M$4+[2]Datas_POS!M$21)*500</f>
        <v>2.0063091482649842</v>
      </c>
      <c r="L25" s="68">
        <f>[2]Datas_POS!N24/([2]Datas_POS!N$4+[2]Datas_POS!N$21)*500</f>
        <v>1.1535037517486963</v>
      </c>
      <c r="M25" s="68">
        <f>[2]Datas_POS!O24/([2]Datas_POS!O$4+[2]Datas_POS!O$21)*500</f>
        <v>1.4333290636608171</v>
      </c>
      <c r="N25" s="68">
        <f>[2]Datas_POS!P24/([2]Datas_POS!P$4+[2]Datas_POS!P$21)*500</f>
        <v>6.7075812274368234</v>
      </c>
      <c r="O25" s="68">
        <f>[2]Datas_POS!Q24/([2]Datas_POS!Q$4+[2]Datas_POS!Q$21)*500</f>
        <v>5.9388469827586201</v>
      </c>
      <c r="P25" s="68">
        <f>[2]Datas_POS!R24/([2]Datas_POS!R$4+[2]Datas_POS!R$21)*500</f>
        <v>3.5146348823174414</v>
      </c>
      <c r="Q25" s="68">
        <f>[2]Datas_POS!S24/([2]Datas_POS!S$4+[2]Datas_POS!S$21)*500</f>
        <v>3.7780238029338502</v>
      </c>
      <c r="R25" s="68">
        <f>[2]Datas_POS!T24/([2]Datas_POS!T$4+[2]Datas_POS!T$21)*500</f>
        <v>6.1996802790292111</v>
      </c>
      <c r="S25" s="68">
        <f>[2]Datas_POS!U24/([2]Datas_POS!U$4+[2]Datas_POS!U$21)*500</f>
        <v>3.1826202029113366</v>
      </c>
      <c r="T25" s="68">
        <f>[2]Datas_POS!V24/([2]Datas_POS!V$4+[2]Datas_POS!V$21)*500</f>
        <v>4.2739071038251364</v>
      </c>
      <c r="U25" s="68">
        <f>[2]Datas_POS!W24/([2]Datas_POS!W$4+[2]Datas_POS!W$21)*500</f>
        <v>9.8625490896108534</v>
      </c>
      <c r="V25" s="68">
        <f>[2]Datas_POS!X24/([2]Datas_POS!X$4+[2]Datas_POS!X$21)*500</f>
        <v>6.5200868621064059</v>
      </c>
      <c r="W25" s="68">
        <f>[2]Datas_POS!Y24/([2]Datas_POS!Y$4+[2]Datas_POS!Y$21)*500</f>
        <v>6.5918211351041469</v>
      </c>
      <c r="X25" s="68">
        <f>[2]Datas_POS!Z24/([2]Datas_POS!Z$4+[2]Datas_POS!Z$21)*500</f>
        <v>6.2205932492328673</v>
      </c>
      <c r="Y25" s="68">
        <f>[2]Datas_POS!AA24/([2]Datas_POS!AA$4+[2]Datas_POS!AA$21)*500</f>
        <v>7.0950380677343139</v>
      </c>
      <c r="Z25" s="68">
        <f>[2]Datas_POS!AB24/([2]Datas_POS!AB$4+[2]Datas_POS!AB$21)*500</f>
        <v>5.624893144127201</v>
      </c>
      <c r="AA25" s="68">
        <f>[2]Datas_POS!AC24/([2]Datas_POS!AC$4+[2]Datas_POS!AC$21)*500</f>
        <v>4.6080760095011879</v>
      </c>
      <c r="AB25" s="68">
        <f>[2]Datas_POS!AD24/([2]Datas_POS!AD$4+[2]Datas_POS!AD$21)*500</f>
        <v>5.8504435994930297</v>
      </c>
      <c r="AC25" s="68">
        <f>[2]Datas_POS!AE24/([2]Datas_POS!AE$4+[2]Datas_POS!AE$21)*500</f>
        <v>3.5287081339712918</v>
      </c>
      <c r="AD25" s="68">
        <f>[2]Datas_POS!AF24/([2]Datas_POS!AF$4+[2]Datas_POS!AF$21)*500</f>
        <v>7.4316367918356665</v>
      </c>
      <c r="AE25" s="68">
        <f>[2]Datas_POS!AG24/([2]Datas_POS!AG$4+[2]Datas_POS!AG$21)*500</f>
        <v>6.8850183011485546</v>
      </c>
      <c r="AF25" s="68">
        <f>[2]Datas_POS!AH24/([2]Datas_POS!AH$4+[2]Datas_POS!AH$21)*500</f>
        <v>7.9235361000568503</v>
      </c>
      <c r="AG25" s="68">
        <f>[2]Datas_POS!AI24/([2]Datas_POS!AI$4+[2]Datas_POS!AI$21)*500</f>
        <v>7.6216564614888815</v>
      </c>
      <c r="AH25" s="68">
        <f>[2]Datas_POS!AJ24/([2]Datas_POS!AJ$4+[2]Datas_POS!AJ$21)*500</f>
        <v>11.947935368043087</v>
      </c>
      <c r="AI25" s="68">
        <f>[2]Datas_POS!AK24/([2]Datas_POS!AK$4+[2]Datas_POS!AK$21)*500</f>
        <v>9.4086886564762668</v>
      </c>
      <c r="AJ25" s="68">
        <f>[2]Datas_POS!AL24/([2]Datas_POS!AL$4+[2]Datas_POS!AL$21)*500</f>
        <v>9.3575195780725586</v>
      </c>
      <c r="AK25" s="68">
        <f>[2]Datas_POS!AM24/([2]Datas_POS!AM$4+[2]Datas_POS!AM$21)*500</f>
        <v>11.96769456681351</v>
      </c>
      <c r="AL25" s="68">
        <f>[2]Datas_POS!AN24/([2]Datas_POS!AN$4+[2]Datas_POS!AN$21)*500</f>
        <v>13.747827765977988</v>
      </c>
      <c r="AM25" s="68">
        <f>[2]Datas_POS!AO24/([2]Datas_POS!AO$4+[2]Datas_POS!AO$21)*500</f>
        <v>10.131766381766381</v>
      </c>
      <c r="AN25" s="68">
        <f>[2]Datas_POS!AP24/([2]Datas_POS!AP$4+[2]Datas_POS!AP$21)*500</f>
        <v>4.4032810528213444</v>
      </c>
      <c r="AO25" s="68">
        <f>[2]Datas_POS!AQ24/([2]Datas_POS!AQ$4+[2]Datas_POS!AQ$21)*500</f>
        <v>3.7740868564854759</v>
      </c>
      <c r="AP25" s="68">
        <f>[2]Datas_POS!AR24/([2]Datas_POS!AR$4+[2]Datas_POS!AR$21)*500</f>
        <v>5.1564804194658365</v>
      </c>
      <c r="AQ25" s="68">
        <f>[2]Datas_POS!AS24/([2]Datas_POS!AS$4+[2]Datas_POS!AS$21)*500</f>
        <v>4.8855517332627683</v>
      </c>
      <c r="AR25" s="68">
        <f>[2]Datas_POS!AT24/([2]Datas_POS!AT$4+[2]Datas_POS!AT$21)*500</f>
        <v>6.0592613799026624</v>
      </c>
      <c r="AS25" s="69">
        <f>[2]Datas_POS!AU24/([2]Datas_POS!AU$4+[2]Datas_POS!AU$21)*500</f>
        <v>6.4534982212434349</v>
      </c>
    </row>
    <row r="26" spans="1:45" ht="15" customHeight="1" x14ac:dyDescent="0.25">
      <c r="A26" s="65"/>
      <c r="B26" s="70"/>
      <c r="C26" s="67" t="s">
        <v>25</v>
      </c>
      <c r="D26" s="68">
        <f>[2]Datas_POS!F25/([2]Datas_POS!F$4+[2]Datas_POS!F$21)*500</f>
        <v>0.80295432985499393</v>
      </c>
      <c r="E26" s="68">
        <f>[2]Datas_POS!G25/([2]Datas_POS!G$4+[2]Datas_POS!G$21)*500</f>
        <v>0.99477200116177755</v>
      </c>
      <c r="F26" s="68">
        <f>[2]Datas_POS!H25/([2]Datas_POS!H$4+[2]Datas_POS!H$21)*500</f>
        <v>8.6850790342192107E-10</v>
      </c>
      <c r="G26" s="68">
        <f>[2]Datas_POS!I25/([2]Datas_POS!I$4+[2]Datas_POS!I$21)*500</f>
        <v>8.8904694167852065E-10</v>
      </c>
      <c r="H26" s="68">
        <f>[2]Datas_POS!J25/([2]Datas_POS!J$4+[2]Datas_POS!J$21)*500</f>
        <v>9.6450617283950622E-10</v>
      </c>
      <c r="I26" s="68">
        <f>[2]Datas_POS!K25/([2]Datas_POS!K$4+[2]Datas_POS!K$21)*500</f>
        <v>0.98991466252909233</v>
      </c>
      <c r="J26" s="68">
        <f>[2]Datas_POS!L25/([2]Datas_POS!L$4+[2]Datas_POS!L$21)*500</f>
        <v>7.0067264573991028E-10</v>
      </c>
      <c r="K26" s="68">
        <f>[2]Datas_POS!M25/([2]Datas_POS!M$4+[2]Datas_POS!M$21)*500</f>
        <v>0.95899053627760256</v>
      </c>
      <c r="L26" s="68">
        <f>[2]Datas_POS!N25/([2]Datas_POS!N$4+[2]Datas_POS!N$21)*500</f>
        <v>0.71791936919750732</v>
      </c>
      <c r="M26" s="68">
        <f>[2]Datas_POS!O25/([2]Datas_POS!O$4+[2]Datas_POS!O$21)*500</f>
        <v>1.1073395670552069</v>
      </c>
      <c r="N26" s="68">
        <f>[2]Datas_POS!P25/([2]Datas_POS!P$4+[2]Datas_POS!P$21)*500</f>
        <v>6.3222021660649821</v>
      </c>
      <c r="O26" s="68">
        <f>[2]Datas_POS!Q25/([2]Datas_POS!Q$4+[2]Datas_POS!Q$21)*500</f>
        <v>11.590786637931036</v>
      </c>
      <c r="P26" s="68">
        <f>[2]Datas_POS!R25/([2]Datas_POS!R$4+[2]Datas_POS!R$21)*500</f>
        <v>10.161436330718166</v>
      </c>
      <c r="Q26" s="68">
        <f>[2]Datas_POS!S25/([2]Datas_POS!S$4+[2]Datas_POS!S$21)*500</f>
        <v>12.994741212288956</v>
      </c>
      <c r="R26" s="68">
        <f>[2]Datas_POS!T25/([2]Datas_POS!T$4+[2]Datas_POS!T$21)*500</f>
        <v>22.482197355035606</v>
      </c>
      <c r="S26" s="68">
        <f>[2]Datas_POS!U25/([2]Datas_POS!U$4+[2]Datas_POS!U$21)*500</f>
        <v>6.6438759006028523</v>
      </c>
      <c r="T26" s="68">
        <f>[2]Datas_POS!V25/([2]Datas_POS!V$4+[2]Datas_POS!V$21)*500</f>
        <v>6.293032786885246</v>
      </c>
      <c r="U26" s="68">
        <f>[2]Datas_POS!W25/([2]Datas_POS!W$4+[2]Datas_POS!W$21)*500</f>
        <v>48.616565512317031</v>
      </c>
      <c r="V26" s="68">
        <f>[2]Datas_POS!X25/([2]Datas_POS!X$4+[2]Datas_POS!X$21)*500</f>
        <v>40.119435396308361</v>
      </c>
      <c r="W26" s="68">
        <f>[2]Datas_POS!Y25/([2]Datas_POS!Y$4+[2]Datas_POS!Y$21)*500</f>
        <v>42.633288744506018</v>
      </c>
      <c r="X26" s="68">
        <f>[2]Datas_POS!Z25/([2]Datas_POS!Z$4+[2]Datas_POS!Z$21)*500</f>
        <v>28.213433344698263</v>
      </c>
      <c r="Y26" s="68">
        <f>[2]Datas_POS!AA25/([2]Datas_POS!AA$4+[2]Datas_POS!AA$21)*500</f>
        <v>24.481491205040694</v>
      </c>
      <c r="Z26" s="68">
        <f>[2]Datas_POS!AB25/([2]Datas_POS!AB$4+[2]Datas_POS!AB$21)*500</f>
        <v>25.517182424346043</v>
      </c>
      <c r="AA26" s="68">
        <f>[2]Datas_POS!AC25/([2]Datas_POS!AC$4+[2]Datas_POS!AC$21)*500</f>
        <v>19.910926365795724</v>
      </c>
      <c r="AB26" s="68">
        <f>[2]Datas_POS!AD25/([2]Datas_POS!AD$4+[2]Datas_POS!AD$21)*500</f>
        <v>19.34727503168568</v>
      </c>
      <c r="AC26" s="68">
        <f>[2]Datas_POS!AE25/([2]Datas_POS!AE$4+[2]Datas_POS!AE$21)*500</f>
        <v>14.294258373205741</v>
      </c>
      <c r="AD26" s="68">
        <f>[2]Datas_POS!AF25/([2]Datas_POS!AF$4+[2]Datas_POS!AF$21)*500</f>
        <v>46.264555802695277</v>
      </c>
      <c r="AE26" s="68">
        <f>[2]Datas_POS!AG25/([2]Datas_POS!AG$4+[2]Datas_POS!AG$21)*500</f>
        <v>46.705793260128743</v>
      </c>
      <c r="AF26" s="68">
        <f>[2]Datas_POS!AH25/([2]Datas_POS!AH$4+[2]Datas_POS!AH$21)*500</f>
        <v>57.084991472427518</v>
      </c>
      <c r="AG26" s="68">
        <f>[2]Datas_POS!AI25/([2]Datas_POS!AI$4+[2]Datas_POS!AI$21)*500</f>
        <v>42.705983456869696</v>
      </c>
      <c r="AH26" s="68">
        <f>[2]Datas_POS!AJ25/([2]Datas_POS!AJ$4+[2]Datas_POS!AJ$21)*500</f>
        <v>72.118491921005386</v>
      </c>
      <c r="AI26" s="68">
        <f>[2]Datas_POS!AK25/([2]Datas_POS!AK$4+[2]Datas_POS!AK$21)*500</f>
        <v>39.94368463395012</v>
      </c>
      <c r="AJ26" s="68">
        <f>[2]Datas_POS!AL25/([2]Datas_POS!AL$4+[2]Datas_POS!AL$21)*500</f>
        <v>22.678599968035801</v>
      </c>
      <c r="AK26" s="68">
        <f>[2]Datas_POS!AM25/([2]Datas_POS!AM$4+[2]Datas_POS!AM$21)*500</f>
        <v>71.606880637717637</v>
      </c>
      <c r="AL26" s="68">
        <f>[2]Datas_POS!AN25/([2]Datas_POS!AN$4+[2]Datas_POS!AN$21)*500</f>
        <v>61.787989959451629</v>
      </c>
      <c r="AM26" s="68">
        <f>[2]Datas_POS!AO25/([2]Datas_POS!AO$4+[2]Datas_POS!AO$21)*500</f>
        <v>28.516737891737893</v>
      </c>
      <c r="AN26" s="68">
        <f>[2]Datas_POS!AP25/([2]Datas_POS!AP$4+[2]Datas_POS!AP$21)*500</f>
        <v>10.807643771407967</v>
      </c>
      <c r="AO26" s="68">
        <f>[2]Datas_POS!AQ25/([2]Datas_POS!AQ$4+[2]Datas_POS!AQ$21)*500</f>
        <v>8.3549036525740572</v>
      </c>
      <c r="AP26" s="68">
        <f>[2]Datas_POS!AR25/([2]Datas_POS!AR$4+[2]Datas_POS!AR$21)*500</f>
        <v>21.15353105030313</v>
      </c>
      <c r="AQ26" s="68">
        <f>[2]Datas_POS!AS25/([2]Datas_POS!AS$4+[2]Datas_POS!AS$21)*500</f>
        <v>16.280762106377349</v>
      </c>
      <c r="AR26" s="68">
        <f>[2]Datas_POS!AT25/([2]Datas_POS!AT$4+[2]Datas_POS!AT$21)*500</f>
        <v>16.075007157171488</v>
      </c>
      <c r="AS26" s="69">
        <f>[2]Datas_POS!AU25/([2]Datas_POS!AU$4+[2]Datas_POS!AU$21)*500</f>
        <v>22.734202947653735</v>
      </c>
    </row>
    <row r="27" spans="1:45" ht="15" customHeight="1" x14ac:dyDescent="0.25">
      <c r="A27" s="65"/>
      <c r="B27" s="70"/>
      <c r="C27" s="67" t="s">
        <v>26</v>
      </c>
      <c r="D27" s="68">
        <f>[2]Datas_POS!F26/([2]Datas_POS!F$4+[2]Datas_POS!F$21)*500</f>
        <v>6.775985905949316E-10</v>
      </c>
      <c r="E27" s="68">
        <f>[2]Datas_POS!G26/([2]Datas_POS!G$4+[2]Datas_POS!G$21)*500</f>
        <v>0.92651757188498396</v>
      </c>
      <c r="F27" s="68">
        <f>[2]Datas_POS!H26/([2]Datas_POS!H$4+[2]Datas_POS!H$21)*500</f>
        <v>0.94754212263331594</v>
      </c>
      <c r="G27" s="68">
        <f>[2]Datas_POS!I26/([2]Datas_POS!I$4+[2]Datas_POS!I$21)*500</f>
        <v>1.2757823613086769</v>
      </c>
      <c r="H27" s="68">
        <f>[2]Datas_POS!J26/([2]Datas_POS!J$4+[2]Datas_POS!J$21)*500</f>
        <v>1.324266975308642</v>
      </c>
      <c r="I27" s="68">
        <f>[2]Datas_POS!K26/([2]Datas_POS!K$4+[2]Datas_POS!K$21)*500</f>
        <v>2.5577967416602019</v>
      </c>
      <c r="J27" s="68">
        <f>[2]Datas_POS!L26/([2]Datas_POS!L$4+[2]Datas_POS!L$21)*500</f>
        <v>1.4721132286995517</v>
      </c>
      <c r="K27" s="68">
        <f>[2]Datas_POS!M26/([2]Datas_POS!M$4+[2]Datas_POS!M$21)*500</f>
        <v>1.7586750788643533</v>
      </c>
      <c r="L27" s="68">
        <f>[2]Datas_POS!N26/([2]Datas_POS!N$4+[2]Datas_POS!N$21)*500</f>
        <v>1.0759252193819153</v>
      </c>
      <c r="M27" s="68">
        <f>[2]Datas_POS!O26/([2]Datas_POS!O$4+[2]Datas_POS!O$21)*500</f>
        <v>1.2796208530805686</v>
      </c>
      <c r="N27" s="68">
        <f>[2]Datas_POS!P26/([2]Datas_POS!P$4+[2]Datas_POS!P$21)*500</f>
        <v>7.0027075812274369</v>
      </c>
      <c r="O27" s="68">
        <f>[2]Datas_POS!Q26/([2]Datas_POS!Q$4+[2]Datas_POS!Q$21)*500</f>
        <v>5.6943696120689653</v>
      </c>
      <c r="P27" s="68">
        <f>[2]Datas_POS!R26/([2]Datas_POS!R$4+[2]Datas_POS!R$21)*500</f>
        <v>2.9232045866022931</v>
      </c>
      <c r="Q27" s="68">
        <f>[2]Datas_POS!S26/([2]Datas_POS!S$4+[2]Datas_POS!S$21)*500</f>
        <v>2.9947412122889565</v>
      </c>
      <c r="R27" s="68">
        <f>[2]Datas_POS!T26/([2]Datas_POS!T$4+[2]Datas_POS!T$21)*500</f>
        <v>5.2339776195320447</v>
      </c>
      <c r="S27" s="68">
        <f>[2]Datas_POS!U26/([2]Datas_POS!U$4+[2]Datas_POS!U$21)*500</f>
        <v>1.5284516982796648</v>
      </c>
      <c r="T27" s="68">
        <f>[2]Datas_POS!V26/([2]Datas_POS!V$4+[2]Datas_POS!V$21)*500</f>
        <v>2.930327868852459</v>
      </c>
      <c r="U27" s="68">
        <f>[2]Datas_POS!W26/([2]Datas_POS!W$4+[2]Datas_POS!W$21)*500</f>
        <v>9.0771153159585865</v>
      </c>
      <c r="V27" s="68">
        <f>[2]Datas_POS!X26/([2]Datas_POS!X$4+[2]Datas_POS!X$21)*500</f>
        <v>6.5472312703583055</v>
      </c>
      <c r="W27" s="68">
        <f>[2]Datas_POS!Y26/([2]Datas_POS!Y$4+[2]Datas_POS!Y$21)*500</f>
        <v>5.2608446397859741</v>
      </c>
      <c r="X27" s="68">
        <f>[2]Datas_POS!Z26/([2]Datas_POS!Z$4+[2]Datas_POS!Z$21)*500</f>
        <v>5.8958404364132289</v>
      </c>
      <c r="Y27" s="68">
        <f>[2]Datas_POS!AA26/([2]Datas_POS!AA$4+[2]Datas_POS!AA$21)*500</f>
        <v>5.1181412444211078</v>
      </c>
      <c r="Z27" s="68">
        <f>[2]Datas_POS!AB26/([2]Datas_POS!AB$4+[2]Datas_POS!AB$21)*500</f>
        <v>4.1186527611557535</v>
      </c>
      <c r="AA27" s="68">
        <f>[2]Datas_POS!AC26/([2]Datas_POS!AC$4+[2]Datas_POS!AC$21)*500</f>
        <v>2.8058194774346794</v>
      </c>
      <c r="AB27" s="68">
        <f>[2]Datas_POS!AD26/([2]Datas_POS!AD$4+[2]Datas_POS!AD$21)*500</f>
        <v>3.9664131812420789</v>
      </c>
      <c r="AC27" s="68">
        <f>[2]Datas_POS!AE26/([2]Datas_POS!AE$4+[2]Datas_POS!AE$21)*500</f>
        <v>2.7904989747095006</v>
      </c>
      <c r="AD27" s="68">
        <f>[2]Datas_POS!AF26/([2]Datas_POS!AF$4+[2]Datas_POS!AF$21)*500</f>
        <v>6.1239042260892322</v>
      </c>
      <c r="AE27" s="68">
        <f>[2]Datas_POS!AG26/([2]Datas_POS!AG$4+[2]Datas_POS!AG$21)*500</f>
        <v>5.9283099835920741</v>
      </c>
      <c r="AF27" s="68">
        <f>[2]Datas_POS!AH26/([2]Datas_POS!AH$4+[2]Datas_POS!AH$21)*500</f>
        <v>6.005542922114838</v>
      </c>
      <c r="AG27" s="68">
        <f>[2]Datas_POS!AI26/([2]Datas_POS!AI$4+[2]Datas_POS!AI$21)*500</f>
        <v>5.7847244601998069</v>
      </c>
      <c r="AH27" s="68">
        <f>[2]Datas_POS!AJ26/([2]Datas_POS!AJ$4+[2]Datas_POS!AJ$21)*500</f>
        <v>9.1741472172351894</v>
      </c>
      <c r="AI27" s="68">
        <f>[2]Datas_POS!AK26/([2]Datas_POS!AK$4+[2]Datas_POS!AK$21)*500</f>
        <v>8.5197103781174572</v>
      </c>
      <c r="AJ27" s="68">
        <f>[2]Datas_POS!AL26/([2]Datas_POS!AL$4+[2]Datas_POS!AL$21)*500</f>
        <v>6.3520856640562577</v>
      </c>
      <c r="AK27" s="68">
        <f>[2]Datas_POS!AM26/([2]Datas_POS!AM$4+[2]Datas_POS!AM$21)*500</f>
        <v>9.5657646318439262</v>
      </c>
      <c r="AL27" s="68">
        <f>[2]Datas_POS!AN26/([2]Datas_POS!AN$4+[2]Datas_POS!AN$21)*500</f>
        <v>11.450086889360881</v>
      </c>
      <c r="AM27" s="68">
        <f>[2]Datas_POS!AO26/([2]Datas_POS!AO$4+[2]Datas_POS!AO$21)*500</f>
        <v>8.3084045584045594</v>
      </c>
      <c r="AN27" s="68">
        <f>[2]Datas_POS!AP26/([2]Datas_POS!AP$4+[2]Datas_POS!AP$21)*500</f>
        <v>1.4088696592752841</v>
      </c>
      <c r="AO27" s="68">
        <f>[2]Datas_POS!AQ26/([2]Datas_POS!AQ$4+[2]Datas_POS!AQ$21)*500</f>
        <v>1.2417313776243888</v>
      </c>
      <c r="AP27" s="68">
        <f>[2]Datas_POS!AR26/([2]Datas_POS!AR$4+[2]Datas_POS!AR$21)*500</f>
        <v>1.3198427003113222</v>
      </c>
      <c r="AQ27" s="68">
        <f>[2]Datas_POS!AS26/([2]Datas_POS!AS$4+[2]Datas_POS!AS$21)*500</f>
        <v>1.7378936226514952</v>
      </c>
      <c r="AR27" s="68">
        <f>[2]Datas_POS!AT26/([2]Datas_POS!AT$4+[2]Datas_POS!AT$21)*500</f>
        <v>2.023332379043802</v>
      </c>
      <c r="AS27" s="69">
        <f>[2]Datas_POS!AU26/([2]Datas_POS!AU$4+[2]Datas_POS!AU$21)*500</f>
        <v>1.8448246654243605</v>
      </c>
    </row>
    <row r="28" spans="1:45" ht="15" customHeight="1" x14ac:dyDescent="0.25">
      <c r="A28" s="65"/>
      <c r="B28" s="70"/>
      <c r="C28" s="67" t="s">
        <v>27</v>
      </c>
      <c r="D28" s="68">
        <f>[2]Datas_POS!F27/([2]Datas_POS!F$4+[2]Datas_POS!F$21)*500</f>
        <v>6.775985905949316E-10</v>
      </c>
      <c r="E28" s="68">
        <f>[2]Datas_POS!G27/([2]Datas_POS!G$4+[2]Datas_POS!G$21)*500</f>
        <v>7.2611094975312224E-10</v>
      </c>
      <c r="F28" s="68">
        <f>[2]Datas_POS!H27/([2]Datas_POS!H$4+[2]Datas_POS!H$21)*500</f>
        <v>8.6850790342192107E-10</v>
      </c>
      <c r="G28" s="68">
        <f>[2]Datas_POS!I27/([2]Datas_POS!I$4+[2]Datas_POS!I$21)*500</f>
        <v>8.8904694167852065E-10</v>
      </c>
      <c r="H28" s="68">
        <f>[2]Datas_POS!J27/([2]Datas_POS!J$4+[2]Datas_POS!J$21)*500</f>
        <v>9.6450617283950622E-10</v>
      </c>
      <c r="I28" s="68">
        <f>[2]Datas_POS!K27/([2]Datas_POS!K$4+[2]Datas_POS!K$21)*500</f>
        <v>7.7579519006982152E-10</v>
      </c>
      <c r="J28" s="68">
        <f>[2]Datas_POS!L27/([2]Datas_POS!L$4+[2]Datas_POS!L$21)*500</f>
        <v>7.0067264573991028E-10</v>
      </c>
      <c r="K28" s="68">
        <f>[2]Datas_POS!M27/([2]Datas_POS!M$4+[2]Datas_POS!M$21)*500</f>
        <v>7.8864353312302835E-10</v>
      </c>
      <c r="L28" s="68">
        <f>[2]Datas_POS!N27/([2]Datas_POS!N$4+[2]Datas_POS!N$21)*500</f>
        <v>6.3588960956377977E-10</v>
      </c>
      <c r="M28" s="68">
        <f>[2]Datas_POS!O27/([2]Datas_POS!O$4+[2]Datas_POS!O$21)*500</f>
        <v>0.68592288971435889</v>
      </c>
      <c r="N28" s="68">
        <f>[2]Datas_POS!P27/([2]Datas_POS!P$4+[2]Datas_POS!P$21)*500</f>
        <v>4.8339350180505409</v>
      </c>
      <c r="O28" s="68">
        <f>[2]Datas_POS!Q27/([2]Datas_POS!Q$4+[2]Datas_POS!Q$21)*500</f>
        <v>5.9327855603448274</v>
      </c>
      <c r="P28" s="68">
        <f>[2]Datas_POS!R27/([2]Datas_POS!R$4+[2]Datas_POS!R$21)*500</f>
        <v>8.3433916716958372</v>
      </c>
      <c r="Q28" s="68">
        <f>[2]Datas_POS!S27/([2]Datas_POS!S$4+[2]Datas_POS!S$21)*500</f>
        <v>5.7576805978411292</v>
      </c>
      <c r="R28" s="68">
        <f>[2]Datas_POS!T27/([2]Datas_POS!T$4+[2]Datas_POS!T$21)*500</f>
        <v>23.179770382211888</v>
      </c>
      <c r="S28" s="68">
        <f>[2]Datas_POS!U27/([2]Datas_POS!U$4+[2]Datas_POS!U$21)*500</f>
        <v>5.5278635494780177</v>
      </c>
      <c r="T28" s="68">
        <f>[2]Datas_POS!V27/([2]Datas_POS!V$4+[2]Datas_POS!V$21)*500</f>
        <v>6.6366120218579239</v>
      </c>
      <c r="U28" s="68">
        <f>[2]Datas_POS!W27/([2]Datas_POS!W$4+[2]Datas_POS!W$21)*500</f>
        <v>19.555515887183148</v>
      </c>
      <c r="V28" s="68">
        <f>[2]Datas_POS!X27/([2]Datas_POS!X$4+[2]Datas_POS!X$21)*500</f>
        <v>41.20521172638437</v>
      </c>
      <c r="W28" s="68">
        <f>[2]Datas_POS!Y27/([2]Datas_POS!Y$4+[2]Datas_POS!Y$21)*500</f>
        <v>49.74202178482706</v>
      </c>
      <c r="X28" s="68">
        <f>[2]Datas_POS!Z27/([2]Datas_POS!Z$4+[2]Datas_POS!Z$21)*500</f>
        <v>26.517217865666552</v>
      </c>
      <c r="Y28" s="68">
        <f>[2]Datas_POS!AA27/([2]Datas_POS!AA$4+[2]Datas_POS!AA$21)*500</f>
        <v>11.656602782882645</v>
      </c>
      <c r="Z28" s="68">
        <f>[2]Datas_POS!AB27/([2]Datas_POS!AB$4+[2]Datas_POS!AB$21)*500</f>
        <v>27.791075397503846</v>
      </c>
      <c r="AA28" s="68">
        <f>[2]Datas_POS!AC27/([2]Datas_POS!AC$4+[2]Datas_POS!AC$21)*500</f>
        <v>10.314726840855107</v>
      </c>
      <c r="AB28" s="68">
        <f>[2]Datas_POS!AD27/([2]Datas_POS!AD$4+[2]Datas_POS!AD$21)*500</f>
        <v>28.035487959442332</v>
      </c>
      <c r="AC28" s="68">
        <f>[2]Datas_POS!AE27/([2]Datas_POS!AE$4+[2]Datas_POS!AE$21)*500</f>
        <v>17.771701982228301</v>
      </c>
      <c r="AD28" s="68">
        <f>[2]Datas_POS!AF27/([2]Datas_POS!AF$4+[2]Datas_POS!AF$21)*500</f>
        <v>27.875179903179379</v>
      </c>
      <c r="AE28" s="68">
        <f>[2]Datas_POS!AG27/([2]Datas_POS!AG$4+[2]Datas_POS!AG$21)*500</f>
        <v>37.201817493373724</v>
      </c>
      <c r="AF28" s="68">
        <f>[2]Datas_POS!AH27/([2]Datas_POS!AH$4+[2]Datas_POS!AH$21)*500</f>
        <v>21.787947697555428</v>
      </c>
      <c r="AG28" s="68">
        <f>[2]Datas_POS!AI27/([2]Datas_POS!AI$4+[2]Datas_POS!AI$21)*500</f>
        <v>42.985283059404878</v>
      </c>
      <c r="AH28" s="68">
        <f>[2]Datas_POS!AJ27/([2]Datas_POS!AJ$4+[2]Datas_POS!AJ$21)*500</f>
        <v>24.012567324955118</v>
      </c>
      <c r="AI28" s="68">
        <f>[2]Datas_POS!AK27/([2]Datas_POS!AK$4+[2]Datas_POS!AK$21)*500</f>
        <v>24.416733708769105</v>
      </c>
      <c r="AJ28" s="68">
        <f>[2]Datas_POS!AL27/([2]Datas_POS!AL$4+[2]Datas_POS!AL$21)*500</f>
        <v>58.766181876298546</v>
      </c>
      <c r="AK28" s="68">
        <f>[2]Datas_POS!AM27/([2]Datas_POS!AM$4+[2]Datas_POS!AM$21)*500</f>
        <v>63.006083490664984</v>
      </c>
      <c r="AL28" s="68">
        <f>[2]Datas_POS!AN27/([2]Datas_POS!AN$4+[2]Datas_POS!AN$21)*500</f>
        <v>41.359335779107937</v>
      </c>
      <c r="AM28" s="68">
        <f>[2]Datas_POS!AO27/([2]Datas_POS!AO$4+[2]Datas_POS!AO$21)*500</f>
        <v>76.26424501424502</v>
      </c>
      <c r="AN28" s="68">
        <f>[2]Datas_POS!AP27/([2]Datas_POS!AP$4+[2]Datas_POS!AP$21)*500</f>
        <v>10.31188029565531</v>
      </c>
      <c r="AO28" s="68">
        <f>[2]Datas_POS!AQ27/([2]Datas_POS!AQ$4+[2]Datas_POS!AQ$21)*500</f>
        <v>5.3645383951682479</v>
      </c>
      <c r="AP28" s="68">
        <f>[2]Datas_POS!AR27/([2]Datas_POS!AR$4+[2]Datas_POS!AR$21)*500</f>
        <v>16.385384237260364</v>
      </c>
      <c r="AQ28" s="68">
        <f>[2]Datas_POS!AS27/([2]Datas_POS!AS$4+[2]Datas_POS!AS$21)*500</f>
        <v>18.272029637470233</v>
      </c>
      <c r="AR28" s="68">
        <f>[2]Datas_POS!AT27/([2]Datas_POS!AT$4+[2]Datas_POS!AT$21)*500</f>
        <v>14.62210134554824</v>
      </c>
      <c r="AS28" s="69">
        <f>[2]Datas_POS!AU27/([2]Datas_POS!AU$4+[2]Datas_POS!AU$21)*500</f>
        <v>10.40996103676097</v>
      </c>
    </row>
    <row r="29" spans="1:45" ht="15" customHeight="1" x14ac:dyDescent="0.25">
      <c r="A29" s="65"/>
      <c r="B29" s="70"/>
      <c r="C29" s="67" t="s">
        <v>28</v>
      </c>
      <c r="D29" s="68">
        <f>[2]Datas_POS!F28/([2]Datas_POS!F$4+[2]Datas_POS!F$21)*500</f>
        <v>6.775985905949316E-10</v>
      </c>
      <c r="E29" s="68">
        <f>[2]Datas_POS!G28/([2]Datas_POS!G$4+[2]Datas_POS!G$21)*500</f>
        <v>0.73264594830090035</v>
      </c>
      <c r="F29" s="68">
        <f>[2]Datas_POS!H28/([2]Datas_POS!H$4+[2]Datas_POS!H$21)*500</f>
        <v>8.6850790342192107E-10</v>
      </c>
      <c r="G29" s="68">
        <f>[2]Datas_POS!I28/([2]Datas_POS!I$4+[2]Datas_POS!I$21)*500</f>
        <v>8.8904694167852065E-10</v>
      </c>
      <c r="H29" s="68">
        <f>[2]Datas_POS!J28/([2]Datas_POS!J$4+[2]Datas_POS!J$21)*500</f>
        <v>9.6450617283950622E-10</v>
      </c>
      <c r="I29" s="68">
        <f>[2]Datas_POS!K28/([2]Datas_POS!K$4+[2]Datas_POS!K$21)*500</f>
        <v>7.7579519006982152E-10</v>
      </c>
      <c r="J29" s="68">
        <f>[2]Datas_POS!L28/([2]Datas_POS!L$4+[2]Datas_POS!L$21)*500</f>
        <v>7.0067264573991028E-10</v>
      </c>
      <c r="K29" s="68">
        <f>[2]Datas_POS!M28/([2]Datas_POS!M$4+[2]Datas_POS!M$21)*500</f>
        <v>7.8864353312302835E-10</v>
      </c>
      <c r="L29" s="68">
        <f>[2]Datas_POS!N28/([2]Datas_POS!N$4+[2]Datas_POS!N$21)*500</f>
        <v>6.3588960956377977E-10</v>
      </c>
      <c r="M29" s="68">
        <f>[2]Datas_POS!O28/([2]Datas_POS!O$4+[2]Datas_POS!O$21)*500</f>
        <v>6.4045087741770207E-10</v>
      </c>
      <c r="N29" s="68">
        <f>[2]Datas_POS!P28/([2]Datas_POS!P$4+[2]Datas_POS!P$21)*500</f>
        <v>3.0577617328519855</v>
      </c>
      <c r="O29" s="68">
        <f>[2]Datas_POS!Q28/([2]Datas_POS!Q$4+[2]Datas_POS!Q$21)*500</f>
        <v>1.6823814655172415</v>
      </c>
      <c r="P29" s="68">
        <f>[2]Datas_POS!R28/([2]Datas_POS!R$4+[2]Datas_POS!R$21)*500</f>
        <v>2.2646348823174409</v>
      </c>
      <c r="Q29" s="68">
        <f>[2]Datas_POS!S28/([2]Datas_POS!S$4+[2]Datas_POS!S$21)*500</f>
        <v>2.5373650705784665</v>
      </c>
      <c r="R29" s="68">
        <f>[2]Datas_POS!T28/([2]Datas_POS!T$4+[2]Datas_POS!T$21)*500</f>
        <v>3.8657171922685656</v>
      </c>
      <c r="S29" s="68">
        <f>[2]Datas_POS!U28/([2]Datas_POS!U$4+[2]Datas_POS!U$21)*500</f>
        <v>1.8431113071607117</v>
      </c>
      <c r="T29" s="68">
        <f>[2]Datas_POS!V28/([2]Datas_POS!V$4+[2]Datas_POS!V$21)*500</f>
        <v>2.6468579234972678</v>
      </c>
      <c r="U29" s="68">
        <f>[2]Datas_POS!W28/([2]Datas_POS!W$4+[2]Datas_POS!W$21)*500</f>
        <v>8.8843270260621203</v>
      </c>
      <c r="V29" s="68">
        <f>[2]Datas_POS!X28/([2]Datas_POS!X$4+[2]Datas_POS!X$21)*500</f>
        <v>14.79913137893594</v>
      </c>
      <c r="W29" s="68">
        <f>[2]Datas_POS!Y28/([2]Datas_POS!Y$4+[2]Datas_POS!Y$21)*500</f>
        <v>20.590483470284731</v>
      </c>
      <c r="X29" s="68">
        <f>[2]Datas_POS!Z28/([2]Datas_POS!Z$4+[2]Datas_POS!Z$21)*500</f>
        <v>20.866007500852369</v>
      </c>
      <c r="Y29" s="68">
        <f>[2]Datas_POS!AA28/([2]Datas_POS!AA$4+[2]Datas_POS!AA$21)*500</f>
        <v>2.5065634024678394</v>
      </c>
      <c r="Z29" s="68">
        <f>[2]Datas_POS!AB28/([2]Datas_POS!AB$4+[2]Datas_POS!AB$21)*500</f>
        <v>5.7129423833133863</v>
      </c>
      <c r="AA29" s="68">
        <f>[2]Datas_POS!AC28/([2]Datas_POS!AC$4+[2]Datas_POS!AC$21)*500</f>
        <v>7.4168646080760094</v>
      </c>
      <c r="AB29" s="68">
        <f>[2]Datas_POS!AD28/([2]Datas_POS!AD$4+[2]Datas_POS!AD$21)*500</f>
        <v>4.2338403041825101</v>
      </c>
      <c r="AC29" s="68">
        <f>[2]Datas_POS!AE28/([2]Datas_POS!AE$4+[2]Datas_POS!AE$21)*500</f>
        <v>3.1502050580997949</v>
      </c>
      <c r="AD29" s="68">
        <f>[2]Datas_POS!AF28/([2]Datas_POS!AF$4+[2]Datas_POS!AF$21)*500</f>
        <v>7.4970561297919662</v>
      </c>
      <c r="AE29" s="68">
        <f>[2]Datas_POS!AG28/([2]Datas_POS!AG$4+[2]Datas_POS!AG$21)*500</f>
        <v>8.5258109302032068</v>
      </c>
      <c r="AF29" s="68">
        <f>[2]Datas_POS!AH28/([2]Datas_POS!AH$4+[2]Datas_POS!AH$21)*500</f>
        <v>17.865264354747016</v>
      </c>
      <c r="AG29" s="68">
        <f>[2]Datas_POS!AI28/([2]Datas_POS!AI$4+[2]Datas_POS!AI$21)*500</f>
        <v>9.6734343108819409</v>
      </c>
      <c r="AH29" s="68">
        <f>[2]Datas_POS!AJ28/([2]Datas_POS!AJ$4+[2]Datas_POS!AJ$21)*500</f>
        <v>35.377019748653503</v>
      </c>
      <c r="AI29" s="68">
        <f>[2]Datas_POS!AK28/([2]Datas_POS!AK$4+[2]Datas_POS!AK$21)*500</f>
        <v>28.459372485921158</v>
      </c>
      <c r="AJ29" s="68">
        <f>[2]Datas_POS!AL28/([2]Datas_POS!AL$4+[2]Datas_POS!AL$21)*500</f>
        <v>26.370465079111394</v>
      </c>
      <c r="AK29" s="68">
        <f>[2]Datas_POS!AM28/([2]Datas_POS!AM$4+[2]Datas_POS!AM$21)*500</f>
        <v>35.976505139500738</v>
      </c>
      <c r="AL29" s="68">
        <f>[2]Datas_POS!AN28/([2]Datas_POS!AN$4+[2]Datas_POS!AN$21)*500</f>
        <v>27.399111797644334</v>
      </c>
      <c r="AM29" s="68">
        <f>[2]Datas_POS!AO28/([2]Datas_POS!AO$4+[2]Datas_POS!AO$21)*500</f>
        <v>33.787393162393158</v>
      </c>
      <c r="AN29" s="68">
        <f>[2]Datas_POS!AP28/([2]Datas_POS!AP$4+[2]Datas_POS!AP$21)*500</f>
        <v>1.6125833784027404</v>
      </c>
      <c r="AO29" s="68">
        <f>[2]Datas_POS!AQ28/([2]Datas_POS!AQ$4+[2]Datas_POS!AQ$21)*500</f>
        <v>1.5429968363531779</v>
      </c>
      <c r="AP29" s="68">
        <f>[2]Datas_POS!AR28/([2]Datas_POS!AR$4+[2]Datas_POS!AR$21)*500</f>
        <v>9.6591840078649849</v>
      </c>
      <c r="AQ29" s="68">
        <f>[2]Datas_POS!AS28/([2]Datas_POS!AS$4+[2]Datas_POS!AS$21)*500</f>
        <v>6.6155067478168828E-10</v>
      </c>
      <c r="AR29" s="68">
        <f>[2]Datas_POS!AT28/([2]Datas_POS!AT$4+[2]Datas_POS!AT$21)*500</f>
        <v>7.1571714858288008E-10</v>
      </c>
      <c r="AS29" s="69">
        <f>[2]Datas_POS!AU28/([2]Datas_POS!AU$4+[2]Datas_POS!AU$21)*500</f>
        <v>7.5199051329832294</v>
      </c>
    </row>
    <row r="30" spans="1:45" ht="15" customHeight="1" x14ac:dyDescent="0.25">
      <c r="A30" s="65"/>
      <c r="B30" s="70"/>
      <c r="C30" s="67" t="s">
        <v>337</v>
      </c>
      <c r="D30" s="68">
        <f>[2]Datas_POS!F29/([2]Datas_POS!F$4+[2]Datas_POS!F$21)*500</f>
        <v>6.775985905949316E-10</v>
      </c>
      <c r="E30" s="68">
        <f>[2]Datas_POS!G29/([2]Datas_POS!G$4+[2]Datas_POS!G$21)*500</f>
        <v>7.2611094975312224E-10</v>
      </c>
      <c r="F30" s="68">
        <f>[2]Datas_POS!H29/([2]Datas_POS!H$4+[2]Datas_POS!H$21)*500</f>
        <v>8.6850790342192107E-10</v>
      </c>
      <c r="G30" s="68">
        <f>[2]Datas_POS!I29/([2]Datas_POS!I$4+[2]Datas_POS!I$21)*500</f>
        <v>8.8904694167852065E-10</v>
      </c>
      <c r="H30" s="68">
        <f>[2]Datas_POS!J29/([2]Datas_POS!J$4+[2]Datas_POS!J$21)*500</f>
        <v>9.6450617283950622E-10</v>
      </c>
      <c r="I30" s="68">
        <f>[2]Datas_POS!K29/([2]Datas_POS!K$4+[2]Datas_POS!K$21)*500</f>
        <v>7.7579519006982152E-10</v>
      </c>
      <c r="J30" s="68">
        <f>[2]Datas_POS!L29/([2]Datas_POS!L$4+[2]Datas_POS!L$21)*500</f>
        <v>7.0067264573991028E-10</v>
      </c>
      <c r="K30" s="68">
        <f>[2]Datas_POS!M29/([2]Datas_POS!M$4+[2]Datas_POS!M$21)*500</f>
        <v>7.8864353312302835E-10</v>
      </c>
      <c r="L30" s="68">
        <f>[2]Datas_POS!N29/([2]Datas_POS!N$4+[2]Datas_POS!N$21)*500</f>
        <v>6.3588960956377977E-10</v>
      </c>
      <c r="M30" s="68">
        <f>[2]Datas_POS!O29/([2]Datas_POS!O$4+[2]Datas_POS!O$21)*500</f>
        <v>6.4045087741770207E-10</v>
      </c>
      <c r="N30" s="68">
        <f>[2]Datas_POS!P29/([2]Datas_POS!P$4+[2]Datas_POS!P$21)*500</f>
        <v>2.0622743682310469</v>
      </c>
      <c r="O30" s="68">
        <f>[2]Datas_POS!Q29/([2]Datas_POS!Q$4+[2]Datas_POS!Q$21)*500</f>
        <v>1.6877693965517242</v>
      </c>
      <c r="P30" s="68">
        <f>[2]Datas_POS!R29/([2]Datas_POS!R$4+[2]Datas_POS!R$21)*500</f>
        <v>0.86677730838865419</v>
      </c>
      <c r="Q30" s="68">
        <f>[2]Datas_POS!S29/([2]Datas_POS!S$4+[2]Datas_POS!S$21)*500</f>
        <v>0.7708275671187379</v>
      </c>
      <c r="R30" s="68">
        <f>[2]Datas_POS!T29/([2]Datas_POS!T$4+[2]Datas_POS!T$21)*500</f>
        <v>1.0928644092428426</v>
      </c>
      <c r="S30" s="68">
        <f>[2]Datas_POS!U29/([2]Datas_POS!U$4+[2]Datas_POS!U$21)*500</f>
        <v>7.3518600205852073E-10</v>
      </c>
      <c r="T30" s="68">
        <f>[2]Datas_POS!V29/([2]Datas_POS!V$4+[2]Datas_POS!V$21)*500</f>
        <v>0.91530054644808745</v>
      </c>
      <c r="U30" s="68">
        <f>[2]Datas_POS!W29/([2]Datas_POS!W$4+[2]Datas_POS!W$21)*500</f>
        <v>1.4887540164227062</v>
      </c>
      <c r="V30" s="68">
        <f>[2]Datas_POS!X29/([2]Datas_POS!X$4+[2]Datas_POS!X$21)*500</f>
        <v>1.1726384364820848</v>
      </c>
      <c r="W30" s="68">
        <f>[2]Datas_POS!Y29/([2]Datas_POS!Y$4+[2]Datas_POS!Y$21)*500</f>
        <v>1.0882858780814064</v>
      </c>
      <c r="X30" s="68">
        <f>[2]Datas_POS!Z29/([2]Datas_POS!Z$4+[2]Datas_POS!Z$21)*500</f>
        <v>1.2649164677804297</v>
      </c>
      <c r="Y30" s="68">
        <f>[2]Datas_POS!AA29/([2]Datas_POS!AA$4+[2]Datas_POS!AA$21)*500</f>
        <v>1.2201365187713311</v>
      </c>
      <c r="Z30" s="68">
        <f>[2]Datas_POS!AB29/([2]Datas_POS!AB$4+[2]Datas_POS!AB$21)*500</f>
        <v>8.5484698239015212E-10</v>
      </c>
      <c r="AA30" s="68">
        <f>[2]Datas_POS!AC29/([2]Datas_POS!AC$4+[2]Datas_POS!AC$21)*500</f>
        <v>5.9382422802850346E-10</v>
      </c>
      <c r="AB30" s="68">
        <f>[2]Datas_POS!AD29/([2]Datas_POS!AD$4+[2]Datas_POS!AD$21)*500</f>
        <v>0.71419518377693281</v>
      </c>
      <c r="AC30" s="68">
        <f>[2]Datas_POS!AE29/([2]Datas_POS!AE$4+[2]Datas_POS!AE$21)*500</f>
        <v>8.5440874914559115E-10</v>
      </c>
      <c r="AD30" s="68">
        <f>[2]Datas_POS!AF29/([2]Datas_POS!AF$4+[2]Datas_POS!AF$21)*500</f>
        <v>0.75559335339526357</v>
      </c>
      <c r="AE30" s="68">
        <f>[2]Datas_POS!AG29/([2]Datas_POS!AG$4+[2]Datas_POS!AG$21)*500</f>
        <v>6.3107408809794264E-10</v>
      </c>
      <c r="AF30" s="68">
        <f>[2]Datas_POS!AH29/([2]Datas_POS!AH$4+[2]Datas_POS!AH$21)*500</f>
        <v>0.71560545764638994</v>
      </c>
      <c r="AG30" s="68">
        <f>[2]Datas_POS!AI29/([2]Datas_POS!AI$4+[2]Datas_POS!AI$21)*500</f>
        <v>0.82554517133956384</v>
      </c>
      <c r="AH30" s="68">
        <f>[2]Datas_POS!AJ29/([2]Datas_POS!AJ$4+[2]Datas_POS!AJ$21)*500</f>
        <v>1.0377019748653502</v>
      </c>
      <c r="AI30" s="68">
        <f>[2]Datas_POS!AK29/([2]Datas_POS!AK$4+[2]Datas_POS!AK$21)*500</f>
        <v>1.0056315366049879E-9</v>
      </c>
      <c r="AJ30" s="68">
        <f>[2]Datas_POS!AL29/([2]Datas_POS!AL$4+[2]Datas_POS!AL$21)*500</f>
        <v>7.99105002397315E-10</v>
      </c>
      <c r="AK30" s="68">
        <f>[2]Datas_POS!AM29/([2]Datas_POS!AM$4+[2]Datas_POS!AM$21)*500</f>
        <v>1.0488777008600795E-9</v>
      </c>
      <c r="AL30" s="68">
        <f>[2]Datas_POS!AN29/([2]Datas_POS!AN$4+[2]Datas_POS!AN$21)*500</f>
        <v>9.6543734311643157E-10</v>
      </c>
      <c r="AM30" s="68">
        <f>[2]Datas_POS!AO29/([2]Datas_POS!AO$4+[2]Datas_POS!AO$21)*500</f>
        <v>8.903133903133903E-10</v>
      </c>
      <c r="AN30" s="68">
        <f>[2]Datas_POS!AP29/([2]Datas_POS!AP$4+[2]Datas_POS!AP$21)*500</f>
        <v>9.0138813773210735E-10</v>
      </c>
      <c r="AO30" s="68">
        <f>[2]Datas_POS!AQ29/([2]Datas_POS!AQ$4+[2]Datas_POS!AQ$21)*500</f>
        <v>7.1901064135749204E-10</v>
      </c>
      <c r="AP30" s="68">
        <f>[2]Datas_POS!AR29/([2]Datas_POS!AR$4+[2]Datas_POS!AR$21)*500</f>
        <v>8.1926921186301816E-10</v>
      </c>
      <c r="AQ30" s="68">
        <f>[2]Datas_POS!AS29/([2]Datas_POS!AS$4+[2]Datas_POS!AS$21)*500</f>
        <v>6.6155067478168828E-10</v>
      </c>
      <c r="AR30" s="68">
        <f>[2]Datas_POS!AT29/([2]Datas_POS!AT$4+[2]Datas_POS!AT$21)*500</f>
        <v>7.1571714858288008E-10</v>
      </c>
      <c r="AS30" s="69">
        <f>[2]Datas_POS!AU29/([2]Datas_POS!AU$4+[2]Datas_POS!AU$21)*500</f>
        <v>8.4702693545654747E-10</v>
      </c>
    </row>
    <row r="31" spans="1:45" ht="15" customHeight="1" x14ac:dyDescent="0.25">
      <c r="A31" s="65"/>
      <c r="B31" s="70"/>
      <c r="C31" s="67" t="s">
        <v>30</v>
      </c>
      <c r="D31" s="68">
        <f>[2]Datas_POS!F30/([2]Datas_POS!F$4+[2]Datas_POS!F$21)*500</f>
        <v>6.775985905949316E-10</v>
      </c>
      <c r="E31" s="68">
        <f>[2]Datas_POS!G30/([2]Datas_POS!G$4+[2]Datas_POS!G$21)*500</f>
        <v>7.2611094975312224E-10</v>
      </c>
      <c r="F31" s="68">
        <f>[2]Datas_POS!H30/([2]Datas_POS!H$4+[2]Datas_POS!H$21)*500</f>
        <v>8.6850790342192107E-10</v>
      </c>
      <c r="G31" s="68">
        <f>[2]Datas_POS!I30/([2]Datas_POS!I$4+[2]Datas_POS!I$21)*500</f>
        <v>8.8904694167852065E-10</v>
      </c>
      <c r="H31" s="68">
        <f>[2]Datas_POS!J30/([2]Datas_POS!J$4+[2]Datas_POS!J$21)*500</f>
        <v>9.6450617283950622E-10</v>
      </c>
      <c r="I31" s="68">
        <f>[2]Datas_POS!K30/([2]Datas_POS!K$4+[2]Datas_POS!K$21)*500</f>
        <v>7.7579519006982152E-10</v>
      </c>
      <c r="J31" s="68">
        <f>[2]Datas_POS!L30/([2]Datas_POS!L$4+[2]Datas_POS!L$21)*500</f>
        <v>7.0067264573991028E-10</v>
      </c>
      <c r="K31" s="68">
        <f>[2]Datas_POS!M30/([2]Datas_POS!M$4+[2]Datas_POS!M$21)*500</f>
        <v>7.8864353312302835E-10</v>
      </c>
      <c r="L31" s="68">
        <f>[2]Datas_POS!N30/([2]Datas_POS!N$4+[2]Datas_POS!N$21)*500</f>
        <v>6.3588960956377977E-10</v>
      </c>
      <c r="M31" s="68">
        <f>[2]Datas_POS!O30/([2]Datas_POS!O$4+[2]Datas_POS!O$21)*500</f>
        <v>6.4045087741770207E-10</v>
      </c>
      <c r="N31" s="68">
        <f>[2]Datas_POS!P30/([2]Datas_POS!P$4+[2]Datas_POS!P$21)*500</f>
        <v>9.0252707581227428E-10</v>
      </c>
      <c r="O31" s="68">
        <f>[2]Datas_POS!Q30/([2]Datas_POS!Q$4+[2]Datas_POS!Q$21)*500</f>
        <v>6.7349137931034474E-10</v>
      </c>
      <c r="P31" s="68">
        <f>[2]Datas_POS!R30/([2]Datas_POS!R$4+[2]Datas_POS!R$21)*500</f>
        <v>7.5437537718768852E-10</v>
      </c>
      <c r="Q31" s="68">
        <f>[2]Datas_POS!S30/([2]Datas_POS!S$4+[2]Datas_POS!S$21)*500</f>
        <v>6.9194575145308612E-10</v>
      </c>
      <c r="R31" s="68">
        <f>[2]Datas_POS!T30/([2]Datas_POS!T$4+[2]Datas_POS!T$21)*500</f>
        <v>7.2663856997529431E-10</v>
      </c>
      <c r="S31" s="68">
        <f>[2]Datas_POS!U30/([2]Datas_POS!U$4+[2]Datas_POS!U$21)*500</f>
        <v>7.3518600205852073E-10</v>
      </c>
      <c r="T31" s="68">
        <f>[2]Datas_POS!V30/([2]Datas_POS!V$4+[2]Datas_POS!V$21)*500</f>
        <v>6.8306010928961738E-10</v>
      </c>
      <c r="U31" s="68">
        <f>[2]Datas_POS!W30/([2]Datas_POS!W$4+[2]Datas_POS!W$21)*500</f>
        <v>1.8395215994287755</v>
      </c>
      <c r="V31" s="68">
        <f>[2]Datas_POS!X30/([2]Datas_POS!X$4+[2]Datas_POS!X$21)*500</f>
        <v>1.4115092290988056</v>
      </c>
      <c r="W31" s="68">
        <f>[2]Datas_POS!Y30/([2]Datas_POS!Y$4+[2]Datas_POS!Y$21)*500</f>
        <v>1.7380087903688133</v>
      </c>
      <c r="X31" s="68">
        <f>[2]Datas_POS!Z30/([2]Datas_POS!Z$4+[2]Datas_POS!Z$21)*500</f>
        <v>0.98619161268325939</v>
      </c>
      <c r="Y31" s="68">
        <f>[2]Datas_POS!AA30/([2]Datas_POS!AA$4+[2]Datas_POS!AA$21)*500</f>
        <v>6.5634024678393275E-10</v>
      </c>
      <c r="Z31" s="68">
        <f>[2]Datas_POS!AB30/([2]Datas_POS!AB$4+[2]Datas_POS!AB$21)*500</f>
        <v>8.5484698239015212E-10</v>
      </c>
      <c r="AA31" s="68">
        <f>[2]Datas_POS!AC30/([2]Datas_POS!AC$4+[2]Datas_POS!AC$21)*500</f>
        <v>0.59619952494061756</v>
      </c>
      <c r="AB31" s="68">
        <f>[2]Datas_POS!AD30/([2]Datas_POS!AD$4+[2]Datas_POS!AD$21)*500</f>
        <v>6.3371356147021543E-10</v>
      </c>
      <c r="AC31" s="68">
        <f>[2]Datas_POS!AE30/([2]Datas_POS!AE$4+[2]Datas_POS!AE$21)*500</f>
        <v>8.5440874914559115E-10</v>
      </c>
      <c r="AD31" s="68">
        <f>[2]Datas_POS!AF30/([2]Datas_POS!AF$4+[2]Datas_POS!AF$21)*500</f>
        <v>6.5419337956299878E-10</v>
      </c>
      <c r="AE31" s="68">
        <f>[2]Datas_POS!AG30/([2]Datas_POS!AG$4+[2]Datas_POS!AG$21)*500</f>
        <v>0.79578442509150571</v>
      </c>
      <c r="AF31" s="68">
        <f>[2]Datas_POS!AH30/([2]Datas_POS!AH$4+[2]Datas_POS!AH$21)*500</f>
        <v>0.73692438885730527</v>
      </c>
      <c r="AG31" s="68">
        <f>[2]Datas_POS!AI30/([2]Datas_POS!AI$4+[2]Datas_POS!AI$21)*500</f>
        <v>0.80674615963046514</v>
      </c>
      <c r="AH31" s="68">
        <f>[2]Datas_POS!AJ30/([2]Datas_POS!AJ$4+[2]Datas_POS!AJ$21)*500</f>
        <v>1.4443447037701975</v>
      </c>
      <c r="AI31" s="68">
        <f>[2]Datas_POS!AK30/([2]Datas_POS!AK$4+[2]Datas_POS!AK$21)*500</f>
        <v>1.1323411102172165</v>
      </c>
      <c r="AJ31" s="68">
        <f>[2]Datas_POS!AL30/([2]Datas_POS!AL$4+[2]Datas_POS!AL$21)*500</f>
        <v>1.3544829790634489</v>
      </c>
      <c r="AK31" s="68">
        <f>[2]Datas_POS!AM30/([2]Datas_POS!AM$4+[2]Datas_POS!AM$21)*500</f>
        <v>1.3027061044682191</v>
      </c>
      <c r="AL31" s="68">
        <f>[2]Datas_POS!AN30/([2]Datas_POS!AN$4+[2]Datas_POS!AN$21)*500</f>
        <v>1.1961768681212588</v>
      </c>
      <c r="AM31" s="68">
        <f>[2]Datas_POS!AO30/([2]Datas_POS!AO$4+[2]Datas_POS!AO$21)*500</f>
        <v>1.9889601139601141</v>
      </c>
      <c r="AN31" s="68">
        <f>[2]Datas_POS!AP30/([2]Datas_POS!AP$4+[2]Datas_POS!AP$21)*500</f>
        <v>9.0138813773210735E-10</v>
      </c>
      <c r="AO31" s="68">
        <f>[2]Datas_POS!AQ30/([2]Datas_POS!AQ$4+[2]Datas_POS!AQ$21)*500</f>
        <v>7.1901064135749204E-10</v>
      </c>
      <c r="AP31" s="68">
        <f>[2]Datas_POS!AR30/([2]Datas_POS!AR$4+[2]Datas_POS!AR$21)*500</f>
        <v>1.0707848599049647</v>
      </c>
      <c r="AQ31" s="68">
        <f>[2]Datas_POS!AS30/([2]Datas_POS!AS$4+[2]Datas_POS!AS$21)*500</f>
        <v>0.85670812384228634</v>
      </c>
      <c r="AR31" s="68">
        <f>[2]Datas_POS!AT30/([2]Datas_POS!AT$4+[2]Datas_POS!AT$21)*500</f>
        <v>7.1571714858288008E-10</v>
      </c>
      <c r="AS31" s="69">
        <f>[2]Datas_POS!AU30/([2]Datas_POS!AU$4+[2]Datas_POS!AU$21)*500</f>
        <v>8.4702693545654747E-10</v>
      </c>
    </row>
    <row r="32" spans="1:45" ht="15" customHeight="1" thickBot="1" x14ac:dyDescent="0.3">
      <c r="A32" s="72"/>
      <c r="B32" s="73"/>
      <c r="C32" s="71" t="s">
        <v>31</v>
      </c>
      <c r="D32" s="74">
        <f>[2]Datas_POS!F31/([2]Datas_POS!F$4+[2]Datas_POS!F$21)*500</f>
        <v>6.775985905949316E-10</v>
      </c>
      <c r="E32" s="74">
        <f>[2]Datas_POS!G31/([2]Datas_POS!G$4+[2]Datas_POS!G$21)*500</f>
        <v>7.2611094975312224E-10</v>
      </c>
      <c r="F32" s="74">
        <f>[2]Datas_POS!H31/([2]Datas_POS!H$4+[2]Datas_POS!H$21)*500</f>
        <v>8.6850790342192107E-10</v>
      </c>
      <c r="G32" s="74">
        <f>[2]Datas_POS!I31/([2]Datas_POS!I$4+[2]Datas_POS!I$21)*500</f>
        <v>8.8904694167852065E-10</v>
      </c>
      <c r="H32" s="74">
        <f>[2]Datas_POS!J31/([2]Datas_POS!J$4+[2]Datas_POS!J$21)*500</f>
        <v>9.6450617283950622E-10</v>
      </c>
      <c r="I32" s="74">
        <f>[2]Datas_POS!K31/([2]Datas_POS!K$4+[2]Datas_POS!K$21)*500</f>
        <v>7.7579519006982152E-10</v>
      </c>
      <c r="J32" s="74">
        <f>[2]Datas_POS!L31/([2]Datas_POS!L$4+[2]Datas_POS!L$21)*500</f>
        <v>7.0067264573991028E-10</v>
      </c>
      <c r="K32" s="74">
        <f>[2]Datas_POS!M31/([2]Datas_POS!M$4+[2]Datas_POS!M$21)*500</f>
        <v>7.8864353312302835E-10</v>
      </c>
      <c r="L32" s="74">
        <f>[2]Datas_POS!N31/([2]Datas_POS!N$4+[2]Datas_POS!N$21)*500</f>
        <v>6.3588960956377977E-10</v>
      </c>
      <c r="M32" s="74">
        <f>[2]Datas_POS!O31/([2]Datas_POS!O$4+[2]Datas_POS!O$21)*500</f>
        <v>6.4045087741770207E-10</v>
      </c>
      <c r="N32" s="74">
        <f>[2]Datas_POS!P31/([2]Datas_POS!P$4+[2]Datas_POS!P$21)*500</f>
        <v>9.0252707581227428E-10</v>
      </c>
      <c r="O32" s="74">
        <f>[2]Datas_POS!Q31/([2]Datas_POS!Q$4+[2]Datas_POS!Q$21)*500</f>
        <v>6.7349137931034474E-10</v>
      </c>
      <c r="P32" s="74">
        <f>[2]Datas_POS!R31/([2]Datas_POS!R$4+[2]Datas_POS!R$21)*500</f>
        <v>7.5437537718768852E-10</v>
      </c>
      <c r="Q32" s="74">
        <f>[2]Datas_POS!S31/([2]Datas_POS!S$4+[2]Datas_POS!S$21)*500</f>
        <v>6.9194575145308612E-10</v>
      </c>
      <c r="R32" s="74">
        <f>[2]Datas_POS!T31/([2]Datas_POS!T$4+[2]Datas_POS!T$21)*500</f>
        <v>1.3856997529428863</v>
      </c>
      <c r="S32" s="74">
        <f>[2]Datas_POS!U31/([2]Datas_POS!U$4+[2]Datas_POS!U$21)*500</f>
        <v>7.3518600205852073E-10</v>
      </c>
      <c r="T32" s="74">
        <f>[2]Datas_POS!V31/([2]Datas_POS!V$4+[2]Datas_POS!V$21)*500</f>
        <v>1.0512295081967213</v>
      </c>
      <c r="U32" s="74">
        <f>[2]Datas_POS!W31/([2]Datas_POS!W$4+[2]Datas_POS!W$21)*500</f>
        <v>1.5057122456265621</v>
      </c>
      <c r="V32" s="74">
        <f>[2]Datas_POS!X31/([2]Datas_POS!X$4+[2]Datas_POS!X$21)*500</f>
        <v>1.1965255157437569</v>
      </c>
      <c r="W32" s="74">
        <f>[2]Datas_POS!Y31/([2]Datas_POS!Y$4+[2]Datas_POS!Y$21)*500</f>
        <v>1.4551882285495892</v>
      </c>
      <c r="X32" s="74">
        <f>[2]Datas_POS!Z31/([2]Datas_POS!Z$4+[2]Datas_POS!Z$21)*500</f>
        <v>1.0049437436072279</v>
      </c>
      <c r="Y32" s="74">
        <f>[2]Datas_POS!AA31/([2]Datas_POS!AA$4+[2]Datas_POS!AA$21)*500</f>
        <v>1.0494880546075085</v>
      </c>
      <c r="Z32" s="74">
        <f>[2]Datas_POS!AB31/([2]Datas_POS!AB$4+[2]Datas_POS!AB$21)*500</f>
        <v>1.9789707642332024</v>
      </c>
      <c r="AA32" s="74">
        <f>[2]Datas_POS!AC31/([2]Datas_POS!AC$4+[2]Datas_POS!AC$21)*500</f>
        <v>1.2695961995249407</v>
      </c>
      <c r="AB32" s="74">
        <f>[2]Datas_POS!AD31/([2]Datas_POS!AD$4+[2]Datas_POS!AD$21)*500</f>
        <v>1.4480354879594421</v>
      </c>
      <c r="AC32" s="74">
        <f>[2]Datas_POS!AE31/([2]Datas_POS!AE$4+[2]Datas_POS!AE$21)*500</f>
        <v>1.1047505126452495</v>
      </c>
      <c r="AD32" s="74">
        <f>[2]Datas_POS!AF31/([2]Datas_POS!AF$4+[2]Datas_POS!AF$21)*500</f>
        <v>1.5798770116446421</v>
      </c>
      <c r="AE32" s="74">
        <f>[2]Datas_POS!AG31/([2]Datas_POS!AG$4+[2]Datas_POS!AG$21)*500</f>
        <v>6.3107408809794264E-10</v>
      </c>
      <c r="AF32" s="74">
        <f>[2]Datas_POS!AH31/([2]Datas_POS!AH$4+[2]Datas_POS!AH$21)*500</f>
        <v>38.338544627629332</v>
      </c>
      <c r="AG32" s="74">
        <f>[2]Datas_POS!AI31/([2]Datas_POS!AI$4+[2]Datas_POS!AI$21)*500</f>
        <v>1.5721344935009132</v>
      </c>
      <c r="AH32" s="74">
        <f>[2]Datas_POS!AJ31/([2]Datas_POS!AJ$4+[2]Datas_POS!AJ$21)*500</f>
        <v>2.6903052064631954</v>
      </c>
      <c r="AI32" s="74">
        <f>[2]Datas_POS!AK31/([2]Datas_POS!AK$4+[2]Datas_POS!AK$21)*500</f>
        <v>1.5215205148833468</v>
      </c>
      <c r="AJ32" s="74">
        <f>[2]Datas_POS!AL31/([2]Datas_POS!AL$4+[2]Datas_POS!AL$21)*500</f>
        <v>28.879654786638962</v>
      </c>
      <c r="AK32" s="74">
        <f>[2]Datas_POS!AM31/([2]Datas_POS!AM$4+[2]Datas_POS!AM$21)*500</f>
        <v>1.5554856303754983</v>
      </c>
      <c r="AL32" s="74">
        <f>[2]Datas_POS!AN31/([2]Datas_POS!AN$4+[2]Datas_POS!AN$21)*500</f>
        <v>9.6543734311643157E-10</v>
      </c>
      <c r="AM32" s="74">
        <f>[2]Datas_POS!AO31/([2]Datas_POS!AO$4+[2]Datas_POS!AO$21)*500</f>
        <v>1.5340099715099715</v>
      </c>
      <c r="AN32" s="74">
        <f>[2]Datas_POS!AP31/([2]Datas_POS!AP$4+[2]Datas_POS!AP$21)*500</f>
        <v>9.0138813773210735E-10</v>
      </c>
      <c r="AO32" s="74">
        <f>[2]Datas_POS!AQ31/([2]Datas_POS!AQ$4+[2]Datas_POS!AQ$21)*500</f>
        <v>7.1901064135749204E-10</v>
      </c>
      <c r="AP32" s="74">
        <f>[2]Datas_POS!AR31/([2]Datas_POS!AR$4+[2]Datas_POS!AR$21)*500</f>
        <v>1.4935277732262822</v>
      </c>
      <c r="AQ32" s="74">
        <f>[2]Datas_POS!AS31/([2]Datas_POS!AS$4+[2]Datas_POS!AS$21)*500</f>
        <v>1.2933315691982006</v>
      </c>
      <c r="AR32" s="74">
        <f>[2]Datas_POS!AT31/([2]Datas_POS!AT$4+[2]Datas_POS!AT$21)*500</f>
        <v>7.1571714858288008E-10</v>
      </c>
      <c r="AS32" s="75">
        <f>[2]Datas_POS!AU31/([2]Datas_POS!AU$4+[2]Datas_POS!AU$21)*500</f>
        <v>1.3704895815686939</v>
      </c>
    </row>
    <row r="33" spans="1:45" ht="16.5" thickBot="1" x14ac:dyDescent="0.3">
      <c r="A33" s="76"/>
      <c r="B33" s="77"/>
      <c r="C33" s="78" t="s">
        <v>338</v>
      </c>
      <c r="D33" s="79">
        <f t="shared" ref="D33:AS33" si="0">SUM(D7:D32)</f>
        <v>9.8529611187152728</v>
      </c>
      <c r="E33" s="80">
        <f t="shared" si="0"/>
        <v>12.304676166860293</v>
      </c>
      <c r="F33" s="80">
        <f t="shared" si="0"/>
        <v>12.206010090324812</v>
      </c>
      <c r="G33" s="80">
        <f t="shared" si="0"/>
        <v>6.9567923373044112</v>
      </c>
      <c r="H33" s="80">
        <f t="shared" si="0"/>
        <v>9.9112654513888891</v>
      </c>
      <c r="I33" s="80">
        <f t="shared" si="0"/>
        <v>19.346004665632275</v>
      </c>
      <c r="J33" s="80">
        <f t="shared" si="0"/>
        <v>10.995655842208523</v>
      </c>
      <c r="K33" s="80">
        <f t="shared" si="0"/>
        <v>16.300473199526806</v>
      </c>
      <c r="L33" s="80">
        <f t="shared" si="0"/>
        <v>12.389673163550803</v>
      </c>
      <c r="M33" s="80">
        <f t="shared" si="0"/>
        <v>18.576277707826314</v>
      </c>
      <c r="N33" s="80">
        <f t="shared" si="0"/>
        <v>115.00270758574008</v>
      </c>
      <c r="O33" s="80">
        <f t="shared" si="0"/>
        <v>114.3386314688847</v>
      </c>
      <c r="P33" s="80">
        <f t="shared" si="0"/>
        <v>100.54088714846105</v>
      </c>
      <c r="Q33" s="80">
        <f t="shared" si="0"/>
        <v>136.51397730694711</v>
      </c>
      <c r="R33" s="80">
        <f t="shared" si="0"/>
        <v>246.30213631957565</v>
      </c>
      <c r="S33" s="80">
        <f t="shared" si="0"/>
        <v>109.14277312601087</v>
      </c>
      <c r="T33" s="80">
        <f t="shared" si="0"/>
        <v>119.55874317213116</v>
      </c>
      <c r="U33" s="80">
        <f t="shared" si="0"/>
        <v>531.39325241074607</v>
      </c>
      <c r="V33" s="80">
        <f t="shared" si="0"/>
        <v>564.00325733007594</v>
      </c>
      <c r="W33" s="80">
        <f t="shared" si="0"/>
        <v>510.19013950028676</v>
      </c>
      <c r="X33" s="80">
        <f t="shared" si="0"/>
        <v>499.55250596743946</v>
      </c>
      <c r="Y33" s="80">
        <f t="shared" si="0"/>
        <v>379.27736938960356</v>
      </c>
      <c r="Z33" s="80">
        <f t="shared" si="0"/>
        <v>350.73944264233211</v>
      </c>
      <c r="AA33" s="80">
        <f t="shared" si="0"/>
        <v>267.42577197268406</v>
      </c>
      <c r="AB33" s="80">
        <f t="shared" si="0"/>
        <v>336.87959442458811</v>
      </c>
      <c r="AC33" s="80">
        <f t="shared" si="0"/>
        <v>264.43950786312377</v>
      </c>
      <c r="AD33" s="80">
        <f t="shared" si="0"/>
        <v>711.515111867722</v>
      </c>
      <c r="AE33" s="80">
        <f t="shared" si="0"/>
        <v>807.8657074353149</v>
      </c>
      <c r="AF33" s="80">
        <f t="shared" si="0"/>
        <v>1072.5277146105741</v>
      </c>
      <c r="AG33" s="80">
        <f t="shared" si="0"/>
        <v>733.96122032441713</v>
      </c>
      <c r="AH33" s="80">
        <f t="shared" si="0"/>
        <v>1171.5771992818673</v>
      </c>
      <c r="AI33" s="80">
        <f t="shared" si="0"/>
        <v>866.17357200623496</v>
      </c>
      <c r="AJ33" s="80">
        <f t="shared" si="0"/>
        <v>1110.6656544677962</v>
      </c>
      <c r="AK33" s="80">
        <f t="shared" si="0"/>
        <v>1177.5687014904549</v>
      </c>
      <c r="AL33" s="80">
        <f t="shared" si="0"/>
        <v>1350.8650318613627</v>
      </c>
      <c r="AM33" s="80">
        <f t="shared" si="0"/>
        <v>1001.490384616275</v>
      </c>
      <c r="AN33" s="80">
        <f t="shared" si="0"/>
        <v>899.08509104380755</v>
      </c>
      <c r="AO33" s="80">
        <f t="shared" si="0"/>
        <v>761.71484038323229</v>
      </c>
      <c r="AP33" s="80">
        <f t="shared" si="0"/>
        <v>1207.157135837293</v>
      </c>
      <c r="AQ33" s="80">
        <f t="shared" si="0"/>
        <v>1070.3916380021171</v>
      </c>
      <c r="AR33" s="80">
        <f t="shared" si="0"/>
        <v>916.19166905596944</v>
      </c>
      <c r="AS33" s="81">
        <f t="shared" si="0"/>
        <v>955.35151618160262</v>
      </c>
    </row>
    <row r="34" spans="1:45" ht="15" customHeight="1" x14ac:dyDescent="0.25">
      <c r="A34" s="82" t="s">
        <v>34</v>
      </c>
      <c r="B34" s="66" t="s">
        <v>35</v>
      </c>
      <c r="C34" s="83" t="s">
        <v>339</v>
      </c>
      <c r="D34" s="84">
        <v>1.0146783260462211</v>
      </c>
      <c r="E34" s="84">
        <v>0.55862758161225845</v>
      </c>
      <c r="F34" s="84">
        <v>5.9429477020602223E-10</v>
      </c>
      <c r="G34" s="84">
        <v>0.97368421052631571</v>
      </c>
      <c r="H34" s="84">
        <v>1.0110404191616771</v>
      </c>
      <c r="I34" s="84">
        <v>4.4352454169130688E-10</v>
      </c>
      <c r="J34" s="84">
        <v>3.8481272447408919E-10</v>
      </c>
      <c r="K34" s="84">
        <v>0.48490976975731181</v>
      </c>
      <c r="L34" s="84">
        <v>0.56553262688232009</v>
      </c>
      <c r="M34" s="84">
        <v>0.47248641304347833</v>
      </c>
      <c r="N34" s="84">
        <v>4.1969781757134862E-10</v>
      </c>
      <c r="O34" s="84">
        <v>3.3875338753387531E-10</v>
      </c>
      <c r="P34" s="84">
        <v>4.2541123085649458E-10</v>
      </c>
      <c r="Q34" s="84">
        <v>3.4786641929499069E-10</v>
      </c>
      <c r="R34" s="84">
        <v>3.6549707602339181E-10</v>
      </c>
      <c r="S34" s="84">
        <v>1.387752242152466</v>
      </c>
      <c r="T34" s="84">
        <v>1.358234075608493</v>
      </c>
      <c r="U34" s="84">
        <v>4.4910179640718561E-10</v>
      </c>
      <c r="V34" s="84">
        <v>7.4850299401197603E-10</v>
      </c>
      <c r="W34" s="84">
        <v>6.7204301075268809E-10</v>
      </c>
      <c r="X34" s="84">
        <v>5.3686471009305651E-10</v>
      </c>
      <c r="Y34" s="84">
        <v>0.52465277777777775</v>
      </c>
      <c r="Z34" s="84">
        <v>0.71845018450184495</v>
      </c>
      <c r="AA34" s="84">
        <v>0.75430004777830861</v>
      </c>
      <c r="AB34" s="84">
        <v>3.8540596094552928E-10</v>
      </c>
      <c r="AC34" s="84">
        <v>5.4151624548736461E-10</v>
      </c>
      <c r="AD34" s="84">
        <v>4.2040358744394618E-10</v>
      </c>
      <c r="AE34" s="84">
        <v>0.58212560386473433</v>
      </c>
      <c r="AF34" s="84">
        <v>1.09579600275672</v>
      </c>
      <c r="AG34" s="84">
        <v>1.045454545454545</v>
      </c>
      <c r="AH34" s="84">
        <v>1.2823404255319151</v>
      </c>
      <c r="AI34" s="84">
        <v>0.88480029585798814</v>
      </c>
      <c r="AJ34" s="84">
        <v>0.55227655986509272</v>
      </c>
      <c r="AK34" s="84">
        <v>5.6861258529188774E-10</v>
      </c>
      <c r="AL34" s="84">
        <v>0.92652992602555484</v>
      </c>
      <c r="AM34" s="84">
        <v>0.54634734665747764</v>
      </c>
      <c r="AN34" s="84">
        <v>2.4906986357999168</v>
      </c>
      <c r="AO34" s="84">
        <v>1.601814516129032</v>
      </c>
      <c r="AP34" s="84">
        <v>4.629110251450677</v>
      </c>
      <c r="AQ34" s="84">
        <v>4.0110447761194026</v>
      </c>
      <c r="AR34" s="84">
        <v>6.1917443408788282</v>
      </c>
      <c r="AS34" s="85">
        <v>7.0945945945945947</v>
      </c>
    </row>
    <row r="35" spans="1:45" ht="15" customHeight="1" x14ac:dyDescent="0.25">
      <c r="A35" s="65" t="s">
        <v>34</v>
      </c>
      <c r="B35" s="70" t="s">
        <v>35</v>
      </c>
      <c r="C35" s="67" t="s">
        <v>340</v>
      </c>
      <c r="D35" s="68">
        <v>4.6845721424109927E-10</v>
      </c>
      <c r="E35" s="68">
        <v>4.996668887408394E-10</v>
      </c>
      <c r="F35" s="68">
        <v>5.9429477020602223E-10</v>
      </c>
      <c r="G35" s="68">
        <v>6.9252077562326864E-10</v>
      </c>
      <c r="H35" s="68">
        <v>5.6137724550898203E-10</v>
      </c>
      <c r="I35" s="68">
        <v>4.4352454169130688E-10</v>
      </c>
      <c r="J35" s="68">
        <v>3.8481272447408919E-10</v>
      </c>
      <c r="K35" s="68">
        <v>4.6670815183571868E-10</v>
      </c>
      <c r="L35" s="68">
        <v>4.182933630786391E-10</v>
      </c>
      <c r="M35" s="68">
        <v>3.3967391304347822E-10</v>
      </c>
      <c r="N35" s="68">
        <v>4.1969781757134862E-10</v>
      </c>
      <c r="O35" s="68">
        <v>3.3875338753387531E-10</v>
      </c>
      <c r="P35" s="68">
        <v>4.2541123085649458E-10</v>
      </c>
      <c r="Q35" s="68">
        <v>3.4786641929499069E-10</v>
      </c>
      <c r="R35" s="68">
        <v>3.6549707602339181E-10</v>
      </c>
      <c r="S35" s="68">
        <v>4.2040358744394618E-10</v>
      </c>
      <c r="T35" s="68">
        <v>3.8839979285344381E-10</v>
      </c>
      <c r="U35" s="68">
        <v>4.4910179640718561E-10</v>
      </c>
      <c r="V35" s="68">
        <v>7.4850299401197603E-10</v>
      </c>
      <c r="W35" s="68">
        <v>6.7204301075268809E-10</v>
      </c>
      <c r="X35" s="68">
        <v>5.3686471009305651E-10</v>
      </c>
      <c r="Y35" s="68">
        <v>3.472222222222222E-10</v>
      </c>
      <c r="Z35" s="68">
        <v>5.5350553505535053E-10</v>
      </c>
      <c r="AA35" s="68">
        <v>3.5833731485905401E-10</v>
      </c>
      <c r="AB35" s="68">
        <v>3.8540596094552928E-10</v>
      </c>
      <c r="AC35" s="68">
        <v>5.4151624548736461E-10</v>
      </c>
      <c r="AD35" s="68">
        <v>4.2040358744394618E-10</v>
      </c>
      <c r="AE35" s="68">
        <v>4.0257648953301131E-10</v>
      </c>
      <c r="AF35" s="68">
        <v>5.1688490696071678E-10</v>
      </c>
      <c r="AG35" s="68">
        <v>3.3422459893048129E-10</v>
      </c>
      <c r="AH35" s="68">
        <v>6.3829787234042543E-10</v>
      </c>
      <c r="AI35" s="68">
        <v>5.547337278106509E-10</v>
      </c>
      <c r="AJ35" s="68">
        <v>4.2158516020236078E-10</v>
      </c>
      <c r="AK35" s="68">
        <v>5.6861258529188774E-10</v>
      </c>
      <c r="AL35" s="68">
        <v>5.0437121721587089E-10</v>
      </c>
      <c r="AM35" s="68">
        <v>5.1688490696071678E-10</v>
      </c>
      <c r="AN35" s="68">
        <v>1.033484911120298E-9</v>
      </c>
      <c r="AO35" s="68">
        <v>5.0403225806451607E-10</v>
      </c>
      <c r="AP35" s="68">
        <v>0.589458413926499</v>
      </c>
      <c r="AQ35" s="68">
        <v>0.50597014925373129</v>
      </c>
      <c r="AR35" s="68">
        <v>0.93575233022636495</v>
      </c>
      <c r="AS35" s="69">
        <v>1.3481981981981981</v>
      </c>
    </row>
    <row r="36" spans="1:45" ht="15" customHeight="1" x14ac:dyDescent="0.25">
      <c r="A36" s="65" t="s">
        <v>34</v>
      </c>
      <c r="B36" s="70" t="s">
        <v>35</v>
      </c>
      <c r="C36" s="67" t="s">
        <v>36</v>
      </c>
      <c r="D36" s="68">
        <v>4.6845721424109927E-10</v>
      </c>
      <c r="E36" s="68">
        <v>4.996668887408394E-10</v>
      </c>
      <c r="F36" s="68">
        <v>5.9429477020602223E-10</v>
      </c>
      <c r="G36" s="68">
        <v>6.9252077562326864E-10</v>
      </c>
      <c r="H36" s="68">
        <v>5.6137724550898203E-10</v>
      </c>
      <c r="I36" s="68">
        <v>4.4352454169130688E-10</v>
      </c>
      <c r="J36" s="68">
        <v>3.8481272447408919E-10</v>
      </c>
      <c r="K36" s="68">
        <v>4.6670815183571868E-10</v>
      </c>
      <c r="L36" s="68">
        <v>4.182933630786391E-10</v>
      </c>
      <c r="M36" s="68">
        <v>3.3967391304347822E-10</v>
      </c>
      <c r="N36" s="68">
        <v>4.1969781757134862E-10</v>
      </c>
      <c r="O36" s="68">
        <v>3.3875338753387531E-10</v>
      </c>
      <c r="P36" s="68">
        <v>4.2541123085649458E-10</v>
      </c>
      <c r="Q36" s="68">
        <v>3.4786641929499069E-10</v>
      </c>
      <c r="R36" s="68">
        <v>3.6549707602339181E-10</v>
      </c>
      <c r="S36" s="68">
        <v>0.43890134529147978</v>
      </c>
      <c r="T36" s="68">
        <v>0.43345416882444332</v>
      </c>
      <c r="U36" s="68">
        <v>4.4910179640718561E-10</v>
      </c>
      <c r="V36" s="68">
        <v>7.4850299401197603E-10</v>
      </c>
      <c r="W36" s="68">
        <v>6.7204301075268809E-10</v>
      </c>
      <c r="X36" s="68">
        <v>5.3686471009305651E-10</v>
      </c>
      <c r="Y36" s="68">
        <v>3.472222222222222E-10</v>
      </c>
      <c r="Z36" s="68">
        <v>5.5350553505535053E-10</v>
      </c>
      <c r="AA36" s="68">
        <v>3.5833731485905401E-10</v>
      </c>
      <c r="AB36" s="68">
        <v>3.8540596094552928E-10</v>
      </c>
      <c r="AC36" s="68">
        <v>5.4151624548736461E-10</v>
      </c>
      <c r="AD36" s="68">
        <v>4.2040358744394618E-10</v>
      </c>
      <c r="AE36" s="68">
        <v>4.0257648953301131E-10</v>
      </c>
      <c r="AF36" s="68">
        <v>5.1688490696071678E-10</v>
      </c>
      <c r="AG36" s="68">
        <v>0.46724598930481293</v>
      </c>
      <c r="AH36" s="68">
        <v>6.3829787234042543E-10</v>
      </c>
      <c r="AI36" s="68">
        <v>5.547337278106509E-10</v>
      </c>
      <c r="AJ36" s="68">
        <v>4.2158516020236078E-10</v>
      </c>
      <c r="AK36" s="68">
        <v>5.6861258529188774E-10</v>
      </c>
      <c r="AL36" s="68">
        <v>5.0437121721587089E-10</v>
      </c>
      <c r="AM36" s="68">
        <v>5.1688490696071678E-10</v>
      </c>
      <c r="AN36" s="68">
        <v>1.38797023563456</v>
      </c>
      <c r="AO36" s="68">
        <v>1.116935483870968</v>
      </c>
      <c r="AP36" s="68">
        <v>3.8617021276595742</v>
      </c>
      <c r="AQ36" s="68">
        <v>3.4092537313432838</v>
      </c>
      <c r="AR36" s="68">
        <v>4.5309587217043941</v>
      </c>
      <c r="AS36" s="69">
        <v>5.8648648648648649</v>
      </c>
    </row>
    <row r="37" spans="1:45" ht="15" customHeight="1" x14ac:dyDescent="0.25">
      <c r="A37" s="65" t="s">
        <v>34</v>
      </c>
      <c r="B37" s="70" t="s">
        <v>35</v>
      </c>
      <c r="C37" s="67" t="s">
        <v>341</v>
      </c>
      <c r="D37" s="68">
        <v>4.6845721424109927E-10</v>
      </c>
      <c r="E37" s="68">
        <v>4.996668887408394E-10</v>
      </c>
      <c r="F37" s="68">
        <v>5.9429477020602223E-10</v>
      </c>
      <c r="G37" s="68">
        <v>6.9252077562326864E-10</v>
      </c>
      <c r="H37" s="68">
        <v>5.6137724550898203E-10</v>
      </c>
      <c r="I37" s="68">
        <v>4.4352454169130688E-10</v>
      </c>
      <c r="J37" s="68">
        <v>3.8481272447408919E-10</v>
      </c>
      <c r="K37" s="68">
        <v>4.6670815183571868E-10</v>
      </c>
      <c r="L37" s="68">
        <v>4.182933630786391E-10</v>
      </c>
      <c r="M37" s="68">
        <v>3.3967391304347822E-10</v>
      </c>
      <c r="N37" s="68">
        <v>4.1969781757134862E-10</v>
      </c>
      <c r="O37" s="68">
        <v>3.3875338753387531E-10</v>
      </c>
      <c r="P37" s="68">
        <v>4.2541123085649458E-10</v>
      </c>
      <c r="Q37" s="68">
        <v>3.4786641929499069E-10</v>
      </c>
      <c r="R37" s="68">
        <v>3.6549707602339181E-10</v>
      </c>
      <c r="S37" s="68">
        <v>0.84627242152466364</v>
      </c>
      <c r="T37" s="68">
        <v>0.61522527187985498</v>
      </c>
      <c r="U37" s="68">
        <v>4.4910179640718561E-10</v>
      </c>
      <c r="V37" s="68">
        <v>7.4850299401197603E-10</v>
      </c>
      <c r="W37" s="68">
        <v>6.7204301075268809E-10</v>
      </c>
      <c r="X37" s="68">
        <v>5.3686471009305651E-10</v>
      </c>
      <c r="Y37" s="68">
        <v>3.472222222222222E-10</v>
      </c>
      <c r="Z37" s="68">
        <v>5.5350553505535053E-10</v>
      </c>
      <c r="AA37" s="68">
        <v>0.3690874343048256</v>
      </c>
      <c r="AB37" s="68">
        <v>3.8540596094552928E-10</v>
      </c>
      <c r="AC37" s="68">
        <v>5.4151624548736461E-10</v>
      </c>
      <c r="AD37" s="68">
        <v>4.2040358744394618E-10</v>
      </c>
      <c r="AE37" s="68">
        <v>4.0257648953301131E-10</v>
      </c>
      <c r="AF37" s="68">
        <v>5.1688490696071678E-10</v>
      </c>
      <c r="AG37" s="68">
        <v>0.41945187165775399</v>
      </c>
      <c r="AH37" s="68">
        <v>6.3829787234042543E-10</v>
      </c>
      <c r="AI37" s="68">
        <v>5.547337278106509E-10</v>
      </c>
      <c r="AJ37" s="68">
        <v>4.2158516020236078E-10</v>
      </c>
      <c r="AK37" s="68">
        <v>5.6861258529188774E-10</v>
      </c>
      <c r="AL37" s="68">
        <v>5.0437121721587089E-10</v>
      </c>
      <c r="AM37" s="68">
        <v>5.1688490696071678E-10</v>
      </c>
      <c r="AN37" s="68">
        <v>1.1389003720545681</v>
      </c>
      <c r="AO37" s="68">
        <v>0.86340725806451613</v>
      </c>
      <c r="AP37" s="68">
        <v>1.967117988394584</v>
      </c>
      <c r="AQ37" s="68">
        <v>1.5882089552238809</v>
      </c>
      <c r="AR37" s="68">
        <v>2.760319573901465</v>
      </c>
      <c r="AS37" s="69">
        <v>3.7004504504504498</v>
      </c>
    </row>
    <row r="38" spans="1:45" ht="15" customHeight="1" thickBot="1" x14ac:dyDescent="0.3">
      <c r="A38" s="72" t="s">
        <v>34</v>
      </c>
      <c r="B38" s="73" t="s">
        <v>35</v>
      </c>
      <c r="C38" s="67" t="s">
        <v>38</v>
      </c>
      <c r="D38" s="68">
        <v>4.6845721424109927E-10</v>
      </c>
      <c r="E38" s="68">
        <v>4.996668887408394E-10</v>
      </c>
      <c r="F38" s="68">
        <v>5.9429477020602223E-10</v>
      </c>
      <c r="G38" s="68">
        <v>6.9252077562326864E-10</v>
      </c>
      <c r="H38" s="68">
        <v>5.6137724550898203E-10</v>
      </c>
      <c r="I38" s="68">
        <v>4.4352454169130688E-10</v>
      </c>
      <c r="J38" s="68">
        <v>3.8481272447408919E-10</v>
      </c>
      <c r="K38" s="68">
        <v>4.6670815183571868E-10</v>
      </c>
      <c r="L38" s="68">
        <v>4.182933630786391E-10</v>
      </c>
      <c r="M38" s="68">
        <v>3.3967391304347822E-10</v>
      </c>
      <c r="N38" s="68">
        <v>4.1969781757134862E-10</v>
      </c>
      <c r="O38" s="68">
        <v>3.3875338753387531E-10</v>
      </c>
      <c r="P38" s="68">
        <v>4.2541123085649458E-10</v>
      </c>
      <c r="Q38" s="68">
        <v>3.4786641929499069E-10</v>
      </c>
      <c r="R38" s="68">
        <v>3.6549707602339181E-10</v>
      </c>
      <c r="S38" s="68">
        <v>0.55577354260089684</v>
      </c>
      <c r="T38" s="68">
        <v>0.43423096841015019</v>
      </c>
      <c r="U38" s="68">
        <v>4.4910179640718561E-10</v>
      </c>
      <c r="V38" s="68">
        <v>7.4850299401197603E-10</v>
      </c>
      <c r="W38" s="68">
        <v>6.7204301075268809E-10</v>
      </c>
      <c r="X38" s="68">
        <v>5.3686471009305651E-10</v>
      </c>
      <c r="Y38" s="68">
        <v>3.472222222222222E-10</v>
      </c>
      <c r="Z38" s="68">
        <v>5.5350553505535053E-10</v>
      </c>
      <c r="AA38" s="68">
        <v>0.384854276158624</v>
      </c>
      <c r="AB38" s="68">
        <v>3.8540596094552928E-10</v>
      </c>
      <c r="AC38" s="68">
        <v>5.4151624548736461E-10</v>
      </c>
      <c r="AD38" s="68">
        <v>4.2040358744394618E-10</v>
      </c>
      <c r="AE38" s="68">
        <v>4.0257648953301131E-10</v>
      </c>
      <c r="AF38" s="68">
        <v>5.1688490696071678E-10</v>
      </c>
      <c r="AG38" s="68">
        <v>3.3422459893048129E-10</v>
      </c>
      <c r="AH38" s="68">
        <v>6.3829787234042543E-10</v>
      </c>
      <c r="AI38" s="68">
        <v>5.547337278106509E-10</v>
      </c>
      <c r="AJ38" s="68">
        <v>4.2158516020236078E-10</v>
      </c>
      <c r="AK38" s="68">
        <v>5.6861258529188774E-10</v>
      </c>
      <c r="AL38" s="68">
        <v>5.0437121721587089E-10</v>
      </c>
      <c r="AM38" s="68">
        <v>5.1688490696071678E-10</v>
      </c>
      <c r="AN38" s="68">
        <v>1.0438197602315</v>
      </c>
      <c r="AO38" s="68">
        <v>0.79536290322580649</v>
      </c>
      <c r="AP38" s="68">
        <v>1.5401353965183751</v>
      </c>
      <c r="AQ38" s="68">
        <v>1.5810447761194031</v>
      </c>
      <c r="AR38" s="68">
        <v>2.6085219707057261</v>
      </c>
      <c r="AS38" s="69">
        <v>3.327477477477478</v>
      </c>
    </row>
    <row r="39" spans="1:45" ht="16.5" customHeight="1" thickBot="1" x14ac:dyDescent="0.3">
      <c r="A39" s="76"/>
      <c r="B39" s="77"/>
      <c r="C39" s="78" t="s">
        <v>342</v>
      </c>
      <c r="D39" s="79">
        <f t="shared" ref="D39:AS39" si="1">SUM(D34:D38)</f>
        <v>1.0146783279200502</v>
      </c>
      <c r="E39" s="80">
        <f t="shared" si="1"/>
        <v>0.5586275836109259</v>
      </c>
      <c r="F39" s="80">
        <f t="shared" si="1"/>
        <v>2.971473851030111E-9</v>
      </c>
      <c r="G39" s="80">
        <f t="shared" si="1"/>
        <v>0.97368421329639898</v>
      </c>
      <c r="H39" s="80">
        <f t="shared" si="1"/>
        <v>1.0110404214071858</v>
      </c>
      <c r="I39" s="80">
        <f t="shared" si="1"/>
        <v>2.2176227084565342E-9</v>
      </c>
      <c r="J39" s="80">
        <f t="shared" si="1"/>
        <v>1.9240636223704462E-9</v>
      </c>
      <c r="K39" s="80">
        <f t="shared" si="1"/>
        <v>0.4849097716241445</v>
      </c>
      <c r="L39" s="80">
        <f t="shared" si="1"/>
        <v>0.56553262855549369</v>
      </c>
      <c r="M39" s="80">
        <f t="shared" si="1"/>
        <v>0.47248641440217393</v>
      </c>
      <c r="N39" s="80">
        <f t="shared" si="1"/>
        <v>2.0984890878567433E-9</v>
      </c>
      <c r="O39" s="80">
        <f t="shared" si="1"/>
        <v>1.6937669376693765E-9</v>
      </c>
      <c r="P39" s="80">
        <f t="shared" si="1"/>
        <v>2.1270561542824728E-9</v>
      </c>
      <c r="Q39" s="80">
        <f t="shared" si="1"/>
        <v>1.7393320964749536E-9</v>
      </c>
      <c r="R39" s="80">
        <f t="shared" si="1"/>
        <v>1.8274853801169592E-9</v>
      </c>
      <c r="S39" s="80">
        <f t="shared" si="1"/>
        <v>3.22869955198991</v>
      </c>
      <c r="T39" s="80">
        <f t="shared" si="1"/>
        <v>2.8411444851113412</v>
      </c>
      <c r="U39" s="80">
        <f t="shared" si="1"/>
        <v>2.2455089820359281E-9</v>
      </c>
      <c r="V39" s="80">
        <f t="shared" si="1"/>
        <v>3.7425149700598802E-9</v>
      </c>
      <c r="W39" s="80">
        <f t="shared" si="1"/>
        <v>3.3602150537634405E-9</v>
      </c>
      <c r="X39" s="80">
        <f t="shared" si="1"/>
        <v>2.6843235504652825E-9</v>
      </c>
      <c r="Y39" s="80">
        <f t="shared" si="1"/>
        <v>0.52465277916666675</v>
      </c>
      <c r="Z39" s="80">
        <f t="shared" si="1"/>
        <v>0.71845018671586725</v>
      </c>
      <c r="AA39" s="80">
        <f t="shared" si="1"/>
        <v>1.5082417589584329</v>
      </c>
      <c r="AB39" s="80">
        <f t="shared" si="1"/>
        <v>1.9270298047276466E-9</v>
      </c>
      <c r="AC39" s="80">
        <f t="shared" si="1"/>
        <v>2.7075812274368231E-9</v>
      </c>
      <c r="AD39" s="80">
        <f t="shared" si="1"/>
        <v>2.1020179372197311E-9</v>
      </c>
      <c r="AE39" s="80">
        <f t="shared" si="1"/>
        <v>0.58212560547504044</v>
      </c>
      <c r="AF39" s="80">
        <f t="shared" si="1"/>
        <v>1.0957960048242599</v>
      </c>
      <c r="AG39" s="80">
        <f t="shared" si="1"/>
        <v>1.9321524070855611</v>
      </c>
      <c r="AH39" s="80">
        <f t="shared" si="1"/>
        <v>1.2823404280851065</v>
      </c>
      <c r="AI39" s="80">
        <f t="shared" si="1"/>
        <v>0.88480029807692295</v>
      </c>
      <c r="AJ39" s="80">
        <f t="shared" si="1"/>
        <v>0.55227656155143356</v>
      </c>
      <c r="AK39" s="80">
        <f t="shared" si="1"/>
        <v>2.8430629264594386E-9</v>
      </c>
      <c r="AL39" s="80">
        <f t="shared" si="1"/>
        <v>0.92652992804303969</v>
      </c>
      <c r="AM39" s="80">
        <f t="shared" si="1"/>
        <v>0.54634734872501711</v>
      </c>
      <c r="AN39" s="80">
        <f t="shared" si="1"/>
        <v>6.0613890047540302</v>
      </c>
      <c r="AO39" s="80">
        <f t="shared" si="1"/>
        <v>4.3775201617943544</v>
      </c>
      <c r="AP39" s="80">
        <f t="shared" si="1"/>
        <v>12.587524177949708</v>
      </c>
      <c r="AQ39" s="80">
        <f t="shared" si="1"/>
        <v>11.095522388059702</v>
      </c>
      <c r="AR39" s="80">
        <f t="shared" si="1"/>
        <v>17.027296937416779</v>
      </c>
      <c r="AS39" s="81">
        <f t="shared" si="1"/>
        <v>21.335585585585584</v>
      </c>
    </row>
    <row r="40" spans="1:45" ht="15" customHeight="1" x14ac:dyDescent="0.25">
      <c r="A40" s="82" t="s">
        <v>47</v>
      </c>
      <c r="B40" s="66" t="s">
        <v>343</v>
      </c>
      <c r="C40" s="67" t="s">
        <v>344</v>
      </c>
      <c r="D40" s="68">
        <v>6.891798759476223E-10</v>
      </c>
      <c r="E40" s="68">
        <v>7.4266617155588556E-10</v>
      </c>
      <c r="F40" s="68">
        <v>9.0620752152242864E-10</v>
      </c>
      <c r="G40" s="68">
        <v>1.0035122930255899E-9</v>
      </c>
      <c r="H40" s="68">
        <v>8.3927822073017203E-10</v>
      </c>
      <c r="I40" s="68">
        <v>6.5040650406504062E-10</v>
      </c>
      <c r="J40" s="68">
        <v>6.1031431187061333E-10</v>
      </c>
      <c r="K40" s="68">
        <v>6.8681318681318678E-10</v>
      </c>
      <c r="L40" s="68">
        <v>6.4412238325281796E-10</v>
      </c>
      <c r="M40" s="68">
        <v>5.2438384897745152E-10</v>
      </c>
      <c r="N40" s="68">
        <v>6.8799449604403158E-10</v>
      </c>
      <c r="O40" s="68">
        <v>6.0624431645953316E-10</v>
      </c>
      <c r="P40" s="68">
        <v>7.1607590404582879E-10</v>
      </c>
      <c r="Q40" s="68">
        <v>6.1106018942865878E-10</v>
      </c>
      <c r="R40" s="68">
        <v>0.99808184143222511</v>
      </c>
      <c r="S40" s="68">
        <v>0.83636363636363631</v>
      </c>
      <c r="T40" s="68">
        <v>0.76917989417989419</v>
      </c>
      <c r="U40" s="68">
        <v>1.3771760154738879</v>
      </c>
      <c r="V40" s="68">
        <v>1.340497737556561</v>
      </c>
      <c r="W40" s="68">
        <v>1.5252257036643651</v>
      </c>
      <c r="X40" s="68">
        <v>1.3065953654188951</v>
      </c>
      <c r="Y40" s="68">
        <v>2.395981087470449</v>
      </c>
      <c r="Z40" s="68">
        <v>2.4163701067615659</v>
      </c>
      <c r="AA40" s="68">
        <v>1.989123867069486</v>
      </c>
      <c r="AB40" s="68">
        <v>1.7953667953667951</v>
      </c>
      <c r="AC40" s="68">
        <v>1.960481927710843</v>
      </c>
      <c r="AD40" s="68">
        <v>3.6881644223954639</v>
      </c>
      <c r="AE40" s="68">
        <v>4.5598176984428411</v>
      </c>
      <c r="AF40" s="68">
        <v>4.7638149815800244</v>
      </c>
      <c r="AG40" s="68">
        <v>3.7020942408376971</v>
      </c>
      <c r="AH40" s="68">
        <v>6.5035971223021587</v>
      </c>
      <c r="AI40" s="68">
        <v>3.9090090090090088</v>
      </c>
      <c r="AJ40" s="68">
        <v>4.9176797499131641</v>
      </c>
      <c r="AK40" s="68">
        <v>4.3181411974977646</v>
      </c>
      <c r="AL40" s="68">
        <v>4.9367396593673956</v>
      </c>
      <c r="AM40" s="68">
        <v>4.1903574397339982</v>
      </c>
      <c r="AN40" s="68">
        <v>19.773462783171521</v>
      </c>
      <c r="AO40" s="68">
        <v>12.03598484848485</v>
      </c>
      <c r="AP40" s="68">
        <v>11.880492091388399</v>
      </c>
      <c r="AQ40" s="68">
        <v>10.37037037037037</v>
      </c>
      <c r="AR40" s="68">
        <v>11.78956446744286</v>
      </c>
      <c r="AS40" s="69">
        <v>11.141199226305609</v>
      </c>
    </row>
    <row r="41" spans="1:45" ht="15" customHeight="1" x14ac:dyDescent="0.25">
      <c r="A41" s="65"/>
      <c r="B41" s="70"/>
      <c r="C41" s="67" t="s">
        <v>345</v>
      </c>
      <c r="D41" s="68">
        <v>6.891798759476223E-10</v>
      </c>
      <c r="E41" s="68">
        <v>7.4266617155588556E-10</v>
      </c>
      <c r="F41" s="68">
        <v>9.0620752152242864E-10</v>
      </c>
      <c r="G41" s="68">
        <v>1.0035122930255899E-9</v>
      </c>
      <c r="H41" s="68">
        <v>8.3927822073017203E-10</v>
      </c>
      <c r="I41" s="68">
        <v>6.5040650406504062E-10</v>
      </c>
      <c r="J41" s="68">
        <v>6.1031431187061333E-10</v>
      </c>
      <c r="K41" s="68">
        <v>6.8681318681318678E-10</v>
      </c>
      <c r="L41" s="68">
        <v>6.4412238325281796E-10</v>
      </c>
      <c r="M41" s="68">
        <v>5.2438384897745152E-10</v>
      </c>
      <c r="N41" s="68">
        <v>6.8799449604403158E-10</v>
      </c>
      <c r="O41" s="68">
        <v>6.0624431645953316E-10</v>
      </c>
      <c r="P41" s="68">
        <v>7.1607590404582879E-10</v>
      </c>
      <c r="Q41" s="68">
        <v>6.1106018942865878E-10</v>
      </c>
      <c r="R41" s="68">
        <v>0.7730179028132993</v>
      </c>
      <c r="S41" s="68">
        <v>7.2727272727272728E-10</v>
      </c>
      <c r="T41" s="68">
        <v>6.6137566137566138E-10</v>
      </c>
      <c r="U41" s="68">
        <v>0.93075435203094781</v>
      </c>
      <c r="V41" s="68">
        <v>1.131221719457014E-9</v>
      </c>
      <c r="W41" s="68">
        <v>1.062134891131174E-9</v>
      </c>
      <c r="X41" s="68">
        <v>8.9126559714795002E-10</v>
      </c>
      <c r="Y41" s="68">
        <v>1.5650118203309691</v>
      </c>
      <c r="Z41" s="68">
        <v>1.5284697508896801</v>
      </c>
      <c r="AA41" s="68">
        <v>1.332326283987916</v>
      </c>
      <c r="AB41" s="68">
        <v>1.243243243243243</v>
      </c>
      <c r="AC41" s="68">
        <v>1.2771084337349401</v>
      </c>
      <c r="AD41" s="68">
        <v>2.0588235294117641</v>
      </c>
      <c r="AE41" s="68">
        <v>2.5218382073680208</v>
      </c>
      <c r="AF41" s="68">
        <v>2.6631191158411789</v>
      </c>
      <c r="AG41" s="68">
        <v>2.0602094240837689</v>
      </c>
      <c r="AH41" s="68">
        <v>3.5590955806783149</v>
      </c>
      <c r="AI41" s="68">
        <v>2.3666666666666671</v>
      </c>
      <c r="AJ41" s="68">
        <v>3.0093782563390068</v>
      </c>
      <c r="AK41" s="68">
        <v>2.5630026809651469</v>
      </c>
      <c r="AL41" s="68">
        <v>2.8880778588807789</v>
      </c>
      <c r="AM41" s="68">
        <v>2.4081463009143809</v>
      </c>
      <c r="AN41" s="68">
        <v>6.9627831715210347</v>
      </c>
      <c r="AO41" s="68">
        <v>4.3778409090909092</v>
      </c>
      <c r="AP41" s="68">
        <v>5.2715289982425304</v>
      </c>
      <c r="AQ41" s="68">
        <v>4.2528993640104744</v>
      </c>
      <c r="AR41" s="68">
        <v>5.3281586890901247</v>
      </c>
      <c r="AS41" s="69">
        <v>5.278143133462283</v>
      </c>
    </row>
    <row r="42" spans="1:45" ht="15" customHeight="1" x14ac:dyDescent="0.25">
      <c r="A42" s="65"/>
      <c r="B42" s="70"/>
      <c r="C42" s="67" t="s">
        <v>49</v>
      </c>
      <c r="D42" s="68">
        <v>3.9841488628532051</v>
      </c>
      <c r="E42" s="68">
        <v>4.877088748607501</v>
      </c>
      <c r="F42" s="68">
        <v>4.5020389669234264</v>
      </c>
      <c r="G42" s="68">
        <v>3.6477671851480178</v>
      </c>
      <c r="H42" s="68">
        <v>3.8447335291649178</v>
      </c>
      <c r="I42" s="68">
        <v>3.5915447154471538</v>
      </c>
      <c r="J42" s="68">
        <v>3.2242905096124508</v>
      </c>
      <c r="K42" s="68">
        <v>3.5480769230769229</v>
      </c>
      <c r="L42" s="68">
        <v>3.7719806763285031</v>
      </c>
      <c r="M42" s="68">
        <v>3.3901415836392239</v>
      </c>
      <c r="N42" s="68">
        <v>6.3240454076367394</v>
      </c>
      <c r="O42" s="68">
        <v>6.4868141861170052</v>
      </c>
      <c r="P42" s="68">
        <v>7.518796992481203</v>
      </c>
      <c r="Q42" s="68">
        <v>8.3409715857011921</v>
      </c>
      <c r="R42" s="68">
        <v>15.34526854219949</v>
      </c>
      <c r="S42" s="68">
        <v>12.28363636363636</v>
      </c>
      <c r="T42" s="68">
        <v>11.111111111111111</v>
      </c>
      <c r="U42" s="68">
        <v>18.49129593810445</v>
      </c>
      <c r="V42" s="68">
        <v>18.325791855203619</v>
      </c>
      <c r="W42" s="68">
        <v>19.553903345724908</v>
      </c>
      <c r="X42" s="68">
        <v>17.486631016042779</v>
      </c>
      <c r="Y42" s="68">
        <v>28.546099290780141</v>
      </c>
      <c r="Z42" s="68">
        <v>28.02491103202847</v>
      </c>
      <c r="AA42" s="68">
        <v>25.49848942598187</v>
      </c>
      <c r="AB42" s="68">
        <v>23.320463320463318</v>
      </c>
      <c r="AC42" s="68">
        <v>24.559036144578311</v>
      </c>
      <c r="AD42" s="68">
        <v>38.058114812189928</v>
      </c>
      <c r="AE42" s="68">
        <v>46.851500189897457</v>
      </c>
      <c r="AF42" s="68">
        <v>49.136307818256242</v>
      </c>
      <c r="AG42" s="68">
        <v>38.041884816753928</v>
      </c>
      <c r="AH42" s="68">
        <v>65.200411099691678</v>
      </c>
      <c r="AI42" s="68">
        <v>43.918918918918919</v>
      </c>
      <c r="AJ42" s="68">
        <v>51.788815560958668</v>
      </c>
      <c r="AK42" s="68">
        <v>47.202859696157283</v>
      </c>
      <c r="AL42" s="68">
        <v>52.222222222222229</v>
      </c>
      <c r="AM42" s="68">
        <v>45.353283458021608</v>
      </c>
      <c r="AN42" s="68">
        <v>160.97087378640779</v>
      </c>
      <c r="AO42" s="68">
        <v>101.6098484848485</v>
      </c>
      <c r="AP42" s="68">
        <v>102.19683655536031</v>
      </c>
      <c r="AQ42" s="68">
        <v>87.242798353909464</v>
      </c>
      <c r="AR42" s="68">
        <v>108.66752910737389</v>
      </c>
      <c r="AS42" s="69">
        <v>93.152804642166345</v>
      </c>
    </row>
    <row r="43" spans="1:45" ht="15" customHeight="1" x14ac:dyDescent="0.25">
      <c r="A43" s="65"/>
      <c r="B43" s="70"/>
      <c r="C43" s="67" t="s">
        <v>346</v>
      </c>
      <c r="D43" s="68">
        <v>6.891798759476223E-10</v>
      </c>
      <c r="E43" s="68">
        <v>7.4266617155588556E-10</v>
      </c>
      <c r="F43" s="68">
        <v>9.0620752152242864E-10</v>
      </c>
      <c r="G43" s="68">
        <v>1.0035122930255899E-9</v>
      </c>
      <c r="H43" s="68">
        <v>8.3927822073017203E-10</v>
      </c>
      <c r="I43" s="68">
        <v>6.5040650406504062E-10</v>
      </c>
      <c r="J43" s="68">
        <v>6.1031431187061333E-10</v>
      </c>
      <c r="K43" s="68">
        <v>6.8681318681318678E-10</v>
      </c>
      <c r="L43" s="68">
        <v>6.4412238325281796E-10</v>
      </c>
      <c r="M43" s="68">
        <v>5.2438384897745152E-10</v>
      </c>
      <c r="N43" s="68">
        <v>6.8799449604403158E-10</v>
      </c>
      <c r="O43" s="68">
        <v>6.0624431645953316E-10</v>
      </c>
      <c r="P43" s="68">
        <v>7.1607590404582879E-10</v>
      </c>
      <c r="Q43" s="68">
        <v>6.1106018942865878E-10</v>
      </c>
      <c r="R43" s="68">
        <v>6.3938618925831201E-10</v>
      </c>
      <c r="S43" s="68">
        <v>7.2727272727272728E-10</v>
      </c>
      <c r="T43" s="68">
        <v>6.6137566137566138E-10</v>
      </c>
      <c r="U43" s="68">
        <v>7.7369439071566732E-10</v>
      </c>
      <c r="V43" s="68">
        <v>1.131221719457014E-9</v>
      </c>
      <c r="W43" s="68">
        <v>1.062134891131174E-9</v>
      </c>
      <c r="X43" s="68">
        <v>8.9126559714795002E-10</v>
      </c>
      <c r="Y43" s="68">
        <v>5.9101654846335695E-10</v>
      </c>
      <c r="Z43" s="68">
        <v>8.896797153024911E-10</v>
      </c>
      <c r="AA43" s="68">
        <v>6.0422960725075533E-10</v>
      </c>
      <c r="AB43" s="68">
        <v>6.4350064350064351E-10</v>
      </c>
      <c r="AC43" s="68">
        <v>9.6385542168674688E-10</v>
      </c>
      <c r="AD43" s="68">
        <v>7.0871722182849043E-10</v>
      </c>
      <c r="AE43" s="68">
        <v>7.5958982149639194E-10</v>
      </c>
      <c r="AF43" s="68">
        <v>8.1866557511256652E-10</v>
      </c>
      <c r="AG43" s="68">
        <v>5.2356020942408377E-10</v>
      </c>
      <c r="AH43" s="68">
        <v>1.0277492291880779E-9</v>
      </c>
      <c r="AI43" s="68">
        <v>9.0090090090090075E-10</v>
      </c>
      <c r="AJ43" s="68">
        <v>6.9468565474122956E-10</v>
      </c>
      <c r="AK43" s="68">
        <v>8.9365504915102759E-10</v>
      </c>
      <c r="AL43" s="68">
        <v>8.1103000811030008E-10</v>
      </c>
      <c r="AM43" s="68">
        <v>8.3125519534497079E-10</v>
      </c>
      <c r="AN43" s="68">
        <v>1.854368932038835</v>
      </c>
      <c r="AO43" s="68">
        <v>1.3134469696969699</v>
      </c>
      <c r="AP43" s="68">
        <v>1.223198594024604</v>
      </c>
      <c r="AQ43" s="68">
        <v>1.232323232323232</v>
      </c>
      <c r="AR43" s="68">
        <v>0.95127210004312213</v>
      </c>
      <c r="AS43" s="69">
        <v>1.0568665377176021</v>
      </c>
    </row>
    <row r="44" spans="1:45" ht="15.75" customHeight="1" x14ac:dyDescent="0.25">
      <c r="A44" s="65"/>
      <c r="B44" s="70"/>
      <c r="C44" s="67" t="s">
        <v>347</v>
      </c>
      <c r="D44" s="68">
        <v>6.891798759476223E-10</v>
      </c>
      <c r="E44" s="68">
        <v>7.4266617155588556E-10</v>
      </c>
      <c r="F44" s="68">
        <v>9.0620752152242864E-10</v>
      </c>
      <c r="G44" s="68">
        <v>1.0035122930255899E-9</v>
      </c>
      <c r="H44" s="68">
        <v>8.3927822073017203E-10</v>
      </c>
      <c r="I44" s="68">
        <v>6.5040650406504062E-10</v>
      </c>
      <c r="J44" s="68">
        <v>6.1031431187061333E-10</v>
      </c>
      <c r="K44" s="68">
        <v>6.8681318681318678E-10</v>
      </c>
      <c r="L44" s="68">
        <v>6.4412238325281796E-10</v>
      </c>
      <c r="M44" s="68">
        <v>5.2438384897745152E-10</v>
      </c>
      <c r="N44" s="68">
        <v>6.8799449604403158E-10</v>
      </c>
      <c r="O44" s="68">
        <v>6.0624431645953316E-10</v>
      </c>
      <c r="P44" s="68">
        <v>7.1607590404582879E-10</v>
      </c>
      <c r="Q44" s="68">
        <v>6.1106018942865878E-10</v>
      </c>
      <c r="R44" s="68">
        <v>6.3938618925831201E-10</v>
      </c>
      <c r="S44" s="68">
        <v>7.2727272727272728E-10</v>
      </c>
      <c r="T44" s="68">
        <v>6.6137566137566138E-10</v>
      </c>
      <c r="U44" s="68">
        <v>7.7369439071566732E-10</v>
      </c>
      <c r="V44" s="68">
        <v>1.131221719457014E-9</v>
      </c>
      <c r="W44" s="68">
        <v>1.062134891131174E-9</v>
      </c>
      <c r="X44" s="68">
        <v>8.9126559714795002E-10</v>
      </c>
      <c r="Y44" s="68">
        <v>0.91430260047281331</v>
      </c>
      <c r="Z44" s="68">
        <v>8.896797153024911E-10</v>
      </c>
      <c r="AA44" s="68">
        <v>6.0422960725075533E-10</v>
      </c>
      <c r="AB44" s="68">
        <v>0.77799227799227799</v>
      </c>
      <c r="AC44" s="68">
        <v>9.6385542168674688E-10</v>
      </c>
      <c r="AD44" s="68">
        <v>1.8837703756201281</v>
      </c>
      <c r="AE44" s="68">
        <v>2.6061526775541211</v>
      </c>
      <c r="AF44" s="68">
        <v>1.644699140401146</v>
      </c>
      <c r="AG44" s="68">
        <v>1.3439790575916231</v>
      </c>
      <c r="AH44" s="68">
        <v>2.5118191161356629</v>
      </c>
      <c r="AI44" s="68">
        <v>9.0090090090090075E-10</v>
      </c>
      <c r="AJ44" s="68">
        <v>1.443556790552275</v>
      </c>
      <c r="AK44" s="68">
        <v>1.138516532618409</v>
      </c>
      <c r="AL44" s="68">
        <v>1.1086780210867799</v>
      </c>
      <c r="AM44" s="68">
        <v>1.42643391521197</v>
      </c>
      <c r="AN44" s="68">
        <v>3.4514563106796121</v>
      </c>
      <c r="AO44" s="68">
        <v>2.1022727272727271</v>
      </c>
      <c r="AP44" s="68">
        <v>1.831282952548331</v>
      </c>
      <c r="AQ44" s="68">
        <v>1.9925177702955481</v>
      </c>
      <c r="AR44" s="68">
        <v>1.810263044415696</v>
      </c>
      <c r="AS44" s="69">
        <v>1.7748549323017411</v>
      </c>
    </row>
    <row r="45" spans="1:45" ht="15" customHeight="1" x14ac:dyDescent="0.25">
      <c r="A45" s="65"/>
      <c r="B45" s="70"/>
      <c r="C45" s="67" t="s">
        <v>348</v>
      </c>
      <c r="D45" s="68">
        <v>5.8656099241902133</v>
      </c>
      <c r="E45" s="68">
        <v>7.0063126624582246</v>
      </c>
      <c r="F45" s="68">
        <v>6.9025826914363391</v>
      </c>
      <c r="G45" s="68">
        <v>5.2945308580030108</v>
      </c>
      <c r="H45" s="68">
        <v>5.3587914393621494</v>
      </c>
      <c r="I45" s="68">
        <v>5.637073170731707</v>
      </c>
      <c r="J45" s="68">
        <v>5.0308208727494659</v>
      </c>
      <c r="K45" s="68">
        <v>6.0233516483516487</v>
      </c>
      <c r="L45" s="68">
        <v>6.1855072463768117</v>
      </c>
      <c r="M45" s="68">
        <v>5.5322496067121136</v>
      </c>
      <c r="N45" s="68">
        <v>10.313037495700041</v>
      </c>
      <c r="O45" s="68">
        <v>10.85783570779024</v>
      </c>
      <c r="P45" s="68">
        <v>12.252058718224131</v>
      </c>
      <c r="Q45" s="68">
        <v>13.742743660250531</v>
      </c>
      <c r="R45" s="68">
        <v>22.327365728900251</v>
      </c>
      <c r="S45" s="68">
        <v>17.025454545454551</v>
      </c>
      <c r="T45" s="68">
        <v>15.423280423280421</v>
      </c>
      <c r="U45" s="68">
        <v>27.040618955512571</v>
      </c>
      <c r="V45" s="68">
        <v>27.126696832579189</v>
      </c>
      <c r="W45" s="68">
        <v>28.443972384492831</v>
      </c>
      <c r="X45" s="68">
        <v>25.570409982174681</v>
      </c>
      <c r="Y45" s="68">
        <v>37.511820330969257</v>
      </c>
      <c r="Z45" s="68">
        <v>35.444839857651253</v>
      </c>
      <c r="AA45" s="68">
        <v>33.891238670694861</v>
      </c>
      <c r="AB45" s="68">
        <v>30.34749034749035</v>
      </c>
      <c r="AC45" s="68">
        <v>30.949397590361439</v>
      </c>
      <c r="AD45" s="68">
        <v>52.955350815024801</v>
      </c>
      <c r="AE45" s="68">
        <v>61.792631978731492</v>
      </c>
      <c r="AF45" s="68">
        <v>60.032746623004513</v>
      </c>
      <c r="AG45" s="68">
        <v>45.816753926701573</v>
      </c>
      <c r="AH45" s="68">
        <v>75.056526207605344</v>
      </c>
      <c r="AI45" s="68">
        <v>52.567567567567558</v>
      </c>
      <c r="AJ45" s="68">
        <v>51.21222646752345</v>
      </c>
      <c r="AK45" s="68">
        <v>55.379803395889184</v>
      </c>
      <c r="AL45" s="68">
        <v>60.081103000811027</v>
      </c>
      <c r="AM45" s="68">
        <v>53.183707398171236</v>
      </c>
      <c r="AN45" s="68">
        <v>239.32038834951459</v>
      </c>
      <c r="AO45" s="68">
        <v>152.17803030303031</v>
      </c>
      <c r="AP45" s="68">
        <v>136.46748681898069</v>
      </c>
      <c r="AQ45" s="68">
        <v>115.9745604190049</v>
      </c>
      <c r="AR45" s="68">
        <v>127.1237602414834</v>
      </c>
      <c r="AS45" s="69">
        <v>107.4661508704062</v>
      </c>
    </row>
    <row r="46" spans="1:45" ht="15" customHeight="1" x14ac:dyDescent="0.25">
      <c r="A46" s="65"/>
      <c r="B46" s="70"/>
      <c r="C46" s="67" t="s">
        <v>349</v>
      </c>
      <c r="D46" s="68">
        <v>6.891798759476223E-10</v>
      </c>
      <c r="E46" s="68">
        <v>7.4266617155588556E-10</v>
      </c>
      <c r="F46" s="68">
        <v>9.0620752152242864E-10</v>
      </c>
      <c r="G46" s="68">
        <v>1.0035122930255899E-9</v>
      </c>
      <c r="H46" s="68">
        <v>8.3927822073017203E-10</v>
      </c>
      <c r="I46" s="68">
        <v>6.5040650406504062E-10</v>
      </c>
      <c r="J46" s="68">
        <v>6.1031431187061333E-10</v>
      </c>
      <c r="K46" s="68">
        <v>6.8681318681318678E-10</v>
      </c>
      <c r="L46" s="68">
        <v>6.4412238325281796E-10</v>
      </c>
      <c r="M46" s="68">
        <v>5.2438384897745152E-10</v>
      </c>
      <c r="N46" s="68">
        <v>6.8799449604403158E-10</v>
      </c>
      <c r="O46" s="68">
        <v>6.0624431645953316E-10</v>
      </c>
      <c r="P46" s="68">
        <v>7.1607590404582879E-10</v>
      </c>
      <c r="Q46" s="68">
        <v>6.1106018942865878E-10</v>
      </c>
      <c r="R46" s="68">
        <v>6.3938618925831201E-10</v>
      </c>
      <c r="S46" s="68">
        <v>7.2727272727272728E-10</v>
      </c>
      <c r="T46" s="68">
        <v>6.6137566137566138E-10</v>
      </c>
      <c r="U46" s="68">
        <v>7.7369439071566732E-10</v>
      </c>
      <c r="V46" s="68">
        <v>1.131221719457014E-9</v>
      </c>
      <c r="W46" s="68">
        <v>1.062134891131174E-9</v>
      </c>
      <c r="X46" s="68">
        <v>8.9126559714795002E-10</v>
      </c>
      <c r="Y46" s="68">
        <v>0.74054373522458627</v>
      </c>
      <c r="Z46" s="68">
        <v>8.896797153024911E-10</v>
      </c>
      <c r="AA46" s="68">
        <v>0.62296072507552869</v>
      </c>
      <c r="AB46" s="68">
        <v>6.4350064350064351E-10</v>
      </c>
      <c r="AC46" s="68">
        <v>9.6385542168674688E-10</v>
      </c>
      <c r="AD46" s="68">
        <v>0.76187101346562724</v>
      </c>
      <c r="AE46" s="68">
        <v>0.91226737561716664</v>
      </c>
      <c r="AF46" s="68">
        <v>0.93246009005321318</v>
      </c>
      <c r="AG46" s="68">
        <v>0.86335078534031418</v>
      </c>
      <c r="AH46" s="68">
        <v>1.31551901336074</v>
      </c>
      <c r="AI46" s="68">
        <v>9.0090090090090075E-10</v>
      </c>
      <c r="AJ46" s="68">
        <v>1.0246613407433141</v>
      </c>
      <c r="AK46" s="68">
        <v>0.91242180518319937</v>
      </c>
      <c r="AL46" s="68">
        <v>1.068937550689375</v>
      </c>
      <c r="AM46" s="68">
        <v>0.91105569409808806</v>
      </c>
      <c r="AN46" s="68">
        <v>5.8980582524271847</v>
      </c>
      <c r="AO46" s="68">
        <v>4.1126893939393936</v>
      </c>
      <c r="AP46" s="68">
        <v>3.3699472759226712</v>
      </c>
      <c r="AQ46" s="68">
        <v>3.5794986906098019</v>
      </c>
      <c r="AR46" s="68">
        <v>2.1405778352738252</v>
      </c>
      <c r="AS46" s="69">
        <v>3.343133462282398</v>
      </c>
    </row>
    <row r="47" spans="1:45" ht="15" customHeight="1" x14ac:dyDescent="0.25">
      <c r="A47" s="65"/>
      <c r="B47" s="70"/>
      <c r="C47" s="67" t="s">
        <v>350</v>
      </c>
      <c r="D47" s="68">
        <v>6.891798759476223E-10</v>
      </c>
      <c r="E47" s="68">
        <v>7.4266617155588556E-10</v>
      </c>
      <c r="F47" s="68">
        <v>9.0620752152242864E-10</v>
      </c>
      <c r="G47" s="68">
        <v>1.0035122930255899E-9</v>
      </c>
      <c r="H47" s="68">
        <v>8.3927822073017203E-10</v>
      </c>
      <c r="I47" s="68">
        <v>6.5040650406504062E-10</v>
      </c>
      <c r="J47" s="68">
        <v>6.1031431187061333E-10</v>
      </c>
      <c r="K47" s="68">
        <v>6.8681318681318678E-10</v>
      </c>
      <c r="L47" s="68">
        <v>6.4412238325281796E-10</v>
      </c>
      <c r="M47" s="68">
        <v>5.2438384897745152E-10</v>
      </c>
      <c r="N47" s="68">
        <v>6.8799449604403158E-10</v>
      </c>
      <c r="O47" s="68">
        <v>6.0624431645953316E-10</v>
      </c>
      <c r="P47" s="68">
        <v>7.1607590404582879E-10</v>
      </c>
      <c r="Q47" s="68">
        <v>6.1106018942865878E-10</v>
      </c>
      <c r="R47" s="68">
        <v>6.3938618925831201E-10</v>
      </c>
      <c r="S47" s="68">
        <v>7.2727272727272728E-10</v>
      </c>
      <c r="T47" s="68">
        <v>6.6137566137566138E-10</v>
      </c>
      <c r="U47" s="68">
        <v>7.7369439071566732E-10</v>
      </c>
      <c r="V47" s="68">
        <v>1.131221719457014E-9</v>
      </c>
      <c r="W47" s="68">
        <v>1.062134891131174E-9</v>
      </c>
      <c r="X47" s="68">
        <v>8.9126559714795002E-10</v>
      </c>
      <c r="Y47" s="68">
        <v>0.65248226950354615</v>
      </c>
      <c r="Z47" s="68">
        <v>8.896797153024911E-10</v>
      </c>
      <c r="AA47" s="68">
        <v>6.0422960725075533E-10</v>
      </c>
      <c r="AB47" s="68">
        <v>6.4350064350064351E-10</v>
      </c>
      <c r="AC47" s="68">
        <v>9.6385542168674688E-10</v>
      </c>
      <c r="AD47" s="68">
        <v>7.0871722182849043E-10</v>
      </c>
      <c r="AE47" s="68">
        <v>7.5958982149639194E-10</v>
      </c>
      <c r="AF47" s="68">
        <v>8.1866557511256652E-10</v>
      </c>
      <c r="AG47" s="68">
        <v>5.2356020942408377E-10</v>
      </c>
      <c r="AH47" s="68">
        <v>1.0277492291880779E-9</v>
      </c>
      <c r="AI47" s="68">
        <v>9.0090090090090075E-10</v>
      </c>
      <c r="AJ47" s="68">
        <v>1.035081625564432</v>
      </c>
      <c r="AK47" s="68">
        <v>8.9365504915102759E-10</v>
      </c>
      <c r="AL47" s="68">
        <v>1.0397404703974049</v>
      </c>
      <c r="AM47" s="68">
        <v>8.3125519534497079E-10</v>
      </c>
      <c r="AN47" s="68">
        <v>3.1699029126213589</v>
      </c>
      <c r="AO47" s="68">
        <v>2.0928030303030298</v>
      </c>
      <c r="AP47" s="68">
        <v>3.2442882249560641</v>
      </c>
      <c r="AQ47" s="68">
        <v>2.8649457538346428</v>
      </c>
      <c r="AR47" s="68">
        <v>3.9810263044415701</v>
      </c>
      <c r="AS47" s="69">
        <v>3.6425531914893621</v>
      </c>
    </row>
    <row r="48" spans="1:45" ht="15" customHeight="1" x14ac:dyDescent="0.25">
      <c r="A48" s="65"/>
      <c r="B48" s="70"/>
      <c r="C48" s="67" t="s">
        <v>351</v>
      </c>
      <c r="D48" s="68">
        <v>0.77257064093728456</v>
      </c>
      <c r="E48" s="68">
        <v>0.88303007797994792</v>
      </c>
      <c r="F48" s="68">
        <v>9.0620752152242864E-10</v>
      </c>
      <c r="G48" s="68">
        <v>1.0035122930255899E-9</v>
      </c>
      <c r="H48" s="68">
        <v>8.3927822073017203E-10</v>
      </c>
      <c r="I48" s="68">
        <v>0.84422764227642288</v>
      </c>
      <c r="J48" s="68">
        <v>0.75312786084833694</v>
      </c>
      <c r="K48" s="68">
        <v>0.93956043956043944</v>
      </c>
      <c r="L48" s="68">
        <v>0.95201288244766513</v>
      </c>
      <c r="M48" s="68">
        <v>0.92711064499213425</v>
      </c>
      <c r="N48" s="68">
        <v>1.5796353629170969</v>
      </c>
      <c r="O48" s="68">
        <v>1.783570779023947</v>
      </c>
      <c r="P48" s="68">
        <v>1.8911564625850339</v>
      </c>
      <c r="Q48" s="68">
        <v>2.2132600061106018</v>
      </c>
      <c r="R48" s="68">
        <v>3.000639386189258</v>
      </c>
      <c r="S48" s="68">
        <v>2.605818181818182</v>
      </c>
      <c r="T48" s="68">
        <v>2.4067460317460321</v>
      </c>
      <c r="U48" s="68">
        <v>4.3156673114119926</v>
      </c>
      <c r="V48" s="68">
        <v>4.1493212669683253</v>
      </c>
      <c r="W48" s="68">
        <v>4.5119490175252253</v>
      </c>
      <c r="X48" s="68">
        <v>3.8083778966131909</v>
      </c>
      <c r="Y48" s="68">
        <v>6.2411347517730498</v>
      </c>
      <c r="Z48" s="68">
        <v>5.3558718861209966</v>
      </c>
      <c r="AA48" s="68">
        <v>5.2441087613293051</v>
      </c>
      <c r="AB48" s="68">
        <v>4.8262548262548259</v>
      </c>
      <c r="AC48" s="68">
        <v>4.4202409638554219</v>
      </c>
      <c r="AD48" s="68">
        <v>7.3635719347980162</v>
      </c>
      <c r="AE48" s="68">
        <v>9.5100645651348277</v>
      </c>
      <c r="AF48" s="68">
        <v>9.7666803110929177</v>
      </c>
      <c r="AG48" s="68">
        <v>8.2408376963350776</v>
      </c>
      <c r="AH48" s="68">
        <v>13.319630010277489</v>
      </c>
      <c r="AI48" s="68">
        <v>7.6567567567567556</v>
      </c>
      <c r="AJ48" s="68">
        <v>9.2879472038902406</v>
      </c>
      <c r="AK48" s="68">
        <v>8.2770330652368198</v>
      </c>
      <c r="AL48" s="68">
        <v>9.1889699918897012</v>
      </c>
      <c r="AM48" s="68">
        <v>7.8395677472984202</v>
      </c>
      <c r="AN48" s="68">
        <v>38.074433656957929</v>
      </c>
      <c r="AO48" s="68">
        <v>23.143939393939391</v>
      </c>
      <c r="AP48" s="68">
        <v>20.12302284710017</v>
      </c>
      <c r="AQ48" s="68">
        <v>18.75794986906098</v>
      </c>
      <c r="AR48" s="68">
        <v>19.499784389823201</v>
      </c>
      <c r="AS48" s="69">
        <v>17.19922630560928</v>
      </c>
    </row>
    <row r="49" spans="1:47" ht="15" customHeight="1" x14ac:dyDescent="0.25">
      <c r="A49" s="65"/>
      <c r="B49" s="70"/>
      <c r="C49" s="67" t="s">
        <v>352</v>
      </c>
      <c r="D49" s="68">
        <v>6.891798759476223E-10</v>
      </c>
      <c r="E49" s="68">
        <v>7.4266617155588556E-10</v>
      </c>
      <c r="F49" s="68">
        <v>9.0620752152242864E-10</v>
      </c>
      <c r="G49" s="68">
        <v>1.0035122930255899E-9</v>
      </c>
      <c r="H49" s="68">
        <v>8.3927822073017203E-10</v>
      </c>
      <c r="I49" s="68">
        <v>6.5040650406504062E-10</v>
      </c>
      <c r="J49" s="68">
        <v>6.1031431187061333E-10</v>
      </c>
      <c r="K49" s="68">
        <v>6.8681318681318678E-10</v>
      </c>
      <c r="L49" s="68">
        <v>6.4412238325281796E-10</v>
      </c>
      <c r="M49" s="68">
        <v>5.2438384897745152E-10</v>
      </c>
      <c r="N49" s="68">
        <v>6.8799449604403158E-10</v>
      </c>
      <c r="O49" s="68">
        <v>6.0624431645953316E-10</v>
      </c>
      <c r="P49" s="68">
        <v>7.1607590404582879E-10</v>
      </c>
      <c r="Q49" s="68">
        <v>6.1106018942865878E-10</v>
      </c>
      <c r="R49" s="68">
        <v>6.3938618925831201E-10</v>
      </c>
      <c r="S49" s="68">
        <v>7.2727272727272728E-10</v>
      </c>
      <c r="T49" s="68">
        <v>6.6137566137566138E-10</v>
      </c>
      <c r="U49" s="68">
        <v>7.7369439071566732E-10</v>
      </c>
      <c r="V49" s="68">
        <v>1.131221719457014E-9</v>
      </c>
      <c r="W49" s="68">
        <v>1.062134891131174E-9</v>
      </c>
      <c r="X49" s="68">
        <v>8.9126559714795002E-10</v>
      </c>
      <c r="Y49" s="68">
        <v>5.9101654846335695E-10</v>
      </c>
      <c r="Z49" s="68">
        <v>8.896797153024911E-10</v>
      </c>
      <c r="AA49" s="68">
        <v>6.0422960725075533E-10</v>
      </c>
      <c r="AB49" s="68">
        <v>6.4350064350064351E-10</v>
      </c>
      <c r="AC49" s="68">
        <v>9.6385542168674688E-10</v>
      </c>
      <c r="AD49" s="68">
        <v>0.7476966690290574</v>
      </c>
      <c r="AE49" s="68">
        <v>0.99050512723129513</v>
      </c>
      <c r="AF49" s="68">
        <v>0.83422022103970517</v>
      </c>
      <c r="AG49" s="68">
        <v>0.75392670157068065</v>
      </c>
      <c r="AH49" s="68">
        <v>1.189105858170606</v>
      </c>
      <c r="AI49" s="68">
        <v>9.0090090090090075E-10</v>
      </c>
      <c r="AJ49" s="68">
        <v>0.93782563390065998</v>
      </c>
      <c r="AK49" s="68">
        <v>8.9365504915102759E-10</v>
      </c>
      <c r="AL49" s="68">
        <v>1.009732360097324</v>
      </c>
      <c r="AM49" s="68">
        <v>8.3125519534497079E-10</v>
      </c>
      <c r="AN49" s="68">
        <v>8.4174757281553401</v>
      </c>
      <c r="AO49" s="68">
        <v>5.7793560606060614</v>
      </c>
      <c r="AP49" s="68">
        <v>4.9297012302284724</v>
      </c>
      <c r="AQ49" s="68">
        <v>4.6165357276468386</v>
      </c>
      <c r="AR49" s="68">
        <v>3.2962483829236739</v>
      </c>
      <c r="AS49" s="69">
        <v>4.3930367504835584</v>
      </c>
    </row>
    <row r="50" spans="1:47" ht="15.75" customHeight="1" thickBot="1" x14ac:dyDescent="0.3">
      <c r="A50" s="72"/>
      <c r="B50" s="73"/>
      <c r="C50" s="71" t="s">
        <v>55</v>
      </c>
      <c r="D50" s="74">
        <v>2.5534114403859411</v>
      </c>
      <c r="E50" s="74">
        <v>2.7359821760118819</v>
      </c>
      <c r="F50" s="74">
        <v>2.6642501132759402</v>
      </c>
      <c r="G50" s="74">
        <v>2.4957350727546408</v>
      </c>
      <c r="H50" s="74">
        <v>2.4691565253881662</v>
      </c>
      <c r="I50" s="74">
        <v>1.858861788617886</v>
      </c>
      <c r="J50" s="74">
        <v>1.5990234971010071</v>
      </c>
      <c r="K50" s="74">
        <v>2.3798076923076921</v>
      </c>
      <c r="L50" s="74">
        <v>1.937520128824477</v>
      </c>
      <c r="M50" s="74">
        <v>1.6990036706869429</v>
      </c>
      <c r="N50" s="74">
        <v>8.1183350533195746</v>
      </c>
      <c r="O50" s="74">
        <v>7.1779327068808723</v>
      </c>
      <c r="P50" s="74">
        <v>10.375939849624061</v>
      </c>
      <c r="Q50" s="74">
        <v>9.0009165902841435</v>
      </c>
      <c r="R50" s="74">
        <v>12.263427109974421</v>
      </c>
      <c r="S50" s="74">
        <v>10.596363636363639</v>
      </c>
      <c r="T50" s="74">
        <v>9.662698412698413</v>
      </c>
      <c r="U50" s="74">
        <v>19.458413926499031</v>
      </c>
      <c r="V50" s="74">
        <v>23.619909502262441</v>
      </c>
      <c r="W50" s="74">
        <v>23.335103558151889</v>
      </c>
      <c r="X50" s="74">
        <v>18.44919786096257</v>
      </c>
      <c r="Y50" s="74">
        <v>12.69503546099291</v>
      </c>
      <c r="Z50" s="74">
        <v>14.35943060498221</v>
      </c>
      <c r="AA50" s="74">
        <v>11.41389728096677</v>
      </c>
      <c r="AB50" s="74">
        <v>12.799227799227801</v>
      </c>
      <c r="AC50" s="74">
        <v>14.033734939759039</v>
      </c>
      <c r="AD50" s="74">
        <v>22.643515237420271</v>
      </c>
      <c r="AE50" s="74">
        <v>27.588302316748958</v>
      </c>
      <c r="AF50" s="74">
        <v>23.012689316414249</v>
      </c>
      <c r="AG50" s="74">
        <v>17.518324607329841</v>
      </c>
      <c r="AH50" s="74">
        <v>32.332990750256933</v>
      </c>
      <c r="AI50" s="74">
        <v>26.945945945945951</v>
      </c>
      <c r="AJ50" s="74">
        <v>23.529003126085449</v>
      </c>
      <c r="AK50" s="74">
        <v>22.29669347631814</v>
      </c>
      <c r="AL50" s="74">
        <v>23.309002433090019</v>
      </c>
      <c r="AM50" s="74">
        <v>21.753948462177888</v>
      </c>
      <c r="AN50" s="74">
        <v>82.524271844660191</v>
      </c>
      <c r="AO50" s="74">
        <v>52.092803030303017</v>
      </c>
      <c r="AP50" s="74">
        <v>46.40597539543058</v>
      </c>
      <c r="AQ50" s="74">
        <v>40.606060606060609</v>
      </c>
      <c r="AR50" s="74">
        <v>59.870633893919788</v>
      </c>
      <c r="AS50" s="75">
        <v>51.05609284332688</v>
      </c>
    </row>
    <row r="51" spans="1:47" ht="15.75" customHeight="1" thickBot="1" x14ac:dyDescent="0.3">
      <c r="A51" s="76"/>
      <c r="B51" s="77"/>
      <c r="C51" s="78" t="s">
        <v>353</v>
      </c>
      <c r="D51" s="79">
        <f>SUM(D40:D50)</f>
        <v>13.175740873190906</v>
      </c>
      <c r="E51" s="80">
        <f t="shared" ref="E51:AS51" si="2">SUM(E40:E50)</f>
        <v>15.502413670256221</v>
      </c>
      <c r="F51" s="80">
        <f t="shared" si="2"/>
        <v>14.068871778885363</v>
      </c>
      <c r="G51" s="80">
        <f t="shared" si="2"/>
        <v>11.438033123933767</v>
      </c>
      <c r="H51" s="80">
        <f t="shared" si="2"/>
        <v>11.672681500629462</v>
      </c>
      <c r="I51" s="80">
        <f t="shared" si="2"/>
        <v>11.931707321626014</v>
      </c>
      <c r="J51" s="80">
        <f t="shared" si="2"/>
        <v>10.607262744583458</v>
      </c>
      <c r="K51" s="80">
        <f t="shared" si="2"/>
        <v>12.890796708104393</v>
      </c>
      <c r="L51" s="80">
        <f t="shared" si="2"/>
        <v>12.847020938486315</v>
      </c>
      <c r="M51" s="80">
        <f t="shared" si="2"/>
        <v>11.548505509701103</v>
      </c>
      <c r="N51" s="80">
        <f t="shared" si="2"/>
        <v>26.335053324389406</v>
      </c>
      <c r="O51" s="80">
        <f t="shared" si="2"/>
        <v>26.306153384055776</v>
      </c>
      <c r="P51" s="80">
        <f t="shared" si="2"/>
        <v>32.037952027926956</v>
      </c>
      <c r="Q51" s="80">
        <f t="shared" si="2"/>
        <v>33.297891846623884</v>
      </c>
      <c r="R51" s="80">
        <f t="shared" si="2"/>
        <v>54.70780051470588</v>
      </c>
      <c r="S51" s="80">
        <f t="shared" si="2"/>
        <v>43.347636368000003</v>
      </c>
      <c r="T51" s="80">
        <f t="shared" si="2"/>
        <v>39.373015876984127</v>
      </c>
      <c r="U51" s="80">
        <f t="shared" si="2"/>
        <v>71.61392650290135</v>
      </c>
      <c r="V51" s="80">
        <f t="shared" si="2"/>
        <v>74.562217201357456</v>
      </c>
      <c r="W51" s="80">
        <f t="shared" si="2"/>
        <v>77.370154015932016</v>
      </c>
      <c r="X51" s="80">
        <f t="shared" si="2"/>
        <v>66.621212126559698</v>
      </c>
      <c r="Y51" s="80">
        <f t="shared" si="2"/>
        <v>91.262411348699771</v>
      </c>
      <c r="Z51" s="80">
        <f t="shared" si="2"/>
        <v>87.129893242882588</v>
      </c>
      <c r="AA51" s="80">
        <f t="shared" si="2"/>
        <v>79.99214501752266</v>
      </c>
      <c r="AB51" s="80">
        <f t="shared" si="2"/>
        <v>75.110038612612612</v>
      </c>
      <c r="AC51" s="80">
        <f t="shared" si="2"/>
        <v>77.200000004819273</v>
      </c>
      <c r="AD51" s="80">
        <f t="shared" si="2"/>
        <v>130.16087881077249</v>
      </c>
      <c r="AE51" s="80">
        <f t="shared" si="2"/>
        <v>157.33308013824535</v>
      </c>
      <c r="AF51" s="80">
        <f t="shared" si="2"/>
        <v>152.78673761932052</v>
      </c>
      <c r="AG51" s="80">
        <f t="shared" si="2"/>
        <v>118.34136125759163</v>
      </c>
      <c r="AH51" s="80">
        <f t="shared" si="2"/>
        <v>200.9886947605344</v>
      </c>
      <c r="AI51" s="80">
        <f t="shared" si="2"/>
        <v>137.36486486936934</v>
      </c>
      <c r="AJ51" s="80">
        <f t="shared" si="2"/>
        <v>148.18617575616531</v>
      </c>
      <c r="AK51" s="80">
        <f t="shared" si="2"/>
        <v>142.08847185254692</v>
      </c>
      <c r="AL51" s="80">
        <f t="shared" si="2"/>
        <v>156.85320356934307</v>
      </c>
      <c r="AM51" s="80">
        <f t="shared" si="2"/>
        <v>137.06650041812134</v>
      </c>
      <c r="AN51" s="80">
        <f t="shared" si="2"/>
        <v>570.41747572815541</v>
      </c>
      <c r="AO51" s="80">
        <f t="shared" si="2"/>
        <v>360.83901515151507</v>
      </c>
      <c r="AP51" s="80">
        <f t="shared" si="2"/>
        <v>336.94376098418286</v>
      </c>
      <c r="AQ51" s="80">
        <f t="shared" si="2"/>
        <v>291.49046015712685</v>
      </c>
      <c r="AR51" s="80">
        <f t="shared" si="2"/>
        <v>344.45881845623114</v>
      </c>
      <c r="AS51" s="81">
        <f t="shared" si="2"/>
        <v>299.50406189555122</v>
      </c>
    </row>
    <row r="52" spans="1:47" x14ac:dyDescent="0.25">
      <c r="A52" s="86" t="s">
        <v>354</v>
      </c>
      <c r="B52" s="87" t="s">
        <v>355</v>
      </c>
      <c r="C52" s="88" t="s">
        <v>356</v>
      </c>
      <c r="D52" s="89">
        <v>3.010959894014211E-9</v>
      </c>
      <c r="E52" s="89">
        <v>2.992936669460074E-9</v>
      </c>
      <c r="F52" s="89">
        <v>4.0257648953301116E-9</v>
      </c>
      <c r="G52" s="89">
        <v>4.6659201194475543E-9</v>
      </c>
      <c r="H52" s="89">
        <v>3.8771712158808931E-9</v>
      </c>
      <c r="I52" s="89">
        <v>2.7932960893854751E-9</v>
      </c>
      <c r="J52" s="89">
        <v>2.6028110359187919E-9</v>
      </c>
      <c r="K52" s="89">
        <v>3.1709791983764582E-9</v>
      </c>
      <c r="L52" s="89">
        <v>2.7746947835738068E-9</v>
      </c>
      <c r="M52" s="89">
        <v>2.1701388888888892E-9</v>
      </c>
      <c r="N52" s="89">
        <v>3.0476654882360109E-9</v>
      </c>
      <c r="O52" s="89">
        <v>2.5306205081485978E-9</v>
      </c>
      <c r="P52" s="89">
        <v>2.7176867050766379E-9</v>
      </c>
      <c r="Q52" s="89">
        <v>2.3041474654377882E-9</v>
      </c>
      <c r="R52" s="89">
        <v>2.458210422812193E-9</v>
      </c>
      <c r="S52" s="89">
        <v>2.99007295778017E-9</v>
      </c>
      <c r="T52" s="89">
        <v>2.7286618642217851E-9</v>
      </c>
      <c r="U52" s="89">
        <v>3.0120481927710842E-9</v>
      </c>
      <c r="V52" s="89">
        <v>4.6913116907487332E-9</v>
      </c>
      <c r="W52" s="89">
        <v>4.1459369817578767E-9</v>
      </c>
      <c r="X52" s="89">
        <v>3.672689878066696E-9</v>
      </c>
      <c r="Y52" s="89">
        <v>3.368469294225481</v>
      </c>
      <c r="Z52" s="89">
        <v>3.5904064340083289E-9</v>
      </c>
      <c r="AA52" s="89">
        <v>3.102439024390244</v>
      </c>
      <c r="AB52" s="89">
        <v>2.6135265700483088</v>
      </c>
      <c r="AC52" s="89">
        <v>3.8669760247486457E-9</v>
      </c>
      <c r="AD52" s="89">
        <v>3.2496480525574851</v>
      </c>
      <c r="AE52" s="89">
        <v>3.352509927705936</v>
      </c>
      <c r="AF52" s="89">
        <v>3.5578933612127548</v>
      </c>
      <c r="AG52" s="89">
        <v>3.857938718662953</v>
      </c>
      <c r="AH52" s="89">
        <v>5.110655737704918</v>
      </c>
      <c r="AI52" s="89">
        <v>3.8202933985330073E-9</v>
      </c>
      <c r="AJ52" s="89">
        <v>3.6593707250341998</v>
      </c>
      <c r="AK52" s="89">
        <v>3.6976778583049841E-9</v>
      </c>
      <c r="AL52" s="89">
        <v>3.7696850393700791</v>
      </c>
      <c r="AM52" s="89">
        <v>3.5873152532644568E-9</v>
      </c>
      <c r="AN52" s="89">
        <v>18.321093947834889</v>
      </c>
      <c r="AO52" s="89">
        <v>13.17740630897816</v>
      </c>
      <c r="AP52" s="89">
        <v>7.7696404793608522</v>
      </c>
      <c r="AQ52" s="89">
        <v>10.37515655243083</v>
      </c>
      <c r="AR52" s="89">
        <v>18.019859813084111</v>
      </c>
      <c r="AS52" s="90">
        <v>19.46418338108883</v>
      </c>
    </row>
    <row r="53" spans="1:47" ht="15.75" thickBot="1" x14ac:dyDescent="0.3">
      <c r="A53" s="91"/>
      <c r="B53" s="92"/>
      <c r="C53" s="93" t="s">
        <v>357</v>
      </c>
      <c r="D53" s="94">
        <v>3.010959894014211E-9</v>
      </c>
      <c r="E53" s="94">
        <v>2.992936669460074E-9</v>
      </c>
      <c r="F53" s="94">
        <v>4.0257648953301116E-9</v>
      </c>
      <c r="G53" s="94">
        <v>4.6659201194475543E-9</v>
      </c>
      <c r="H53" s="94">
        <v>3.8771712158808931E-9</v>
      </c>
      <c r="I53" s="94">
        <v>2.7932960893854751E-9</v>
      </c>
      <c r="J53" s="94">
        <v>2.6028110359187919E-9</v>
      </c>
      <c r="K53" s="94">
        <v>3.1709791983764582E-9</v>
      </c>
      <c r="L53" s="94">
        <v>2.7746947835738068E-9</v>
      </c>
      <c r="M53" s="94">
        <v>2.1701388888888892E-9</v>
      </c>
      <c r="N53" s="94">
        <v>3.0476654882360109E-9</v>
      </c>
      <c r="O53" s="94">
        <v>2.5306205081485978E-9</v>
      </c>
      <c r="P53" s="94">
        <v>2.7176867050766379E-9</v>
      </c>
      <c r="Q53" s="94">
        <v>2.3041474654377882E-9</v>
      </c>
      <c r="R53" s="94">
        <v>2.6671583087512292</v>
      </c>
      <c r="S53" s="94">
        <v>2.99007295778017E-9</v>
      </c>
      <c r="T53" s="94">
        <v>2.7286618642217851E-9</v>
      </c>
      <c r="U53" s="94">
        <v>3.0120481927710842E-9</v>
      </c>
      <c r="V53" s="94">
        <v>4.6913116907487332E-9</v>
      </c>
      <c r="W53" s="94">
        <v>4.1459369817578767E-9</v>
      </c>
      <c r="X53" s="94">
        <v>3.672689878066696E-9</v>
      </c>
      <c r="Y53" s="94">
        <v>4.7364802933088903</v>
      </c>
      <c r="Z53" s="94">
        <v>3.5904064340083289E-9</v>
      </c>
      <c r="AA53" s="94">
        <v>3.2731707317073169</v>
      </c>
      <c r="AB53" s="94">
        <v>2.6280193236714982</v>
      </c>
      <c r="AC53" s="94">
        <v>3.8669760247486457E-9</v>
      </c>
      <c r="AD53" s="94">
        <v>2.9328953542937592E-9</v>
      </c>
      <c r="AE53" s="94">
        <v>2.5455656246818041E-9</v>
      </c>
      <c r="AF53" s="94">
        <v>3.2671197072660741E-9</v>
      </c>
      <c r="AG53" s="94">
        <v>3.0826369545032501</v>
      </c>
      <c r="AH53" s="94">
        <v>4.4139344262295079</v>
      </c>
      <c r="AI53" s="94">
        <v>3.8202933985330073E-9</v>
      </c>
      <c r="AJ53" s="94">
        <v>3.1862745098039209</v>
      </c>
      <c r="AK53" s="94">
        <v>3.6976778583049841E-9</v>
      </c>
      <c r="AL53" s="94">
        <v>3.2808398950131229E-9</v>
      </c>
      <c r="AM53" s="94">
        <v>3.5873152532644568E-9</v>
      </c>
      <c r="AN53" s="94">
        <v>13.16155988857939</v>
      </c>
      <c r="AO53" s="94">
        <v>8.7355082232407657</v>
      </c>
      <c r="AP53" s="94">
        <v>6.3715046604527297</v>
      </c>
      <c r="AQ53" s="94">
        <v>7.579984060116133</v>
      </c>
      <c r="AR53" s="94">
        <v>11.93535825545171</v>
      </c>
      <c r="AS53" s="95">
        <v>12.25787965616046</v>
      </c>
    </row>
    <row r="54" spans="1:47" ht="15.75" customHeight="1" thickBot="1" x14ac:dyDescent="0.3">
      <c r="A54" s="76"/>
      <c r="B54" s="77"/>
      <c r="C54" s="78" t="s">
        <v>358</v>
      </c>
      <c r="D54" s="79">
        <f>SUM(D52:D53)</f>
        <v>6.021919788028422E-9</v>
      </c>
      <c r="E54" s="80">
        <f t="shared" ref="E54:AS54" si="3">SUM(E52:E53)</f>
        <v>5.9858733389201481E-9</v>
      </c>
      <c r="F54" s="80">
        <f t="shared" si="3"/>
        <v>8.0515297906602232E-9</v>
      </c>
      <c r="G54" s="80">
        <f t="shared" si="3"/>
        <v>9.3318402388951085E-9</v>
      </c>
      <c r="H54" s="80">
        <f t="shared" si="3"/>
        <v>7.7543424317617861E-9</v>
      </c>
      <c r="I54" s="80">
        <f t="shared" si="3"/>
        <v>5.5865921787709503E-9</v>
      </c>
      <c r="J54" s="80">
        <f t="shared" si="3"/>
        <v>5.2056220718375838E-9</v>
      </c>
      <c r="K54" s="80">
        <f t="shared" si="3"/>
        <v>6.3419583967529164E-9</v>
      </c>
      <c r="L54" s="80">
        <f t="shared" si="3"/>
        <v>5.5493895671476136E-9</v>
      </c>
      <c r="M54" s="80">
        <f t="shared" si="3"/>
        <v>4.3402777777777783E-9</v>
      </c>
      <c r="N54" s="80">
        <f t="shared" si="3"/>
        <v>6.0953309764720219E-9</v>
      </c>
      <c r="O54" s="80">
        <f t="shared" si="3"/>
        <v>5.0612410162971957E-9</v>
      </c>
      <c r="P54" s="80">
        <f t="shared" si="3"/>
        <v>5.4353734101532759E-9</v>
      </c>
      <c r="Q54" s="80">
        <f t="shared" si="3"/>
        <v>4.6082949308755763E-9</v>
      </c>
      <c r="R54" s="80">
        <f t="shared" si="3"/>
        <v>2.6671583112094397</v>
      </c>
      <c r="S54" s="80">
        <f t="shared" si="3"/>
        <v>5.98014591556034E-9</v>
      </c>
      <c r="T54" s="80">
        <f t="shared" si="3"/>
        <v>5.4573237284435701E-9</v>
      </c>
      <c r="U54" s="80">
        <f t="shared" si="3"/>
        <v>6.0240963855421683E-9</v>
      </c>
      <c r="V54" s="80">
        <f t="shared" si="3"/>
        <v>9.3826233814974663E-9</v>
      </c>
      <c r="W54" s="80">
        <f t="shared" si="3"/>
        <v>8.2918739635157534E-9</v>
      </c>
      <c r="X54" s="80">
        <f t="shared" si="3"/>
        <v>7.3453797561333921E-9</v>
      </c>
      <c r="Y54" s="80">
        <f t="shared" si="3"/>
        <v>8.1049495875343709</v>
      </c>
      <c r="Z54" s="80">
        <f t="shared" si="3"/>
        <v>7.1808128680166578E-9</v>
      </c>
      <c r="AA54" s="80">
        <f t="shared" si="3"/>
        <v>6.3756097560975604</v>
      </c>
      <c r="AB54" s="80">
        <f t="shared" si="3"/>
        <v>5.2415458937198069</v>
      </c>
      <c r="AC54" s="80">
        <f t="shared" si="3"/>
        <v>7.7339520494972913E-9</v>
      </c>
      <c r="AD54" s="80">
        <f t="shared" si="3"/>
        <v>3.2496480554903804</v>
      </c>
      <c r="AE54" s="80">
        <f t="shared" si="3"/>
        <v>3.3525099302515016</v>
      </c>
      <c r="AF54" s="80">
        <f t="shared" si="3"/>
        <v>3.5578933644798747</v>
      </c>
      <c r="AG54" s="80">
        <f t="shared" si="3"/>
        <v>6.9405756731662027</v>
      </c>
      <c r="AH54" s="80">
        <f t="shared" si="3"/>
        <v>9.5245901639344268</v>
      </c>
      <c r="AI54" s="80">
        <f t="shared" si="3"/>
        <v>7.6405867970660146E-9</v>
      </c>
      <c r="AJ54" s="80">
        <f t="shared" si="3"/>
        <v>6.8456452348381207</v>
      </c>
      <c r="AK54" s="80">
        <f t="shared" si="3"/>
        <v>7.3953557166099681E-9</v>
      </c>
      <c r="AL54" s="80">
        <f t="shared" si="3"/>
        <v>3.7696850426509192</v>
      </c>
      <c r="AM54" s="80">
        <f t="shared" si="3"/>
        <v>7.1746305065289136E-9</v>
      </c>
      <c r="AN54" s="80">
        <f t="shared" si="3"/>
        <v>31.482653836414279</v>
      </c>
      <c r="AO54" s="80">
        <f t="shared" si="3"/>
        <v>21.912914532218927</v>
      </c>
      <c r="AP54" s="80">
        <f t="shared" si="3"/>
        <v>14.141145139813581</v>
      </c>
      <c r="AQ54" s="80">
        <f t="shared" si="3"/>
        <v>17.955140612546963</v>
      </c>
      <c r="AR54" s="80">
        <f t="shared" si="3"/>
        <v>29.955218068535821</v>
      </c>
      <c r="AS54" s="81">
        <f t="shared" si="3"/>
        <v>31.722063037249292</v>
      </c>
      <c r="AT54" s="96"/>
      <c r="AU54" s="96"/>
    </row>
    <row r="55" spans="1:47" ht="15.75" customHeight="1" x14ac:dyDescent="0.25">
      <c r="A55" s="82" t="s">
        <v>62</v>
      </c>
      <c r="B55" s="66" t="s">
        <v>63</v>
      </c>
      <c r="C55" s="83" t="s">
        <v>65</v>
      </c>
      <c r="D55" s="68">
        <f>[2]Datas_POS!F55/[2]Datas_POS!F$69*500</f>
        <v>0.28359946773120426</v>
      </c>
      <c r="E55" s="68">
        <f>[2]Datas_POS!G55/[2]Datas_POS!G$69*500</f>
        <v>0.31303348653972424</v>
      </c>
      <c r="F55" s="68">
        <f>[2]Datas_POS!H55/[2]Datas_POS!H$69*500</f>
        <v>0.26395259938837923</v>
      </c>
      <c r="G55" s="68">
        <f>[2]Datas_POS!I55/[2]Datas_POS!I$69*500</f>
        <v>0.24353088480801335</v>
      </c>
      <c r="H55" s="68">
        <f>[2]Datas_POS!J55/[2]Datas_POS!J$69*500</f>
        <v>0.24037383177570093</v>
      </c>
      <c r="I55" s="68">
        <f>[2]Datas_POS!K55/[2]Datas_POS!K$69*500</f>
        <v>0.33832430710417327</v>
      </c>
      <c r="J55" s="68">
        <f>[2]Datas_POS!L55/[2]Datas_POS!L$69*500</f>
        <v>0.78577898550724634</v>
      </c>
      <c r="K55" s="68">
        <f>[2]Datas_POS!M55/[2]Datas_POS!M$69*500</f>
        <v>0.29287863590772317</v>
      </c>
      <c r="L55" s="68">
        <f>[2]Datas_POS!N55/[2]Datas_POS!N$69*500</f>
        <v>0.31593662628145391</v>
      </c>
      <c r="M55" s="68">
        <f>[2]Datas_POS!O55/[2]Datas_POS!O$69*500</f>
        <v>0.30762081784386619</v>
      </c>
      <c r="N55" s="68">
        <f>[2]Datas_POS!P55/[2]Datas_POS!P$69*500</f>
        <v>0.46583629893238432</v>
      </c>
      <c r="O55" s="68">
        <f>[2]Datas_POS!Q55/[2]Datas_POS!Q$69*500</f>
        <v>0.52744087325651912</v>
      </c>
      <c r="P55" s="68">
        <f>[2]Datas_POS!R55/[2]Datas_POS!R$69*500</f>
        <v>0.57131254061078618</v>
      </c>
      <c r="Q55" s="68">
        <f>[2]Datas_POS!S55/[2]Datas_POS!S$69*500</f>
        <v>0.62025112685125572</v>
      </c>
      <c r="R55" s="68">
        <f>[2]Datas_POS!T55/[2]Datas_POS!T$69*500</f>
        <v>0.55095426719481455</v>
      </c>
      <c r="S55" s="68">
        <f>[2]Datas_POS!U55/[2]Datas_POS!U$69*500</f>
        <v>0.83345656192236595</v>
      </c>
      <c r="T55" s="68">
        <f>[2]Datas_POS!V55/[2]Datas_POS!V$69*500</f>
        <v>0.8827956989247312</v>
      </c>
      <c r="U55" s="68">
        <f>[2]Datas_POS!W55/[2]Datas_POS!W$69*500</f>
        <v>0.6710347943967464</v>
      </c>
      <c r="V55" s="68">
        <f>[2]Datas_POS!X55/[2]Datas_POS!X$69*500</f>
        <v>0.47908847184986597</v>
      </c>
      <c r="W55" s="68">
        <f>[2]Datas_POS!Y55/[2]Datas_POS!Y$69*500</f>
        <v>0.54926108374384242</v>
      </c>
      <c r="X55" s="68">
        <f>[2]Datas_POS!Z55/[2]Datas_POS!Z$69*500</f>
        <v>0.59550290135396511</v>
      </c>
      <c r="Y55" s="68">
        <f>[2]Datas_POS!AA55/[2]Datas_POS!AA$69*500</f>
        <v>1.2686885946176847</v>
      </c>
      <c r="Z55" s="68">
        <f>[2]Datas_POS!AB55/[2]Datas_POS!AB$69*500</f>
        <v>0.95217853347502657</v>
      </c>
      <c r="AA55" s="68">
        <f>[2]Datas_POS!AC55/[2]Datas_POS!AC$69*500</f>
        <v>0.86472466081404631</v>
      </c>
      <c r="AB55" s="68">
        <f>[2]Datas_POS!AD55/[2]Datas_POS!AD$69*500</f>
        <v>0.87634408602150538</v>
      </c>
      <c r="AC55" s="68">
        <f>[2]Datas_POS!AE55/[2]Datas_POS!AE$69*500</f>
        <v>0.58367983367983367</v>
      </c>
      <c r="AD55" s="68">
        <f>[2]Datas_POS!AF55/[2]Datas_POS!AF$69*500</f>
        <v>1.9493183165382335</v>
      </c>
      <c r="AE55" s="68">
        <f>[2]Datas_POS!AG55/[2]Datas_POS!AG$69*500</f>
        <v>2.4418536009445102</v>
      </c>
      <c r="AF55" s="68">
        <f>[2]Datas_POS!AH55/[2]Datas_POS!AH$69*500</f>
        <v>1.6217543859649124</v>
      </c>
      <c r="AG55" s="68">
        <f>[2]Datas_POS!AI55/[2]Datas_POS!AI$69*500</f>
        <v>1.6171067738231919</v>
      </c>
      <c r="AH55" s="68">
        <f>[2]Datas_POS!AJ55/[2]Datas_POS!AJ$69*500</f>
        <v>2.3815915627996165</v>
      </c>
      <c r="AI55" s="68">
        <f>[2]Datas_POS!AK55/[2]Datas_POS!AK$69*500</f>
        <v>1.3800145878920496</v>
      </c>
      <c r="AJ55" s="68">
        <f>[2]Datas_POS!AL55/[2]Datas_POS!AL$69*500</f>
        <v>2.9251879699248122</v>
      </c>
      <c r="AK55" s="68">
        <f>[2]Datas_POS!AM55/[2]Datas_POS!AM$69*500</f>
        <v>1.8856088560885609</v>
      </c>
      <c r="AL55" s="68">
        <f>[2]Datas_POS!AN55/[2]Datas_POS!AN$69*500</f>
        <v>2.8362001563721657</v>
      </c>
      <c r="AM55" s="68">
        <f>[2]Datas_POS!AO55/[2]Datas_POS!AO$69*500</f>
        <v>2.4760714285714287</v>
      </c>
      <c r="AN55" s="68">
        <f>[2]Datas_POS!AP55/[2]Datas_POS!AP$69*500</f>
        <v>24.697971278778208</v>
      </c>
      <c r="AO55" s="68">
        <f>[2]Datas_POS!AQ55/[2]Datas_POS!AQ$69*500</f>
        <v>17.49838813668601</v>
      </c>
      <c r="AP55" s="68">
        <f>[2]Datas_POS!AR55/[2]Datas_POS!AR$69*500</f>
        <v>13.294579495696814</v>
      </c>
      <c r="AQ55" s="68">
        <f>[2]Datas_POS!AS55/[2]Datas_POS!AS$69*500</f>
        <v>18.653503562945371</v>
      </c>
      <c r="AR55" s="68">
        <f>[2]Datas_POS!AT55/[2]Datas_POS!AT$69*500</f>
        <v>22.733224222585925</v>
      </c>
      <c r="AS55" s="69">
        <f>[2]Datas_POS!AU55/[2]Datas_POS!AU$69*500</f>
        <v>18.971631205673759</v>
      </c>
    </row>
    <row r="56" spans="1:47" x14ac:dyDescent="0.25">
      <c r="A56" s="65"/>
      <c r="B56" s="70"/>
      <c r="C56" s="67" t="s">
        <v>67</v>
      </c>
      <c r="D56" s="68">
        <f>[2]Datas_POS!F56/[2]Datas_POS!F$69*500</f>
        <v>0.93529607451763142</v>
      </c>
      <c r="E56" s="68">
        <f>[2]Datas_POS!G56/[2]Datas_POS!G$69*500</f>
        <v>1.2473736047275115</v>
      </c>
      <c r="F56" s="68">
        <f>[2]Datas_POS!H56/[2]Datas_POS!H$69*500</f>
        <v>0.98413608562691146</v>
      </c>
      <c r="G56" s="68">
        <f>[2]Datas_POS!I56/[2]Datas_POS!I$69*500</f>
        <v>1.0035475792988313</v>
      </c>
      <c r="H56" s="68">
        <f>[2]Datas_POS!J56/[2]Datas_POS!J$69*500</f>
        <v>0.94766355140186909</v>
      </c>
      <c r="I56" s="68">
        <f>[2]Datas_POS!K56/[2]Datas_POS!K$69*500</f>
        <v>1.1548263778273336</v>
      </c>
      <c r="J56" s="68">
        <f>[2]Datas_POS!L56/[2]Datas_POS!L$69*500</f>
        <v>3.3722826086956523</v>
      </c>
      <c r="K56" s="68">
        <f>[2]Datas_POS!M56/[2]Datas_POS!M$69*500</f>
        <v>1.1735205616850553</v>
      </c>
      <c r="L56" s="68">
        <f>[2]Datas_POS!N56/[2]Datas_POS!N$69*500</f>
        <v>1.2320596458527493</v>
      </c>
      <c r="M56" s="68">
        <f>[2]Datas_POS!O56/[2]Datas_POS!O$69*500</f>
        <v>1.4245884227296866</v>
      </c>
      <c r="N56" s="68">
        <f>[2]Datas_POS!P56/[2]Datas_POS!P$69*500</f>
        <v>1.6637010676156583</v>
      </c>
      <c r="O56" s="68">
        <f>[2]Datas_POS!Q56/[2]Datas_POS!Q$69*500</f>
        <v>2.2604608853850818</v>
      </c>
      <c r="P56" s="68">
        <f>[2]Datas_POS!R56/[2]Datas_POS!R$69*500</f>
        <v>2.3992852501624431</v>
      </c>
      <c r="Q56" s="68">
        <f>[2]Datas_POS!S56/[2]Datas_POS!S$69*500</f>
        <v>2.293947198969736</v>
      </c>
      <c r="R56" s="68">
        <f>[2]Datas_POS!T56/[2]Datas_POS!T$69*500</f>
        <v>2.4288800864241988</v>
      </c>
      <c r="S56" s="68">
        <f>[2]Datas_POS!U56/[2]Datas_POS!U$69*500</f>
        <v>3.1940850277264325</v>
      </c>
      <c r="T56" s="68">
        <f>[2]Datas_POS!V56/[2]Datas_POS!V$69*500</f>
        <v>3.0071684587813619</v>
      </c>
      <c r="U56" s="68">
        <f>[2]Datas_POS!W56/[2]Datas_POS!W$69*500</f>
        <v>2.8400361500225939</v>
      </c>
      <c r="V56" s="68">
        <f>[2]Datas_POS!X56/[2]Datas_POS!X$69*500</f>
        <v>2.0016085790884719</v>
      </c>
      <c r="W56" s="68">
        <f>[2]Datas_POS!Y56/[2]Datas_POS!Y$69*500</f>
        <v>2.1605911330049259</v>
      </c>
      <c r="X56" s="68">
        <f>[2]Datas_POS!Z56/[2]Datas_POS!Z$69*500</f>
        <v>2.4782398452611218</v>
      </c>
      <c r="Y56" s="68">
        <f>[2]Datas_POS!AA56/[2]Datas_POS!AA$69*500</f>
        <v>5.9354976505766768</v>
      </c>
      <c r="Z56" s="68">
        <f>[2]Datas_POS!AB56/[2]Datas_POS!AB$69*500</f>
        <v>4.054197662061636</v>
      </c>
      <c r="AA56" s="68">
        <f>[2]Datas_POS!AC56/[2]Datas_POS!AC$69*500</f>
        <v>4.160015961691939</v>
      </c>
      <c r="AB56" s="68">
        <f>[2]Datas_POS!AD56/[2]Datas_POS!AD$69*500</f>
        <v>4.065860215053763</v>
      </c>
      <c r="AC56" s="68">
        <f>[2]Datas_POS!AE56/[2]Datas_POS!AE$69*500</f>
        <v>2.7234927234927233</v>
      </c>
      <c r="AD56" s="68">
        <f>[2]Datas_POS!AF56/[2]Datas_POS!AF$69*500</f>
        <v>6.810906935388263</v>
      </c>
      <c r="AE56" s="68">
        <f>[2]Datas_POS!AG56/[2]Datas_POS!AG$69*500</f>
        <v>9.4037780401416757</v>
      </c>
      <c r="AF56" s="68">
        <f>[2]Datas_POS!AH56/[2]Datas_POS!AH$69*500</f>
        <v>6.7368421052631584</v>
      </c>
      <c r="AG56" s="68">
        <f>[2]Datas_POS!AI56/[2]Datas_POS!AI$69*500</f>
        <v>7.0177956371986223</v>
      </c>
      <c r="AH56" s="68">
        <f>[2]Datas_POS!AJ56/[2]Datas_POS!AJ$69*500</f>
        <v>10.129434324065196</v>
      </c>
      <c r="AI56" s="68">
        <f>[2]Datas_POS!AK56/[2]Datas_POS!AK$69*500</f>
        <v>5.7658643326039387</v>
      </c>
      <c r="AJ56" s="68">
        <f>[2]Datas_POS!AL56/[2]Datas_POS!AL$69*500</f>
        <v>12.31203007518797</v>
      </c>
      <c r="AK56" s="68">
        <f>[2]Datas_POS!AM56/[2]Datas_POS!AM$69*500</f>
        <v>7.3431734317343169</v>
      </c>
      <c r="AL56" s="68">
        <f>[2]Datas_POS!AN56/[2]Datas_POS!AN$69*500</f>
        <v>9.9530883502736511</v>
      </c>
      <c r="AM56" s="68">
        <f>[2]Datas_POS!AO56/[2]Datas_POS!AO$69*500</f>
        <v>9.8928571428571423</v>
      </c>
      <c r="AN56" s="68">
        <f>[2]Datas_POS!AP56/[2]Datas_POS!AP$69*500</f>
        <v>65.409163437428759</v>
      </c>
      <c r="AO56" s="68">
        <f>[2]Datas_POS!AQ56/[2]Datas_POS!AQ$69*500</f>
        <v>44.745325596389428</v>
      </c>
      <c r="AP56" s="68">
        <f>[2]Datas_POS!AR56/[2]Datas_POS!AR$69*500</f>
        <v>44.896572550203835</v>
      </c>
      <c r="AQ56" s="68">
        <f>[2]Datas_POS!AS56/[2]Datas_POS!AS$69*500</f>
        <v>60.176662707838481</v>
      </c>
      <c r="AR56" s="68">
        <f>[2]Datas_POS!AT56/[2]Datas_POS!AT$69*500</f>
        <v>71.710310965630114</v>
      </c>
      <c r="AS56" s="69">
        <f>[2]Datas_POS!AU56/[2]Datas_POS!AU$69*500</f>
        <v>66.666666666666671</v>
      </c>
    </row>
    <row r="57" spans="1:47" ht="15" customHeight="1" x14ac:dyDescent="0.25">
      <c r="A57" s="65"/>
      <c r="B57" s="70"/>
      <c r="C57" s="67" t="s">
        <v>68</v>
      </c>
      <c r="D57" s="68">
        <f>[2]Datas_POS!F57/[2]Datas_POS!F$69*500</f>
        <v>1.2802727877578177</v>
      </c>
      <c r="E57" s="68">
        <f>[2]Datas_POS!G57/[2]Datas_POS!G$69*500</f>
        <v>1.6759684832567301</v>
      </c>
      <c r="F57" s="68">
        <f>[2]Datas_POS!H57/[2]Datas_POS!H$69*500</f>
        <v>1.2677752293577982</v>
      </c>
      <c r="G57" s="68">
        <f>[2]Datas_POS!I57/[2]Datas_POS!I$69*500</f>
        <v>1.1352253756260433</v>
      </c>
      <c r="H57" s="68">
        <f>[2]Datas_POS!J57/[2]Datas_POS!J$69*500</f>
        <v>1.2140186915887849</v>
      </c>
      <c r="I57" s="68">
        <f>[2]Datas_POS!K57/[2]Datas_POS!K$69*500</f>
        <v>1.2852819369225867</v>
      </c>
      <c r="J57" s="68">
        <f>[2]Datas_POS!L57/[2]Datas_POS!L$69*500</f>
        <v>3.8885869565217392</v>
      </c>
      <c r="K57" s="68">
        <f>[2]Datas_POS!M57/[2]Datas_POS!M$69*500</f>
        <v>1.4114008692744902</v>
      </c>
      <c r="L57" s="68">
        <f>[2]Datas_POS!N57/[2]Datas_POS!N$69*500</f>
        <v>1.3890959925442685</v>
      </c>
      <c r="M57" s="68">
        <f>[2]Datas_POS!O57/[2]Datas_POS!O$69*500</f>
        <v>1.3475836431226764</v>
      </c>
      <c r="N57" s="68">
        <f>[2]Datas_POS!P57/[2]Datas_POS!P$69*500</f>
        <v>1.802491103202847</v>
      </c>
      <c r="O57" s="68">
        <f>[2]Datas_POS!Q57/[2]Datas_POS!Q$69*500</f>
        <v>2.1876895087932082</v>
      </c>
      <c r="P57" s="68">
        <f>[2]Datas_POS!R57/[2]Datas_POS!R$69*500</f>
        <v>2.3602988953866144</v>
      </c>
      <c r="Q57" s="68">
        <f>[2]Datas_POS!S57/[2]Datas_POS!S$69*500</f>
        <v>2.4839021249195108</v>
      </c>
      <c r="R57" s="68">
        <f>[2]Datas_POS!T57/[2]Datas_POS!T$69*500</f>
        <v>2.1588044652502698</v>
      </c>
      <c r="S57" s="68">
        <f>[2]Datas_POS!U57/[2]Datas_POS!U$69*500</f>
        <v>3.243992606284658</v>
      </c>
      <c r="T57" s="68">
        <f>[2]Datas_POS!V57/[2]Datas_POS!V$69*500</f>
        <v>3.4874551971326166</v>
      </c>
      <c r="U57" s="68">
        <f>[2]Datas_POS!W57/[2]Datas_POS!W$69*500</f>
        <v>2.3836421147763218</v>
      </c>
      <c r="V57" s="68">
        <f>[2]Datas_POS!X57/[2]Datas_POS!X$69*500</f>
        <v>1.5359249329758713</v>
      </c>
      <c r="W57" s="68">
        <f>[2]Datas_POS!Y57/[2]Datas_POS!Y$69*500</f>
        <v>1.8620689655172413</v>
      </c>
      <c r="X57" s="68">
        <f>[2]Datas_POS!Z57/[2]Datas_POS!Z$69*500</f>
        <v>2.0210348162475822</v>
      </c>
      <c r="Y57" s="68">
        <f>[2]Datas_POS!AA57/[2]Datas_POS!AA$69*500</f>
        <v>3.720632208457924</v>
      </c>
      <c r="Z57" s="68">
        <f>[2]Datas_POS!AB57/[2]Datas_POS!AB$69*500</f>
        <v>2.8719447396386824</v>
      </c>
      <c r="AA57" s="68">
        <f>[2]Datas_POS!AC57/[2]Datas_POS!AC$69*500</f>
        <v>3.1384676775738227</v>
      </c>
      <c r="AB57" s="68">
        <f>[2]Datas_POS!AD57/[2]Datas_POS!AD$69*500</f>
        <v>2.903225806451613</v>
      </c>
      <c r="AC57" s="68">
        <f>[2]Datas_POS!AE57/[2]Datas_POS!AE$69*500</f>
        <v>2.178274428274428</v>
      </c>
      <c r="AD57" s="68">
        <f>[2]Datas_POS!AF57/[2]Datas_POS!AF$69*500</f>
        <v>5.8980438648488436</v>
      </c>
      <c r="AE57" s="68">
        <f>[2]Datas_POS!AG57/[2]Datas_POS!AG$69*500</f>
        <v>6.8919716646989375</v>
      </c>
      <c r="AF57" s="68">
        <f>[2]Datas_POS!AH57/[2]Datas_POS!AH$69*500</f>
        <v>5.2105263157894735</v>
      </c>
      <c r="AG57" s="68">
        <f>[2]Datas_POS!AI57/[2]Datas_POS!AI$69*500</f>
        <v>5.1894374282433979</v>
      </c>
      <c r="AH57" s="68">
        <f>[2]Datas_POS!AJ57/[2]Datas_POS!AJ$69*500</f>
        <v>7.905081495685522</v>
      </c>
      <c r="AI57" s="68">
        <f>[2]Datas_POS!AK57/[2]Datas_POS!AK$69*500</f>
        <v>4.2414296134208609</v>
      </c>
      <c r="AJ57" s="68">
        <f>[2]Datas_POS!AL57/[2]Datas_POS!AL$69*500</f>
        <v>7.936090225563909</v>
      </c>
      <c r="AK57" s="68">
        <f>[2]Datas_POS!AM57/[2]Datas_POS!AM$69*500</f>
        <v>5.2250922509225095</v>
      </c>
      <c r="AL57" s="68">
        <f>[2]Datas_POS!AN57/[2]Datas_POS!AN$69*500</f>
        <v>7.6974198592650511</v>
      </c>
      <c r="AM57" s="68">
        <f>[2]Datas_POS!AO57/[2]Datas_POS!AO$69*500</f>
        <v>7.2571428571428571</v>
      </c>
      <c r="AN57" s="68">
        <f>[2]Datas_POS!AP57/[2]Datas_POS!AP$69*500</f>
        <v>62.343286984271714</v>
      </c>
      <c r="AO57" s="68">
        <f>[2]Datas_POS!AQ57/[2]Datas_POS!AQ$69*500</f>
        <v>42.237266279819465</v>
      </c>
      <c r="AP57" s="68">
        <f>[2]Datas_POS!AR57/[2]Datas_POS!AR$69*500</f>
        <v>32.719311490261205</v>
      </c>
      <c r="AQ57" s="68">
        <f>[2]Datas_POS!AS57/[2]Datas_POS!AS$69*500</f>
        <v>47.060570071258901</v>
      </c>
      <c r="AR57" s="68">
        <f>[2]Datas_POS!AT57/[2]Datas_POS!AT$69*500</f>
        <v>64.803600654664478</v>
      </c>
      <c r="AS57" s="69">
        <f>[2]Datas_POS!AU57/[2]Datas_POS!AU$69*500</f>
        <v>58.518697614442296</v>
      </c>
    </row>
    <row r="58" spans="1:47" ht="15" customHeight="1" x14ac:dyDescent="0.25">
      <c r="A58" s="65"/>
      <c r="B58" s="70"/>
      <c r="C58" s="67" t="s">
        <v>70</v>
      </c>
      <c r="D58" s="68">
        <f>[2]Datas_POS!F58/[2]Datas_POS!F$69*500</f>
        <v>1.6633399866932801E-10</v>
      </c>
      <c r="E58" s="68">
        <f>[2]Datas_POS!G58/[2]Datas_POS!G$69*500</f>
        <v>1.6414970453053183E-10</v>
      </c>
      <c r="F58" s="68">
        <f>[2]Datas_POS!H58/[2]Datas_POS!H$69*500</f>
        <v>1.9113149847094801E-10</v>
      </c>
      <c r="G58" s="68">
        <f>[2]Datas_POS!I58/[2]Datas_POS!I$69*500</f>
        <v>2.0868113522537563E-10</v>
      </c>
      <c r="H58" s="68">
        <f>[2]Datas_POS!J58/[2]Datas_POS!J$69*500</f>
        <v>1.8691588785046727E-10</v>
      </c>
      <c r="I58" s="68">
        <f>[2]Datas_POS!K58/[2]Datas_POS!K$69*500</f>
        <v>1.5928639694170117E-10</v>
      </c>
      <c r="J58" s="68">
        <f>[2]Datas_POS!L58/[2]Datas_POS!L$69*500</f>
        <v>4.5289855072463768E-10</v>
      </c>
      <c r="K58" s="68">
        <f>[2]Datas_POS!M58/[2]Datas_POS!M$69*500</f>
        <v>1.6716817118020728E-10</v>
      </c>
      <c r="L58" s="68">
        <f>[2]Datas_POS!N58/[2]Datas_POS!N$69*500</f>
        <v>1.5532774153463808E-10</v>
      </c>
      <c r="M58" s="68">
        <f>[2]Datas_POS!O58/[2]Datas_POS!O$69*500</f>
        <v>0.14670738183749335</v>
      </c>
      <c r="N58" s="68">
        <f>[2]Datas_POS!P58/[2]Datas_POS!P$69*500</f>
        <v>0.17935943060498219</v>
      </c>
      <c r="O58" s="68">
        <f>[2]Datas_POS!Q58/[2]Datas_POS!Q$69*500</f>
        <v>0.15661006670709521</v>
      </c>
      <c r="P58" s="68">
        <f>[2]Datas_POS!R58/[2]Datas_POS!R$69*500</f>
        <v>0.2067901234567901</v>
      </c>
      <c r="Q58" s="68">
        <f>[2]Datas_POS!S58/[2]Datas_POS!S$69*500</f>
        <v>0.20605280103026402</v>
      </c>
      <c r="R58" s="68">
        <f>[2]Datas_POS!T58/[2]Datas_POS!T$69*500</f>
        <v>0.19211379186172128</v>
      </c>
      <c r="S58" s="68">
        <f>[2]Datas_POS!U58/[2]Datas_POS!U$69*500</f>
        <v>1.8484288354898335E-10</v>
      </c>
      <c r="T58" s="68">
        <f>[2]Datas_POS!V58/[2]Datas_POS!V$69*500</f>
        <v>1.7921146953405017E-10</v>
      </c>
      <c r="U58" s="68">
        <f>[2]Datas_POS!W58/[2]Datas_POS!W$69*500</f>
        <v>0.29597830998644375</v>
      </c>
      <c r="V58" s="68">
        <f>[2]Datas_POS!X58/[2]Datas_POS!X$69*500</f>
        <v>2.6809651474530832E-10</v>
      </c>
      <c r="W58" s="68">
        <f>[2]Datas_POS!Y58/[2]Datas_POS!Y$69*500</f>
        <v>2.4630541871921181E-10</v>
      </c>
      <c r="X58" s="68">
        <f>[2]Datas_POS!Z58/[2]Datas_POS!Z$69*500</f>
        <v>0.26740812379110251</v>
      </c>
      <c r="Y58" s="68">
        <f>[2]Datas_POS!AA58/[2]Datas_POS!AA$69*500</f>
        <v>0.46945749679624094</v>
      </c>
      <c r="Z58" s="68">
        <f>[2]Datas_POS!AB58/[2]Datas_POS!AB$69*500</f>
        <v>0.26673751328374073</v>
      </c>
      <c r="AA58" s="68">
        <f>[2]Datas_POS!AC58/[2]Datas_POS!AC$69*500</f>
        <v>0.44652833200319231</v>
      </c>
      <c r="AB58" s="68">
        <f>[2]Datas_POS!AD58/[2]Datas_POS!AD$69*500</f>
        <v>0.45586917562724016</v>
      </c>
      <c r="AC58" s="68">
        <f>[2]Datas_POS!AE58/[2]Datas_POS!AE$69*500</f>
        <v>0.31029106029106029</v>
      </c>
      <c r="AD58" s="68">
        <f>[2]Datas_POS!AF58/[2]Datas_POS!AF$69*500</f>
        <v>0.77711914641375224</v>
      </c>
      <c r="AE58" s="68">
        <f>[2]Datas_POS!AG58/[2]Datas_POS!AG$69*500</f>
        <v>0.88547815820543097</v>
      </c>
      <c r="AF58" s="68">
        <f>[2]Datas_POS!AH58/[2]Datas_POS!AH$69*500</f>
        <v>0.65754385964912287</v>
      </c>
      <c r="AG58" s="68">
        <f>[2]Datas_POS!AI58/[2]Datas_POS!AI$69*500</f>
        <v>0.60849598163030993</v>
      </c>
      <c r="AH58" s="68">
        <f>[2]Datas_POS!AJ58/[2]Datas_POS!AJ$69*500</f>
        <v>0.96500479386385429</v>
      </c>
      <c r="AI58" s="68">
        <f>[2]Datas_POS!AK58/[2]Datas_POS!AK$69*500</f>
        <v>0.61196207148067105</v>
      </c>
      <c r="AJ58" s="68">
        <f>[2]Datas_POS!AL58/[2]Datas_POS!AL$69*500</f>
        <v>1.1721804511278195</v>
      </c>
      <c r="AK58" s="68">
        <f>[2]Datas_POS!AM58/[2]Datas_POS!AM$69*500</f>
        <v>0.69778597785977858</v>
      </c>
      <c r="AL58" s="68">
        <f>[2]Datas_POS!AN58/[2]Datas_POS!AN$69*500</f>
        <v>0.81665363565285376</v>
      </c>
      <c r="AM58" s="68">
        <f>[2]Datas_POS!AO58/[2]Datas_POS!AO$69*500</f>
        <v>1.0792857142857142</v>
      </c>
      <c r="AN58" s="68">
        <f>[2]Datas_POS!AP58/[2]Datas_POS!AP$69*500</f>
        <v>6.278778208342831</v>
      </c>
      <c r="AO58" s="68">
        <f>[2]Datas_POS!AQ58/[2]Datas_POS!AQ$69*500</f>
        <v>4.3784655061250808</v>
      </c>
      <c r="AP58" s="68">
        <f>[2]Datas_POS!AR58/[2]Datas_POS!AR$69*500</f>
        <v>5.3238713573909102</v>
      </c>
      <c r="AQ58" s="68">
        <f>[2]Datas_POS!AS58/[2]Datas_POS!AS$69*500</f>
        <v>6.5803147268408555</v>
      </c>
      <c r="AR58" s="68">
        <f>[2]Datas_POS!AT58/[2]Datas_POS!AT$69*500</f>
        <v>8.4779050736497545</v>
      </c>
      <c r="AS58" s="69">
        <f>[2]Datas_POS!AU58/[2]Datas_POS!AU$69*500</f>
        <v>7.6853642811089617</v>
      </c>
    </row>
    <row r="59" spans="1:47" ht="15" customHeight="1" x14ac:dyDescent="0.25">
      <c r="A59" s="65"/>
      <c r="B59" s="70"/>
      <c r="C59" s="67" t="s">
        <v>71</v>
      </c>
      <c r="D59" s="68">
        <f>[2]Datas_POS!F59/[2]Datas_POS!F$69*500</f>
        <v>0.93862275449101806</v>
      </c>
      <c r="E59" s="68">
        <f>[2]Datas_POS!G59/[2]Datas_POS!G$69*500</f>
        <v>1.2639527248850952</v>
      </c>
      <c r="F59" s="68">
        <f>[2]Datas_POS!H59/[2]Datas_POS!H$69*500</f>
        <v>0.96272935779816515</v>
      </c>
      <c r="G59" s="68">
        <f>[2]Datas_POS!I59/[2]Datas_POS!I$69*500</f>
        <v>0.75438230383973282</v>
      </c>
      <c r="H59" s="68">
        <f>[2]Datas_POS!J59/[2]Datas_POS!J$69*500</f>
        <v>0.89700934579439251</v>
      </c>
      <c r="I59" s="68">
        <f>[2]Datas_POS!K59/[2]Datas_POS!K$69*500</f>
        <v>1.0782096208983754</v>
      </c>
      <c r="J59" s="68">
        <f>[2]Datas_POS!L59/[2]Datas_POS!L$69*500</f>
        <v>3.0869565217391304</v>
      </c>
      <c r="K59" s="68">
        <f>[2]Datas_POS!M59/[2]Datas_POS!M$69*500</f>
        <v>1.0837512537612839</v>
      </c>
      <c r="L59" s="68">
        <f>[2]Datas_POS!N59/[2]Datas_POS!N$69*500</f>
        <v>1.2606399502951229</v>
      </c>
      <c r="M59" s="68">
        <f>[2]Datas_POS!O59/[2]Datas_POS!O$69*500</f>
        <v>1.2441582580987784</v>
      </c>
      <c r="N59" s="68">
        <f>[2]Datas_POS!P59/[2]Datas_POS!P$69*500</f>
        <v>1.7156583629893238</v>
      </c>
      <c r="O59" s="68">
        <f>[2]Datas_POS!Q59/[2]Datas_POS!Q$69*500</f>
        <v>2.0603395997574285</v>
      </c>
      <c r="P59" s="68">
        <f>[2]Datas_POS!R59/[2]Datas_POS!R$69*500</f>
        <v>2.2238466536712149</v>
      </c>
      <c r="Q59" s="68">
        <f>[2]Datas_POS!S59/[2]Datas_POS!S$69*500</f>
        <v>2.5740502253702511</v>
      </c>
      <c r="R59" s="68">
        <f>[2]Datas_POS!T59/[2]Datas_POS!T$69*500</f>
        <v>2.3280518545192654</v>
      </c>
      <c r="S59" s="68">
        <f>[2]Datas_POS!U59/[2]Datas_POS!U$69*500</f>
        <v>3.3234750462107208</v>
      </c>
      <c r="T59" s="68">
        <f>[2]Datas_POS!V59/[2]Datas_POS!V$69*500</f>
        <v>3.5716845878136203</v>
      </c>
      <c r="U59" s="68">
        <f>[2]Datas_POS!W59/[2]Datas_POS!W$69*500</f>
        <v>2.6028016267510168</v>
      </c>
      <c r="V59" s="68">
        <f>[2]Datas_POS!X59/[2]Datas_POS!X$69*500</f>
        <v>1.7857908847184987</v>
      </c>
      <c r="W59" s="68">
        <f>[2]Datas_POS!Y59/[2]Datas_POS!Y$69*500</f>
        <v>1.9002463054187191</v>
      </c>
      <c r="X59" s="68">
        <f>[2]Datas_POS!Z59/[2]Datas_POS!Z$69*500</f>
        <v>2.0858317214700195</v>
      </c>
      <c r="Y59" s="68">
        <f>[2]Datas_POS!AA59/[2]Datas_POS!AA$69*500</f>
        <v>5.3524134985049123</v>
      </c>
      <c r="Z59" s="68">
        <f>[2]Datas_POS!AB59/[2]Datas_POS!AB$69*500</f>
        <v>3.9904357066950049</v>
      </c>
      <c r="AA59" s="68">
        <f>[2]Datas_POS!AC59/[2]Datas_POS!AC$69*500</f>
        <v>4.806464485235435</v>
      </c>
      <c r="AB59" s="68">
        <f>[2]Datas_POS!AD59/[2]Datas_POS!AD$69*500</f>
        <v>4.3862007168458783</v>
      </c>
      <c r="AC59" s="68">
        <f>[2]Datas_POS!AE59/[2]Datas_POS!AE$69*500</f>
        <v>3.0483367983367984</v>
      </c>
      <c r="AD59" s="68">
        <f>[2]Datas_POS!AF59/[2]Datas_POS!AF$69*500</f>
        <v>6.7190278601066984</v>
      </c>
      <c r="AE59" s="68">
        <f>[2]Datas_POS!AG59/[2]Datas_POS!AG$69*500</f>
        <v>8.1050767414403779</v>
      </c>
      <c r="AF59" s="68">
        <f>[2]Datas_POS!AH59/[2]Datas_POS!AH$69*500</f>
        <v>6.3228070175438598</v>
      </c>
      <c r="AG59" s="68">
        <f>[2]Datas_POS!AI59/[2]Datas_POS!AI$69*500</f>
        <v>6.4954075774971303</v>
      </c>
      <c r="AH59" s="68">
        <f>[2]Datas_POS!AJ59/[2]Datas_POS!AJ$69*500</f>
        <v>9.5493767976989457</v>
      </c>
      <c r="AI59" s="68">
        <f>[2]Datas_POS!AK59/[2]Datas_POS!AK$69*500</f>
        <v>6.2582056892778999</v>
      </c>
      <c r="AJ59" s="68">
        <f>[2]Datas_POS!AL59/[2]Datas_POS!AL$69*500</f>
        <v>11.263157894736841</v>
      </c>
      <c r="AK59" s="68">
        <f>[2]Datas_POS!AM59/[2]Datas_POS!AM$69*500</f>
        <v>7.7490774907749076</v>
      </c>
      <c r="AL59" s="68">
        <f>[2]Datas_POS!AN59/[2]Datas_POS!AN$69*500</f>
        <v>10.32447224394058</v>
      </c>
      <c r="AM59" s="68">
        <f>[2]Datas_POS!AO59/[2]Datas_POS!AO$69*500</f>
        <v>10.953571428571429</v>
      </c>
      <c r="AN59" s="68">
        <f>[2]Datas_POS!AP59/[2]Datas_POS!AP$69*500</f>
        <v>60.86163665374972</v>
      </c>
      <c r="AO59" s="68">
        <f>[2]Datas_POS!AQ59/[2]Datas_POS!AQ$69*500</f>
        <v>41.586073500967117</v>
      </c>
      <c r="AP59" s="68">
        <f>[2]Datas_POS!AR59/[2]Datas_POS!AR$69*500</f>
        <v>43.930243092254265</v>
      </c>
      <c r="AQ59" s="68">
        <f>[2]Datas_POS!AS59/[2]Datas_POS!AS$69*500</f>
        <v>57.756828978622323</v>
      </c>
      <c r="AR59" s="68">
        <f>[2]Datas_POS!AT59/[2]Datas_POS!AT$69*500</f>
        <v>70.278232405891984</v>
      </c>
      <c r="AS59" s="69">
        <f>[2]Datas_POS!AU59/[2]Datas_POS!AU$69*500</f>
        <v>66.376531270148291</v>
      </c>
    </row>
    <row r="60" spans="1:47" ht="15" customHeight="1" x14ac:dyDescent="0.25">
      <c r="A60" s="65"/>
      <c r="B60" s="70"/>
      <c r="C60" s="67" t="s">
        <v>72</v>
      </c>
      <c r="D60" s="68">
        <f>[2]Datas_POS!F60/[2]Datas_POS!F$69*500</f>
        <v>1.6633399866932801E-10</v>
      </c>
      <c r="E60" s="68">
        <f>[2]Datas_POS!G60/[2]Datas_POS!G$69*500</f>
        <v>1.6414970453053183E-10</v>
      </c>
      <c r="F60" s="68">
        <f>[2]Datas_POS!H60/[2]Datas_POS!H$69*500</f>
        <v>1.9113149847094801E-10</v>
      </c>
      <c r="G60" s="68">
        <f>[2]Datas_POS!I60/[2]Datas_POS!I$69*500</f>
        <v>2.0868113522537563E-10</v>
      </c>
      <c r="H60" s="68">
        <f>[2]Datas_POS!J60/[2]Datas_POS!J$69*500</f>
        <v>1.8691588785046727E-10</v>
      </c>
      <c r="I60" s="68">
        <f>[2]Datas_POS!K60/[2]Datas_POS!K$69*500</f>
        <v>1.5928639694170117E-10</v>
      </c>
      <c r="J60" s="68">
        <f>[2]Datas_POS!L60/[2]Datas_POS!L$69*500</f>
        <v>4.5289855072463768E-10</v>
      </c>
      <c r="K60" s="68">
        <f>[2]Datas_POS!M60/[2]Datas_POS!M$69*500</f>
        <v>1.6716817118020728E-10</v>
      </c>
      <c r="L60" s="68">
        <f>[2]Datas_POS!N60/[2]Datas_POS!N$69*500</f>
        <v>1.5532774153463808E-10</v>
      </c>
      <c r="M60" s="68">
        <f>[2]Datas_POS!O60/[2]Datas_POS!O$69*500</f>
        <v>1.327668613913967E-10</v>
      </c>
      <c r="N60" s="68">
        <f>[2]Datas_POS!P60/[2]Datas_POS!P$69*500</f>
        <v>1.7793594306049821E-10</v>
      </c>
      <c r="O60" s="68">
        <f>[2]Datas_POS!Q60/[2]Datas_POS!Q$69*500</f>
        <v>1.5160703456640387E-10</v>
      </c>
      <c r="P60" s="68">
        <f>[2]Datas_POS!R60/[2]Datas_POS!R$69*500</f>
        <v>1.6244314489928526E-10</v>
      </c>
      <c r="Q60" s="68">
        <f>[2]Datas_POS!S60/[2]Datas_POS!S$69*500</f>
        <v>1.6097875080489374E-10</v>
      </c>
      <c r="R60" s="68">
        <f>[2]Datas_POS!T60/[2]Datas_POS!T$69*500</f>
        <v>1.8005041411595248E-10</v>
      </c>
      <c r="S60" s="68">
        <f>[2]Datas_POS!U60/[2]Datas_POS!U$69*500</f>
        <v>1.8484288354898335E-10</v>
      </c>
      <c r="T60" s="68">
        <f>[2]Datas_POS!V60/[2]Datas_POS!V$69*500</f>
        <v>1.7921146953405017E-10</v>
      </c>
      <c r="U60" s="68">
        <f>[2]Datas_POS!W60/[2]Datas_POS!W$69*500</f>
        <v>2.2593764121102574E-10</v>
      </c>
      <c r="V60" s="68">
        <f>[2]Datas_POS!X60/[2]Datas_POS!X$69*500</f>
        <v>2.6809651474530832E-10</v>
      </c>
      <c r="W60" s="68">
        <f>[2]Datas_POS!Y60/[2]Datas_POS!Y$69*500</f>
        <v>2.4630541871921181E-10</v>
      </c>
      <c r="X60" s="68">
        <f>[2]Datas_POS!Z60/[2]Datas_POS!Z$69*500</f>
        <v>2.4177949709864602E-10</v>
      </c>
      <c r="Y60" s="68">
        <f>[2]Datas_POS!AA60/[2]Datas_POS!AA$69*500</f>
        <v>2.1358393848782569E-10</v>
      </c>
      <c r="Z60" s="68">
        <f>[2]Datas_POS!AB60/[2]Datas_POS!AB$69*500</f>
        <v>2.6567481402763013E-10</v>
      </c>
      <c r="AA60" s="68">
        <f>[2]Datas_POS!AC60/[2]Datas_POS!AC$69*500</f>
        <v>1.9952114924181962E-10</v>
      </c>
      <c r="AB60" s="68">
        <f>[2]Datas_POS!AD60/[2]Datas_POS!AD$69*500</f>
        <v>2.2401433691756271E-10</v>
      </c>
      <c r="AC60" s="68">
        <f>[2]Datas_POS!AE60/[2]Datas_POS!AE$69*500</f>
        <v>2.5987525987525989E-10</v>
      </c>
      <c r="AD60" s="68">
        <f>[2]Datas_POS!AF60/[2]Datas_POS!AF$69*500</f>
        <v>2.963841138114997E-10</v>
      </c>
      <c r="AE60" s="68">
        <f>[2]Datas_POS!AG60/[2]Datas_POS!AG$69*500</f>
        <v>2.95159386068477E-10</v>
      </c>
      <c r="AF60" s="68">
        <f>[2]Datas_POS!AH60/[2]Datas_POS!AH$69*500</f>
        <v>3.5087719298245613E-10</v>
      </c>
      <c r="AG60" s="68">
        <f>[2]Datas_POS!AI60/[2]Datas_POS!AI$69*500</f>
        <v>2.8702640642939152E-10</v>
      </c>
      <c r="AH60" s="68">
        <f>[2]Datas_POS!AJ60/[2]Datas_POS!AJ$69*500</f>
        <v>4.7938638542665393E-10</v>
      </c>
      <c r="AI60" s="68">
        <f>[2]Datas_POS!AK60/[2]Datas_POS!AK$69*500</f>
        <v>3.6469730123997079E-10</v>
      </c>
      <c r="AJ60" s="68">
        <f>[2]Datas_POS!AL60/[2]Datas_POS!AL$69*500</f>
        <v>3.7593984962406011E-10</v>
      </c>
      <c r="AK60" s="68">
        <f>[2]Datas_POS!AM60/[2]Datas_POS!AM$69*500</f>
        <v>3.6900369003690034E-10</v>
      </c>
      <c r="AL60" s="68">
        <f>[2]Datas_POS!AN60/[2]Datas_POS!AN$69*500</f>
        <v>3.9093041438623922E-10</v>
      </c>
      <c r="AM60" s="68">
        <f>[2]Datas_POS!AO60/[2]Datas_POS!AO$69*500</f>
        <v>3.571428571428571E-10</v>
      </c>
      <c r="AN60" s="68">
        <f>[2]Datas_POS!AP60/[2]Datas_POS!AP$69*500</f>
        <v>1.139731023478459E-9</v>
      </c>
      <c r="AO60" s="68">
        <f>[2]Datas_POS!AQ60/[2]Datas_POS!AQ$69*500</f>
        <v>6.4474532559638939E-10</v>
      </c>
      <c r="AP60" s="68">
        <f>[2]Datas_POS!AR60/[2]Datas_POS!AR$69*500</f>
        <v>7.5494488902310119E-10</v>
      </c>
      <c r="AQ60" s="68">
        <f>[2]Datas_POS!AS60/[2]Datas_POS!AS$69*500</f>
        <v>7.4228028503562943E-10</v>
      </c>
      <c r="AR60" s="68">
        <f>[2]Datas_POS!AT60/[2]Datas_POS!AT$69*500</f>
        <v>8.1833060556464808E-10</v>
      </c>
      <c r="AS60" s="69">
        <f>[2]Datas_POS!AU60/[2]Datas_POS!AU$69*500</f>
        <v>8.0593165699548674E-10</v>
      </c>
    </row>
    <row r="61" spans="1:47" ht="15" customHeight="1" x14ac:dyDescent="0.25">
      <c r="A61" s="65"/>
      <c r="B61" s="70"/>
      <c r="C61" s="67" t="s">
        <v>73</v>
      </c>
      <c r="D61" s="68">
        <f>[2]Datas_POS!F61/[2]Datas_POS!F$69*500</f>
        <v>1.6633399866932801E-10</v>
      </c>
      <c r="E61" s="68">
        <f>[2]Datas_POS!G61/[2]Datas_POS!G$69*500</f>
        <v>1.6414970453053183E-10</v>
      </c>
      <c r="F61" s="68">
        <f>[2]Datas_POS!H61/[2]Datas_POS!H$69*500</f>
        <v>1.9113149847094801E-10</v>
      </c>
      <c r="G61" s="68">
        <f>[2]Datas_POS!I61/[2]Datas_POS!I$69*500</f>
        <v>2.0868113522537563E-10</v>
      </c>
      <c r="H61" s="68">
        <f>[2]Datas_POS!J61/[2]Datas_POS!J$69*500</f>
        <v>1.8691588785046727E-10</v>
      </c>
      <c r="I61" s="68">
        <f>[2]Datas_POS!K61/[2]Datas_POS!K$69*500</f>
        <v>1.5928639694170117E-10</v>
      </c>
      <c r="J61" s="68">
        <f>[2]Datas_POS!L61/[2]Datas_POS!L$69*500</f>
        <v>4.5289855072463768E-10</v>
      </c>
      <c r="K61" s="68">
        <f>[2]Datas_POS!M61/[2]Datas_POS!M$69*500</f>
        <v>1.6716817118020728E-10</v>
      </c>
      <c r="L61" s="68">
        <f>[2]Datas_POS!N61/[2]Datas_POS!N$69*500</f>
        <v>1.5532774153463808E-10</v>
      </c>
      <c r="M61" s="68">
        <f>[2]Datas_POS!O61/[2]Datas_POS!O$69*500</f>
        <v>1.327668613913967E-10</v>
      </c>
      <c r="N61" s="68">
        <f>[2]Datas_POS!P61/[2]Datas_POS!P$69*500</f>
        <v>1.7793594306049821E-10</v>
      </c>
      <c r="O61" s="68">
        <f>[2]Datas_POS!Q61/[2]Datas_POS!Q$69*500</f>
        <v>1.5160703456640387E-10</v>
      </c>
      <c r="P61" s="68">
        <f>[2]Datas_POS!R61/[2]Datas_POS!R$69*500</f>
        <v>1.6244314489928526E-10</v>
      </c>
      <c r="Q61" s="68">
        <f>[2]Datas_POS!S61/[2]Datas_POS!S$69*500</f>
        <v>1.6097875080489374E-10</v>
      </c>
      <c r="R61" s="68">
        <f>[2]Datas_POS!T61/[2]Datas_POS!T$69*500</f>
        <v>1.8005041411595248E-10</v>
      </c>
      <c r="S61" s="68">
        <f>[2]Datas_POS!U61/[2]Datas_POS!U$69*500</f>
        <v>1.8484288354898335E-10</v>
      </c>
      <c r="T61" s="68">
        <f>[2]Datas_POS!V61/[2]Datas_POS!V$69*500</f>
        <v>1.7921146953405017E-10</v>
      </c>
      <c r="U61" s="68">
        <f>[2]Datas_POS!W61/[2]Datas_POS!W$69*500</f>
        <v>2.2593764121102574E-10</v>
      </c>
      <c r="V61" s="68">
        <f>[2]Datas_POS!X61/[2]Datas_POS!X$69*500</f>
        <v>2.6809651474530832E-10</v>
      </c>
      <c r="W61" s="68">
        <f>[2]Datas_POS!Y61/[2]Datas_POS!Y$69*500</f>
        <v>2.4630541871921181E-10</v>
      </c>
      <c r="X61" s="68">
        <f>[2]Datas_POS!Z61/[2]Datas_POS!Z$69*500</f>
        <v>2.4177949709864602E-10</v>
      </c>
      <c r="Y61" s="68">
        <f>[2]Datas_POS!AA61/[2]Datas_POS!AA$69*500</f>
        <v>2.1358393848782569E-10</v>
      </c>
      <c r="Z61" s="68">
        <f>[2]Datas_POS!AB61/[2]Datas_POS!AB$69*500</f>
        <v>2.6567481402763013E-10</v>
      </c>
      <c r="AA61" s="68">
        <f>[2]Datas_POS!AC61/[2]Datas_POS!AC$69*500</f>
        <v>1.9952114924181962E-10</v>
      </c>
      <c r="AB61" s="68">
        <f>[2]Datas_POS!AD61/[2]Datas_POS!AD$69*500</f>
        <v>2.2401433691756271E-10</v>
      </c>
      <c r="AC61" s="68">
        <f>[2]Datas_POS!AE61/[2]Datas_POS!AE$69*500</f>
        <v>2.5987525987525989E-10</v>
      </c>
      <c r="AD61" s="68">
        <f>[2]Datas_POS!AF61/[2]Datas_POS!AF$69*500</f>
        <v>2.963841138114997E-10</v>
      </c>
      <c r="AE61" s="68">
        <f>[2]Datas_POS!AG61/[2]Datas_POS!AG$69*500</f>
        <v>2.95159386068477E-10</v>
      </c>
      <c r="AF61" s="68">
        <f>[2]Datas_POS!AH61/[2]Datas_POS!AH$69*500</f>
        <v>3.5087719298245613E-10</v>
      </c>
      <c r="AG61" s="68">
        <f>[2]Datas_POS!AI61/[2]Datas_POS!AI$69*500</f>
        <v>2.8702640642939152E-10</v>
      </c>
      <c r="AH61" s="68">
        <f>[2]Datas_POS!AJ61/[2]Datas_POS!AJ$69*500</f>
        <v>4.7938638542665393E-10</v>
      </c>
      <c r="AI61" s="68">
        <f>[2]Datas_POS!AK61/[2]Datas_POS!AK$69*500</f>
        <v>3.6469730123997079E-10</v>
      </c>
      <c r="AJ61" s="68">
        <f>[2]Datas_POS!AL61/[2]Datas_POS!AL$69*500</f>
        <v>3.7593984962406011E-10</v>
      </c>
      <c r="AK61" s="68">
        <f>[2]Datas_POS!AM61/[2]Datas_POS!AM$69*500</f>
        <v>3.6900369003690034E-10</v>
      </c>
      <c r="AL61" s="68">
        <f>[2]Datas_POS!AN61/[2]Datas_POS!AN$69*500</f>
        <v>3.9093041438623922E-10</v>
      </c>
      <c r="AM61" s="68">
        <f>[2]Datas_POS!AO61/[2]Datas_POS!AO$69*500</f>
        <v>3.571428571428571E-10</v>
      </c>
      <c r="AN61" s="68">
        <f>[2]Datas_POS!AP61/[2]Datas_POS!AP$69*500</f>
        <v>1.5591520401185321</v>
      </c>
      <c r="AO61" s="68">
        <f>[2]Datas_POS!AQ61/[2]Datas_POS!AQ$69*500</f>
        <v>0.98968407479045772</v>
      </c>
      <c r="AP61" s="68">
        <f>[2]Datas_POS!AR61/[2]Datas_POS!AR$69*500</f>
        <v>0.83949871659368858</v>
      </c>
      <c r="AQ61" s="68">
        <f>[2]Datas_POS!AS61/[2]Datas_POS!AS$69*500</f>
        <v>1.1483076009501187</v>
      </c>
      <c r="AR61" s="68">
        <f>[2]Datas_POS!AT61/[2]Datas_POS!AT$69*500</f>
        <v>1.1563011456628478</v>
      </c>
      <c r="AS61" s="69">
        <f>[2]Datas_POS!AU61/[2]Datas_POS!AU$69*500</f>
        <v>1.1508704061895552</v>
      </c>
    </row>
    <row r="62" spans="1:47" ht="15.75" customHeight="1" thickBot="1" x14ac:dyDescent="0.3">
      <c r="A62" s="72"/>
      <c r="B62" s="73"/>
      <c r="C62" s="71" t="s">
        <v>75</v>
      </c>
      <c r="D62" s="74">
        <f>[2]Datas_POS!F62/[2]Datas_POS!F$69*500</f>
        <v>1.6633399866932801E-10</v>
      </c>
      <c r="E62" s="74">
        <f>[2]Datas_POS!G62/[2]Datas_POS!G$69*500</f>
        <v>1.6414970453053183E-10</v>
      </c>
      <c r="F62" s="74">
        <f>[2]Datas_POS!H62/[2]Datas_POS!H$69*500</f>
        <v>1.9113149847094801E-10</v>
      </c>
      <c r="G62" s="74">
        <f>[2]Datas_POS!I62/[2]Datas_POS!I$69*500</f>
        <v>2.0868113522537563E-10</v>
      </c>
      <c r="H62" s="74">
        <f>[2]Datas_POS!J62/[2]Datas_POS!J$69*500</f>
        <v>1.8691588785046727E-10</v>
      </c>
      <c r="I62" s="74">
        <f>[2]Datas_POS!K62/[2]Datas_POS!K$69*500</f>
        <v>1.5928639694170117E-10</v>
      </c>
      <c r="J62" s="74">
        <f>[2]Datas_POS!L62/[2]Datas_POS!L$69*500</f>
        <v>4.5289855072463768E-10</v>
      </c>
      <c r="K62" s="74">
        <f>[2]Datas_POS!M62/[2]Datas_POS!M$69*500</f>
        <v>1.6716817118020728E-10</v>
      </c>
      <c r="L62" s="74">
        <f>[2]Datas_POS!N62/[2]Datas_POS!N$69*500</f>
        <v>1.5532774153463808E-10</v>
      </c>
      <c r="M62" s="74">
        <f>[2]Datas_POS!O62/[2]Datas_POS!O$69*500</f>
        <v>1.327668613913967E-10</v>
      </c>
      <c r="N62" s="74">
        <f>[2]Datas_POS!P62/[2]Datas_POS!P$69*500</f>
        <v>1.7793594306049821E-10</v>
      </c>
      <c r="O62" s="74">
        <f>[2]Datas_POS!Q62/[2]Datas_POS!Q$69*500</f>
        <v>1.5160703456640387E-10</v>
      </c>
      <c r="P62" s="74">
        <f>[2]Datas_POS!R62/[2]Datas_POS!R$69*500</f>
        <v>1.6244314489928526E-10</v>
      </c>
      <c r="Q62" s="74">
        <f>[2]Datas_POS!S62/[2]Datas_POS!S$69*500</f>
        <v>1.6097875080489374E-10</v>
      </c>
      <c r="R62" s="74">
        <f>[2]Datas_POS!T62/[2]Datas_POS!T$69*500</f>
        <v>1.8005041411595248E-10</v>
      </c>
      <c r="S62" s="74">
        <f>[2]Datas_POS!U62/[2]Datas_POS!U$69*500</f>
        <v>1.8484288354898335E-10</v>
      </c>
      <c r="T62" s="74">
        <f>[2]Datas_POS!V62/[2]Datas_POS!V$69*500</f>
        <v>1.7921146953405017E-10</v>
      </c>
      <c r="U62" s="74">
        <f>[2]Datas_POS!W62/[2]Datas_POS!W$69*500</f>
        <v>2.2593764121102574E-10</v>
      </c>
      <c r="V62" s="74">
        <f>[2]Datas_POS!X62/[2]Datas_POS!X$69*500</f>
        <v>2.6809651474530832E-10</v>
      </c>
      <c r="W62" s="74">
        <f>[2]Datas_POS!Y62/[2]Datas_POS!Y$69*500</f>
        <v>2.4630541871921181E-10</v>
      </c>
      <c r="X62" s="74">
        <f>[2]Datas_POS!Z62/[2]Datas_POS!Z$69*500</f>
        <v>2.4177949709864602E-10</v>
      </c>
      <c r="Y62" s="74">
        <f>[2]Datas_POS!AA62/[2]Datas_POS!AA$69*500</f>
        <v>2.1358393848782569E-10</v>
      </c>
      <c r="Z62" s="74">
        <f>[2]Datas_POS!AB62/[2]Datas_POS!AB$69*500</f>
        <v>2.6567481402763013E-10</v>
      </c>
      <c r="AA62" s="74">
        <f>[2]Datas_POS!AC62/[2]Datas_POS!AC$69*500</f>
        <v>1.9952114924181962E-10</v>
      </c>
      <c r="AB62" s="74">
        <f>[2]Datas_POS!AD62/[2]Datas_POS!AD$69*500</f>
        <v>2.2401433691756271E-10</v>
      </c>
      <c r="AC62" s="74">
        <f>[2]Datas_POS!AE62/[2]Datas_POS!AE$69*500</f>
        <v>2.5987525987525989E-10</v>
      </c>
      <c r="AD62" s="74">
        <f>[2]Datas_POS!AF62/[2]Datas_POS!AF$69*500</f>
        <v>2.963841138114997E-10</v>
      </c>
      <c r="AE62" s="74">
        <f>[2]Datas_POS!AG62/[2]Datas_POS!AG$69*500</f>
        <v>2.95159386068477E-10</v>
      </c>
      <c r="AF62" s="74">
        <f>[2]Datas_POS!AH62/[2]Datas_POS!AH$69*500</f>
        <v>3.5087719298245613E-10</v>
      </c>
      <c r="AG62" s="74">
        <f>[2]Datas_POS!AI62/[2]Datas_POS!AI$69*500</f>
        <v>2.8702640642939152E-10</v>
      </c>
      <c r="AH62" s="74">
        <f>[2]Datas_POS!AJ62/[2]Datas_POS!AJ$69*500</f>
        <v>4.7938638542665393E-10</v>
      </c>
      <c r="AI62" s="74">
        <f>[2]Datas_POS!AK62/[2]Datas_POS!AK$69*500</f>
        <v>3.6469730123997079E-10</v>
      </c>
      <c r="AJ62" s="74">
        <f>[2]Datas_POS!AL62/[2]Datas_POS!AL$69*500</f>
        <v>3.7593984962406011E-10</v>
      </c>
      <c r="AK62" s="74">
        <f>[2]Datas_POS!AM62/[2]Datas_POS!AM$69*500</f>
        <v>3.6900369003690034E-10</v>
      </c>
      <c r="AL62" s="74">
        <f>[2]Datas_POS!AN62/[2]Datas_POS!AN$69*500</f>
        <v>3.9093041438623922E-10</v>
      </c>
      <c r="AM62" s="74">
        <f>[2]Datas_POS!AO62/[2]Datas_POS!AO$69*500</f>
        <v>3.571428571428571E-10</v>
      </c>
      <c r="AN62" s="74">
        <f>[2]Datas_POS!AP62/[2]Datas_POS!AP$69*500</f>
        <v>1.2331889674036929</v>
      </c>
      <c r="AO62" s="74">
        <f>[2]Datas_POS!AQ62/[2]Datas_POS!AQ$69*500</f>
        <v>0.88459058671824631</v>
      </c>
      <c r="AP62" s="74">
        <f>[2]Datas_POS!AR62/[2]Datas_POS!AR$69*500</f>
        <v>0.89309980371432884</v>
      </c>
      <c r="AQ62" s="74">
        <f>[2]Datas_POS!AS62/[2]Datas_POS!AS$69*500</f>
        <v>0.87663301662707849</v>
      </c>
      <c r="AR62" s="74">
        <f>[2]Datas_POS!AT62/[2]Datas_POS!AT$69*500</f>
        <v>1.2700490998363339</v>
      </c>
      <c r="AS62" s="75">
        <f>[2]Datas_POS!AU62/[2]Datas_POS!AU$69*500</f>
        <v>1.2459703417150225</v>
      </c>
    </row>
    <row r="63" spans="1:47" ht="15.75" customHeight="1" thickBot="1" x14ac:dyDescent="0.3">
      <c r="A63" s="76"/>
      <c r="B63" s="77"/>
      <c r="C63" s="78" t="s">
        <v>359</v>
      </c>
      <c r="D63" s="79">
        <f>SUM(D55:D62)</f>
        <v>3.4377910851630076</v>
      </c>
      <c r="E63" s="80">
        <f t="shared" ref="E63:AS63" si="4">SUM(E55:E62)</f>
        <v>4.5003283000656591</v>
      </c>
      <c r="F63" s="80">
        <f t="shared" si="4"/>
        <v>3.4785932729357802</v>
      </c>
      <c r="G63" s="80">
        <f t="shared" si="4"/>
        <v>3.1366861444073448</v>
      </c>
      <c r="H63" s="80">
        <f t="shared" si="4"/>
        <v>3.2990654213084105</v>
      </c>
      <c r="I63" s="80">
        <f t="shared" si="4"/>
        <v>3.8566422433896146</v>
      </c>
      <c r="J63" s="80">
        <f t="shared" si="4"/>
        <v>11.13360507427536</v>
      </c>
      <c r="K63" s="80">
        <f t="shared" si="4"/>
        <v>3.9615513212972249</v>
      </c>
      <c r="L63" s="80">
        <f t="shared" si="4"/>
        <v>4.1977322155949048</v>
      </c>
      <c r="M63" s="80">
        <f t="shared" si="4"/>
        <v>4.4706585240308012</v>
      </c>
      <c r="N63" s="80">
        <f t="shared" si="4"/>
        <v>5.8270462638790033</v>
      </c>
      <c r="O63" s="80">
        <f t="shared" si="4"/>
        <v>7.1925409343541533</v>
      </c>
      <c r="P63" s="80">
        <f t="shared" si="4"/>
        <v>7.7615334637751792</v>
      </c>
      <c r="Q63" s="80">
        <f t="shared" si="4"/>
        <v>8.1782034776239545</v>
      </c>
      <c r="R63" s="80">
        <f t="shared" si="4"/>
        <v>7.6588044657904222</v>
      </c>
      <c r="S63" s="80">
        <f t="shared" si="4"/>
        <v>10.595009242883547</v>
      </c>
      <c r="T63" s="80">
        <f t="shared" si="4"/>
        <v>10.949103943369176</v>
      </c>
      <c r="U63" s="80">
        <f t="shared" si="4"/>
        <v>8.7934929966109365</v>
      </c>
      <c r="V63" s="80">
        <f t="shared" si="4"/>
        <v>5.802412869705095</v>
      </c>
      <c r="W63" s="80">
        <f t="shared" si="4"/>
        <v>6.4721674886699496</v>
      </c>
      <c r="X63" s="80">
        <f t="shared" si="4"/>
        <v>7.4480174088491307</v>
      </c>
      <c r="Y63" s="80">
        <f t="shared" si="4"/>
        <v>16.746689449594196</v>
      </c>
      <c r="Z63" s="80">
        <f t="shared" si="4"/>
        <v>12.135494155951116</v>
      </c>
      <c r="AA63" s="80">
        <f t="shared" si="4"/>
        <v>13.416201117916994</v>
      </c>
      <c r="AB63" s="80">
        <f t="shared" si="4"/>
        <v>12.687500000672044</v>
      </c>
      <c r="AC63" s="80">
        <f t="shared" si="4"/>
        <v>8.8440748448544699</v>
      </c>
      <c r="AD63" s="80">
        <f t="shared" si="4"/>
        <v>22.154416124184948</v>
      </c>
      <c r="AE63" s="80">
        <f t="shared" si="4"/>
        <v>27.728158206316408</v>
      </c>
      <c r="AF63" s="80">
        <f t="shared" si="4"/>
        <v>20.549473685263155</v>
      </c>
      <c r="AG63" s="80">
        <f t="shared" si="4"/>
        <v>20.928243399253734</v>
      </c>
      <c r="AH63" s="80">
        <f t="shared" si="4"/>
        <v>30.930488975551295</v>
      </c>
      <c r="AI63" s="80">
        <f t="shared" si="4"/>
        <v>18.257476295769511</v>
      </c>
      <c r="AJ63" s="80">
        <f t="shared" si="4"/>
        <v>35.608646617669173</v>
      </c>
      <c r="AK63" s="80">
        <f t="shared" si="4"/>
        <v>22.900738008487082</v>
      </c>
      <c r="AL63" s="80">
        <f t="shared" si="4"/>
        <v>31.627834246677093</v>
      </c>
      <c r="AM63" s="80">
        <f t="shared" si="4"/>
        <v>31.658928572500002</v>
      </c>
      <c r="AN63" s="80">
        <f t="shared" si="4"/>
        <v>222.38317757123318</v>
      </c>
      <c r="AO63" s="80">
        <f t="shared" si="4"/>
        <v>152.31979368214056</v>
      </c>
      <c r="AP63" s="80">
        <f t="shared" si="4"/>
        <v>141.89717650686998</v>
      </c>
      <c r="AQ63" s="80">
        <f t="shared" si="4"/>
        <v>192.25282066582542</v>
      </c>
      <c r="AR63" s="80">
        <f t="shared" si="4"/>
        <v>240.42962356873977</v>
      </c>
      <c r="AS63" s="81">
        <f t="shared" si="4"/>
        <v>220.61573178675053</v>
      </c>
      <c r="AT63" s="96"/>
    </row>
    <row r="64" spans="1:47" ht="15" customHeight="1" x14ac:dyDescent="0.25">
      <c r="A64" s="82" t="s">
        <v>360</v>
      </c>
      <c r="B64" s="66" t="s">
        <v>361</v>
      </c>
      <c r="C64" s="67" t="s">
        <v>362</v>
      </c>
      <c r="D64" s="68">
        <f>[2]Datas_POS!F64/[2]Datas_POS!F$87*550</f>
        <v>9.8039215686274509E-9</v>
      </c>
      <c r="E64" s="68">
        <f>[2]Datas_POS!G64/[2]Datas_POS!G$87*550</f>
        <v>11.484329936550663</v>
      </c>
      <c r="F64" s="68">
        <f>[2]Datas_POS!H64/[2]Datas_POS!H$87*550</f>
        <v>1.4237639140564329E-8</v>
      </c>
      <c r="G64" s="68">
        <f>[2]Datas_POS!I64/[2]Datas_POS!I$87*550</f>
        <v>1.7622556872797181E-8</v>
      </c>
      <c r="H64" s="68">
        <f>[2]Datas_POS!J64/[2]Datas_POS!J$87*550</f>
        <v>1.4215559576117858E-8</v>
      </c>
      <c r="I64" s="68">
        <f>[2]Datas_POS!K64/[2]Datas_POS!K$87*550</f>
        <v>10.439315630012477</v>
      </c>
      <c r="J64" s="68">
        <f>[2]Datas_POS!L64/[2]Datas_POS!L$87*550</f>
        <v>9.4680667929075572E-9</v>
      </c>
      <c r="K64" s="68">
        <f>[2]Datas_POS!M64/[2]Datas_POS!M$87*550</f>
        <v>13.000994035785288</v>
      </c>
      <c r="L64" s="68">
        <f>[2]Datas_POS!N64/[2]Datas_POS!N$87*550</f>
        <v>10.526272031925508</v>
      </c>
      <c r="M64" s="68">
        <f>[2]Datas_POS!O64/[2]Datas_POS!O$87*550</f>
        <v>8.7347873237739488</v>
      </c>
      <c r="N64" s="68">
        <f>[2]Datas_POS!P64/[2]Datas_POS!P$87*550</f>
        <v>23.087753765553369</v>
      </c>
      <c r="O64" s="68">
        <f>[2]Datas_POS!Q64/[2]Datas_POS!Q$87*550</f>
        <v>23.092088363729772</v>
      </c>
      <c r="P64" s="68">
        <f>[2]Datas_POS!R64/[2]Datas_POS!R$87*550</f>
        <v>24.709756097560973</v>
      </c>
      <c r="Q64" s="68">
        <f>[2]Datas_POS!S64/[2]Datas_POS!S$87*550</f>
        <v>25.156462585034014</v>
      </c>
      <c r="R64" s="68">
        <f>[2]Datas_POS!T64/[2]Datas_POS!T$87*550</f>
        <v>32.853837940443704</v>
      </c>
      <c r="S64" s="68">
        <f>[2]Datas_POS!U64/[2]Datas_POS!U$87*550</f>
        <v>35.231523378582203</v>
      </c>
      <c r="T64" s="68">
        <f>[2]Datas_POS!V64/[2]Datas_POS!V$87*550</f>
        <v>33.871287128712872</v>
      </c>
      <c r="U64" s="68">
        <f>[2]Datas_POS!W64/[2]Datas_POS!W$87*550</f>
        <v>38.543608290443736</v>
      </c>
      <c r="V64" s="68">
        <f>[2]Datas_POS!X64/[2]Datas_POS!X$87*550</f>
        <v>35.897982062780265</v>
      </c>
      <c r="W64" s="68">
        <f>[2]Datas_POS!Y64/[2]Datas_POS!Y$87*550</f>
        <v>36.308041888954754</v>
      </c>
      <c r="X64" s="68">
        <f>[2]Datas_POS!Z64/[2]Datas_POS!Z$87*550</f>
        <v>38.883944153577659</v>
      </c>
      <c r="Y64" s="68">
        <f>[2]Datas_POS!AA64/[2]Datas_POS!AA$87*550</f>
        <v>47.647801683816652</v>
      </c>
      <c r="Z64" s="68">
        <f>[2]Datas_POS!AB64/[2]Datas_POS!AB$87*550</f>
        <v>46.689223916395406</v>
      </c>
      <c r="AA64" s="68">
        <f>[2]Datas_POS!AC64/[2]Datas_POS!AC$87*550</f>
        <v>40.17695099818512</v>
      </c>
      <c r="AB64" s="68">
        <f>[2]Datas_POS!AD64/[2]Datas_POS!AD$87*550</f>
        <v>38.195961602118501</v>
      </c>
      <c r="AC64" s="68">
        <f>[2]Datas_POS!AE64/[2]Datas_POS!AE$87*550</f>
        <v>37.290159189580322</v>
      </c>
      <c r="AD64" s="68">
        <f>[2]Datas_POS!AF64/[2]Datas_POS!AF$87*550</f>
        <v>37.369863013698634</v>
      </c>
      <c r="AE64" s="68">
        <f>[2]Datas_POS!AG64/[2]Datas_POS!AG$87*550</f>
        <v>39.242458997591463</v>
      </c>
      <c r="AF64" s="68">
        <f>[2]Datas_POS!AH64/[2]Datas_POS!AH$87*550</f>
        <v>40.472529232740669</v>
      </c>
      <c r="AG64" s="68">
        <f>[2]Datas_POS!AI64/[2]Datas_POS!AI$87*550</f>
        <v>23.428436018957346</v>
      </c>
      <c r="AH64" s="68">
        <f>[2]Datas_POS!AJ64/[2]Datas_POS!AJ$87*550</f>
        <v>51.112051137431848</v>
      </c>
      <c r="AI64" s="68">
        <f>[2]Datas_POS!AK64/[2]Datas_POS!AK$87*550</f>
        <v>23.260376700383677</v>
      </c>
      <c r="AJ64" s="68">
        <f>[2]Datas_POS!AL64/[2]Datas_POS!AL$87*550</f>
        <v>35.285902310617139</v>
      </c>
      <c r="AK64" s="68">
        <f>[2]Datas_POS!AM64/[2]Datas_POS!AM$87*550</f>
        <v>35.015797788309634</v>
      </c>
      <c r="AL64" s="68">
        <f>[2]Datas_POS!AN64/[2]Datas_POS!AN$87*550</f>
        <v>39.293718166383705</v>
      </c>
      <c r="AM64" s="68">
        <f>[2]Datas_POS!AO64/[2]Datas_POS!AO$87*550</f>
        <v>32.663591320690244</v>
      </c>
      <c r="AN64" s="68">
        <f>[2]Datas_POS!AP64/[2]Datas_POS!AP$87*550</f>
        <v>100.02450980392156</v>
      </c>
      <c r="AO64" s="68">
        <f>[2]Datas_POS!AQ64/[2]Datas_POS!AQ$87*550</f>
        <v>59.349401386263388</v>
      </c>
      <c r="AP64" s="68">
        <f>[2]Datas_POS!AR64/[2]Datas_POS!AR$87*550</f>
        <v>58.890705679862307</v>
      </c>
      <c r="AQ64" s="68">
        <f>[2]Datas_POS!AS64/[2]Datas_POS!AS$87*550</f>
        <v>70.854804486207939</v>
      </c>
      <c r="AR64" s="68">
        <f>[2]Datas_POS!AT64/[2]Datas_POS!AT$87*550</f>
        <v>90.379571053849716</v>
      </c>
      <c r="AS64" s="69">
        <f>[2]Datas_POS!AU64/[2]Datas_POS!AU$87*550</f>
        <v>78.478949751018547</v>
      </c>
    </row>
    <row r="65" spans="1:47" ht="15" customHeight="1" x14ac:dyDescent="0.25">
      <c r="A65" s="65"/>
      <c r="B65" s="70"/>
      <c r="C65" s="67" t="s">
        <v>363</v>
      </c>
      <c r="D65" s="68">
        <f>[2]Datas_POS!F65/[2]Datas_POS!F$87*550</f>
        <v>14.76470588235294</v>
      </c>
      <c r="E65" s="68">
        <f>[2]Datas_POS!G65/[2]Datas_POS!G$87*550</f>
        <v>15.206691020957509</v>
      </c>
      <c r="F65" s="68">
        <f>[2]Datas_POS!H65/[2]Datas_POS!H$87*550</f>
        <v>1.4237639140564329E-8</v>
      </c>
      <c r="G65" s="68">
        <f>[2]Datas_POS!I65/[2]Datas_POS!I$87*550</f>
        <v>25.12976610060878</v>
      </c>
      <c r="H65" s="68">
        <f>[2]Datas_POS!J65/[2]Datas_POS!J$87*550</f>
        <v>20.79736365986043</v>
      </c>
      <c r="I65" s="68">
        <f>[2]Datas_POS!K65/[2]Datas_POS!K$87*550</f>
        <v>15.281589734450186</v>
      </c>
      <c r="J65" s="68">
        <f>[2]Datas_POS!L65/[2]Datas_POS!L$87*550</f>
        <v>9.4680667929075572E-9</v>
      </c>
      <c r="K65" s="68">
        <f>[2]Datas_POS!M65/[2]Datas_POS!M$87*550</f>
        <v>11.174950298210735</v>
      </c>
      <c r="L65" s="68">
        <f>[2]Datas_POS!N65/[2]Datas_POS!N$87*550</f>
        <v>13.99235118057865</v>
      </c>
      <c r="M65" s="68">
        <f>[2]Datas_POS!O65/[2]Datas_POS!O$87*550</f>
        <v>9.8084106518857688</v>
      </c>
      <c r="N65" s="68">
        <f>[2]Datas_POS!P65/[2]Datas_POS!P$87*550</f>
        <v>21.358873608382449</v>
      </c>
      <c r="O65" s="68">
        <f>[2]Datas_POS!Q65/[2]Datas_POS!Q$87*550</f>
        <v>17.207808887747237</v>
      </c>
      <c r="P65" s="68">
        <f>[2]Datas_POS!R65/[2]Datas_POS!R$87*550</f>
        <v>20.622764227642278</v>
      </c>
      <c r="Q65" s="68">
        <f>[2]Datas_POS!S65/[2]Datas_POS!S$87*550</f>
        <v>19.285714285714285</v>
      </c>
      <c r="R65" s="68">
        <f>[2]Datas_POS!T65/[2]Datas_POS!T$87*550</f>
        <v>20.873769130383202</v>
      </c>
      <c r="S65" s="68">
        <f>[2]Datas_POS!U65/[2]Datas_POS!U$87*550</f>
        <v>22.298642533936651</v>
      </c>
      <c r="T65" s="68">
        <f>[2]Datas_POS!V65/[2]Datas_POS!V$87*550</f>
        <v>25.904036557501904</v>
      </c>
      <c r="U65" s="68">
        <f>[2]Datas_POS!W65/[2]Datas_POS!W$87*550</f>
        <v>25.759493670886076</v>
      </c>
      <c r="V65" s="68">
        <f>[2]Datas_POS!X65/[2]Datas_POS!X$87*550</f>
        <v>25.243273542600896</v>
      </c>
      <c r="W65" s="68">
        <f>[2]Datas_POS!Y65/[2]Datas_POS!Y$87*550</f>
        <v>27.451096621221104</v>
      </c>
      <c r="X65" s="68">
        <f>[2]Datas_POS!Z65/[2]Datas_POS!Z$87*550</f>
        <v>29.18935427574171</v>
      </c>
      <c r="Y65" s="68">
        <f>[2]Datas_POS!AA65/[2]Datas_POS!AA$87*550</f>
        <v>19.221702525724975</v>
      </c>
      <c r="Z65" s="68">
        <f>[2]Datas_POS!AB65/[2]Datas_POS!AB$87*550</f>
        <v>30.359773856433097</v>
      </c>
      <c r="AA65" s="68">
        <f>[2]Datas_POS!AC65/[2]Datas_POS!AC$87*550</f>
        <v>23.479532163742693</v>
      </c>
      <c r="AB65" s="68">
        <f>[2]Datas_POS!AD65/[2]Datas_POS!AD$87*550</f>
        <v>22.648129758358159</v>
      </c>
      <c r="AC65" s="68">
        <f>[2]Datas_POS!AE65/[2]Datas_POS!AE$87*550</f>
        <v>28.813314037626625</v>
      </c>
      <c r="AD65" s="68">
        <f>[2]Datas_POS!AF65/[2]Datas_POS!AF$87*550</f>
        <v>27.078082191780823</v>
      </c>
      <c r="AE65" s="68">
        <f>[2]Datas_POS!AG65/[2]Datas_POS!AG$87*550</f>
        <v>29.439729326757657</v>
      </c>
      <c r="AF65" s="68">
        <f>[2]Datas_POS!AH65/[2]Datas_POS!AH$87*550</f>
        <v>34.041326285439695</v>
      </c>
      <c r="AG65" s="68">
        <f>[2]Datas_POS!AI65/[2]Datas_POS!AI$87*550</f>
        <v>17.396682464454976</v>
      </c>
      <c r="AH65" s="68">
        <f>[2]Datas_POS!AJ65/[2]Datas_POS!AJ$87*550</f>
        <v>32.644294040233127</v>
      </c>
      <c r="AI65" s="68">
        <f>[2]Datas_POS!AK65/[2]Datas_POS!AK$87*550</f>
        <v>23.327520055807465</v>
      </c>
      <c r="AJ65" s="68">
        <f>[2]Datas_POS!AL65/[2]Datas_POS!AL$87*550</f>
        <v>26.743930973968997</v>
      </c>
      <c r="AK65" s="68">
        <f>[2]Datas_POS!AM65/[2]Datas_POS!AM$87*550</f>
        <v>29.68667719852554</v>
      </c>
      <c r="AL65" s="68">
        <f>[2]Datas_POS!AN65/[2]Datas_POS!AN$87*550</f>
        <v>33.345500848896435</v>
      </c>
      <c r="AM65" s="68">
        <f>[2]Datas_POS!AO65/[2]Datas_POS!AO$87*550</f>
        <v>32.851529130360497</v>
      </c>
      <c r="AN65" s="68">
        <f>[2]Datas_POS!AP65/[2]Datas_POS!AP$87*550</f>
        <v>76.602328431372555</v>
      </c>
      <c r="AO65" s="68">
        <f>[2]Datas_POS!AQ65/[2]Datas_POS!AQ$87*550</f>
        <v>42.376339004410838</v>
      </c>
      <c r="AP65" s="68">
        <f>[2]Datas_POS!AR65/[2]Datas_POS!AR$87*550</f>
        <v>49.831325301204821</v>
      </c>
      <c r="AQ65" s="68">
        <f>[2]Datas_POS!AS65/[2]Datas_POS!AS$87*550</f>
        <v>52.440891179145197</v>
      </c>
      <c r="AR65" s="68">
        <f>[2]Datas_POS!AT65/[2]Datas_POS!AT$87*550</f>
        <v>48.80496836907885</v>
      </c>
      <c r="AS65" s="69">
        <f>[2]Datas_POS!AU65/[2]Datas_POS!AU$87*550</f>
        <v>46.949600120718273</v>
      </c>
    </row>
    <row r="66" spans="1:47" ht="15" customHeight="1" x14ac:dyDescent="0.25">
      <c r="A66" s="65"/>
      <c r="B66" s="70"/>
      <c r="C66" s="67" t="s">
        <v>364</v>
      </c>
      <c r="D66" s="68">
        <f>[2]Datas_POS!F66/[2]Datas_POS!F$87*550</f>
        <v>9.8039215686274509E-9</v>
      </c>
      <c r="E66" s="68">
        <f>[2]Datas_POS!G66/[2]Datas_POS!G$87*550</f>
        <v>1.0574889444337627E-8</v>
      </c>
      <c r="F66" s="68">
        <f>[2]Datas_POS!H66/[2]Datas_POS!H$87*550</f>
        <v>1.4237639140564329E-8</v>
      </c>
      <c r="G66" s="68">
        <f>[2]Datas_POS!I66/[2]Datas_POS!I$87*550</f>
        <v>1.7622556872797181E-8</v>
      </c>
      <c r="H66" s="68">
        <f>[2]Datas_POS!J66/[2]Datas_POS!J$87*550</f>
        <v>1.4215559576117858E-8</v>
      </c>
      <c r="I66" s="68">
        <f>[2]Datas_POS!K66/[2]Datas_POS!K$87*550</f>
        <v>9.8021743004811974E-9</v>
      </c>
      <c r="J66" s="68">
        <f>[2]Datas_POS!L66/[2]Datas_POS!L$87*550</f>
        <v>9.4680667929075572E-9</v>
      </c>
      <c r="K66" s="68">
        <f>[2]Datas_POS!M66/[2]Datas_POS!M$87*550</f>
        <v>1.0934393638170974E-8</v>
      </c>
      <c r="L66" s="68">
        <f>[2]Datas_POS!N66/[2]Datas_POS!N$87*550</f>
        <v>9.145327569005652E-9</v>
      </c>
      <c r="M66" s="68">
        <f>[2]Datas_POS!O66/[2]Datas_POS!O$87*550</f>
        <v>6.627304494517412E-9</v>
      </c>
      <c r="N66" s="68">
        <f>[2]Datas_POS!P66/[2]Datas_POS!P$87*550</f>
        <v>9.0045841519318911E-9</v>
      </c>
      <c r="O66" s="68">
        <f>[2]Datas_POS!Q66/[2]Datas_POS!Q$87*550</f>
        <v>7.0639609555612639E-9</v>
      </c>
      <c r="P66" s="68">
        <f>[2]Datas_POS!R66/[2]Datas_POS!R$87*550</f>
        <v>8.9430894308943089E-9</v>
      </c>
      <c r="Q66" s="68">
        <f>[2]Datas_POS!S66/[2]Datas_POS!S$87*550</f>
        <v>6.8027210884353742E-9</v>
      </c>
      <c r="R66" s="68">
        <f>[2]Datas_POS!T66/[2]Datas_POS!T$87*550</f>
        <v>6.525091944477399E-9</v>
      </c>
      <c r="S66" s="68">
        <f>[2]Datas_POS!U66/[2]Datas_POS!U$87*550</f>
        <v>8.2956259426847664E-9</v>
      </c>
      <c r="T66" s="68">
        <f>[2]Datas_POS!V66/[2]Datas_POS!V$87*550</f>
        <v>8.3777608530083762E-9</v>
      </c>
      <c r="U66" s="68">
        <f>[2]Datas_POS!W66/[2]Datas_POS!W$87*550</f>
        <v>7.6505772708304346E-9</v>
      </c>
      <c r="V66" s="68">
        <f>[2]Datas_POS!X66/[2]Datas_POS!X$87*550</f>
        <v>1.233183856502242E-8</v>
      </c>
      <c r="W66" s="68">
        <f>[2]Datas_POS!Y66/[2]Datas_POS!Y$87*550</f>
        <v>1.0867417506421654E-8</v>
      </c>
      <c r="X66" s="68">
        <f>[2]Datas_POS!Z66/[2]Datas_POS!Z$87*550</f>
        <v>9.5986038394415365E-9</v>
      </c>
      <c r="Y66" s="68">
        <f>[2]Datas_POS!AA66/[2]Datas_POS!AA$87*550</f>
        <v>7.7792329279700656</v>
      </c>
      <c r="Z66" s="68">
        <f>[2]Datas_POS!AB66/[2]Datas_POS!AB$87*550</f>
        <v>9.4226486208668832E-9</v>
      </c>
      <c r="AA66" s="68">
        <f>[2]Datas_POS!AC66/[2]Datas_POS!AC$87*550</f>
        <v>6.4161121193789077</v>
      </c>
      <c r="AB66" s="68">
        <f>[2]Datas_POS!AD66/[2]Datas_POS!AD$87*550</f>
        <v>7.5372393247269116</v>
      </c>
      <c r="AC66" s="68">
        <f>[2]Datas_POS!AE66/[2]Datas_POS!AE$87*550</f>
        <v>9.949348769898698E-9</v>
      </c>
      <c r="AD66" s="68">
        <f>[2]Datas_POS!AF66/[2]Datas_POS!AF$87*550</f>
        <v>7.5342465753424663E-9</v>
      </c>
      <c r="AE66" s="68">
        <f>[2]Datas_POS!AG66/[2]Datas_POS!AG$87*550</f>
        <v>6.3080628512444084E-9</v>
      </c>
      <c r="AF66" s="68">
        <f>[2]Datas_POS!AH66/[2]Datas_POS!AH$87*550</f>
        <v>8.8098670510972276E-9</v>
      </c>
      <c r="AG66" s="68">
        <f>[2]Datas_POS!AI66/[2]Datas_POS!AI$87*550</f>
        <v>5.2132701421800944E-9</v>
      </c>
      <c r="AH66" s="68">
        <f>[2]Datas_POS!AJ66/[2]Datas_POS!AJ$87*550</f>
        <v>1.0340289528106786E-8</v>
      </c>
      <c r="AI66" s="68">
        <f>[2]Datas_POS!AK66/[2]Datas_POS!AK$87*550</f>
        <v>9.5919079176839895E-9</v>
      </c>
      <c r="AJ66" s="68">
        <f>[2]Datas_POS!AL66/[2]Datas_POS!AL$87*550</f>
        <v>8.0432875109681191E-9</v>
      </c>
      <c r="AK66" s="68">
        <f>[2]Datas_POS!AM66/[2]Datas_POS!AM$87*550</f>
        <v>9.6542039670001742E-9</v>
      </c>
      <c r="AL66" s="68">
        <f>[2]Datas_POS!AN66/[2]Datas_POS!AN$87*550</f>
        <v>9.3378607809847201E-9</v>
      </c>
      <c r="AM66" s="68">
        <f>[2]Datas_POS!AO66/[2]Datas_POS!AO$87*550</f>
        <v>9.3968904835127282E-9</v>
      </c>
      <c r="AN66" s="68">
        <f>[2]Datas_POS!AP66/[2]Datas_POS!AP$87*550</f>
        <v>1.6850490196078432E-8</v>
      </c>
      <c r="AO66" s="68">
        <f>[2]Datas_POS!AQ66/[2]Datas_POS!AQ$87*550</f>
        <v>8.6641461877756761E-9</v>
      </c>
      <c r="AP66" s="68">
        <f>[2]Datas_POS!AR66/[2]Datas_POS!AR$87*550</f>
        <v>9.4664371772805487E-9</v>
      </c>
      <c r="AQ66" s="68">
        <f>[2]Datas_POS!AS66/[2]Datas_POS!AS$87*550</f>
        <v>12.003637465898757</v>
      </c>
      <c r="AR66" s="68">
        <f>[2]Datas_POS!AT66/[2]Datas_POS!AT$87*550</f>
        <v>11.694182996451165</v>
      </c>
      <c r="AS66" s="69">
        <f>[2]Datas_POS!AU66/[2]Datas_POS!AU$87*550</f>
        <v>10.058850158442734</v>
      </c>
    </row>
    <row r="67" spans="1:47" ht="15" customHeight="1" x14ac:dyDescent="0.25">
      <c r="A67" s="65"/>
      <c r="B67" s="70"/>
      <c r="C67" s="67" t="s">
        <v>365</v>
      </c>
      <c r="D67" s="68">
        <f>[2]Datas_POS!F67/[2]Datas_POS!F$87*550</f>
        <v>9.8039215686274509E-9</v>
      </c>
      <c r="E67" s="68">
        <f>[2]Datas_POS!G67/[2]Datas_POS!G$87*550</f>
        <v>13.76850605652759</v>
      </c>
      <c r="F67" s="68">
        <f>[2]Datas_POS!H67/[2]Datas_POS!H$87*550</f>
        <v>1.4237639140564329E-8</v>
      </c>
      <c r="G67" s="68">
        <f>[2]Datas_POS!I67/[2]Datas_POS!I$87*550</f>
        <v>1.7622556872797181E-8</v>
      </c>
      <c r="H67" s="68">
        <f>[2]Datas_POS!J67/[2]Datas_POS!J$87*550</f>
        <v>1.4215559576117858E-8</v>
      </c>
      <c r="I67" s="68">
        <f>[2]Datas_POS!K67/[2]Datas_POS!K$87*550</f>
        <v>10.380502584209589</v>
      </c>
      <c r="J67" s="68">
        <f>[2]Datas_POS!L67/[2]Datas_POS!L$87*550</f>
        <v>10.225512136340161</v>
      </c>
      <c r="K67" s="68">
        <f>[2]Datas_POS!M67/[2]Datas_POS!M$87*550</f>
        <v>10.945328031809145</v>
      </c>
      <c r="L67" s="68">
        <f>[2]Datas_POS!N67/[2]Datas_POS!N$87*550</f>
        <v>10.434818756235451</v>
      </c>
      <c r="M67" s="68">
        <f>[2]Datas_POS!O67/[2]Datas_POS!O$87*550</f>
        <v>9.6626099530063865</v>
      </c>
      <c r="N67" s="68">
        <f>[2]Datas_POS!P67/[2]Datas_POS!P$87*550</f>
        <v>21.205795677799607</v>
      </c>
      <c r="O67" s="68">
        <f>[2]Datas_POS!Q67/[2]Datas_POS!Q$87*550</f>
        <v>22.618802979707166</v>
      </c>
      <c r="P67" s="68">
        <f>[2]Datas_POS!R67/[2]Datas_POS!R$87*550</f>
        <v>25.711382113821138</v>
      </c>
      <c r="Q67" s="68">
        <f>[2]Datas_POS!S67/[2]Datas_POS!S$87*550</f>
        <v>25.299319727891156</v>
      </c>
      <c r="R67" s="68">
        <f>[2]Datas_POS!T67/[2]Datas_POS!T$87*550</f>
        <v>29.656542887649781</v>
      </c>
      <c r="S67" s="68">
        <f>[2]Datas_POS!U67/[2]Datas_POS!U$87*550</f>
        <v>30.26244343891403</v>
      </c>
      <c r="T67" s="68">
        <f>[2]Datas_POS!V67/[2]Datas_POS!V$87*550</f>
        <v>36.47677075399848</v>
      </c>
      <c r="U67" s="68">
        <f>[2]Datas_POS!W67/[2]Datas_POS!W$87*550</f>
        <v>37.350118236194184</v>
      </c>
      <c r="V67" s="68">
        <f>[2]Datas_POS!X67/[2]Datas_POS!X$87*550</f>
        <v>34.060538116591928</v>
      </c>
      <c r="W67" s="68">
        <f>[2]Datas_POS!Y67/[2]Datas_POS!Y$87*550</f>
        <v>39.242244615688598</v>
      </c>
      <c r="X67" s="68">
        <f>[2]Datas_POS!Z67/[2]Datas_POS!Z$87*550</f>
        <v>39.335078534031418</v>
      </c>
      <c r="Y67" s="68">
        <f>[2]Datas_POS!AA67/[2]Datas_POS!AA$87*550</f>
        <v>36.215622076707206</v>
      </c>
      <c r="Z67" s="68">
        <f>[2]Datas_POS!AB67/[2]Datas_POS!AB$87*550</f>
        <v>45.407743703957507</v>
      </c>
      <c r="AA67" s="68">
        <f>[2]Datas_POS!AC67/[2]Datas_POS!AC$87*550</f>
        <v>39.372857430933657</v>
      </c>
      <c r="AB67" s="68">
        <f>[2]Datas_POS!AD67/[2]Datas_POS!AD$87*550</f>
        <v>41.818934127772259</v>
      </c>
      <c r="AC67" s="68">
        <f>[2]Datas_POS!AE67/[2]Datas_POS!AE$87*550</f>
        <v>37.399602026049202</v>
      </c>
      <c r="AD67" s="68">
        <f>[2]Datas_POS!AF67/[2]Datas_POS!AF$87*550</f>
        <v>48.143835616438352</v>
      </c>
      <c r="AE67" s="68">
        <f>[2]Datas_POS!AG67/[2]Datas_POS!AG$87*550</f>
        <v>49.215506365408878</v>
      </c>
      <c r="AF67" s="68">
        <f>[2]Datas_POS!AH67/[2]Datas_POS!AH$87*550</f>
        <v>54.00448502322601</v>
      </c>
      <c r="AG67" s="68">
        <f>[2]Datas_POS!AI67/[2]Datas_POS!AI$87*550</f>
        <v>32.160663507109007</v>
      </c>
      <c r="AH67" s="68">
        <f>[2]Datas_POS!AJ67/[2]Datas_POS!AJ$87*550</f>
        <v>62.25888324873096</v>
      </c>
      <c r="AI67" s="68">
        <f>[2]Datas_POS!AK67/[2]Datas_POS!AK$87*550</f>
        <v>34.741890477851413</v>
      </c>
      <c r="AJ67" s="68">
        <f>[2]Datas_POS!AL67/[2]Datas_POS!AL$87*550</f>
        <v>50.809447206785613</v>
      </c>
      <c r="AK67" s="68">
        <f>[2]Datas_POS!AM67/[2]Datas_POS!AM$87*550</f>
        <v>45.336141829032826</v>
      </c>
      <c r="AL67" s="68">
        <f>[2]Datas_POS!AN67/[2]Datas_POS!AN$87*550</f>
        <v>56.017826825127329</v>
      </c>
      <c r="AM67" s="68">
        <f>[2]Datas_POS!AO67/[2]Datas_POS!AO$87*550</f>
        <v>51.964804373825395</v>
      </c>
      <c r="AN67" s="68">
        <f>[2]Datas_POS!AP67/[2]Datas_POS!AP$87*550</f>
        <v>117.91973039215685</v>
      </c>
      <c r="AO67" s="68">
        <f>[2]Datas_POS!AQ67/[2]Datas_POS!AQ$87*550</f>
        <v>72.475582860743543</v>
      </c>
      <c r="AP67" s="68">
        <f>[2]Datas_POS!AR67/[2]Datas_POS!AR$87*550</f>
        <v>77.312392426850252</v>
      </c>
      <c r="AQ67" s="68">
        <f>[2]Datas_POS!AS67/[2]Datas_POS!AS$87*550</f>
        <v>91.277659896938459</v>
      </c>
      <c r="AR67" s="68">
        <f>[2]Datas_POS!AT67/[2]Datas_POS!AT$87*550</f>
        <v>78.583551920999852</v>
      </c>
      <c r="AS67" s="69">
        <f>[2]Datas_POS!AU67/[2]Datas_POS!AU$87*550</f>
        <v>73.134148181680999</v>
      </c>
    </row>
    <row r="68" spans="1:47" ht="15.75" customHeight="1" thickBot="1" x14ac:dyDescent="0.3">
      <c r="A68" s="72"/>
      <c r="B68" s="73"/>
      <c r="C68" s="71" t="s">
        <v>366</v>
      </c>
      <c r="D68" s="74">
        <f>[2]Datas_POS!F68/[2]Datas_POS!F$87*550</f>
        <v>9.8039215686274509E-9</v>
      </c>
      <c r="E68" s="74">
        <f>[2]Datas_POS!G68/[2]Datas_POS!G$87*550</f>
        <v>1.0574889444337627E-8</v>
      </c>
      <c r="F68" s="74">
        <f>[2]Datas_POS!H68/[2]Datas_POS!H$87*550</f>
        <v>1.4237639140564329E-8</v>
      </c>
      <c r="G68" s="74">
        <f>[2]Datas_POS!I68/[2]Datas_POS!I$87*550</f>
        <v>1.7622556872797181E-8</v>
      </c>
      <c r="H68" s="74">
        <f>[2]Datas_POS!J68/[2]Datas_POS!J$87*550</f>
        <v>1.4215559576117858E-8</v>
      </c>
      <c r="I68" s="74">
        <f>[2]Datas_POS!K68/[2]Datas_POS!K$87*550</f>
        <v>9.8021743004811974E-9</v>
      </c>
      <c r="J68" s="74">
        <f>[2]Datas_POS!L68/[2]Datas_POS!L$87*550</f>
        <v>9.4680667929075572E-9</v>
      </c>
      <c r="K68" s="74">
        <f>[2]Datas_POS!M68/[2]Datas_POS!M$87*550</f>
        <v>1.0934393638170974E-8</v>
      </c>
      <c r="L68" s="74">
        <f>[2]Datas_POS!N68/[2]Datas_POS!N$87*550</f>
        <v>9.145327569005652E-9</v>
      </c>
      <c r="M68" s="74">
        <f>[2]Datas_POS!O68/[2]Datas_POS!O$87*550</f>
        <v>6.627304494517412E-9</v>
      </c>
      <c r="N68" s="74">
        <f>[2]Datas_POS!P68/[2]Datas_POS!P$87*550</f>
        <v>9.0045841519318911E-9</v>
      </c>
      <c r="O68" s="74">
        <f>[2]Datas_POS!Q68/[2]Datas_POS!Q$87*550</f>
        <v>7.0639609555612639E-9</v>
      </c>
      <c r="P68" s="74">
        <f>[2]Datas_POS!R68/[2]Datas_POS!R$87*550</f>
        <v>8.9430894308943089E-9</v>
      </c>
      <c r="Q68" s="74">
        <f>[2]Datas_POS!S68/[2]Datas_POS!S$87*550</f>
        <v>6.8027210884353742E-9</v>
      </c>
      <c r="R68" s="74">
        <f>[2]Datas_POS!T68/[2]Datas_POS!T$87*550</f>
        <v>7.5756317475382611</v>
      </c>
      <c r="S68" s="74">
        <f>[2]Datas_POS!U68/[2]Datas_POS!U$87*550</f>
        <v>9.3740573152337845</v>
      </c>
      <c r="T68" s="74">
        <f>[2]Datas_POS!V68/[2]Datas_POS!V$87*550</f>
        <v>8.3777608530083762E-9</v>
      </c>
      <c r="U68" s="74">
        <f>[2]Datas_POS!W68/[2]Datas_POS!W$87*550</f>
        <v>9.4102100431214346</v>
      </c>
      <c r="V68" s="74">
        <f>[2]Datas_POS!X68/[2]Datas_POS!X$87*550</f>
        <v>1.233183856502242E-8</v>
      </c>
      <c r="W68" s="74">
        <f>[2]Datas_POS!Y68/[2]Datas_POS!Y$87*550</f>
        <v>1.0867417506421654E-8</v>
      </c>
      <c r="X68" s="74">
        <f>[2]Datas_POS!Z68/[2]Datas_POS!Z$87*550</f>
        <v>9.5986038394415365E-9</v>
      </c>
      <c r="Y68" s="74">
        <f>[2]Datas_POS!AA68/[2]Datas_POS!AA$87*550</f>
        <v>9.3021515434985975</v>
      </c>
      <c r="Z68" s="74">
        <f>[2]Datas_POS!AB68/[2]Datas_POS!AB$87*550</f>
        <v>9.4226486208668832E-9</v>
      </c>
      <c r="AA68" s="74">
        <f>[2]Datas_POS!AC68/[2]Datas_POS!AC$87*550</f>
        <v>7.2756604154063318</v>
      </c>
      <c r="AB68" s="74">
        <f>[2]Datas_POS!AD68/[2]Datas_POS!AD$87*550</f>
        <v>6.9971311927617794</v>
      </c>
      <c r="AC68" s="74">
        <f>[2]Datas_POS!AE68/[2]Datas_POS!AE$87*550</f>
        <v>9.949348769898698E-9</v>
      </c>
      <c r="AD68" s="74">
        <f>[2]Datas_POS!AF68/[2]Datas_POS!AF$87*550</f>
        <v>10.81917808219178</v>
      </c>
      <c r="AE68" s="74">
        <f>[2]Datas_POS!AG68/[2]Datas_POS!AG$87*550</f>
        <v>10.805711664181672</v>
      </c>
      <c r="AF68" s="74">
        <f>[2]Datas_POS!AH68/[2]Datas_POS!AH$87*550</f>
        <v>12.774307224090981</v>
      </c>
      <c r="AG68" s="74">
        <f>[2]Datas_POS!AI68/[2]Datas_POS!AI$87*550</f>
        <v>7.6218009478672979</v>
      </c>
      <c r="AH68" s="74">
        <f>[2]Datas_POS!AJ68/[2]Datas_POS!AJ$87*550</f>
        <v>13.959390862944161</v>
      </c>
      <c r="AI68" s="74">
        <f>[2]Datas_POS!AK68/[2]Datas_POS!AK$87*550</f>
        <v>9.5919079176839895E-9</v>
      </c>
      <c r="AJ68" s="74">
        <f>[2]Datas_POS!AL68/[2]Datas_POS!AL$87*550</f>
        <v>11.968411816320561</v>
      </c>
      <c r="AK68" s="74">
        <f>[2]Datas_POS!AM68/[2]Datas_POS!AM$87*550</f>
        <v>11.710549411971213</v>
      </c>
      <c r="AL68" s="74">
        <f>[2]Datas_POS!AN68/[2]Datas_POS!AN$87*550</f>
        <v>10.439728353140916</v>
      </c>
      <c r="AM68" s="74">
        <f>[2]Datas_POS!AO68/[2]Datas_POS!AO$87*550</f>
        <v>9.3968904835127282E-9</v>
      </c>
      <c r="AN68" s="74">
        <f>[2]Datas_POS!AP68/[2]Datas_POS!AP$87*550</f>
        <v>31.948529411764707</v>
      </c>
      <c r="AO68" s="74">
        <f>[2]Datas_POS!AQ68/[2]Datas_POS!AQ$87*550</f>
        <v>17.71817895400126</v>
      </c>
      <c r="AP68" s="74">
        <f>[2]Datas_POS!AR68/[2]Datas_POS!AR$87*550</f>
        <v>16.802925989672978</v>
      </c>
      <c r="AQ68" s="74">
        <f>[2]Datas_POS!AS68/[2]Datas_POS!AS$87*550</f>
        <v>17.438617762958469</v>
      </c>
      <c r="AR68" s="74">
        <f>[2]Datas_POS!AT68/[2]Datas_POS!AT$87*550</f>
        <v>18.729362752661626</v>
      </c>
      <c r="AS68" s="75">
        <f>[2]Datas_POS!AU68/[2]Datas_POS!AU$87*550</f>
        <v>15.619435642070318</v>
      </c>
    </row>
    <row r="69" spans="1:47" ht="15.75" customHeight="1" thickBot="1" x14ac:dyDescent="0.3">
      <c r="A69" s="76"/>
      <c r="B69" s="77"/>
      <c r="C69" s="78" t="s">
        <v>367</v>
      </c>
      <c r="D69" s="79">
        <f>SUM(D64:D68)</f>
        <v>14.764705921568625</v>
      </c>
      <c r="E69" s="80">
        <f t="shared" ref="E69:AS69" si="5">SUM(E64:E68)</f>
        <v>40.459527035185538</v>
      </c>
      <c r="F69" s="80">
        <f t="shared" si="5"/>
        <v>7.1188195702821652E-8</v>
      </c>
      <c r="G69" s="80">
        <f t="shared" si="5"/>
        <v>25.129766171099011</v>
      </c>
      <c r="H69" s="80">
        <f t="shared" si="5"/>
        <v>20.797363716722664</v>
      </c>
      <c r="I69" s="80">
        <f t="shared" si="5"/>
        <v>36.101407968276597</v>
      </c>
      <c r="J69" s="80">
        <f t="shared" si="5"/>
        <v>10.225512174212428</v>
      </c>
      <c r="K69" s="80">
        <f t="shared" si="5"/>
        <v>35.121272387673955</v>
      </c>
      <c r="L69" s="80">
        <f t="shared" si="5"/>
        <v>34.95344198703026</v>
      </c>
      <c r="M69" s="80">
        <f t="shared" si="5"/>
        <v>28.20580794192071</v>
      </c>
      <c r="N69" s="80">
        <f t="shared" si="5"/>
        <v>65.652423069744586</v>
      </c>
      <c r="O69" s="80">
        <f t="shared" si="5"/>
        <v>62.918700245312095</v>
      </c>
      <c r="P69" s="80">
        <f t="shared" si="5"/>
        <v>71.043902456910558</v>
      </c>
      <c r="Q69" s="80">
        <f t="shared" si="5"/>
        <v>69.741496612244902</v>
      </c>
      <c r="R69" s="80">
        <f t="shared" si="5"/>
        <v>90.95978171254005</v>
      </c>
      <c r="S69" s="80">
        <f t="shared" si="5"/>
        <v>97.1666666749623</v>
      </c>
      <c r="T69" s="80">
        <f t="shared" si="5"/>
        <v>96.252094456968777</v>
      </c>
      <c r="U69" s="80">
        <f t="shared" si="5"/>
        <v>111.06343024829603</v>
      </c>
      <c r="V69" s="80">
        <f t="shared" si="5"/>
        <v>95.201793746636767</v>
      </c>
      <c r="W69" s="80">
        <f t="shared" si="5"/>
        <v>103.0013831475993</v>
      </c>
      <c r="X69" s="80">
        <f t="shared" si="5"/>
        <v>107.40837698254799</v>
      </c>
      <c r="Y69" s="80">
        <f t="shared" si="5"/>
        <v>120.1665107577175</v>
      </c>
      <c r="Z69" s="80">
        <f t="shared" si="5"/>
        <v>122.45674149563131</v>
      </c>
      <c r="AA69" s="80">
        <f t="shared" si="5"/>
        <v>116.72111312764672</v>
      </c>
      <c r="AB69" s="80">
        <f t="shared" si="5"/>
        <v>117.19739600573762</v>
      </c>
      <c r="AC69" s="80">
        <f t="shared" si="5"/>
        <v>103.50307527315483</v>
      </c>
      <c r="AD69" s="80">
        <f t="shared" si="5"/>
        <v>123.41095891164383</v>
      </c>
      <c r="AE69" s="80">
        <f t="shared" si="5"/>
        <v>128.70340636024773</v>
      </c>
      <c r="AF69" s="80">
        <f t="shared" si="5"/>
        <v>141.29264777430723</v>
      </c>
      <c r="AG69" s="80">
        <f t="shared" si="5"/>
        <v>80.607582943601912</v>
      </c>
      <c r="AH69" s="80">
        <f t="shared" si="5"/>
        <v>159.97461929968037</v>
      </c>
      <c r="AI69" s="80">
        <f t="shared" si="5"/>
        <v>81.329787253226371</v>
      </c>
      <c r="AJ69" s="80">
        <f t="shared" si="5"/>
        <v>124.80769231573558</v>
      </c>
      <c r="AK69" s="80">
        <f t="shared" si="5"/>
        <v>121.74916623749341</v>
      </c>
      <c r="AL69" s="80">
        <f t="shared" si="5"/>
        <v>139.09677420288622</v>
      </c>
      <c r="AM69" s="80">
        <f t="shared" si="5"/>
        <v>117.47992484366991</v>
      </c>
      <c r="AN69" s="80">
        <f t="shared" si="5"/>
        <v>326.49509805606618</v>
      </c>
      <c r="AO69" s="80">
        <f t="shared" si="5"/>
        <v>191.91950221408314</v>
      </c>
      <c r="AP69" s="80">
        <f t="shared" si="5"/>
        <v>202.83734940705679</v>
      </c>
      <c r="AQ69" s="80">
        <f t="shared" si="5"/>
        <v>244.01561079114884</v>
      </c>
      <c r="AR69" s="80">
        <f t="shared" si="5"/>
        <v>248.19163709304118</v>
      </c>
      <c r="AS69" s="81">
        <f t="shared" si="5"/>
        <v>224.24098385393089</v>
      </c>
      <c r="AT69" s="96"/>
      <c r="AU69" s="96"/>
    </row>
    <row r="70" spans="1:47" ht="15" customHeight="1" x14ac:dyDescent="0.25">
      <c r="A70" s="82" t="s">
        <v>84</v>
      </c>
      <c r="B70" s="66" t="s">
        <v>85</v>
      </c>
      <c r="C70" s="67" t="s">
        <v>368</v>
      </c>
      <c r="D70" s="68">
        <v>1.2611443779108451</v>
      </c>
      <c r="E70" s="68">
        <v>1.461753118844386</v>
      </c>
      <c r="F70" s="68">
        <v>1.293960244648318</v>
      </c>
      <c r="G70" s="68">
        <v>1.1951168614357259</v>
      </c>
      <c r="H70" s="68">
        <v>1.11588785046729</v>
      </c>
      <c r="I70" s="68">
        <v>1.3356164383561639</v>
      </c>
      <c r="J70" s="68">
        <v>3.6304347826086958</v>
      </c>
      <c r="K70" s="68">
        <v>1.332163156135072</v>
      </c>
      <c r="L70" s="68">
        <v>1.303355079217148</v>
      </c>
      <c r="M70" s="68">
        <v>1.2417684545937331</v>
      </c>
      <c r="N70" s="68">
        <v>3.1316725978647688</v>
      </c>
      <c r="O70" s="68">
        <v>2.8775015160703461</v>
      </c>
      <c r="P70" s="68">
        <v>3.0636777128005201</v>
      </c>
      <c r="Q70" s="68">
        <v>3.5479716677398581</v>
      </c>
      <c r="R70" s="68">
        <v>6.2279438242707954</v>
      </c>
      <c r="S70" s="68">
        <v>3.3123844731977821</v>
      </c>
      <c r="T70" s="68">
        <v>3.2007168458781359</v>
      </c>
      <c r="U70" s="68">
        <v>13.98553999096249</v>
      </c>
      <c r="V70" s="68">
        <v>11.79624664879357</v>
      </c>
      <c r="W70" s="68">
        <v>11.519704433497539</v>
      </c>
      <c r="X70" s="68">
        <v>10.51982591876209</v>
      </c>
      <c r="Y70" s="68">
        <v>11.1982058949167</v>
      </c>
      <c r="Z70" s="68">
        <v>10.722635494155149</v>
      </c>
      <c r="AA70" s="68">
        <v>8.5454908220271353</v>
      </c>
      <c r="AB70" s="68">
        <v>9.6796594982078847</v>
      </c>
      <c r="AC70" s="68">
        <v>7.8482328482328487</v>
      </c>
      <c r="AD70" s="68">
        <v>31.62418494368702</v>
      </c>
      <c r="AE70" s="68">
        <v>36.304604486422669</v>
      </c>
      <c r="AF70" s="68">
        <v>33.028070175438593</v>
      </c>
      <c r="AG70" s="68">
        <v>27.7812858783008</v>
      </c>
      <c r="AH70" s="68">
        <v>47.938638542665387</v>
      </c>
      <c r="AI70" s="68">
        <v>30.68563092633115</v>
      </c>
      <c r="AJ70" s="68">
        <v>37.819548872180462</v>
      </c>
      <c r="AK70" s="68">
        <v>32.483394833948338</v>
      </c>
      <c r="AL70" s="68">
        <v>36.985926505082098</v>
      </c>
      <c r="AM70" s="68">
        <v>32.514285714285712</v>
      </c>
      <c r="AN70" s="68">
        <v>173.9229541828129</v>
      </c>
      <c r="AO70" s="68">
        <v>100.90264345583491</v>
      </c>
      <c r="AP70" s="68">
        <v>122.7540389551563</v>
      </c>
      <c r="AQ70" s="68">
        <v>104.958432304038</v>
      </c>
      <c r="AR70" s="68">
        <v>91.816693944353517</v>
      </c>
      <c r="AS70" s="69">
        <v>85.025789813023863</v>
      </c>
    </row>
    <row r="71" spans="1:47" ht="15" customHeight="1" x14ac:dyDescent="0.25">
      <c r="A71" s="65"/>
      <c r="B71" s="70"/>
      <c r="C71" s="67" t="s">
        <v>86</v>
      </c>
      <c r="D71" s="68">
        <v>1.463739188290087</v>
      </c>
      <c r="E71" s="68">
        <v>1.4497701904136571</v>
      </c>
      <c r="F71" s="68">
        <v>1.435588685015291</v>
      </c>
      <c r="G71" s="68">
        <v>1.1707011686143569</v>
      </c>
      <c r="H71" s="68">
        <v>0.8033644859813085</v>
      </c>
      <c r="I71" s="68">
        <v>0.82988212806626305</v>
      </c>
      <c r="J71" s="68">
        <v>3.70606884057971</v>
      </c>
      <c r="K71" s="68">
        <v>1.290872617853561</v>
      </c>
      <c r="L71" s="68">
        <v>1.235321528424977</v>
      </c>
      <c r="M71" s="68">
        <v>1.5122145512480081</v>
      </c>
      <c r="N71" s="68">
        <v>4.54982206405694</v>
      </c>
      <c r="O71" s="68">
        <v>2.3256519102486348</v>
      </c>
      <c r="P71" s="68">
        <v>4.3794671864847299</v>
      </c>
      <c r="Q71" s="68">
        <v>6.6403734707018671</v>
      </c>
      <c r="R71" s="68">
        <v>11.64386028087864</v>
      </c>
      <c r="S71" s="68">
        <v>4.8502772643253236</v>
      </c>
      <c r="T71" s="68">
        <v>5.2365591397849469</v>
      </c>
      <c r="U71" s="68">
        <v>18.88386805241753</v>
      </c>
      <c r="V71" s="68">
        <v>17.737265415549601</v>
      </c>
      <c r="W71" s="68">
        <v>17.889162561576359</v>
      </c>
      <c r="X71" s="68">
        <v>17.577369439071571</v>
      </c>
      <c r="Y71" s="68">
        <v>18.53481418197352</v>
      </c>
      <c r="Z71" s="68">
        <v>20.24176408076514</v>
      </c>
      <c r="AA71" s="68">
        <v>19.734636871508378</v>
      </c>
      <c r="AB71" s="68">
        <v>18.911290322580641</v>
      </c>
      <c r="AC71" s="68">
        <v>16.005717255717251</v>
      </c>
      <c r="AD71" s="68">
        <v>43.68701837581505</v>
      </c>
      <c r="AE71" s="68">
        <v>51.741440377804018</v>
      </c>
      <c r="AF71" s="68">
        <v>47.15789473684211</v>
      </c>
      <c r="AG71" s="68">
        <v>44.345579793340988</v>
      </c>
      <c r="AH71" s="68">
        <v>71.764141898370085</v>
      </c>
      <c r="AI71" s="68">
        <v>44.857768052516413</v>
      </c>
      <c r="AJ71" s="68">
        <v>65.037593984962413</v>
      </c>
      <c r="AK71" s="68">
        <v>46.826568265682653</v>
      </c>
      <c r="AL71" s="68">
        <v>59.069585613760751</v>
      </c>
      <c r="AM71" s="68">
        <v>49.428571428571423</v>
      </c>
      <c r="AN71" s="68">
        <v>319.80852518805563</v>
      </c>
      <c r="AO71" s="68">
        <v>189.55512572533851</v>
      </c>
      <c r="AP71" s="68">
        <v>228.9747848407066</v>
      </c>
      <c r="AQ71" s="68">
        <v>214.8901425178147</v>
      </c>
      <c r="AR71" s="68">
        <v>226.92307692307691</v>
      </c>
      <c r="AS71" s="69">
        <v>208.89748549323019</v>
      </c>
    </row>
    <row r="72" spans="1:47" ht="15.75" customHeight="1" x14ac:dyDescent="0.25">
      <c r="A72" s="65"/>
      <c r="B72" s="70"/>
      <c r="C72" s="67" t="s">
        <v>369</v>
      </c>
      <c r="D72" s="68">
        <v>12.954091816367271</v>
      </c>
      <c r="E72" s="68">
        <v>12.79054497701904</v>
      </c>
      <c r="F72" s="68">
        <v>13.00649847094801</v>
      </c>
      <c r="G72" s="68">
        <v>11.84056761268781</v>
      </c>
      <c r="H72" s="68">
        <v>11.82803738317757</v>
      </c>
      <c r="I72" s="68">
        <v>11.86046511627907</v>
      </c>
      <c r="J72" s="68">
        <v>30.951086956521738</v>
      </c>
      <c r="K72" s="68">
        <v>12.13975259110665</v>
      </c>
      <c r="L72" s="68">
        <v>11.561043802423111</v>
      </c>
      <c r="M72" s="68">
        <v>11.37015400955921</v>
      </c>
      <c r="N72" s="68">
        <v>29.661921708185051</v>
      </c>
      <c r="O72" s="68">
        <v>29.03274711946634</v>
      </c>
      <c r="P72" s="68">
        <v>30.653021442495131</v>
      </c>
      <c r="Q72" s="68">
        <v>30.730843528654219</v>
      </c>
      <c r="R72" s="68">
        <v>54.429240187252432</v>
      </c>
      <c r="S72" s="68">
        <v>43.068391866913117</v>
      </c>
      <c r="T72" s="68">
        <v>41.326164874551971</v>
      </c>
      <c r="U72" s="68">
        <v>93.086308178942616</v>
      </c>
      <c r="V72" s="68">
        <v>76.997319034852552</v>
      </c>
      <c r="W72" s="68">
        <v>78.891625615763544</v>
      </c>
      <c r="X72" s="68">
        <v>80.125725338491293</v>
      </c>
      <c r="Y72" s="68">
        <v>103.6095685604443</v>
      </c>
      <c r="Z72" s="68">
        <v>99.362380446333688</v>
      </c>
      <c r="AA72" s="68">
        <v>80.387071029529139</v>
      </c>
      <c r="AB72" s="68">
        <v>92.383512544802869</v>
      </c>
      <c r="AC72" s="68">
        <v>75.103950103950098</v>
      </c>
      <c r="AD72" s="68">
        <v>200</v>
      </c>
      <c r="AE72" s="68">
        <v>219.15584415584419</v>
      </c>
      <c r="AF72" s="68">
        <v>243.0526315789474</v>
      </c>
      <c r="AG72" s="68">
        <v>212.71526980482199</v>
      </c>
      <c r="AH72" s="68">
        <v>351.67785234899333</v>
      </c>
      <c r="AI72" s="68">
        <v>230.34281546316561</v>
      </c>
      <c r="AJ72" s="68">
        <v>298.98496240601497</v>
      </c>
      <c r="AK72" s="68">
        <v>240.62730627306269</v>
      </c>
      <c r="AL72" s="68">
        <v>288.54573885848322</v>
      </c>
      <c r="AM72" s="68">
        <v>236.67857142857139</v>
      </c>
      <c r="AN72" s="68">
        <v>1248.005470708913</v>
      </c>
      <c r="AO72" s="68">
        <v>726.62798194713082</v>
      </c>
      <c r="AP72" s="68">
        <v>824.3998188132266</v>
      </c>
      <c r="AQ72" s="68">
        <v>826.90023752969125</v>
      </c>
      <c r="AR72" s="68">
        <v>819.14893617021278</v>
      </c>
      <c r="AS72" s="69">
        <v>787.07285622179234</v>
      </c>
    </row>
    <row r="73" spans="1:47" x14ac:dyDescent="0.25">
      <c r="A73" s="65"/>
      <c r="B73" s="70"/>
      <c r="C73" s="67" t="s">
        <v>87</v>
      </c>
      <c r="D73" s="68">
        <v>0.54723885562208918</v>
      </c>
      <c r="E73" s="68">
        <v>1.1047275114904791</v>
      </c>
      <c r="F73" s="68">
        <v>0.57511467889908263</v>
      </c>
      <c r="G73" s="68">
        <v>1.8267946577629379</v>
      </c>
      <c r="H73" s="68">
        <v>1.077196261682243</v>
      </c>
      <c r="I73" s="68">
        <v>1.1952851226505261</v>
      </c>
      <c r="J73" s="68">
        <v>3.0484601449275361</v>
      </c>
      <c r="K73" s="68">
        <v>1.2363757940488129</v>
      </c>
      <c r="L73" s="68">
        <v>1.1284560422491461</v>
      </c>
      <c r="M73" s="68">
        <v>1.2242432288900691</v>
      </c>
      <c r="N73" s="68">
        <v>3.5782918149466192</v>
      </c>
      <c r="O73" s="68">
        <v>4.3329290479078226</v>
      </c>
      <c r="P73" s="68">
        <v>4.2641325536062373</v>
      </c>
      <c r="Q73" s="68">
        <v>5.7485511912427558</v>
      </c>
      <c r="R73" s="68">
        <v>10.95606769895571</v>
      </c>
      <c r="S73" s="68">
        <v>6.5656192236598896</v>
      </c>
      <c r="T73" s="68">
        <v>6.3297491039426523</v>
      </c>
      <c r="U73" s="68">
        <v>16.37596023497515</v>
      </c>
      <c r="V73" s="68">
        <v>13.29758713136729</v>
      </c>
      <c r="W73" s="68">
        <v>13.08128078817734</v>
      </c>
      <c r="X73" s="68">
        <v>14.107833655705999</v>
      </c>
      <c r="Y73" s="68">
        <v>24.92524562152926</v>
      </c>
      <c r="Z73" s="68">
        <v>20.321466524973431</v>
      </c>
      <c r="AA73" s="68">
        <v>16.909417398244219</v>
      </c>
      <c r="AB73" s="68">
        <v>19.758064516129028</v>
      </c>
      <c r="AC73" s="68">
        <v>14.22297297297297</v>
      </c>
      <c r="AD73" s="68">
        <v>36.33669235328987</v>
      </c>
      <c r="AE73" s="68">
        <v>48.494687131050767</v>
      </c>
      <c r="AF73" s="68">
        <v>32.607017543859648</v>
      </c>
      <c r="AG73" s="68">
        <v>47.474167623421351</v>
      </c>
      <c r="AH73" s="68">
        <v>77.660594439117929</v>
      </c>
      <c r="AI73" s="68">
        <v>44.310722100656449</v>
      </c>
      <c r="AJ73" s="68">
        <v>59.022556390977442</v>
      </c>
      <c r="AK73" s="68">
        <v>49.15129151291513</v>
      </c>
      <c r="AL73" s="68">
        <v>63.135261923377627</v>
      </c>
      <c r="AM73" s="68">
        <v>41.285714285714278</v>
      </c>
      <c r="AN73" s="68">
        <v>286.18645999544111</v>
      </c>
      <c r="AO73" s="68">
        <v>147.90457769181171</v>
      </c>
      <c r="AP73" s="68">
        <v>228.2953344405858</v>
      </c>
      <c r="AQ73" s="68">
        <v>185.64429928741089</v>
      </c>
      <c r="AR73" s="68">
        <v>211.37479541734859</v>
      </c>
      <c r="AS73" s="69">
        <v>207.36621534493869</v>
      </c>
    </row>
    <row r="74" spans="1:47" ht="15" customHeight="1" x14ac:dyDescent="0.25">
      <c r="A74" s="65"/>
      <c r="B74" s="70"/>
      <c r="C74" s="67" t="s">
        <v>88</v>
      </c>
      <c r="D74" s="68">
        <v>16.58682634730539</v>
      </c>
      <c r="E74" s="68">
        <v>17.005909389363101</v>
      </c>
      <c r="F74" s="68">
        <v>13.138379204892971</v>
      </c>
      <c r="G74" s="68">
        <v>22.203672787979968</v>
      </c>
      <c r="H74" s="68">
        <v>13.820560747663549</v>
      </c>
      <c r="I74" s="68">
        <v>12.322395667409999</v>
      </c>
      <c r="J74" s="68">
        <v>38.482789855072461</v>
      </c>
      <c r="K74" s="68">
        <v>15.354396522902039</v>
      </c>
      <c r="L74" s="68">
        <v>12.000621310966141</v>
      </c>
      <c r="M74" s="68">
        <v>16.30377057886351</v>
      </c>
      <c r="N74" s="68">
        <v>47.046263345195733</v>
      </c>
      <c r="O74" s="68">
        <v>45.406306852637961</v>
      </c>
      <c r="P74" s="68">
        <v>46.361273554256009</v>
      </c>
      <c r="Q74" s="68">
        <v>59.723116548615593</v>
      </c>
      <c r="R74" s="68">
        <v>108.498379546273</v>
      </c>
      <c r="S74" s="68">
        <v>81.922365988909419</v>
      </c>
      <c r="T74" s="68">
        <v>80.448028673835125</v>
      </c>
      <c r="U74" s="68">
        <v>164.84410302756439</v>
      </c>
      <c r="V74" s="68">
        <v>153.02949061662201</v>
      </c>
      <c r="W74" s="68">
        <v>141.4778325123153</v>
      </c>
      <c r="X74" s="68">
        <v>134.93713733075441</v>
      </c>
      <c r="Y74" s="68">
        <v>224.263135412217</v>
      </c>
      <c r="Z74" s="68">
        <v>208.3156216790648</v>
      </c>
      <c r="AA74" s="68">
        <v>180.56664006384679</v>
      </c>
      <c r="AB74" s="68">
        <v>195.40770609319</v>
      </c>
      <c r="AC74" s="68">
        <v>154.44386694386691</v>
      </c>
      <c r="AD74" s="68">
        <v>360.10669828097213</v>
      </c>
      <c r="AE74" s="68">
        <v>397.87485242030698</v>
      </c>
      <c r="AF74" s="68">
        <v>465.26315789473682</v>
      </c>
      <c r="AG74" s="68">
        <v>412.1699196326062</v>
      </c>
      <c r="AH74" s="68">
        <v>679.29050814956861</v>
      </c>
      <c r="AI74" s="68">
        <v>431.43690736688552</v>
      </c>
      <c r="AJ74" s="68">
        <v>563.90977443609029</v>
      </c>
      <c r="AK74" s="68">
        <v>456.08856088560879</v>
      </c>
      <c r="AL74" s="68">
        <v>471.07114933541828</v>
      </c>
      <c r="AM74" s="68">
        <v>444.64285714285711</v>
      </c>
      <c r="AN74" s="68">
        <v>2386.5967631638928</v>
      </c>
      <c r="AO74" s="68">
        <v>1371.37330754352</v>
      </c>
      <c r="AP74" s="68">
        <v>1417.786501585384</v>
      </c>
      <c r="AQ74" s="68">
        <v>1639.697149643705</v>
      </c>
      <c r="AR74" s="68">
        <v>1900.9819967266781</v>
      </c>
      <c r="AS74" s="69">
        <v>1858.478401031593</v>
      </c>
    </row>
    <row r="75" spans="1:47" ht="15" customHeight="1" x14ac:dyDescent="0.25">
      <c r="A75" s="65"/>
      <c r="B75" s="70"/>
      <c r="C75" s="67" t="s">
        <v>89</v>
      </c>
      <c r="D75" s="68">
        <v>38.406520292747842</v>
      </c>
      <c r="E75" s="68">
        <v>37.278397898883782</v>
      </c>
      <c r="F75" s="68">
        <v>35.493119266055039</v>
      </c>
      <c r="G75" s="68">
        <v>27.483305509181971</v>
      </c>
      <c r="H75" s="68">
        <v>28.186915887850471</v>
      </c>
      <c r="I75" s="68">
        <v>32.064351704364448</v>
      </c>
      <c r="J75" s="68">
        <v>86.186594202898547</v>
      </c>
      <c r="K75" s="68">
        <v>32.079572049481783</v>
      </c>
      <c r="L75" s="68">
        <v>32.075178626902762</v>
      </c>
      <c r="M75" s="68">
        <v>34.599044078597977</v>
      </c>
      <c r="N75" s="68">
        <v>83.256227758007114</v>
      </c>
      <c r="O75" s="68">
        <v>81.913280776228021</v>
      </c>
      <c r="P75" s="68">
        <v>80.701754385964918</v>
      </c>
      <c r="Q75" s="68">
        <v>99.710238248551192</v>
      </c>
      <c r="R75" s="68">
        <v>166.33057256031691</v>
      </c>
      <c r="S75" s="68">
        <v>147.7818853974122</v>
      </c>
      <c r="T75" s="68">
        <v>144.5698924731183</v>
      </c>
      <c r="U75" s="68">
        <v>241.30140081337549</v>
      </c>
      <c r="V75" s="68">
        <v>200.48257372654149</v>
      </c>
      <c r="W75" s="68">
        <v>200.07389162561569</v>
      </c>
      <c r="X75" s="68">
        <v>219.94680851063831</v>
      </c>
      <c r="Y75" s="68">
        <v>292.82357966680911</v>
      </c>
      <c r="Z75" s="68">
        <v>265.94048884165778</v>
      </c>
      <c r="AA75" s="68">
        <v>255.78611332801279</v>
      </c>
      <c r="AB75" s="68">
        <v>254.48028673835131</v>
      </c>
      <c r="AC75" s="68">
        <v>212.52598752598749</v>
      </c>
      <c r="AD75" s="68">
        <v>496.14700652045047</v>
      </c>
      <c r="AE75" s="68">
        <v>547.52066115702485</v>
      </c>
      <c r="AF75" s="68">
        <v>624.56140350877195</v>
      </c>
      <c r="AG75" s="68">
        <v>590.70034443168777</v>
      </c>
      <c r="AH75" s="68">
        <v>909.39597315436242</v>
      </c>
      <c r="AI75" s="68">
        <v>523.70532458059813</v>
      </c>
      <c r="AJ75" s="68">
        <v>705.26315789473676</v>
      </c>
      <c r="AK75" s="68">
        <v>553.50553505535061</v>
      </c>
      <c r="AL75" s="68">
        <v>689.21032056293984</v>
      </c>
      <c r="AM75" s="68">
        <v>530</v>
      </c>
      <c r="AN75" s="68">
        <v>3183.2687485753358</v>
      </c>
      <c r="AO75" s="68">
        <v>1904.577691811734</v>
      </c>
      <c r="AP75" s="68">
        <v>2107.806130152499</v>
      </c>
      <c r="AQ75" s="68">
        <v>2194.1805225653211</v>
      </c>
      <c r="AR75" s="68">
        <v>2626.841243862521</v>
      </c>
      <c r="AS75" s="69">
        <v>2609.6067053513862</v>
      </c>
    </row>
    <row r="76" spans="1:47" ht="15" customHeight="1" x14ac:dyDescent="0.25">
      <c r="A76" s="65"/>
      <c r="B76" s="70"/>
      <c r="C76" s="67" t="s">
        <v>370</v>
      </c>
      <c r="D76" s="68">
        <v>0.35861610113107117</v>
      </c>
      <c r="E76" s="68">
        <v>0.35275771503611292</v>
      </c>
      <c r="F76" s="68">
        <v>0.31632262996941901</v>
      </c>
      <c r="G76" s="68">
        <v>0.25626043405676119</v>
      </c>
      <c r="H76" s="68">
        <v>0.26747663551401868</v>
      </c>
      <c r="I76" s="68">
        <v>0.40793246256769672</v>
      </c>
      <c r="J76" s="68">
        <v>0.8999094202898551</v>
      </c>
      <c r="K76" s="68">
        <v>0.34553660982948847</v>
      </c>
      <c r="L76" s="68">
        <v>0.39872631251941598</v>
      </c>
      <c r="M76" s="68">
        <v>0.39630908125331921</v>
      </c>
      <c r="N76" s="68">
        <v>0.52135231316725983</v>
      </c>
      <c r="O76" s="68">
        <v>0.53289872650090964</v>
      </c>
      <c r="P76" s="68">
        <v>0.494314489928525</v>
      </c>
      <c r="Q76" s="68">
        <v>0.6765936896329684</v>
      </c>
      <c r="R76" s="68">
        <v>0.7965430320489737</v>
      </c>
      <c r="S76" s="68">
        <v>1.014972273567468</v>
      </c>
      <c r="T76" s="68">
        <v>0.91899641577060931</v>
      </c>
      <c r="U76" s="68">
        <v>1.133755083596927</v>
      </c>
      <c r="V76" s="68">
        <v>0.83967828418230572</v>
      </c>
      <c r="W76" s="68">
        <v>0.97832512315270936</v>
      </c>
      <c r="X76" s="68">
        <v>0.92649903288201152</v>
      </c>
      <c r="Y76" s="68">
        <v>1.632208457923964</v>
      </c>
      <c r="Z76" s="68">
        <v>1.1583421891604671</v>
      </c>
      <c r="AA76" s="68">
        <v>1.334197924980048</v>
      </c>
      <c r="AB76" s="68">
        <v>1.3373655913978491</v>
      </c>
      <c r="AC76" s="68">
        <v>1.026247401247401</v>
      </c>
      <c r="AD76" s="68">
        <v>2.3343212803793709</v>
      </c>
      <c r="AE76" s="68">
        <v>2.5336481700118059</v>
      </c>
      <c r="AF76" s="68">
        <v>2.6126315789473691</v>
      </c>
      <c r="AG76" s="68">
        <v>2.7973593570608499</v>
      </c>
      <c r="AH76" s="68">
        <v>4.1447746883988499</v>
      </c>
      <c r="AI76" s="68">
        <v>2.443107221006565</v>
      </c>
      <c r="AJ76" s="68">
        <v>3.8007518796992481</v>
      </c>
      <c r="AK76" s="68">
        <v>2.7309963099630998</v>
      </c>
      <c r="AL76" s="68">
        <v>3.7251759186864741</v>
      </c>
      <c r="AM76" s="68">
        <v>2.597142857142857</v>
      </c>
      <c r="AN76" s="68">
        <v>13.323455664463189</v>
      </c>
      <c r="AO76" s="68">
        <v>8.0270793036750483</v>
      </c>
      <c r="AP76" s="68">
        <v>13.92873320247622</v>
      </c>
      <c r="AQ76" s="68">
        <v>14.533847980997621</v>
      </c>
      <c r="AR76" s="68">
        <v>19.25531914893617</v>
      </c>
      <c r="AS76" s="69">
        <v>19.559961315280461</v>
      </c>
    </row>
    <row r="77" spans="1:47" ht="15" customHeight="1" x14ac:dyDescent="0.25">
      <c r="A77" s="65"/>
      <c r="B77" s="70"/>
      <c r="C77" s="67" t="s">
        <v>90</v>
      </c>
      <c r="D77" s="68">
        <v>1.0011643379906849</v>
      </c>
      <c r="E77" s="68">
        <v>0.89346684175968483</v>
      </c>
      <c r="F77" s="68">
        <v>0.79357798165137616</v>
      </c>
      <c r="G77" s="68">
        <v>0.68969115191986641</v>
      </c>
      <c r="H77" s="68">
        <v>0.73607476635514024</v>
      </c>
      <c r="I77" s="68">
        <v>0.85871296591271096</v>
      </c>
      <c r="J77" s="68">
        <v>2.2844202898550718</v>
      </c>
      <c r="K77" s="68">
        <v>0.95386158475426275</v>
      </c>
      <c r="L77" s="68">
        <v>0.93693693693693703</v>
      </c>
      <c r="M77" s="68">
        <v>0.93242166755177902</v>
      </c>
      <c r="N77" s="68">
        <v>2.2793594306049818</v>
      </c>
      <c r="O77" s="68">
        <v>2.1012734990903579</v>
      </c>
      <c r="P77" s="68">
        <v>2.740415854450942</v>
      </c>
      <c r="Q77" s="68">
        <v>3.256600128783</v>
      </c>
      <c r="R77" s="68">
        <v>6.1217140799423841</v>
      </c>
      <c r="S77" s="68">
        <v>3.7966728280961179</v>
      </c>
      <c r="T77" s="68">
        <v>4.0483870967741931</v>
      </c>
      <c r="U77" s="68">
        <v>13.967464979665611</v>
      </c>
      <c r="V77" s="68">
        <v>8.8900804289544233</v>
      </c>
      <c r="W77" s="68">
        <v>9.8177339901477829</v>
      </c>
      <c r="X77" s="68">
        <v>9.8597678916827842</v>
      </c>
      <c r="Y77" s="68">
        <v>22.191371208885091</v>
      </c>
      <c r="Z77" s="68">
        <v>15.855472901168969</v>
      </c>
      <c r="AA77" s="68">
        <v>14.77653631284916</v>
      </c>
      <c r="AB77" s="68">
        <v>16.908602150537629</v>
      </c>
      <c r="AC77" s="68">
        <v>11.824324324324319</v>
      </c>
      <c r="AD77" s="68">
        <v>33.491404860699468</v>
      </c>
      <c r="AE77" s="68">
        <v>40.584415584415581</v>
      </c>
      <c r="AF77" s="68">
        <v>42.315789473684212</v>
      </c>
      <c r="AG77" s="68">
        <v>42.967853042479909</v>
      </c>
      <c r="AH77" s="68">
        <v>67.497603068072877</v>
      </c>
      <c r="AI77" s="68">
        <v>41.174325309992703</v>
      </c>
      <c r="AJ77" s="68">
        <v>53.759398496240607</v>
      </c>
      <c r="AK77" s="68">
        <v>42.546125461254618</v>
      </c>
      <c r="AL77" s="68">
        <v>53.635652853792017</v>
      </c>
      <c r="AM77" s="68">
        <v>43.071428571428577</v>
      </c>
      <c r="AN77" s="68">
        <v>237.06405288351951</v>
      </c>
      <c r="AO77" s="68">
        <v>141.8439716312057</v>
      </c>
      <c r="AP77" s="68">
        <v>158.5384266948513</v>
      </c>
      <c r="AQ77" s="68">
        <v>187.5</v>
      </c>
      <c r="AR77" s="68">
        <v>220.3764320785597</v>
      </c>
      <c r="AS77" s="69">
        <v>200.03223726627979</v>
      </c>
    </row>
    <row r="78" spans="1:47" ht="15" customHeight="1" x14ac:dyDescent="0.25">
      <c r="A78" s="65"/>
      <c r="B78" s="70"/>
      <c r="C78" s="67" t="s">
        <v>91</v>
      </c>
      <c r="D78" s="68">
        <v>10.22954091816367</v>
      </c>
      <c r="E78" s="68">
        <v>10.691070256073539</v>
      </c>
      <c r="F78" s="68">
        <v>9.5833333333333321</v>
      </c>
      <c r="G78" s="68">
        <v>9.9311352253756269</v>
      </c>
      <c r="H78" s="68">
        <v>9.7850467289719631</v>
      </c>
      <c r="I78" s="68">
        <v>7.8337050015928646</v>
      </c>
      <c r="J78" s="68">
        <v>29.587862318840578</v>
      </c>
      <c r="K78" s="68">
        <v>11.987629555332671</v>
      </c>
      <c r="L78" s="68">
        <v>9.4765455110282701</v>
      </c>
      <c r="M78" s="68">
        <v>11.290493892724379</v>
      </c>
      <c r="N78" s="68">
        <v>31.54804270462634</v>
      </c>
      <c r="O78" s="68">
        <v>30.291085506367491</v>
      </c>
      <c r="P78" s="68">
        <v>32.959714100064978</v>
      </c>
      <c r="Q78" s="68">
        <v>40.663232453316162</v>
      </c>
      <c r="R78" s="68">
        <v>83.903492978033839</v>
      </c>
      <c r="S78" s="68">
        <v>55.619223659889087</v>
      </c>
      <c r="T78" s="68">
        <v>55.340501792114686</v>
      </c>
      <c r="U78" s="68">
        <v>157.52372345232709</v>
      </c>
      <c r="V78" s="68">
        <v>120</v>
      </c>
      <c r="W78" s="68">
        <v>121.67487684729061</v>
      </c>
      <c r="X78" s="68">
        <v>118.4477756286267</v>
      </c>
      <c r="Y78" s="68">
        <v>234.9423323366083</v>
      </c>
      <c r="Z78" s="68">
        <v>165.62167906482469</v>
      </c>
      <c r="AA78" s="68">
        <v>172.30646448523541</v>
      </c>
      <c r="AB78" s="68">
        <v>196.1021505376344</v>
      </c>
      <c r="AC78" s="68">
        <v>141.91787941787939</v>
      </c>
      <c r="AD78" s="68">
        <v>374.92590397154709</v>
      </c>
      <c r="AE78" s="68">
        <v>381.05076741440382</v>
      </c>
      <c r="AF78" s="68">
        <v>486.31578947368422</v>
      </c>
      <c r="AG78" s="68">
        <v>403.84615384615392</v>
      </c>
      <c r="AH78" s="68">
        <v>728.18791946308727</v>
      </c>
      <c r="AI78" s="68">
        <v>455.87162654996348</v>
      </c>
      <c r="AJ78" s="68">
        <v>545.48872180451121</v>
      </c>
      <c r="AK78" s="68">
        <v>415.49815498154982</v>
      </c>
      <c r="AL78" s="68">
        <v>586.39562157935882</v>
      </c>
      <c r="AM78" s="68">
        <v>476.42857142857139</v>
      </c>
      <c r="AN78" s="68">
        <v>2545.0193754273992</v>
      </c>
      <c r="AO78" s="68">
        <v>1456.479690522244</v>
      </c>
      <c r="AP78" s="68">
        <v>1842.0655292163669</v>
      </c>
      <c r="AQ78" s="68">
        <v>1796.318289786223</v>
      </c>
      <c r="AR78" s="68">
        <v>2075.2864157119479</v>
      </c>
      <c r="AS78" s="69">
        <v>1847.1953578336561</v>
      </c>
    </row>
    <row r="79" spans="1:47" ht="15" customHeight="1" x14ac:dyDescent="0.25">
      <c r="A79" s="65"/>
      <c r="B79" s="70"/>
      <c r="C79" s="67" t="s">
        <v>92</v>
      </c>
      <c r="D79" s="68">
        <v>31.91949434464404</v>
      </c>
      <c r="E79" s="68">
        <v>27.77413000656599</v>
      </c>
      <c r="F79" s="68">
        <v>26.261467889908261</v>
      </c>
      <c r="G79" s="68">
        <v>24.47829716193656</v>
      </c>
      <c r="H79" s="68">
        <v>25.028037383177569</v>
      </c>
      <c r="I79" s="68">
        <v>27.843262185409369</v>
      </c>
      <c r="J79" s="68">
        <v>73.641304347826093</v>
      </c>
      <c r="K79" s="68">
        <v>32.230023403543967</v>
      </c>
      <c r="L79" s="68">
        <v>28.393911152531839</v>
      </c>
      <c r="M79" s="68">
        <v>26.619755708975038</v>
      </c>
      <c r="N79" s="68">
        <v>70.320284697508896</v>
      </c>
      <c r="O79" s="68">
        <v>65.554881746513047</v>
      </c>
      <c r="P79" s="68">
        <v>66.049382716049379</v>
      </c>
      <c r="Q79" s="68">
        <v>85.769478428847393</v>
      </c>
      <c r="R79" s="68">
        <v>148.77565718401149</v>
      </c>
      <c r="S79" s="68">
        <v>127.96672828096121</v>
      </c>
      <c r="T79" s="68">
        <v>122.3476702508961</v>
      </c>
      <c r="U79" s="68">
        <v>237.46046091278811</v>
      </c>
      <c r="V79" s="68">
        <v>205.65683646112601</v>
      </c>
      <c r="W79" s="68">
        <v>199.8029556650246</v>
      </c>
      <c r="X79" s="68">
        <v>217.98839458413929</v>
      </c>
      <c r="Y79" s="68">
        <v>301.79410508329772</v>
      </c>
      <c r="Z79" s="68">
        <v>287.19447396386818</v>
      </c>
      <c r="AA79" s="68">
        <v>266.36073423782921</v>
      </c>
      <c r="AB79" s="68">
        <v>277.55376344086022</v>
      </c>
      <c r="AC79" s="68">
        <v>226.68918918918919</v>
      </c>
      <c r="AD79" s="68">
        <v>494.66508595139311</v>
      </c>
      <c r="AE79" s="68">
        <v>522.43211334120417</v>
      </c>
      <c r="AF79" s="68">
        <v>615.78947368421052</v>
      </c>
      <c r="AG79" s="68">
        <v>553.09988518943737</v>
      </c>
      <c r="AH79" s="68">
        <v>916.1073825503355</v>
      </c>
      <c r="AI79" s="68">
        <v>559.44566010211531</v>
      </c>
      <c r="AJ79" s="68">
        <v>710.1503759398496</v>
      </c>
      <c r="AK79" s="68">
        <v>601.10701107011062</v>
      </c>
      <c r="AL79" s="68">
        <v>708.7568412822518</v>
      </c>
      <c r="AM79" s="68">
        <v>577.14285714285722</v>
      </c>
      <c r="AN79" s="68">
        <v>2672.669250056987</v>
      </c>
      <c r="AO79" s="68">
        <v>1526.1121856866539</v>
      </c>
      <c r="AP79" s="68">
        <v>1782.4248829835419</v>
      </c>
      <c r="AQ79" s="68">
        <v>1831.205463182898</v>
      </c>
      <c r="AR79" s="68">
        <v>2097.3813420621932</v>
      </c>
      <c r="AS79" s="69">
        <v>2068.826563507414</v>
      </c>
    </row>
    <row r="80" spans="1:47" ht="15" customHeight="1" x14ac:dyDescent="0.25">
      <c r="A80" s="65"/>
      <c r="B80" s="70"/>
      <c r="C80" s="67" t="s">
        <v>93</v>
      </c>
      <c r="D80" s="68">
        <v>5.219560878243513</v>
      </c>
      <c r="E80" s="68">
        <v>5.1838476690741953</v>
      </c>
      <c r="F80" s="68">
        <v>4.5451070336391437</v>
      </c>
      <c r="G80" s="68">
        <v>3.998330550918197</v>
      </c>
      <c r="H80" s="68">
        <v>3.8411214953271031</v>
      </c>
      <c r="I80" s="68">
        <v>5.796431984708506</v>
      </c>
      <c r="J80" s="68">
        <v>15.69746376811594</v>
      </c>
      <c r="K80" s="68">
        <v>5.2540956201939144</v>
      </c>
      <c r="L80" s="68">
        <v>5.7859583721652692</v>
      </c>
      <c r="M80" s="68">
        <v>6.0156664896441852</v>
      </c>
      <c r="N80" s="68">
        <v>4.8523131672597861</v>
      </c>
      <c r="O80" s="68">
        <v>5.0363856882959368</v>
      </c>
      <c r="P80" s="68">
        <v>5.170565302144249</v>
      </c>
      <c r="Q80" s="68">
        <v>6.4681262073406307</v>
      </c>
      <c r="R80" s="68">
        <v>6.4908174288800859</v>
      </c>
      <c r="S80" s="68">
        <v>7.9870609981515708</v>
      </c>
      <c r="T80" s="68">
        <v>7.4372759856630823</v>
      </c>
      <c r="U80" s="68">
        <v>6.9995481247175766</v>
      </c>
      <c r="V80" s="68">
        <v>5.4932975871313676</v>
      </c>
      <c r="W80" s="68">
        <v>5.6773399014778327</v>
      </c>
      <c r="X80" s="68">
        <v>5.7591876208897483</v>
      </c>
      <c r="Y80" s="68">
        <v>10.77530969671081</v>
      </c>
      <c r="Z80" s="68">
        <v>8.055260361317746</v>
      </c>
      <c r="AA80" s="68">
        <v>9.4892258579409408</v>
      </c>
      <c r="AB80" s="68">
        <v>8.4431003584229387</v>
      </c>
      <c r="AC80" s="68">
        <v>5.7614345114345111</v>
      </c>
      <c r="AD80" s="68">
        <v>10.489033787788969</v>
      </c>
      <c r="AE80" s="68">
        <v>11.599763872491151</v>
      </c>
      <c r="AF80" s="68">
        <v>11.308771929824561</v>
      </c>
      <c r="AG80" s="68">
        <v>12.700918484500569</v>
      </c>
      <c r="AH80" s="68">
        <v>19.65004793863854</v>
      </c>
      <c r="AI80" s="68">
        <v>10.43398978847557</v>
      </c>
      <c r="AJ80" s="68">
        <v>14.661654135338351</v>
      </c>
      <c r="AK80" s="68">
        <v>11.642066420664211</v>
      </c>
      <c r="AL80" s="68">
        <v>14.71462079749805</v>
      </c>
      <c r="AM80" s="68">
        <v>10.15</v>
      </c>
      <c r="AN80" s="68">
        <v>38.135400045589243</v>
      </c>
      <c r="AO80" s="68">
        <v>22.798194713088328</v>
      </c>
      <c r="AP80" s="68">
        <v>32.553223614676128</v>
      </c>
      <c r="AQ80" s="68">
        <v>36.037707838479811</v>
      </c>
      <c r="AR80" s="68">
        <v>43.297872340425528</v>
      </c>
      <c r="AS80" s="69">
        <v>43.947453255963893</v>
      </c>
    </row>
    <row r="81" spans="1:46" ht="15" customHeight="1" x14ac:dyDescent="0.25">
      <c r="A81" s="65"/>
      <c r="B81" s="70"/>
      <c r="C81" s="67" t="s">
        <v>95</v>
      </c>
      <c r="D81" s="68">
        <v>1.6633399866932801E-10</v>
      </c>
      <c r="E81" s="68">
        <v>1.6414970453053181E-10</v>
      </c>
      <c r="F81" s="68">
        <v>1.9113149847094801E-10</v>
      </c>
      <c r="G81" s="68">
        <v>2.0868113522537561E-10</v>
      </c>
      <c r="H81" s="68">
        <v>1.8691588785046729E-10</v>
      </c>
      <c r="I81" s="68">
        <v>1.592863969417012E-10</v>
      </c>
      <c r="J81" s="68">
        <v>4.5289855072463768E-10</v>
      </c>
      <c r="K81" s="68">
        <v>1.6716817118020731E-10</v>
      </c>
      <c r="L81" s="68">
        <v>1.5532774153463811E-10</v>
      </c>
      <c r="M81" s="68">
        <v>1.327668613913967E-10</v>
      </c>
      <c r="N81" s="68">
        <v>1.7793594306049821E-10</v>
      </c>
      <c r="O81" s="68">
        <v>0.15206185567010311</v>
      </c>
      <c r="P81" s="68">
        <v>1.6244314489928529E-10</v>
      </c>
      <c r="Q81" s="68">
        <v>0.21635544108177721</v>
      </c>
      <c r="R81" s="68">
        <v>0.43428159884767742</v>
      </c>
      <c r="S81" s="68">
        <v>0.18613678373382619</v>
      </c>
      <c r="T81" s="68">
        <v>0.18243727598566309</v>
      </c>
      <c r="U81" s="68">
        <v>1.001355625847266</v>
      </c>
      <c r="V81" s="68">
        <v>0.69973190348525471</v>
      </c>
      <c r="W81" s="68">
        <v>0.71650246305418719</v>
      </c>
      <c r="X81" s="68">
        <v>0.8397001934235977</v>
      </c>
      <c r="Y81" s="68">
        <v>0.93806065783853054</v>
      </c>
      <c r="Z81" s="68">
        <v>1.2744420828905421</v>
      </c>
      <c r="AA81" s="68">
        <v>1.1737829209896249</v>
      </c>
      <c r="AB81" s="68">
        <v>1.5277777777777779</v>
      </c>
      <c r="AC81" s="68">
        <v>1.038721413721414</v>
      </c>
      <c r="AD81" s="68">
        <v>1.5740960284528751</v>
      </c>
      <c r="AE81" s="68">
        <v>2.1765053128689491</v>
      </c>
      <c r="AF81" s="68">
        <v>1.3175438596491229</v>
      </c>
      <c r="AG81" s="68">
        <v>1.9730195177956369</v>
      </c>
      <c r="AH81" s="68">
        <v>3.2742090124640462</v>
      </c>
      <c r="AI81" s="68">
        <v>1.075857038657914</v>
      </c>
      <c r="AJ81" s="68">
        <v>3.1928571428571431</v>
      </c>
      <c r="AK81" s="68">
        <v>3.6900369003690028E-10</v>
      </c>
      <c r="AL81" s="68">
        <v>2.5652853792025021</v>
      </c>
      <c r="AM81" s="68">
        <v>2.0603571428571432</v>
      </c>
      <c r="AN81" s="68">
        <v>13.619785730567591</v>
      </c>
      <c r="AO81" s="68">
        <v>9.9806576402321099</v>
      </c>
      <c r="AP81" s="68">
        <v>12.60003019779556</v>
      </c>
      <c r="AQ81" s="68">
        <v>13.145783847981001</v>
      </c>
      <c r="AR81" s="68">
        <v>13.19148936170213</v>
      </c>
      <c r="AS81" s="69">
        <v>16.618310767246939</v>
      </c>
    </row>
    <row r="82" spans="1:46" ht="15" customHeight="1" x14ac:dyDescent="0.25">
      <c r="A82" s="65"/>
      <c r="B82" s="70"/>
      <c r="C82" s="67" t="s">
        <v>96</v>
      </c>
      <c r="D82" s="68">
        <v>1.103459747172322</v>
      </c>
      <c r="E82" s="68">
        <v>0.88509520682862775</v>
      </c>
      <c r="F82" s="68">
        <v>0.9057721712538227</v>
      </c>
      <c r="G82" s="68">
        <v>0.78818864774624375</v>
      </c>
      <c r="H82" s="68">
        <v>0.81196261682242987</v>
      </c>
      <c r="I82" s="68">
        <v>0.88467664861420836</v>
      </c>
      <c r="J82" s="68">
        <v>2.4533514492753619</v>
      </c>
      <c r="K82" s="68">
        <v>1.002674690738883</v>
      </c>
      <c r="L82" s="68">
        <v>0.90742466604535565</v>
      </c>
      <c r="M82" s="68">
        <v>1.05323951141795</v>
      </c>
      <c r="N82" s="68">
        <v>3.1565836298932379</v>
      </c>
      <c r="O82" s="68">
        <v>3.0063674954517889</v>
      </c>
      <c r="P82" s="68">
        <v>3.0864197530864201</v>
      </c>
      <c r="Q82" s="68">
        <v>3.9053444945267222</v>
      </c>
      <c r="R82" s="68">
        <v>7.9402232625135039</v>
      </c>
      <c r="S82" s="68">
        <v>4.8872458410351198</v>
      </c>
      <c r="T82" s="68">
        <v>5.1881720430107521</v>
      </c>
      <c r="U82" s="68">
        <v>17.245820153637599</v>
      </c>
      <c r="V82" s="68">
        <v>13.262734584450399</v>
      </c>
      <c r="W82" s="68">
        <v>13.41871921182266</v>
      </c>
      <c r="X82" s="68">
        <v>15.089458413926501</v>
      </c>
      <c r="Y82" s="68">
        <v>29.154207603588208</v>
      </c>
      <c r="Z82" s="68">
        <v>22.832093517534538</v>
      </c>
      <c r="AA82" s="68">
        <v>26.556264964086189</v>
      </c>
      <c r="AB82" s="68">
        <v>30.12992831541219</v>
      </c>
      <c r="AC82" s="68">
        <v>20.810810810810811</v>
      </c>
      <c r="AD82" s="68">
        <v>39.389448725548313</v>
      </c>
      <c r="AE82" s="68">
        <v>45.690672963400239</v>
      </c>
      <c r="AF82" s="68">
        <v>50.771929824561397</v>
      </c>
      <c r="AG82" s="68">
        <v>50.344431687715272</v>
      </c>
      <c r="AH82" s="68">
        <v>80.584851390220521</v>
      </c>
      <c r="AI82" s="68">
        <v>57.111597374179432</v>
      </c>
      <c r="AJ82" s="68">
        <v>56.616541353383461</v>
      </c>
      <c r="AK82" s="68">
        <v>61.808118081180822</v>
      </c>
      <c r="AL82" s="68">
        <v>74.745895230648955</v>
      </c>
      <c r="AM82" s="68">
        <v>60.642857142857153</v>
      </c>
      <c r="AN82" s="68">
        <v>302.82653293822659</v>
      </c>
      <c r="AO82" s="68">
        <v>174.2101869761444</v>
      </c>
      <c r="AP82" s="68">
        <v>246.48950626604261</v>
      </c>
      <c r="AQ82" s="68">
        <v>264.54869358669828</v>
      </c>
      <c r="AR82" s="68">
        <v>259.41080196399349</v>
      </c>
      <c r="AS82" s="69">
        <v>316.73114119922627</v>
      </c>
    </row>
    <row r="83" spans="1:46" ht="15" customHeight="1" x14ac:dyDescent="0.25">
      <c r="A83" s="65"/>
      <c r="B83" s="70"/>
      <c r="C83" s="67" t="s">
        <v>97</v>
      </c>
      <c r="D83" s="68">
        <v>5.9830339321357284</v>
      </c>
      <c r="E83" s="68">
        <v>5.2429415627051874</v>
      </c>
      <c r="F83" s="68">
        <v>5.4243119266055047</v>
      </c>
      <c r="G83" s="68">
        <v>4.9081803005008346</v>
      </c>
      <c r="H83" s="68">
        <v>4.7364485981308411</v>
      </c>
      <c r="I83" s="68">
        <v>5.1385791653392801</v>
      </c>
      <c r="J83" s="68">
        <v>13.8088768115942</v>
      </c>
      <c r="K83" s="68">
        <v>6.0364426613172846</v>
      </c>
      <c r="L83" s="68">
        <v>5.346380863622243</v>
      </c>
      <c r="M83" s="68">
        <v>5.1659585767392464</v>
      </c>
      <c r="N83" s="68">
        <v>16.40213523131672</v>
      </c>
      <c r="O83" s="68">
        <v>14.79078229229836</v>
      </c>
      <c r="P83" s="68">
        <v>16.406757634827809</v>
      </c>
      <c r="Q83" s="68">
        <v>13.287186091435929</v>
      </c>
      <c r="R83" s="68">
        <v>26.773496579042131</v>
      </c>
      <c r="S83" s="68">
        <v>28.299445471349351</v>
      </c>
      <c r="T83" s="68">
        <v>27.11469534050179</v>
      </c>
      <c r="U83" s="68">
        <v>48.237686398553997</v>
      </c>
      <c r="V83" s="68">
        <v>42.037533512064343</v>
      </c>
      <c r="W83" s="68">
        <v>41.871921182266007</v>
      </c>
      <c r="X83" s="68">
        <v>43.32688588007737</v>
      </c>
      <c r="Y83" s="68">
        <v>123.64374199060229</v>
      </c>
      <c r="Z83" s="68">
        <v>117.5876726886291</v>
      </c>
      <c r="AA83" s="68">
        <v>98.782920989624913</v>
      </c>
      <c r="AB83" s="68">
        <v>112.72401433691761</v>
      </c>
      <c r="AC83" s="68">
        <v>89.760914760914758</v>
      </c>
      <c r="AD83" s="68">
        <v>125.3408417308832</v>
      </c>
      <c r="AE83" s="68">
        <v>135.0059031877214</v>
      </c>
      <c r="AF83" s="68">
        <v>163.43859649122811</v>
      </c>
      <c r="AG83" s="68">
        <v>143.34098737083809</v>
      </c>
      <c r="AH83" s="68">
        <v>248.27420901246401</v>
      </c>
      <c r="AI83" s="68">
        <v>226.73231218088989</v>
      </c>
      <c r="AJ83" s="68">
        <v>280.93984962406017</v>
      </c>
      <c r="AK83" s="68">
        <v>246.71586715867161</v>
      </c>
      <c r="AL83" s="68">
        <v>270.21110242376858</v>
      </c>
      <c r="AM83" s="68">
        <v>244.5</v>
      </c>
      <c r="AN83" s="68">
        <v>730.11169364030093</v>
      </c>
      <c r="AO83" s="68">
        <v>394.97098646034817</v>
      </c>
      <c r="AP83" s="68">
        <v>629.62403744526648</v>
      </c>
      <c r="AQ83" s="68">
        <v>638.88064133016633</v>
      </c>
      <c r="AR83" s="68">
        <v>737.47954173486085</v>
      </c>
      <c r="AS83" s="69">
        <v>747.98517085751121</v>
      </c>
    </row>
    <row r="84" spans="1:46" ht="15" customHeight="1" x14ac:dyDescent="0.25">
      <c r="A84" s="65"/>
      <c r="B84" s="70"/>
      <c r="C84" s="67" t="s">
        <v>98</v>
      </c>
      <c r="D84" s="68">
        <v>2.925815036593479</v>
      </c>
      <c r="E84" s="68">
        <v>2.8381483913328962</v>
      </c>
      <c r="F84" s="68">
        <v>2.4866207951070338</v>
      </c>
      <c r="G84" s="68">
        <v>2.2537562604340571</v>
      </c>
      <c r="H84" s="68">
        <v>2.1252336448598128</v>
      </c>
      <c r="I84" s="68">
        <v>3.5839439311882768</v>
      </c>
      <c r="J84" s="68">
        <v>9.2889492753623184</v>
      </c>
      <c r="K84" s="68">
        <v>3.31494483450351</v>
      </c>
      <c r="L84" s="68">
        <v>3.3457595526561041</v>
      </c>
      <c r="M84" s="68">
        <v>3.6125862984599051</v>
      </c>
      <c r="N84" s="68">
        <v>2.969750889679716</v>
      </c>
      <c r="O84" s="68">
        <v>3.0033353547604609</v>
      </c>
      <c r="P84" s="68">
        <v>3.0263157894736841</v>
      </c>
      <c r="Q84" s="68">
        <v>3.889246619446233</v>
      </c>
      <c r="R84" s="68">
        <v>4.0565358300324093</v>
      </c>
      <c r="S84" s="68">
        <v>4.7449168207024028</v>
      </c>
      <c r="T84" s="68">
        <v>4.2293906810035846</v>
      </c>
      <c r="U84" s="68">
        <v>4.125621328513331</v>
      </c>
      <c r="V84" s="68">
        <v>3.4450402144772121</v>
      </c>
      <c r="W84" s="68">
        <v>3.3694581280788181</v>
      </c>
      <c r="X84" s="68">
        <v>3.4308510638297869</v>
      </c>
      <c r="Y84" s="68">
        <v>6.704399829132849</v>
      </c>
      <c r="Z84" s="68">
        <v>5.2736450584484604</v>
      </c>
      <c r="AA84" s="68">
        <v>6.2689545091779726</v>
      </c>
      <c r="AB84" s="68">
        <v>5.6093189964157704</v>
      </c>
      <c r="AC84" s="68">
        <v>3.807172557172557</v>
      </c>
      <c r="AD84" s="68">
        <v>5.3497332542975693</v>
      </c>
      <c r="AE84" s="68">
        <v>5.7083825265643444</v>
      </c>
      <c r="AF84" s="68">
        <v>5.7192982456140351</v>
      </c>
      <c r="AG84" s="68">
        <v>6.0878300803673939</v>
      </c>
      <c r="AH84" s="68">
        <v>10.033557046979871</v>
      </c>
      <c r="AI84" s="68">
        <v>5.9336250911743251</v>
      </c>
      <c r="AJ84" s="68">
        <v>7.4962406015037599</v>
      </c>
      <c r="AK84" s="68">
        <v>6.3911439114391149</v>
      </c>
      <c r="AL84" s="68">
        <v>7.9632525410476944</v>
      </c>
      <c r="AM84" s="68">
        <v>5.5285714285714276</v>
      </c>
      <c r="AN84" s="68">
        <v>14.78231137451561</v>
      </c>
      <c r="AO84" s="68">
        <v>8.7556415215989691</v>
      </c>
      <c r="AP84" s="68">
        <v>13.31722784236751</v>
      </c>
      <c r="AQ84" s="68">
        <v>14.719418052256531</v>
      </c>
      <c r="AR84" s="68">
        <v>16.87397708674305</v>
      </c>
      <c r="AS84" s="69">
        <v>16.835912314635721</v>
      </c>
    </row>
    <row r="85" spans="1:46" ht="15" customHeight="1" x14ac:dyDescent="0.25">
      <c r="A85" s="65"/>
      <c r="B85" s="70"/>
      <c r="C85" s="67" t="s">
        <v>99</v>
      </c>
      <c r="D85" s="68">
        <v>0.3680971390552229</v>
      </c>
      <c r="E85" s="68">
        <v>0.47193040052527901</v>
      </c>
      <c r="F85" s="68">
        <v>0.43577981651376152</v>
      </c>
      <c r="G85" s="68">
        <v>0.21828046744574289</v>
      </c>
      <c r="H85" s="68">
        <v>0.19028037383177571</v>
      </c>
      <c r="I85" s="68">
        <v>0.50876075183179359</v>
      </c>
      <c r="J85" s="68">
        <v>1.2703804347826091</v>
      </c>
      <c r="K85" s="68">
        <v>0.39033767970578398</v>
      </c>
      <c r="L85" s="68">
        <v>0.46380863622242929</v>
      </c>
      <c r="M85" s="68">
        <v>0.50146043547530539</v>
      </c>
      <c r="N85" s="68">
        <v>0.32846975088967972</v>
      </c>
      <c r="O85" s="68">
        <v>0.3013947847180109</v>
      </c>
      <c r="P85" s="68">
        <v>0.34746588693957109</v>
      </c>
      <c r="Q85" s="68">
        <v>0.40470057952350291</v>
      </c>
      <c r="R85" s="68">
        <v>0.3633417356859921</v>
      </c>
      <c r="S85" s="68">
        <v>0.47467652495378931</v>
      </c>
      <c r="T85" s="68">
        <v>0.42401433691756268</v>
      </c>
      <c r="U85" s="68">
        <v>0.42408495255309542</v>
      </c>
      <c r="V85" s="68">
        <v>0.34128686327077751</v>
      </c>
      <c r="W85" s="68">
        <v>0.35394088669950741</v>
      </c>
      <c r="X85" s="68">
        <v>0.36992263056092839</v>
      </c>
      <c r="Y85" s="68">
        <v>0.68475010679196924</v>
      </c>
      <c r="Z85" s="68">
        <v>0.49362380446333692</v>
      </c>
      <c r="AA85" s="68">
        <v>0.57841181165203515</v>
      </c>
      <c r="AB85" s="68">
        <v>0.51724910394265233</v>
      </c>
      <c r="AC85" s="68">
        <v>0.36200623700623702</v>
      </c>
      <c r="AD85" s="68">
        <v>0.6203319502074689</v>
      </c>
      <c r="AE85" s="68">
        <v>0.70749704840613925</v>
      </c>
      <c r="AF85" s="68">
        <v>0.69263157894736838</v>
      </c>
      <c r="AG85" s="68">
        <v>0.75430539609644087</v>
      </c>
      <c r="AH85" s="68">
        <v>1.0896452540747841</v>
      </c>
      <c r="AI85" s="68">
        <v>0.64660831509846828</v>
      </c>
      <c r="AJ85" s="68">
        <v>0.7857142857142857</v>
      </c>
      <c r="AK85" s="68">
        <v>0.72214022140221412</v>
      </c>
      <c r="AL85" s="68">
        <v>0.95035183737294759</v>
      </c>
      <c r="AM85" s="68">
        <v>0.69285714285714284</v>
      </c>
      <c r="AN85" s="68">
        <v>2.8037383177570092</v>
      </c>
      <c r="AO85" s="68">
        <v>1.4758220502901349</v>
      </c>
      <c r="AP85" s="68">
        <v>2.092707232372037</v>
      </c>
      <c r="AQ85" s="68">
        <v>2.0739311163895491</v>
      </c>
      <c r="AR85" s="68">
        <v>2.2274959083469721</v>
      </c>
      <c r="AS85" s="69">
        <v>2.5177304964539009</v>
      </c>
    </row>
    <row r="86" spans="1:46" ht="15.75" customHeight="1" thickBot="1" x14ac:dyDescent="0.3">
      <c r="A86" s="72"/>
      <c r="B86" s="73"/>
      <c r="C86" s="71" t="s">
        <v>101</v>
      </c>
      <c r="D86" s="74">
        <v>1.6633399866932801E-10</v>
      </c>
      <c r="E86" s="74">
        <v>0.17892317793827969</v>
      </c>
      <c r="F86" s="74">
        <v>1.9113149847094801E-10</v>
      </c>
      <c r="G86" s="74">
        <v>2.0868113522537561E-10</v>
      </c>
      <c r="H86" s="74">
        <v>1.8691588785046729E-10</v>
      </c>
      <c r="I86" s="74">
        <v>0.23638101306148451</v>
      </c>
      <c r="J86" s="74">
        <v>4.5289855072463768E-10</v>
      </c>
      <c r="K86" s="74">
        <v>0.18020728853226339</v>
      </c>
      <c r="L86" s="74">
        <v>0.1894998446722585</v>
      </c>
      <c r="M86" s="74">
        <v>0.21747211895910781</v>
      </c>
      <c r="N86" s="74">
        <v>0.199288256227758</v>
      </c>
      <c r="O86" s="74">
        <v>0.19693753790175861</v>
      </c>
      <c r="P86" s="74">
        <v>1.6244314489928529E-10</v>
      </c>
      <c r="Q86" s="74">
        <v>0.26497102382485521</v>
      </c>
      <c r="R86" s="74">
        <v>0.1937342455887649</v>
      </c>
      <c r="S86" s="74">
        <v>0.3025878003696858</v>
      </c>
      <c r="T86" s="74">
        <v>0.27706093189964159</v>
      </c>
      <c r="U86" s="74">
        <v>2.2593764121102569E-10</v>
      </c>
      <c r="V86" s="74">
        <v>2.6809651474530832E-10</v>
      </c>
      <c r="W86" s="74">
        <v>0.25344827586206897</v>
      </c>
      <c r="X86" s="74">
        <v>2.4177949709864602E-10</v>
      </c>
      <c r="Y86" s="74">
        <v>0.37676206749252461</v>
      </c>
      <c r="Z86" s="74">
        <v>0.35972369819341132</v>
      </c>
      <c r="AA86" s="74">
        <v>0.36153232242617722</v>
      </c>
      <c r="AB86" s="74">
        <v>2.2401433691756269E-10</v>
      </c>
      <c r="AC86" s="74">
        <v>2.5987525987525989E-10</v>
      </c>
      <c r="AD86" s="74">
        <v>0.45198577356253711</v>
      </c>
      <c r="AE86" s="74">
        <v>0.48760330578512401</v>
      </c>
      <c r="AF86" s="74">
        <v>0.38280701754385971</v>
      </c>
      <c r="AG86" s="74">
        <v>0.48421354764638352</v>
      </c>
      <c r="AH86" s="74">
        <v>0.77756471716203257</v>
      </c>
      <c r="AI86" s="74">
        <v>3.6469730123997079E-10</v>
      </c>
      <c r="AJ86" s="74">
        <v>0.49172932330827068</v>
      </c>
      <c r="AK86" s="74">
        <v>0.51217712177121777</v>
      </c>
      <c r="AL86" s="74">
        <v>0.64738076622361218</v>
      </c>
      <c r="AM86" s="74">
        <v>0.41928571428571432</v>
      </c>
      <c r="AN86" s="74">
        <v>1.3916115796671991</v>
      </c>
      <c r="AO86" s="74">
        <v>0.89555125725338491</v>
      </c>
      <c r="AP86" s="74">
        <v>0.88781518949116711</v>
      </c>
      <c r="AQ86" s="74">
        <v>1.2217933491686459</v>
      </c>
      <c r="AR86" s="74">
        <v>1.179214402618658</v>
      </c>
      <c r="AS86" s="75">
        <v>1.0275628626692459</v>
      </c>
    </row>
    <row r="87" spans="1:46" ht="15.75" customHeight="1" thickBot="1" x14ac:dyDescent="0.3">
      <c r="A87" s="76"/>
      <c r="B87" s="77"/>
      <c r="C87" s="78" t="s">
        <v>371</v>
      </c>
      <c r="D87" s="79">
        <f>SUM(D70:D86)</f>
        <v>130.32834331370591</v>
      </c>
      <c r="E87" s="80">
        <f t="shared" ref="E87:AS87" si="6">SUM(E70:E86)</f>
        <v>125.60341431401838</v>
      </c>
      <c r="F87" s="80">
        <f t="shared" si="6"/>
        <v>115.69495412882264</v>
      </c>
      <c r="G87" s="80">
        <f t="shared" si="6"/>
        <v>113.24227879841401</v>
      </c>
      <c r="H87" s="80">
        <f t="shared" si="6"/>
        <v>104.3536448601869</v>
      </c>
      <c r="I87" s="80">
        <f t="shared" si="6"/>
        <v>112.70038228751193</v>
      </c>
      <c r="J87" s="80">
        <f t="shared" si="6"/>
        <v>314.93795289945643</v>
      </c>
      <c r="K87" s="80">
        <f t="shared" si="6"/>
        <v>125.12888666014709</v>
      </c>
      <c r="L87" s="80">
        <f t="shared" si="6"/>
        <v>114.54892823873872</v>
      </c>
      <c r="M87" s="80">
        <f t="shared" si="6"/>
        <v>122.05655868308551</v>
      </c>
      <c r="N87" s="80">
        <f t="shared" si="6"/>
        <v>303.80177935960853</v>
      </c>
      <c r="O87" s="80">
        <f t="shared" si="6"/>
        <v>290.85582171012737</v>
      </c>
      <c r="P87" s="80">
        <f t="shared" si="6"/>
        <v>299.70467836289805</v>
      </c>
      <c r="Q87" s="80">
        <f t="shared" si="6"/>
        <v>364.90292981326462</v>
      </c>
      <c r="R87" s="80">
        <f t="shared" si="6"/>
        <v>643.93590205257465</v>
      </c>
      <c r="S87" s="80">
        <f t="shared" si="6"/>
        <v>522.78059149722742</v>
      </c>
      <c r="T87" s="80">
        <f t="shared" si="6"/>
        <v>508.61971326164877</v>
      </c>
      <c r="U87" s="80">
        <f t="shared" si="6"/>
        <v>1036.5967013106642</v>
      </c>
      <c r="V87" s="80">
        <f t="shared" si="6"/>
        <v>874.00670241313662</v>
      </c>
      <c r="W87" s="80">
        <f t="shared" si="6"/>
        <v>860.86871921182251</v>
      </c>
      <c r="X87" s="80">
        <f t="shared" si="6"/>
        <v>893.25314313370438</v>
      </c>
      <c r="Y87" s="80">
        <f t="shared" si="6"/>
        <v>1408.1917983767626</v>
      </c>
      <c r="Z87" s="80">
        <f t="shared" si="6"/>
        <v>1250.6107863974496</v>
      </c>
      <c r="AA87" s="80">
        <f t="shared" si="6"/>
        <v>1159.9183958499605</v>
      </c>
      <c r="AB87" s="80">
        <f t="shared" si="6"/>
        <v>1241.4737903228049</v>
      </c>
      <c r="AC87" s="80">
        <f t="shared" si="6"/>
        <v>983.14942827468792</v>
      </c>
      <c r="AD87" s="80">
        <f t="shared" si="6"/>
        <v>2256.5337877889747</v>
      </c>
      <c r="AE87" s="80">
        <f t="shared" si="6"/>
        <v>2449.0693624557262</v>
      </c>
      <c r="AF87" s="80">
        <f t="shared" si="6"/>
        <v>2826.3354385964913</v>
      </c>
      <c r="AG87" s="80">
        <f t="shared" si="6"/>
        <v>2553.5835246842712</v>
      </c>
      <c r="AH87" s="80">
        <f t="shared" si="6"/>
        <v>4217.3494726749759</v>
      </c>
      <c r="AI87" s="80">
        <f t="shared" si="6"/>
        <v>2666.2078774620718</v>
      </c>
      <c r="AJ87" s="80">
        <f t="shared" si="6"/>
        <v>3407.4214285714284</v>
      </c>
      <c r="AK87" s="80">
        <f t="shared" si="6"/>
        <v>2768.3564575649448</v>
      </c>
      <c r="AL87" s="80">
        <f t="shared" si="6"/>
        <v>3332.3291634089137</v>
      </c>
      <c r="AM87" s="80">
        <f t="shared" si="6"/>
        <v>2757.783928571429</v>
      </c>
      <c r="AN87" s="80">
        <f t="shared" si="6"/>
        <v>14169.536129473441</v>
      </c>
      <c r="AO87" s="80">
        <f t="shared" si="6"/>
        <v>8186.4912959381045</v>
      </c>
      <c r="AP87" s="80">
        <f t="shared" si="6"/>
        <v>9664.5387286728055</v>
      </c>
      <c r="AQ87" s="80">
        <f t="shared" si="6"/>
        <v>9966.4563539192386</v>
      </c>
      <c r="AR87" s="80">
        <f t="shared" si="6"/>
        <v>11363.046644844517</v>
      </c>
      <c r="AS87" s="81">
        <f t="shared" si="6"/>
        <v>11037.724854932305</v>
      </c>
      <c r="AT87" s="96"/>
    </row>
    <row r="88" spans="1:46" ht="15" customHeight="1" x14ac:dyDescent="0.25">
      <c r="A88" s="82" t="s">
        <v>129</v>
      </c>
      <c r="B88" s="66" t="s">
        <v>130</v>
      </c>
      <c r="C88" s="67" t="s">
        <v>372</v>
      </c>
      <c r="D88" s="68">
        <v>45.107843137254903</v>
      </c>
      <c r="E88" s="68">
        <v>25.083637761968848</v>
      </c>
      <c r="F88" s="68">
        <v>31.621796531193379</v>
      </c>
      <c r="G88" s="68">
        <v>24.671579621916049</v>
      </c>
      <c r="H88" s="68">
        <v>31.16050659085035</v>
      </c>
      <c r="I88" s="68">
        <v>33.94492960256639</v>
      </c>
      <c r="J88" s="68">
        <v>20.223790669650541</v>
      </c>
      <c r="K88" s="68">
        <v>33.174950298210732</v>
      </c>
      <c r="L88" s="68">
        <v>24.46375124709013</v>
      </c>
      <c r="M88" s="68">
        <v>14.606579105916371</v>
      </c>
      <c r="N88" s="68">
        <v>58.205631958087757</v>
      </c>
      <c r="O88" s="68">
        <v>27.775494477266889</v>
      </c>
      <c r="P88" s="68">
        <v>51.306504065040663</v>
      </c>
      <c r="Q88" s="68">
        <v>41.904761904761912</v>
      </c>
      <c r="R88" s="68">
        <v>86.065962747656897</v>
      </c>
      <c r="S88" s="68">
        <v>53.722473604826547</v>
      </c>
      <c r="T88" s="68">
        <v>64.257425742574256</v>
      </c>
      <c r="U88" s="68">
        <v>121.1851439699541</v>
      </c>
      <c r="V88" s="68">
        <v>158.21748878923771</v>
      </c>
      <c r="W88" s="68">
        <v>148.01422643746301</v>
      </c>
      <c r="X88" s="68">
        <v>140.81151832460731</v>
      </c>
      <c r="Y88" s="68">
        <v>129.03648269410661</v>
      </c>
      <c r="Z88" s="68">
        <v>128.33647421620699</v>
      </c>
      <c r="AA88" s="68">
        <v>101.8703367614438</v>
      </c>
      <c r="AB88" s="68">
        <v>122.6470263709588</v>
      </c>
      <c r="AC88" s="68">
        <v>121.0835745296671</v>
      </c>
      <c r="AD88" s="68">
        <v>175.24657534246569</v>
      </c>
      <c r="AE88" s="68">
        <v>191.44970753526781</v>
      </c>
      <c r="AF88" s="68">
        <v>219.89428159538679</v>
      </c>
      <c r="AG88" s="68">
        <v>144.19905213270141</v>
      </c>
      <c r="AH88" s="68">
        <v>174.02707275803721</v>
      </c>
      <c r="AI88" s="68">
        <v>198.36065573770489</v>
      </c>
      <c r="AJ88" s="68">
        <v>194.1649605147704</v>
      </c>
      <c r="AK88" s="68">
        <v>209.68931016324379</v>
      </c>
      <c r="AL88" s="68">
        <v>239.70288624787781</v>
      </c>
      <c r="AM88" s="68">
        <v>232.57303946694</v>
      </c>
      <c r="AN88" s="68">
        <v>333.63970588235293</v>
      </c>
      <c r="AO88" s="68">
        <v>267.46219281663508</v>
      </c>
      <c r="AP88" s="68">
        <v>244.4234079173838</v>
      </c>
      <c r="AQ88" s="68">
        <v>221.81721733858751</v>
      </c>
      <c r="AR88" s="68">
        <v>205.1998148433884</v>
      </c>
      <c r="AS88" s="69">
        <v>162.99984910215781</v>
      </c>
    </row>
    <row r="89" spans="1:46" ht="15" customHeight="1" x14ac:dyDescent="0.25">
      <c r="A89" s="65"/>
      <c r="B89" s="70"/>
      <c r="C89" s="67" t="s">
        <v>373</v>
      </c>
      <c r="D89" s="68">
        <v>22</v>
      </c>
      <c r="E89" s="68">
        <v>14.45587387040954</v>
      </c>
      <c r="F89" s="68">
        <v>1.4237639140564331E-8</v>
      </c>
      <c r="G89" s="68">
        <v>1.7622556872797181E-8</v>
      </c>
      <c r="H89" s="68">
        <v>1.421555957611786E-8</v>
      </c>
      <c r="I89" s="68">
        <v>12.31153092140439</v>
      </c>
      <c r="J89" s="68">
        <v>10.61370287484937</v>
      </c>
      <c r="K89" s="68">
        <v>12.80417495029821</v>
      </c>
      <c r="L89" s="68">
        <v>11.724309943465251</v>
      </c>
      <c r="M89" s="68">
        <v>11.82973852271358</v>
      </c>
      <c r="N89" s="68">
        <v>60.375736738703353</v>
      </c>
      <c r="O89" s="68">
        <v>53.339969175443102</v>
      </c>
      <c r="P89" s="68">
        <v>55.268292682926827</v>
      </c>
      <c r="Q89" s="68">
        <v>62.945578231292522</v>
      </c>
      <c r="R89" s="68">
        <v>120.6489500533871</v>
      </c>
      <c r="S89" s="68">
        <v>99.215686274509807</v>
      </c>
      <c r="T89" s="68">
        <v>90.312261995430319</v>
      </c>
      <c r="U89" s="68">
        <v>161.88621505077199</v>
      </c>
      <c r="V89" s="68">
        <v>190.0336322869955</v>
      </c>
      <c r="W89" s="68">
        <v>173.8786801027465</v>
      </c>
      <c r="X89" s="68">
        <v>82.471204188481678</v>
      </c>
      <c r="Y89" s="68">
        <v>191.95977549111319</v>
      </c>
      <c r="Z89" s="68">
        <v>200.04283022100401</v>
      </c>
      <c r="AA89" s="68">
        <v>147.5095785440613</v>
      </c>
      <c r="AB89" s="68">
        <v>186.42833498841441</v>
      </c>
      <c r="AC89" s="68">
        <v>182.07308248914609</v>
      </c>
      <c r="AD89" s="68">
        <v>275.37671232876721</v>
      </c>
      <c r="AE89" s="68">
        <v>276.2931528845051</v>
      </c>
      <c r="AF89" s="68">
        <v>340.76565753644081</v>
      </c>
      <c r="AG89" s="68">
        <v>273.38388625592421</v>
      </c>
      <c r="AH89" s="68">
        <v>461.59052453468701</v>
      </c>
      <c r="AI89" s="68">
        <v>308.66759679107082</v>
      </c>
      <c r="AJ89" s="68">
        <v>332.75080432875109</v>
      </c>
      <c r="AK89" s="68">
        <v>308.9345269440056</v>
      </c>
      <c r="AL89" s="68">
        <v>365.6706281833616</v>
      </c>
      <c r="AM89" s="68">
        <v>332.93182983085597</v>
      </c>
      <c r="AN89" s="68">
        <v>689.01654411764707</v>
      </c>
      <c r="AO89" s="68">
        <v>454.17454316320101</v>
      </c>
      <c r="AP89" s="68">
        <v>503.99311531841653</v>
      </c>
      <c r="AQ89" s="68">
        <v>460.47287056683842</v>
      </c>
      <c r="AR89" s="68">
        <v>471.58617497299798</v>
      </c>
      <c r="AS89" s="69">
        <v>501.44861928474421</v>
      </c>
    </row>
    <row r="90" spans="1:46" ht="15" customHeight="1" x14ac:dyDescent="0.25">
      <c r="A90" s="65"/>
      <c r="B90" s="70"/>
      <c r="C90" s="67" t="s">
        <v>374</v>
      </c>
      <c r="D90" s="68">
        <v>333.72549019607851</v>
      </c>
      <c r="E90" s="68">
        <v>232.96481445875801</v>
      </c>
      <c r="F90" s="68">
        <v>215.13072741392699</v>
      </c>
      <c r="G90" s="68">
        <v>187.85645626401799</v>
      </c>
      <c r="H90" s="68">
        <v>168.17006978547431</v>
      </c>
      <c r="I90" s="68">
        <v>170.2637675993584</v>
      </c>
      <c r="J90" s="68">
        <v>148.3646066448614</v>
      </c>
      <c r="K90" s="68">
        <v>189.27435387673961</v>
      </c>
      <c r="L90" s="68">
        <v>171.0176255404057</v>
      </c>
      <c r="M90" s="68">
        <v>167.8033498011809</v>
      </c>
      <c r="N90" s="68">
        <v>747.92075965946299</v>
      </c>
      <c r="O90" s="68">
        <v>651.15592088363735</v>
      </c>
      <c r="P90" s="68">
        <v>707.130081300813</v>
      </c>
      <c r="Q90" s="68">
        <v>761.22448979591832</v>
      </c>
      <c r="R90" s="68">
        <v>1449.875430062878</v>
      </c>
      <c r="S90" s="68">
        <v>1159.7285067873299</v>
      </c>
      <c r="T90" s="68">
        <v>1062.3000761614619</v>
      </c>
      <c r="U90" s="68">
        <v>2082.4871331200452</v>
      </c>
      <c r="V90" s="68">
        <v>2325.7847533632289</v>
      </c>
      <c r="W90" s="68">
        <v>2235.427781070935</v>
      </c>
      <c r="X90" s="68">
        <v>2256.6317626527052</v>
      </c>
      <c r="Y90" s="68">
        <v>2356.407857811038</v>
      </c>
      <c r="Z90" s="68">
        <v>2492.2905602192909</v>
      </c>
      <c r="AA90" s="68">
        <v>1882.6880419439401</v>
      </c>
      <c r="AB90" s="68">
        <v>2178.03155687962</v>
      </c>
      <c r="AC90" s="68">
        <v>2216.7149059334301</v>
      </c>
      <c r="AD90" s="68">
        <v>3596.8493150684931</v>
      </c>
      <c r="AE90" s="68">
        <v>3739.419658217686</v>
      </c>
      <c r="AF90" s="68">
        <v>4361.7651769982394</v>
      </c>
      <c r="AG90" s="68">
        <v>3393.317535545023</v>
      </c>
      <c r="AH90" s="68">
        <v>6129.7236322617036</v>
      </c>
      <c r="AI90" s="68">
        <v>4050.6627136379489</v>
      </c>
      <c r="AJ90" s="68">
        <v>4311.2021058789123</v>
      </c>
      <c r="AK90" s="68">
        <v>4136.8263998595758</v>
      </c>
      <c r="AL90" s="68">
        <v>4921.0526315789484</v>
      </c>
      <c r="AM90" s="68">
        <v>4206.0481804202973</v>
      </c>
      <c r="AN90" s="68">
        <v>11428.00245098039</v>
      </c>
      <c r="AO90" s="68">
        <v>6418.399495904222</v>
      </c>
      <c r="AP90" s="68">
        <v>6898.1927710843374</v>
      </c>
      <c r="AQ90" s="68">
        <v>6235.2227947862993</v>
      </c>
      <c r="AR90" s="68">
        <v>7172.6585403487124</v>
      </c>
      <c r="AS90" s="69">
        <v>6778.9346612343443</v>
      </c>
    </row>
    <row r="91" spans="1:46" ht="15" customHeight="1" x14ac:dyDescent="0.25">
      <c r="A91" s="65"/>
      <c r="B91" s="70"/>
      <c r="C91" s="67" t="s">
        <v>375</v>
      </c>
      <c r="D91" s="68">
        <v>195.78431372549019</v>
      </c>
      <c r="E91" s="68">
        <v>157.0371082484138</v>
      </c>
      <c r="F91" s="68">
        <v>156.32927776339631</v>
      </c>
      <c r="G91" s="68">
        <v>142.47837231656521</v>
      </c>
      <c r="H91" s="68">
        <v>123.8886017058672</v>
      </c>
      <c r="I91" s="68">
        <v>109.98039565139899</v>
      </c>
      <c r="J91" s="68">
        <v>98.846617317954895</v>
      </c>
      <c r="K91" s="68">
        <v>121.8091451292247</v>
      </c>
      <c r="L91" s="68">
        <v>110.1097439308281</v>
      </c>
      <c r="M91" s="68">
        <v>108.3564284853597</v>
      </c>
      <c r="N91" s="68">
        <v>532.35101506221349</v>
      </c>
      <c r="O91" s="68">
        <v>481.69149755972262</v>
      </c>
      <c r="P91" s="68">
        <v>515.92682926829264</v>
      </c>
      <c r="Q91" s="68">
        <v>575.78231292517012</v>
      </c>
      <c r="R91" s="68">
        <v>953.31593308814809</v>
      </c>
      <c r="S91" s="68">
        <v>585.75414781297138</v>
      </c>
      <c r="T91" s="68">
        <v>536.84691546077681</v>
      </c>
      <c r="U91" s="68">
        <v>1508.6938378077621</v>
      </c>
      <c r="V91" s="68">
        <v>1579.708520179372</v>
      </c>
      <c r="W91" s="68">
        <v>1481.229006125272</v>
      </c>
      <c r="X91" s="68">
        <v>1423.47294938918</v>
      </c>
      <c r="Y91" s="68">
        <v>1267.7268475210481</v>
      </c>
      <c r="Z91" s="68">
        <v>1401.1478499229061</v>
      </c>
      <c r="AA91" s="68">
        <v>1134.049203468441</v>
      </c>
      <c r="AB91" s="68">
        <v>1336.312479311486</v>
      </c>
      <c r="AC91" s="68">
        <v>1364.0557163531109</v>
      </c>
      <c r="AD91" s="68">
        <v>2497.6027397260268</v>
      </c>
      <c r="AE91" s="68">
        <v>2554.765454753986</v>
      </c>
      <c r="AF91" s="68">
        <v>2885.2314592343419</v>
      </c>
      <c r="AG91" s="68">
        <v>2240.663507109005</v>
      </c>
      <c r="AH91" s="68">
        <v>3920.0037601052832</v>
      </c>
      <c r="AI91" s="68">
        <v>2635.8562957795598</v>
      </c>
      <c r="AJ91" s="68">
        <v>2928.5609827434919</v>
      </c>
      <c r="AK91" s="68">
        <v>2613.393013866948</v>
      </c>
      <c r="AL91" s="68">
        <v>2994.6519524618002</v>
      </c>
      <c r="AM91" s="68">
        <v>2556.8939005638131</v>
      </c>
      <c r="AN91" s="68">
        <v>9035.2328431372534</v>
      </c>
      <c r="AO91" s="68">
        <v>4956.7580340264649</v>
      </c>
      <c r="AP91" s="68">
        <v>5222.6333907056796</v>
      </c>
      <c r="AQ91" s="68">
        <v>5059.0330403152466</v>
      </c>
      <c r="AR91" s="68">
        <v>5458.4169109705299</v>
      </c>
      <c r="AS91" s="69">
        <v>5295.0052814244746</v>
      </c>
    </row>
    <row r="92" spans="1:46" ht="15" customHeight="1" x14ac:dyDescent="0.25">
      <c r="A92" s="65"/>
      <c r="B92" s="70"/>
      <c r="C92" s="67" t="s">
        <v>376</v>
      </c>
      <c r="D92" s="68">
        <v>46.362745098039213</v>
      </c>
      <c r="E92" s="68">
        <v>29.049221303595459</v>
      </c>
      <c r="F92" s="68">
        <v>24.83044266114419</v>
      </c>
      <c r="G92" s="68">
        <v>24.28388337071452</v>
      </c>
      <c r="H92" s="68">
        <v>17.271904884983201</v>
      </c>
      <c r="I92" s="68">
        <v>20.182676884690789</v>
      </c>
      <c r="J92" s="68">
        <v>17.73368910311585</v>
      </c>
      <c r="K92" s="68">
        <v>21.420477137176938</v>
      </c>
      <c r="L92" s="68">
        <v>21.061689391420021</v>
      </c>
      <c r="M92" s="68">
        <v>21.68454030606097</v>
      </c>
      <c r="N92" s="68">
        <v>95.448592010478052</v>
      </c>
      <c r="O92" s="68">
        <v>83.142820446956065</v>
      </c>
      <c r="P92" s="68">
        <v>90.146341463414643</v>
      </c>
      <c r="Q92" s="68">
        <v>98.571428571428569</v>
      </c>
      <c r="R92" s="68">
        <v>173.1759402064302</v>
      </c>
      <c r="S92" s="68">
        <v>106.4328808446456</v>
      </c>
      <c r="T92" s="68">
        <v>107.6542269611576</v>
      </c>
      <c r="U92" s="68">
        <v>308.54778133259151</v>
      </c>
      <c r="V92" s="68">
        <v>288.56502242152459</v>
      </c>
      <c r="W92" s="68">
        <v>282.77020351709137</v>
      </c>
      <c r="X92" s="68">
        <v>300.72425828970341</v>
      </c>
      <c r="Y92" s="68">
        <v>354.13002806361078</v>
      </c>
      <c r="Z92" s="68">
        <v>348.92067843070072</v>
      </c>
      <c r="AA92" s="68">
        <v>279.93547086106071</v>
      </c>
      <c r="AB92" s="68">
        <v>314.59781529294941</v>
      </c>
      <c r="AC92" s="68">
        <v>253.31041968162091</v>
      </c>
      <c r="AD92" s="68">
        <v>550.75342465753431</v>
      </c>
      <c r="AE92" s="68">
        <v>696.41013877738271</v>
      </c>
      <c r="AF92" s="68">
        <v>645.85135351593783</v>
      </c>
      <c r="AG92" s="68">
        <v>635.49763033175361</v>
      </c>
      <c r="AH92" s="68">
        <v>1174.656890392931</v>
      </c>
      <c r="AI92" s="68">
        <v>607.83920474363447</v>
      </c>
      <c r="AJ92" s="68">
        <v>602.12050307107336</v>
      </c>
      <c r="AK92" s="68">
        <v>665.46427944532206</v>
      </c>
      <c r="AL92" s="68">
        <v>820.33106960950761</v>
      </c>
      <c r="AM92" s="68">
        <v>633.44438749359301</v>
      </c>
      <c r="AN92" s="68">
        <v>2020.373774509804</v>
      </c>
      <c r="AO92" s="68">
        <v>1138.4688090737241</v>
      </c>
      <c r="AP92" s="68">
        <v>1109.466437177281</v>
      </c>
      <c r="AQ92" s="68">
        <v>1086.1624734768111</v>
      </c>
      <c r="AR92" s="68">
        <v>1349.328807282827</v>
      </c>
      <c r="AS92" s="69">
        <v>1283.9142900256529</v>
      </c>
    </row>
    <row r="93" spans="1:46" ht="15" customHeight="1" x14ac:dyDescent="0.25">
      <c r="A93" s="65"/>
      <c r="B93" s="70"/>
      <c r="C93" s="67" t="s">
        <v>377</v>
      </c>
      <c r="D93" s="68">
        <v>571.76470588235293</v>
      </c>
      <c r="E93" s="68">
        <v>381.22476446837152</v>
      </c>
      <c r="F93" s="68">
        <v>354.09008542583479</v>
      </c>
      <c r="G93" s="68">
        <v>325.13617430310802</v>
      </c>
      <c r="H93" s="68">
        <v>277.48772292582061</v>
      </c>
      <c r="I93" s="68">
        <v>275.63714132953129</v>
      </c>
      <c r="J93" s="68">
        <v>245.8856946118093</v>
      </c>
      <c r="K93" s="68">
        <v>310.97415506958248</v>
      </c>
      <c r="L93" s="68">
        <v>276.646158962421</v>
      </c>
      <c r="M93" s="68">
        <v>273.2437643089529</v>
      </c>
      <c r="N93" s="68">
        <v>1113.867059593975</v>
      </c>
      <c r="O93" s="68">
        <v>950.80914461854604</v>
      </c>
      <c r="P93" s="68">
        <v>1047.235772357724</v>
      </c>
      <c r="Q93" s="68">
        <v>1082.312925170068</v>
      </c>
      <c r="R93" s="68">
        <v>2392.7512160398619</v>
      </c>
      <c r="S93" s="68">
        <v>1332.277526395173</v>
      </c>
      <c r="T93" s="68">
        <v>1264.2041127189641</v>
      </c>
      <c r="U93" s="68">
        <v>4286.6184448462927</v>
      </c>
      <c r="V93" s="68">
        <v>3868.4977578475341</v>
      </c>
      <c r="W93" s="68">
        <v>3913.357044062438</v>
      </c>
      <c r="X93" s="68">
        <v>4003.5776614310639</v>
      </c>
      <c r="Y93" s="68">
        <v>4792.0486435921421</v>
      </c>
      <c r="Z93" s="68">
        <v>4569.042316258352</v>
      </c>
      <c r="AA93" s="68">
        <v>3815.839887074007</v>
      </c>
      <c r="AB93" s="68">
        <v>4200.0993048659384</v>
      </c>
      <c r="AC93" s="68">
        <v>3725.0361794500718</v>
      </c>
      <c r="AD93" s="68">
        <v>7624.6575342465758</v>
      </c>
      <c r="AE93" s="68">
        <v>8755.5912375272401</v>
      </c>
      <c r="AF93" s="68">
        <v>9664.4241550536608</v>
      </c>
      <c r="AG93" s="68">
        <v>7866.8246445497634</v>
      </c>
      <c r="AH93" s="68">
        <v>14455.724760293289</v>
      </c>
      <c r="AI93" s="68">
        <v>8332.4904080920824</v>
      </c>
      <c r="AJ93" s="68">
        <v>9402.6031003217322</v>
      </c>
      <c r="AK93" s="68">
        <v>9143.4965771458665</v>
      </c>
      <c r="AL93" s="68">
        <v>11149.405772495749</v>
      </c>
      <c r="AM93" s="68">
        <v>8833.0770545019659</v>
      </c>
      <c r="AN93" s="68">
        <v>25461.090686274511</v>
      </c>
      <c r="AO93" s="68">
        <v>14373.81852551985</v>
      </c>
      <c r="AP93" s="68">
        <v>14871.77280550775</v>
      </c>
      <c r="AQ93" s="68">
        <v>14120.945741133681</v>
      </c>
      <c r="AR93" s="68">
        <v>16141.02761919457</v>
      </c>
      <c r="AS93" s="69">
        <v>15254.26286404104</v>
      </c>
    </row>
    <row r="94" spans="1:46" ht="15" customHeight="1" x14ac:dyDescent="0.25">
      <c r="A94" s="65"/>
      <c r="B94" s="70"/>
      <c r="C94" s="67" t="s">
        <v>378</v>
      </c>
      <c r="D94" s="68">
        <v>447.94117647058818</v>
      </c>
      <c r="E94" s="68">
        <v>338.71370890213421</v>
      </c>
      <c r="F94" s="68">
        <v>323.47916127362151</v>
      </c>
      <c r="G94" s="68">
        <v>293.76802306952902</v>
      </c>
      <c r="H94" s="68">
        <v>254.8849831997932</v>
      </c>
      <c r="I94" s="68">
        <v>251.0336838353235</v>
      </c>
      <c r="J94" s="68">
        <v>226.0027543467034</v>
      </c>
      <c r="K94" s="68">
        <v>269.53280318091453</v>
      </c>
      <c r="L94" s="68">
        <v>254.4230129697373</v>
      </c>
      <c r="M94" s="68">
        <v>245.7404506567056</v>
      </c>
      <c r="N94" s="68">
        <v>1085.9528487229859</v>
      </c>
      <c r="O94" s="68">
        <v>952.22193680965836</v>
      </c>
      <c r="P94" s="68">
        <v>1032.926829268293</v>
      </c>
      <c r="Q94" s="68">
        <v>1053.74149659864</v>
      </c>
      <c r="R94" s="68">
        <v>1712.1841262308701</v>
      </c>
      <c r="S94" s="68">
        <v>1246.83257918552</v>
      </c>
      <c r="T94" s="68">
        <v>1205.559786747905</v>
      </c>
      <c r="U94" s="68">
        <v>3237.7243010154398</v>
      </c>
      <c r="V94" s="68">
        <v>2938.6771300448431</v>
      </c>
      <c r="W94" s="68">
        <v>2879.8656392017392</v>
      </c>
      <c r="X94" s="68">
        <v>2931.413612565445</v>
      </c>
      <c r="Y94" s="68">
        <v>2720.6735266604301</v>
      </c>
      <c r="Z94" s="68">
        <v>3082.148363885558</v>
      </c>
      <c r="AA94" s="68">
        <v>2339.0804597701149</v>
      </c>
      <c r="AB94" s="68">
        <v>2818.2720953326711</v>
      </c>
      <c r="AC94" s="68">
        <v>2517.185238784371</v>
      </c>
      <c r="AD94" s="68">
        <v>5539.178082191781</v>
      </c>
      <c r="AE94" s="68">
        <v>5129.7167106319539</v>
      </c>
      <c r="AF94" s="68">
        <v>6669.950344385712</v>
      </c>
      <c r="AG94" s="68">
        <v>4659.0995260663503</v>
      </c>
      <c r="AH94" s="68">
        <v>8526.6027448768564</v>
      </c>
      <c r="AI94" s="68">
        <v>6238.5769096616668</v>
      </c>
      <c r="AJ94" s="68">
        <v>6187.7010821877739</v>
      </c>
      <c r="AK94" s="68">
        <v>6193.1718448306119</v>
      </c>
      <c r="AL94" s="68">
        <v>6890.4074702886246</v>
      </c>
      <c r="AM94" s="68">
        <v>6300.6150691952844</v>
      </c>
      <c r="AN94" s="68">
        <v>16756.127450980392</v>
      </c>
      <c r="AO94" s="68">
        <v>8854.7574039067422</v>
      </c>
      <c r="AP94" s="68">
        <v>9485.3700516351109</v>
      </c>
      <c r="AQ94" s="68">
        <v>8977.7205213701127</v>
      </c>
      <c r="AR94" s="68">
        <v>8757.9077302885362</v>
      </c>
      <c r="AS94" s="69">
        <v>8813.9429606156627</v>
      </c>
    </row>
    <row r="95" spans="1:46" ht="15" customHeight="1" x14ac:dyDescent="0.25">
      <c r="A95" s="65"/>
      <c r="B95" s="70"/>
      <c r="C95" s="67" t="s">
        <v>379</v>
      </c>
      <c r="D95" s="68">
        <v>20.627450980392162</v>
      </c>
      <c r="E95" s="68">
        <v>19.404922130359541</v>
      </c>
      <c r="F95" s="68">
        <v>20.18897230132022</v>
      </c>
      <c r="G95" s="68">
        <v>18.397949375200259</v>
      </c>
      <c r="H95" s="68">
        <v>14.86947531661928</v>
      </c>
      <c r="I95" s="68">
        <v>24.13295312778471</v>
      </c>
      <c r="J95" s="68">
        <v>21.265278016870369</v>
      </c>
      <c r="K95" s="68">
        <v>20.512922465208749</v>
      </c>
      <c r="L95" s="68">
        <v>21.77502494180246</v>
      </c>
      <c r="M95" s="68">
        <v>21.94300518134715</v>
      </c>
      <c r="N95" s="68">
        <v>30.417485265225931</v>
      </c>
      <c r="O95" s="68">
        <v>30.805933727202671</v>
      </c>
      <c r="P95" s="68">
        <v>33.581300813008127</v>
      </c>
      <c r="Q95" s="68">
        <v>41.530612244897959</v>
      </c>
      <c r="R95" s="68">
        <v>45.969272748843281</v>
      </c>
      <c r="S95" s="68">
        <v>41.627450980392148</v>
      </c>
      <c r="T95" s="68">
        <v>36.728103579588733</v>
      </c>
      <c r="U95" s="68">
        <v>51.327722910001391</v>
      </c>
      <c r="V95" s="68">
        <v>46.034753363228702</v>
      </c>
      <c r="W95" s="68">
        <v>54.836988737403679</v>
      </c>
      <c r="X95" s="68">
        <v>53.07068062827225</v>
      </c>
      <c r="Y95" s="68">
        <v>58.807296538821333</v>
      </c>
      <c r="Z95" s="68">
        <v>49.063731368853873</v>
      </c>
      <c r="AA95" s="68">
        <v>62.663843516838071</v>
      </c>
      <c r="AB95" s="68">
        <v>49.174114531612048</v>
      </c>
      <c r="AC95" s="68">
        <v>43.299565846599137</v>
      </c>
      <c r="AD95" s="68">
        <v>60.469863013698628</v>
      </c>
      <c r="AE95" s="68">
        <v>58.179263677027187</v>
      </c>
      <c r="AF95" s="68">
        <v>57.827967323402213</v>
      </c>
      <c r="AG95" s="68">
        <v>59.327014218009481</v>
      </c>
      <c r="AH95" s="68">
        <v>110.4342921601805</v>
      </c>
      <c r="AI95" s="68">
        <v>64.879665155214511</v>
      </c>
      <c r="AJ95" s="68">
        <v>68.737935068733549</v>
      </c>
      <c r="AK95" s="68">
        <v>70.301913287695285</v>
      </c>
      <c r="AL95" s="68">
        <v>74.94567062818335</v>
      </c>
      <c r="AM95" s="68">
        <v>65.449342217666157</v>
      </c>
      <c r="AN95" s="68">
        <v>130.89460784313721</v>
      </c>
      <c r="AO95" s="68">
        <v>70.656112161310645</v>
      </c>
      <c r="AP95" s="68">
        <v>111.7039586919105</v>
      </c>
      <c r="AQ95" s="68">
        <v>98.946650500151563</v>
      </c>
      <c r="AR95" s="68">
        <v>121.6941829964512</v>
      </c>
      <c r="AS95" s="69">
        <v>84.072732759921536</v>
      </c>
    </row>
    <row r="96" spans="1:46" ht="15" customHeight="1" x14ac:dyDescent="0.25">
      <c r="A96" s="65"/>
      <c r="B96" s="70"/>
      <c r="C96" s="67" t="s">
        <v>380</v>
      </c>
      <c r="D96" s="68">
        <v>54.715686274509807</v>
      </c>
      <c r="E96" s="68">
        <v>36.187271678523373</v>
      </c>
      <c r="F96" s="68">
        <v>29.642764690654928</v>
      </c>
      <c r="G96" s="68">
        <v>25.18263377122717</v>
      </c>
      <c r="H96" s="68">
        <v>21.437063840785729</v>
      </c>
      <c r="I96" s="68">
        <v>23.887898770272681</v>
      </c>
      <c r="J96" s="68">
        <v>20.6687898089172</v>
      </c>
      <c r="K96" s="68">
        <v>27.806163021868791</v>
      </c>
      <c r="L96" s="68">
        <v>25.350848021283671</v>
      </c>
      <c r="M96" s="68">
        <v>24.945174117363539</v>
      </c>
      <c r="N96" s="68">
        <v>122.1922069417158</v>
      </c>
      <c r="O96" s="68">
        <v>107.8666837914205</v>
      </c>
      <c r="P96" s="68">
        <v>116.52845528455281</v>
      </c>
      <c r="Q96" s="68">
        <v>119.9319727891156</v>
      </c>
      <c r="R96" s="68">
        <v>225.18092300391501</v>
      </c>
      <c r="S96" s="68">
        <v>191.46304675716439</v>
      </c>
      <c r="T96" s="68">
        <v>183.80807311500379</v>
      </c>
      <c r="U96" s="68">
        <v>291.10446515509813</v>
      </c>
      <c r="V96" s="68">
        <v>368.35201793721973</v>
      </c>
      <c r="W96" s="68">
        <v>344.06243825330961</v>
      </c>
      <c r="X96" s="68">
        <v>325.1047120418848</v>
      </c>
      <c r="Y96" s="68">
        <v>242.7408793264733</v>
      </c>
      <c r="Z96" s="68">
        <v>368.61401404831253</v>
      </c>
      <c r="AA96" s="68">
        <v>238.34442427908851</v>
      </c>
      <c r="AB96" s="68">
        <v>257.00650998565601</v>
      </c>
      <c r="AC96" s="68">
        <v>336.28798842257589</v>
      </c>
      <c r="AD96" s="68">
        <v>526.79452054794524</v>
      </c>
      <c r="AE96" s="68">
        <v>415.13361624039459</v>
      </c>
      <c r="AF96" s="68">
        <v>637.6581771584174</v>
      </c>
      <c r="AG96" s="68">
        <v>422.48341232227489</v>
      </c>
      <c r="AH96" s="68">
        <v>797.13291972175227</v>
      </c>
      <c r="AI96" s="68">
        <v>582.61248692012555</v>
      </c>
      <c r="AJ96" s="68">
        <v>659.14741152383738</v>
      </c>
      <c r="AK96" s="68">
        <v>654.07231876426192</v>
      </c>
      <c r="AL96" s="68">
        <v>795.2122241086588</v>
      </c>
      <c r="AM96" s="68">
        <v>645.56637621732443</v>
      </c>
      <c r="AN96" s="68">
        <v>1240.701593137255</v>
      </c>
      <c r="AO96" s="68">
        <v>708.90044108380596</v>
      </c>
      <c r="AP96" s="68">
        <v>928.84681583476765</v>
      </c>
      <c r="AQ96" s="68">
        <v>729.38769324037582</v>
      </c>
      <c r="AR96" s="68">
        <v>842.86375559327269</v>
      </c>
      <c r="AS96" s="69">
        <v>810.43458578542322</v>
      </c>
    </row>
    <row r="97" spans="1:45" ht="15" customHeight="1" x14ac:dyDescent="0.25">
      <c r="A97" s="65"/>
      <c r="B97" s="70"/>
      <c r="C97" s="67" t="s">
        <v>381</v>
      </c>
      <c r="D97" s="68">
        <v>9.8039215686274509E-9</v>
      </c>
      <c r="E97" s="68">
        <v>1.057488944433763E-8</v>
      </c>
      <c r="F97" s="68">
        <v>1.4237639140564331E-8</v>
      </c>
      <c r="G97" s="68">
        <v>1.7622556872797181E-8</v>
      </c>
      <c r="H97" s="68">
        <v>1.421555957611786E-8</v>
      </c>
      <c r="I97" s="68">
        <v>9.8021743004811974E-9</v>
      </c>
      <c r="J97" s="68">
        <v>9.4680667929075572E-9</v>
      </c>
      <c r="K97" s="68">
        <v>1.0934393638170969E-8</v>
      </c>
      <c r="L97" s="68">
        <v>9.145327569005652E-9</v>
      </c>
      <c r="M97" s="68">
        <v>6.627304494517412E-9</v>
      </c>
      <c r="N97" s="68">
        <v>9.0045841519318911E-9</v>
      </c>
      <c r="O97" s="68">
        <v>7.0639609555612639E-9</v>
      </c>
      <c r="P97" s="68">
        <v>8.9430894308943089E-9</v>
      </c>
      <c r="Q97" s="68">
        <v>6.8027210884353742E-9</v>
      </c>
      <c r="R97" s="68">
        <v>14.811958713963699</v>
      </c>
      <c r="S97" s="68">
        <v>8.2956259426847664E-9</v>
      </c>
      <c r="T97" s="68">
        <v>8.3777608530083762E-9</v>
      </c>
      <c r="U97" s="68">
        <v>25.568229239115318</v>
      </c>
      <c r="V97" s="68">
        <v>23.862107623318391</v>
      </c>
      <c r="W97" s="68">
        <v>25.85358624777712</v>
      </c>
      <c r="X97" s="68">
        <v>26.924083769633508</v>
      </c>
      <c r="Y97" s="68">
        <v>57.109448082319929</v>
      </c>
      <c r="Z97" s="68">
        <v>42.741134144252179</v>
      </c>
      <c r="AA97" s="68">
        <v>34.282113329300273</v>
      </c>
      <c r="AB97" s="68">
        <v>47.31711353856339</v>
      </c>
      <c r="AC97" s="68">
        <v>38.285094066570188</v>
      </c>
      <c r="AD97" s="68">
        <v>59.618493150684927</v>
      </c>
      <c r="AE97" s="68">
        <v>74.308980387659147</v>
      </c>
      <c r="AF97" s="68">
        <v>84.328047413102681</v>
      </c>
      <c r="AG97" s="68">
        <v>58.54502369668247</v>
      </c>
      <c r="AH97" s="68">
        <v>104.74713291972169</v>
      </c>
      <c r="AI97" s="68">
        <v>92.677014300662705</v>
      </c>
      <c r="AJ97" s="68">
        <v>108.5843813980696</v>
      </c>
      <c r="AK97" s="68">
        <v>109.478672985782</v>
      </c>
      <c r="AL97" s="68">
        <v>124.4736842105263</v>
      </c>
      <c r="AM97" s="68">
        <v>111.1652144199556</v>
      </c>
      <c r="AN97" s="68">
        <v>242.14154411764699</v>
      </c>
      <c r="AO97" s="68">
        <v>142.61184625078769</v>
      </c>
      <c r="AP97" s="68">
        <v>151.4629948364888</v>
      </c>
      <c r="AQ97" s="68">
        <v>146.5444073961807</v>
      </c>
      <c r="AR97" s="68">
        <v>137.90310137324491</v>
      </c>
      <c r="AS97" s="69">
        <v>127.5614908706805</v>
      </c>
    </row>
    <row r="98" spans="1:45" ht="15.75" customHeight="1" x14ac:dyDescent="0.25">
      <c r="A98" s="65"/>
      <c r="B98" s="70"/>
      <c r="C98" s="67" t="s">
        <v>382</v>
      </c>
      <c r="D98" s="68">
        <v>62.872549019607852</v>
      </c>
      <c r="E98" s="68">
        <v>40.745049029032877</v>
      </c>
      <c r="F98" s="68">
        <v>37.815169557338862</v>
      </c>
      <c r="G98" s="68">
        <v>1.7622556872797181E-8</v>
      </c>
      <c r="H98" s="68">
        <v>31.31687774618765</v>
      </c>
      <c r="I98" s="68">
        <v>28.55373373730173</v>
      </c>
      <c r="J98" s="68">
        <v>25.260802203477361</v>
      </c>
      <c r="K98" s="68">
        <v>30.419483101391648</v>
      </c>
      <c r="L98" s="68">
        <v>27.810941137346191</v>
      </c>
      <c r="M98" s="68">
        <v>29.696951439932519</v>
      </c>
      <c r="N98" s="68">
        <v>121.6519318925999</v>
      </c>
      <c r="O98" s="68">
        <v>99.601849473413822</v>
      </c>
      <c r="P98" s="68">
        <v>109.6422764227642</v>
      </c>
      <c r="Q98" s="68">
        <v>124.5578231292517</v>
      </c>
      <c r="R98" s="68">
        <v>280.51370269308342</v>
      </c>
      <c r="S98" s="68">
        <v>138.86877828054301</v>
      </c>
      <c r="T98" s="68">
        <v>132.53617669459251</v>
      </c>
      <c r="U98" s="68">
        <v>525.59465850605091</v>
      </c>
      <c r="V98" s="68">
        <v>468.48654708520178</v>
      </c>
      <c r="W98" s="68">
        <v>475.99288678126862</v>
      </c>
      <c r="X98" s="68">
        <v>471.29144851657941</v>
      </c>
      <c r="Y98" s="68">
        <v>803.64826941066417</v>
      </c>
      <c r="Z98" s="68">
        <v>651.76460510536231</v>
      </c>
      <c r="AA98" s="68">
        <v>564.52913893930224</v>
      </c>
      <c r="AB98" s="68">
        <v>713.06410680790032</v>
      </c>
      <c r="AC98" s="68">
        <v>595.56801736613602</v>
      </c>
      <c r="AD98" s="68">
        <v>999.79452054794524</v>
      </c>
      <c r="AE98" s="68">
        <v>1167.62243376534</v>
      </c>
      <c r="AF98" s="68">
        <v>1332.9328848310111</v>
      </c>
      <c r="AG98" s="68">
        <v>1052.5592417061609</v>
      </c>
      <c r="AH98" s="68">
        <v>1885.0347809738671</v>
      </c>
      <c r="AI98" s="68">
        <v>1479.0722009068711</v>
      </c>
      <c r="AJ98" s="68">
        <v>1645.6566247440769</v>
      </c>
      <c r="AK98" s="68">
        <v>1641.21467439003</v>
      </c>
      <c r="AL98" s="68">
        <v>1964.685908319185</v>
      </c>
      <c r="AM98" s="68">
        <v>1346.5744062873739</v>
      </c>
      <c r="AN98" s="68">
        <v>4003.6764705882351</v>
      </c>
      <c r="AO98" s="68">
        <v>2324.5904221802139</v>
      </c>
      <c r="AP98" s="68">
        <v>2661.962134251291</v>
      </c>
      <c r="AQ98" s="68">
        <v>2544.1042740224311</v>
      </c>
      <c r="AR98" s="68">
        <v>2498.3798796482019</v>
      </c>
      <c r="AS98" s="69">
        <v>2274.030481364116</v>
      </c>
    </row>
    <row r="99" spans="1:45" x14ac:dyDescent="0.25">
      <c r="A99" s="65"/>
      <c r="B99" s="70"/>
      <c r="C99" s="67" t="s">
        <v>131</v>
      </c>
      <c r="D99" s="68">
        <v>272.05882352941182</v>
      </c>
      <c r="E99" s="68">
        <v>178.186887137089</v>
      </c>
      <c r="F99" s="68">
        <v>167.00750711881949</v>
      </c>
      <c r="G99" s="68">
        <v>145.56231976930471</v>
      </c>
      <c r="H99" s="68">
        <v>128.01111398294131</v>
      </c>
      <c r="I99" s="68">
        <v>128.60452682231329</v>
      </c>
      <c r="J99" s="68">
        <v>117.2146668961956</v>
      </c>
      <c r="K99" s="68">
        <v>141.60039761431409</v>
      </c>
      <c r="L99" s="68">
        <v>129.49783837711999</v>
      </c>
      <c r="M99" s="68">
        <v>132.082178575732</v>
      </c>
      <c r="N99" s="68">
        <v>582.14636542239691</v>
      </c>
      <c r="O99" s="68">
        <v>492.56999743128688</v>
      </c>
      <c r="P99" s="68">
        <v>535.95934959349597</v>
      </c>
      <c r="Q99" s="68">
        <v>569.25170068027205</v>
      </c>
      <c r="R99" s="68">
        <v>1096.8679558666511</v>
      </c>
      <c r="S99" s="68">
        <v>803.26546003016585</v>
      </c>
      <c r="T99" s="68">
        <v>745.28560548362532</v>
      </c>
      <c r="U99" s="68">
        <v>2093.1979412992068</v>
      </c>
      <c r="V99" s="68">
        <v>1950.8968609865469</v>
      </c>
      <c r="W99" s="68">
        <v>2037.6407824540611</v>
      </c>
      <c r="X99" s="68">
        <v>1949.476439790576</v>
      </c>
      <c r="Y99" s="68">
        <v>2112.5350795135641</v>
      </c>
      <c r="Z99" s="68">
        <v>2315.1447661469929</v>
      </c>
      <c r="AA99" s="68">
        <v>1855.5152248437189</v>
      </c>
      <c r="AB99" s="68">
        <v>2266.0267019750631</v>
      </c>
      <c r="AC99" s="68">
        <v>2006.7836468885671</v>
      </c>
      <c r="AD99" s="68">
        <v>4100.1369863013697</v>
      </c>
      <c r="AE99" s="68">
        <v>3767.8059410482861</v>
      </c>
      <c r="AF99" s="68">
        <v>4956.4312029473012</v>
      </c>
      <c r="AG99" s="68">
        <v>3406.350710900474</v>
      </c>
      <c r="AH99" s="68">
        <v>6318.9509306260579</v>
      </c>
      <c r="AI99" s="68">
        <v>5059.7314265783052</v>
      </c>
      <c r="AJ99" s="68">
        <v>4990.0555718046216</v>
      </c>
      <c r="AK99" s="68">
        <v>5131.2094084605933</v>
      </c>
      <c r="AL99" s="68">
        <v>5487.8607809847199</v>
      </c>
      <c r="AM99" s="68">
        <v>5157.0134973517852</v>
      </c>
      <c r="AN99" s="68">
        <v>13652.26715686275</v>
      </c>
      <c r="AO99" s="68">
        <v>7070.8097038437299</v>
      </c>
      <c r="AP99" s="68">
        <v>7706.6265060240967</v>
      </c>
      <c r="AQ99" s="68">
        <v>7173.0069718096393</v>
      </c>
      <c r="AR99" s="68">
        <v>6449.6219719179126</v>
      </c>
      <c r="AS99" s="69">
        <v>6324.1285649615211</v>
      </c>
    </row>
    <row r="100" spans="1:45" x14ac:dyDescent="0.25">
      <c r="A100" s="65"/>
      <c r="B100" s="70"/>
      <c r="C100" s="67" t="s">
        <v>383</v>
      </c>
      <c r="D100" s="68">
        <v>25.696078431372548</v>
      </c>
      <c r="E100" s="68">
        <v>24.385695058642568</v>
      </c>
      <c r="F100" s="68">
        <v>21.74087496764173</v>
      </c>
      <c r="G100" s="68">
        <v>23.94905479013137</v>
      </c>
      <c r="H100" s="68">
        <v>18.66502972344275</v>
      </c>
      <c r="I100" s="68">
        <v>31.05328818392443</v>
      </c>
      <c r="J100" s="68">
        <v>25.42175933895679</v>
      </c>
      <c r="K100" s="68">
        <v>28.844930417495029</v>
      </c>
      <c r="L100" s="68">
        <v>28.103591619554379</v>
      </c>
      <c r="M100" s="68">
        <v>28.537173153391969</v>
      </c>
      <c r="N100" s="68">
        <v>36.90979043876883</v>
      </c>
      <c r="O100" s="68">
        <v>39.28975083483175</v>
      </c>
      <c r="P100" s="68">
        <v>38.142276422764233</v>
      </c>
      <c r="Q100" s="68">
        <v>41.054421768707478</v>
      </c>
      <c r="R100" s="68">
        <v>51.574326729149362</v>
      </c>
      <c r="S100" s="68">
        <v>57.372549019607838</v>
      </c>
      <c r="T100" s="68">
        <v>50.744097486671741</v>
      </c>
      <c r="U100" s="68">
        <v>61.55654472110168</v>
      </c>
      <c r="V100" s="68">
        <v>64.791479820627799</v>
      </c>
      <c r="W100" s="68">
        <v>59.18395573997234</v>
      </c>
      <c r="X100" s="68">
        <v>54.923211169284457</v>
      </c>
      <c r="Y100" s="68">
        <v>68.376987839101957</v>
      </c>
      <c r="Z100" s="68">
        <v>66.636971046770597</v>
      </c>
      <c r="AA100" s="68">
        <v>66.046581972171808</v>
      </c>
      <c r="AB100" s="68">
        <v>62.021405715546727</v>
      </c>
      <c r="AC100" s="68">
        <v>57.596780028943563</v>
      </c>
      <c r="AD100" s="68">
        <v>63.347945205479448</v>
      </c>
      <c r="AE100" s="68">
        <v>58.444202316779453</v>
      </c>
      <c r="AF100" s="68">
        <v>67.263334935127347</v>
      </c>
      <c r="AG100" s="68">
        <v>52.654028436018962</v>
      </c>
      <c r="AH100" s="68">
        <v>104.74713291972169</v>
      </c>
      <c r="AI100" s="68">
        <v>73.569933728636215</v>
      </c>
      <c r="AJ100" s="68">
        <v>72.301111436092413</v>
      </c>
      <c r="AK100" s="68">
        <v>73.536071616640328</v>
      </c>
      <c r="AL100" s="68">
        <v>90.595925297113752</v>
      </c>
      <c r="AM100" s="68">
        <v>68.202631129335387</v>
      </c>
      <c r="AN100" s="68">
        <v>99.889705882352942</v>
      </c>
      <c r="AO100" s="68">
        <v>57.659892879647138</v>
      </c>
      <c r="AP100" s="68">
        <v>66.567986230636834</v>
      </c>
      <c r="AQ100" s="68">
        <v>54.991664140648687</v>
      </c>
      <c r="AR100" s="68">
        <v>67.950162012035179</v>
      </c>
      <c r="AS100" s="69">
        <v>61.664403199034247</v>
      </c>
    </row>
    <row r="101" spans="1:45" x14ac:dyDescent="0.25">
      <c r="A101" s="65"/>
      <c r="B101" s="70"/>
      <c r="C101" s="67" t="s">
        <v>384</v>
      </c>
      <c r="D101" s="68">
        <v>90.715686274509807</v>
      </c>
      <c r="E101" s="68">
        <v>57.85522014997116</v>
      </c>
      <c r="F101" s="68">
        <v>45.446544136681339</v>
      </c>
      <c r="G101" s="68">
        <v>43.7391861582826</v>
      </c>
      <c r="H101" s="68">
        <v>38.637890927888343</v>
      </c>
      <c r="I101" s="68">
        <v>42.43361254678311</v>
      </c>
      <c r="J101" s="68">
        <v>32.077810294370813</v>
      </c>
      <c r="K101" s="68">
        <v>40.708747514910527</v>
      </c>
      <c r="L101" s="68">
        <v>42.105088127702032</v>
      </c>
      <c r="M101" s="68">
        <v>41.844800578382937</v>
      </c>
      <c r="N101" s="68">
        <v>179.6414538310413</v>
      </c>
      <c r="O101" s="68">
        <v>152.79347546879009</v>
      </c>
      <c r="P101" s="68">
        <v>168.21951219512201</v>
      </c>
      <c r="Q101" s="68">
        <v>173.8095238095238</v>
      </c>
      <c r="R101" s="68">
        <v>374.54027761300267</v>
      </c>
      <c r="S101" s="68">
        <v>245.96530920060329</v>
      </c>
      <c r="T101" s="68">
        <v>233.65575019040369</v>
      </c>
      <c r="U101" s="68">
        <v>568.66740854082627</v>
      </c>
      <c r="V101" s="68">
        <v>649.51793721973092</v>
      </c>
      <c r="W101" s="68">
        <v>606.40189685832843</v>
      </c>
      <c r="X101" s="68">
        <v>598.47294938917969</v>
      </c>
      <c r="Y101" s="68">
        <v>495.82319925163699</v>
      </c>
      <c r="Z101" s="68">
        <v>649.5973959225629</v>
      </c>
      <c r="AA101" s="68">
        <v>456.0042347247429</v>
      </c>
      <c r="AB101" s="68">
        <v>495.56438265475009</v>
      </c>
      <c r="AC101" s="68">
        <v>576.26628075253257</v>
      </c>
      <c r="AD101" s="68">
        <v>1143.6986301369859</v>
      </c>
      <c r="AE101" s="68">
        <v>995.41231792636768</v>
      </c>
      <c r="AF101" s="68">
        <v>1494.1534518660901</v>
      </c>
      <c r="AG101" s="68">
        <v>1035.8767772511851</v>
      </c>
      <c r="AH101" s="68">
        <v>1878.8306072570031</v>
      </c>
      <c r="AI101" s="68">
        <v>1239.274502964772</v>
      </c>
      <c r="AJ101" s="68">
        <v>1410.792629423808</v>
      </c>
      <c r="AK101" s="68">
        <v>1465.508162190627</v>
      </c>
      <c r="AL101" s="68">
        <v>1852.6315789473681</v>
      </c>
      <c r="AM101" s="68">
        <v>1446.181445412609</v>
      </c>
      <c r="AN101" s="68">
        <v>2857.8431372549021</v>
      </c>
      <c r="AO101" s="68">
        <v>1624.52741020794</v>
      </c>
      <c r="AP101" s="68">
        <v>2083.5628227194488</v>
      </c>
      <c r="AQ101" s="68">
        <v>1716.3534404364959</v>
      </c>
      <c r="AR101" s="68">
        <v>1853.4176824564111</v>
      </c>
      <c r="AS101" s="69">
        <v>1740.380262562245</v>
      </c>
    </row>
    <row r="102" spans="1:45" x14ac:dyDescent="0.25">
      <c r="A102" s="65"/>
      <c r="B102" s="70"/>
      <c r="C102" s="67" t="s">
        <v>385</v>
      </c>
      <c r="D102" s="68">
        <v>72.04901960784315</v>
      </c>
      <c r="E102" s="68">
        <v>53.561815035570078</v>
      </c>
      <c r="F102" s="68">
        <v>45.731296919492621</v>
      </c>
      <c r="G102" s="68">
        <v>37.747516821531562</v>
      </c>
      <c r="H102" s="68">
        <v>37.315843887309377</v>
      </c>
      <c r="I102" s="68">
        <v>37.316877561931918</v>
      </c>
      <c r="J102" s="68">
        <v>33.450679979342397</v>
      </c>
      <c r="K102" s="68">
        <v>39.910536779324048</v>
      </c>
      <c r="L102" s="68">
        <v>37.578150981044232</v>
      </c>
      <c r="M102" s="68">
        <v>37.218942041209793</v>
      </c>
      <c r="N102" s="68">
        <v>185.04420432220039</v>
      </c>
      <c r="O102" s="68">
        <v>164.59029026457739</v>
      </c>
      <c r="P102" s="68">
        <v>175.28455284552851</v>
      </c>
      <c r="Q102" s="68">
        <v>184.28571428571431</v>
      </c>
      <c r="R102" s="68">
        <v>303.41677541819911</v>
      </c>
      <c r="S102" s="68">
        <v>216.5987933634992</v>
      </c>
      <c r="T102" s="68">
        <v>215.978674790556</v>
      </c>
      <c r="U102" s="68">
        <v>468.21532897482268</v>
      </c>
      <c r="V102" s="68">
        <v>543.95739910313898</v>
      </c>
      <c r="W102" s="68">
        <v>523.91819798458801</v>
      </c>
      <c r="X102" s="68">
        <v>487.99301919720767</v>
      </c>
      <c r="Y102" s="68">
        <v>312.867165575304</v>
      </c>
      <c r="Z102" s="68">
        <v>483.00496830563651</v>
      </c>
      <c r="AA102" s="68">
        <v>327.68199233716479</v>
      </c>
      <c r="AB102" s="68">
        <v>363.0254882489242</v>
      </c>
      <c r="AC102" s="68">
        <v>452.7948625180897</v>
      </c>
      <c r="AD102" s="68">
        <v>860.41095890410952</v>
      </c>
      <c r="AE102" s="68">
        <v>616.61314370914101</v>
      </c>
      <c r="AF102" s="68">
        <v>1021.063591222169</v>
      </c>
      <c r="AG102" s="68">
        <v>615.16587677725124</v>
      </c>
      <c r="AH102" s="68">
        <v>1200.5076142131979</v>
      </c>
      <c r="AI102" s="68">
        <v>940.77432856644577</v>
      </c>
      <c r="AJ102" s="68">
        <v>1035.975431412694</v>
      </c>
      <c r="AK102" s="68">
        <v>1032.0344040723189</v>
      </c>
      <c r="AL102" s="68">
        <v>1184.0407470288619</v>
      </c>
      <c r="AM102" s="68">
        <v>1018.62292841278</v>
      </c>
      <c r="AN102" s="68">
        <v>1971.5073529411759</v>
      </c>
      <c r="AO102" s="68">
        <v>1068.2892249527411</v>
      </c>
      <c r="AP102" s="68">
        <v>1346.1273666092941</v>
      </c>
      <c r="AQ102" s="68">
        <v>1107.835707790239</v>
      </c>
      <c r="AR102" s="68">
        <v>1105.770714395926</v>
      </c>
      <c r="AS102" s="69">
        <v>1091.3686434283991</v>
      </c>
    </row>
    <row r="103" spans="1:45" x14ac:dyDescent="0.25">
      <c r="A103" s="65"/>
      <c r="B103" s="70"/>
      <c r="C103" s="67" t="s">
        <v>386</v>
      </c>
      <c r="D103" s="68">
        <v>9.8039215686274509E-9</v>
      </c>
      <c r="E103" s="68">
        <v>1.057488944433763E-8</v>
      </c>
      <c r="F103" s="68">
        <v>1.4237639140564331E-8</v>
      </c>
      <c r="G103" s="68">
        <v>1.7622556872797181E-8</v>
      </c>
      <c r="H103" s="68">
        <v>1.421555957611786E-8</v>
      </c>
      <c r="I103" s="68">
        <v>9.8021743004811974E-9</v>
      </c>
      <c r="J103" s="68">
        <v>9.4680667929075572E-9</v>
      </c>
      <c r="K103" s="68">
        <v>1.0934393638170969E-8</v>
      </c>
      <c r="L103" s="68">
        <v>9.145327569005652E-9</v>
      </c>
      <c r="M103" s="68">
        <v>6.627304494517412E-9</v>
      </c>
      <c r="N103" s="68">
        <v>9.0045841519318911E-9</v>
      </c>
      <c r="O103" s="68">
        <v>7.0639609555612639E-9</v>
      </c>
      <c r="P103" s="68">
        <v>8.9430894308943089E-9</v>
      </c>
      <c r="Q103" s="68">
        <v>6.8027210884353742E-9</v>
      </c>
      <c r="R103" s="68">
        <v>6.9818483805908178</v>
      </c>
      <c r="S103" s="68">
        <v>8.2956259426847664E-9</v>
      </c>
      <c r="T103" s="68">
        <v>8.3777608530083762E-9</v>
      </c>
      <c r="U103" s="68">
        <v>7.6505772708304346E-9</v>
      </c>
      <c r="V103" s="68">
        <v>1.233183856502242E-8</v>
      </c>
      <c r="W103" s="68">
        <v>1.0867417506421649E-8</v>
      </c>
      <c r="X103" s="68">
        <v>9.5986038394415365E-9</v>
      </c>
      <c r="Y103" s="68">
        <v>7.0589335827876516</v>
      </c>
      <c r="Z103" s="68">
        <v>9.4226486208668832E-9</v>
      </c>
      <c r="AA103" s="68">
        <v>6.8375680580762248</v>
      </c>
      <c r="AB103" s="68">
        <v>6.7240428114310937</v>
      </c>
      <c r="AC103" s="68">
        <v>9.949348769898698E-9</v>
      </c>
      <c r="AD103" s="68">
        <v>7.9636986301369861</v>
      </c>
      <c r="AE103" s="68">
        <v>8.6483541690560841</v>
      </c>
      <c r="AF103" s="68">
        <v>11.27662982540445</v>
      </c>
      <c r="AG103" s="68">
        <v>6.6260663507109001</v>
      </c>
      <c r="AH103" s="68">
        <v>16.203233690543339</v>
      </c>
      <c r="AI103" s="68">
        <v>9.5919079176839895E-9</v>
      </c>
      <c r="AJ103" s="68">
        <v>10.536706639368241</v>
      </c>
      <c r="AK103" s="68">
        <v>10.12725996138318</v>
      </c>
      <c r="AL103" s="68">
        <v>12.120543293718169</v>
      </c>
      <c r="AM103" s="68">
        <v>9.3968904835127282E-9</v>
      </c>
      <c r="AN103" s="68">
        <v>1.6850490196078429E-8</v>
      </c>
      <c r="AO103" s="68">
        <v>8.9067422810333952</v>
      </c>
      <c r="AP103" s="68">
        <v>14.5025817555938</v>
      </c>
      <c r="AQ103" s="68">
        <v>9.1527735677478024</v>
      </c>
      <c r="AR103" s="68">
        <v>12.61919456873939</v>
      </c>
      <c r="AS103" s="69">
        <v>11.162667873849401</v>
      </c>
    </row>
    <row r="104" spans="1:45" x14ac:dyDescent="0.25">
      <c r="A104" s="65"/>
      <c r="B104" s="70"/>
      <c r="C104" s="67" t="s">
        <v>387</v>
      </c>
      <c r="D104" s="68">
        <v>9.8039215686274509E-9</v>
      </c>
      <c r="E104" s="68">
        <v>1.057488944433763E-8</v>
      </c>
      <c r="F104" s="68">
        <v>1.4237639140564331E-8</v>
      </c>
      <c r="G104" s="68">
        <v>1.7622556872797181E-8</v>
      </c>
      <c r="H104" s="68">
        <v>1.421555957611786E-8</v>
      </c>
      <c r="I104" s="68">
        <v>9.8021743004811974E-9</v>
      </c>
      <c r="J104" s="68">
        <v>9.4680667929075572E-9</v>
      </c>
      <c r="K104" s="68">
        <v>1.0934393638170969E-8</v>
      </c>
      <c r="L104" s="68">
        <v>9.145327569005652E-9</v>
      </c>
      <c r="M104" s="68">
        <v>6.627304494517412E-9</v>
      </c>
      <c r="N104" s="68">
        <v>9.0045841519318911E-9</v>
      </c>
      <c r="O104" s="68">
        <v>7.0639609555612639E-9</v>
      </c>
      <c r="P104" s="68">
        <v>8.9430894308943089E-9</v>
      </c>
      <c r="Q104" s="68">
        <v>6.8027210884353742E-9</v>
      </c>
      <c r="R104" s="68">
        <v>17.506821687032861</v>
      </c>
      <c r="S104" s="68">
        <v>8.2956259426847664E-9</v>
      </c>
      <c r="T104" s="68">
        <v>8.3777608530083762E-9</v>
      </c>
      <c r="U104" s="68">
        <v>47.533036583669499</v>
      </c>
      <c r="V104" s="68">
        <v>35.269058295964122</v>
      </c>
      <c r="W104" s="68">
        <v>36.666666666666657</v>
      </c>
      <c r="X104" s="68">
        <v>43.059336823734718</v>
      </c>
      <c r="Y104" s="68">
        <v>102.5397567820393</v>
      </c>
      <c r="Z104" s="68">
        <v>62.170635600479699</v>
      </c>
      <c r="AA104" s="68">
        <v>59.946561806815893</v>
      </c>
      <c r="AB104" s="68">
        <v>92.850049652432972</v>
      </c>
      <c r="AC104" s="68">
        <v>67.347141823444289</v>
      </c>
      <c r="AD104" s="68">
        <v>115.42465753424661</v>
      </c>
      <c r="AE104" s="68">
        <v>186.0878541117101</v>
      </c>
      <c r="AF104" s="68">
        <v>171.26381547333011</v>
      </c>
      <c r="AG104" s="68">
        <v>174.12322274881521</v>
      </c>
      <c r="AH104" s="68">
        <v>275.98232750517008</v>
      </c>
      <c r="AI104" s="68">
        <v>202.77293337983949</v>
      </c>
      <c r="AJ104" s="68">
        <v>304.92102954080138</v>
      </c>
      <c r="AK104" s="68">
        <v>267.03528172722491</v>
      </c>
      <c r="AL104" s="68">
        <v>373.79456706281832</v>
      </c>
      <c r="AM104" s="68">
        <v>271.28822825901239</v>
      </c>
      <c r="AN104" s="68">
        <v>938.23529411764707</v>
      </c>
      <c r="AO104" s="68">
        <v>600.16540642722123</v>
      </c>
      <c r="AP104" s="68">
        <v>661.23063683304645</v>
      </c>
      <c r="AQ104" s="68">
        <v>656.28220672931195</v>
      </c>
      <c r="AR104" s="68">
        <v>700.88720876407967</v>
      </c>
      <c r="AS104" s="69">
        <v>614.65218047381927</v>
      </c>
    </row>
    <row r="105" spans="1:45" x14ac:dyDescent="0.25">
      <c r="A105" s="65"/>
      <c r="B105" s="70"/>
      <c r="C105" s="67" t="s">
        <v>388</v>
      </c>
      <c r="D105" s="68">
        <v>9.8039215686274509E-9</v>
      </c>
      <c r="E105" s="68">
        <v>1.057488944433763E-8</v>
      </c>
      <c r="F105" s="68">
        <v>1.4237639140564331E-8</v>
      </c>
      <c r="G105" s="68">
        <v>1.7622556872797181E-8</v>
      </c>
      <c r="H105" s="68">
        <v>1.421555957611786E-8</v>
      </c>
      <c r="I105" s="68">
        <v>9.8021743004811974E-9</v>
      </c>
      <c r="J105" s="68">
        <v>9.4680667929075572E-9</v>
      </c>
      <c r="K105" s="68">
        <v>1.0934393638170969E-8</v>
      </c>
      <c r="L105" s="68">
        <v>9.145327569005652E-9</v>
      </c>
      <c r="M105" s="68">
        <v>6.627304494517412E-9</v>
      </c>
      <c r="N105" s="68">
        <v>9.0045841519318911E-9</v>
      </c>
      <c r="O105" s="68">
        <v>7.0639609555612639E-9</v>
      </c>
      <c r="P105" s="68">
        <v>8.9430894308943089E-9</v>
      </c>
      <c r="Q105" s="68">
        <v>6.8027210884353742E-9</v>
      </c>
      <c r="R105" s="68">
        <v>6.525091944477399E-9</v>
      </c>
      <c r="S105" s="68">
        <v>8.2956259426847664E-9</v>
      </c>
      <c r="T105" s="68">
        <v>8.3777608530083762E-9</v>
      </c>
      <c r="U105" s="68">
        <v>12.63875365141188</v>
      </c>
      <c r="V105" s="68">
        <v>1.233183856502242E-8</v>
      </c>
      <c r="W105" s="68">
        <v>12.019363762102349</v>
      </c>
      <c r="X105" s="68">
        <v>11.5087260034904</v>
      </c>
      <c r="Y105" s="68">
        <v>11.93124415341441</v>
      </c>
      <c r="Z105" s="68">
        <v>11.30717834504026</v>
      </c>
      <c r="AA105" s="68">
        <v>11.52349263964509</v>
      </c>
      <c r="AB105" s="68">
        <v>11.852035749751741</v>
      </c>
      <c r="AC105" s="68">
        <v>11.16316931982634</v>
      </c>
      <c r="AD105" s="68">
        <v>20.146575342465749</v>
      </c>
      <c r="AE105" s="68">
        <v>20.14795274687464</v>
      </c>
      <c r="AF105" s="68">
        <v>24.940733621656261</v>
      </c>
      <c r="AG105" s="68">
        <v>17.146445497630332</v>
      </c>
      <c r="AH105" s="68">
        <v>35.332769317540887</v>
      </c>
      <c r="AI105" s="68">
        <v>23.231600976630631</v>
      </c>
      <c r="AJ105" s="68">
        <v>21.53188066686166</v>
      </c>
      <c r="AK105" s="68">
        <v>22.561874670879408</v>
      </c>
      <c r="AL105" s="68">
        <v>25.24957555178268</v>
      </c>
      <c r="AM105" s="68">
        <v>22.486758927045958</v>
      </c>
      <c r="AN105" s="68">
        <v>59.431678921568633</v>
      </c>
      <c r="AO105" s="68">
        <v>34.006773787019533</v>
      </c>
      <c r="AP105" s="68">
        <v>35.858864027538729</v>
      </c>
      <c r="AQ105" s="68">
        <v>34.56880872991816</v>
      </c>
      <c r="AR105" s="68">
        <v>30.00771485881808</v>
      </c>
      <c r="AS105" s="69">
        <v>30.740908405009812</v>
      </c>
    </row>
    <row r="106" spans="1:45" x14ac:dyDescent="0.25">
      <c r="A106" s="65"/>
      <c r="B106" s="70"/>
      <c r="C106" s="67" t="s">
        <v>389</v>
      </c>
      <c r="D106" s="68">
        <v>9.8039215686274509E-9</v>
      </c>
      <c r="E106" s="68">
        <v>1.057488944433763E-8</v>
      </c>
      <c r="F106" s="68">
        <v>1.4237639140564331E-8</v>
      </c>
      <c r="G106" s="68">
        <v>1.7622556872797181E-8</v>
      </c>
      <c r="H106" s="68">
        <v>1.421555957611786E-8</v>
      </c>
      <c r="I106" s="68">
        <v>9.8021743004811974E-9</v>
      </c>
      <c r="J106" s="68">
        <v>9.4680667929075572E-9</v>
      </c>
      <c r="K106" s="68">
        <v>1.0934393638170969E-8</v>
      </c>
      <c r="L106" s="68">
        <v>9.145327569005652E-9</v>
      </c>
      <c r="M106" s="68">
        <v>6.627304494517412E-9</v>
      </c>
      <c r="N106" s="68">
        <v>9.0045841519318911E-9</v>
      </c>
      <c r="O106" s="68">
        <v>7.0639609555612639E-9</v>
      </c>
      <c r="P106" s="68">
        <v>8.9430894308943089E-9</v>
      </c>
      <c r="Q106" s="68">
        <v>6.8027210884353742E-9</v>
      </c>
      <c r="R106" s="68">
        <v>6.525091944477399E-9</v>
      </c>
      <c r="S106" s="68">
        <v>8.2956259426847664E-9</v>
      </c>
      <c r="T106" s="68">
        <v>8.3777608530083762E-9</v>
      </c>
      <c r="U106" s="68">
        <v>7.6505772708304346E-9</v>
      </c>
      <c r="V106" s="68">
        <v>1.233183856502242E-8</v>
      </c>
      <c r="W106" s="68">
        <v>1.0867417506421649E-8</v>
      </c>
      <c r="X106" s="68">
        <v>9.5986038394415365E-9</v>
      </c>
      <c r="Y106" s="68">
        <v>5.6440598690364823</v>
      </c>
      <c r="Z106" s="68">
        <v>9.4226486208668832E-9</v>
      </c>
      <c r="AA106" s="68">
        <v>5.5454728775962891E-9</v>
      </c>
      <c r="AB106" s="68">
        <v>6.0686306962374492E-9</v>
      </c>
      <c r="AC106" s="68">
        <v>9.949348769898698E-9</v>
      </c>
      <c r="AD106" s="68">
        <v>9.6589041095890416</v>
      </c>
      <c r="AE106" s="68">
        <v>10.906640669801581</v>
      </c>
      <c r="AF106" s="68">
        <v>11.620214640397251</v>
      </c>
      <c r="AG106" s="68">
        <v>11.599526066350711</v>
      </c>
      <c r="AH106" s="68">
        <v>20.391050949426589</v>
      </c>
      <c r="AI106" s="68">
        <v>12.26805022671782</v>
      </c>
      <c r="AJ106" s="68">
        <v>23.17271131909915</v>
      </c>
      <c r="AK106" s="68">
        <v>16.894856942250311</v>
      </c>
      <c r="AL106" s="68">
        <v>28.461799660441429</v>
      </c>
      <c r="AM106" s="68">
        <v>19.79924824876132</v>
      </c>
      <c r="AN106" s="68">
        <v>44.805453431372548</v>
      </c>
      <c r="AO106" s="68">
        <v>26.876181474480148</v>
      </c>
      <c r="AP106" s="68">
        <v>39.238382099827881</v>
      </c>
      <c r="AQ106" s="68">
        <v>37.528038799636263</v>
      </c>
      <c r="AR106" s="68">
        <v>28.845085634932879</v>
      </c>
      <c r="AS106" s="69">
        <v>30.64131582918364</v>
      </c>
    </row>
    <row r="107" spans="1:45" x14ac:dyDescent="0.25">
      <c r="A107" s="65"/>
      <c r="B107" s="70"/>
      <c r="C107" s="67" t="s">
        <v>132</v>
      </c>
      <c r="D107" s="68">
        <v>9.8039215686274509E-9</v>
      </c>
      <c r="E107" s="68">
        <v>1.057488944433763E-8</v>
      </c>
      <c r="F107" s="68">
        <v>1.4237639140564331E-8</v>
      </c>
      <c r="G107" s="68">
        <v>1.7622556872797181E-8</v>
      </c>
      <c r="H107" s="68">
        <v>1.421555957611786E-8</v>
      </c>
      <c r="I107" s="68">
        <v>9.8021743004811974E-9</v>
      </c>
      <c r="J107" s="68">
        <v>9.4680667929075572E-9</v>
      </c>
      <c r="K107" s="68">
        <v>1.0934393638170969E-8</v>
      </c>
      <c r="L107" s="68">
        <v>9.145327569005652E-9</v>
      </c>
      <c r="M107" s="68">
        <v>6.627304494517412E-9</v>
      </c>
      <c r="N107" s="68">
        <v>14.58742632612967</v>
      </c>
      <c r="O107" s="68">
        <v>11.87451836629848</v>
      </c>
      <c r="P107" s="68">
        <v>13.70975609756098</v>
      </c>
      <c r="Q107" s="68">
        <v>14.761904761904759</v>
      </c>
      <c r="R107" s="68">
        <v>32.971289595444297</v>
      </c>
      <c r="S107" s="68">
        <v>17.064102564102569</v>
      </c>
      <c r="T107" s="68">
        <v>15.85072353389185</v>
      </c>
      <c r="U107" s="68">
        <v>58.672277089998609</v>
      </c>
      <c r="V107" s="68">
        <v>63.570627802690581</v>
      </c>
      <c r="W107" s="68">
        <v>55.630310215372447</v>
      </c>
      <c r="X107" s="68">
        <v>64.13787085514835</v>
      </c>
      <c r="Y107" s="68">
        <v>86.281571562207674</v>
      </c>
      <c r="Z107" s="68">
        <v>88.346753469247901</v>
      </c>
      <c r="AA107" s="68">
        <v>65.880217785843925</v>
      </c>
      <c r="AB107" s="68">
        <v>85.264261282136161</v>
      </c>
      <c r="AC107" s="68">
        <v>82.738784370477561</v>
      </c>
      <c r="AD107" s="68">
        <v>160.32876712328769</v>
      </c>
      <c r="AE107" s="68">
        <v>163.0003440761555</v>
      </c>
      <c r="AF107" s="68">
        <v>221.8324523466282</v>
      </c>
      <c r="AG107" s="68">
        <v>172.0900473933649</v>
      </c>
      <c r="AH107" s="68">
        <v>309.69167136679818</v>
      </c>
      <c r="AI107" s="68">
        <v>225.6975933031043</v>
      </c>
      <c r="AJ107" s="68">
        <v>316.42293068148592</v>
      </c>
      <c r="AK107" s="68">
        <v>255.83640512550471</v>
      </c>
      <c r="AL107" s="68">
        <v>401.06112054329373</v>
      </c>
      <c r="AM107" s="68">
        <v>288.20263112933537</v>
      </c>
      <c r="AN107" s="68">
        <v>579.15134803921569</v>
      </c>
      <c r="AO107" s="68">
        <v>333.48298676748578</v>
      </c>
      <c r="AP107" s="68">
        <v>526.14457831325296</v>
      </c>
      <c r="AQ107" s="68">
        <v>420.12731130645648</v>
      </c>
      <c r="AR107" s="68">
        <v>424.14750810060173</v>
      </c>
      <c r="AS107" s="69">
        <v>370.48438207333629</v>
      </c>
    </row>
    <row r="108" spans="1:45" x14ac:dyDescent="0.25">
      <c r="A108" s="65"/>
      <c r="B108" s="70"/>
      <c r="C108" s="67" t="s">
        <v>390</v>
      </c>
      <c r="D108" s="68">
        <v>39.46078431372549</v>
      </c>
      <c r="E108" s="68">
        <v>24.618342626417991</v>
      </c>
      <c r="F108" s="68">
        <v>17.71162309086203</v>
      </c>
      <c r="G108" s="68">
        <v>17.640179429669981</v>
      </c>
      <c r="H108" s="68">
        <v>18.82140087878005</v>
      </c>
      <c r="I108" s="68">
        <v>16.65389413651755</v>
      </c>
      <c r="J108" s="68">
        <v>14.902737132036499</v>
      </c>
      <c r="K108" s="68">
        <v>19.889662027833001</v>
      </c>
      <c r="L108" s="68">
        <v>17.50415696707682</v>
      </c>
      <c r="M108" s="68">
        <v>17.17797324978913</v>
      </c>
      <c r="N108" s="68">
        <v>89.811722331368699</v>
      </c>
      <c r="O108" s="68">
        <v>74.242229642948885</v>
      </c>
      <c r="P108" s="68">
        <v>80.425203252032517</v>
      </c>
      <c r="Q108" s="68">
        <v>81.904761904761912</v>
      </c>
      <c r="R108" s="68">
        <v>154.84043184244871</v>
      </c>
      <c r="S108" s="68">
        <v>120.9502262443439</v>
      </c>
      <c r="T108" s="68">
        <v>118.54531607006849</v>
      </c>
      <c r="U108" s="68">
        <v>269.91236611489768</v>
      </c>
      <c r="V108" s="68">
        <v>300.7735426008968</v>
      </c>
      <c r="W108" s="68">
        <v>287.66054139498118</v>
      </c>
      <c r="X108" s="68">
        <v>279.41535776614307</v>
      </c>
      <c r="Y108" s="68">
        <v>196.28157156220769</v>
      </c>
      <c r="Z108" s="68">
        <v>320.2758266232654</v>
      </c>
      <c r="AA108" s="68">
        <v>212.89070377092159</v>
      </c>
      <c r="AB108" s="68">
        <v>238.13306852035751</v>
      </c>
      <c r="AC108" s="68">
        <v>296.78907380607819</v>
      </c>
      <c r="AD108" s="68">
        <v>575.46575342465758</v>
      </c>
      <c r="AE108" s="68">
        <v>392.04610620483999</v>
      </c>
      <c r="AF108" s="68">
        <v>721.61621015537401</v>
      </c>
      <c r="AG108" s="68">
        <v>411.48341232227489</v>
      </c>
      <c r="AH108" s="68">
        <v>796.5125023500658</v>
      </c>
      <c r="AI108" s="68">
        <v>674.40704569236141</v>
      </c>
      <c r="AJ108" s="68">
        <v>755.6668616554548</v>
      </c>
      <c r="AK108" s="68">
        <v>753.6071616640337</v>
      </c>
      <c r="AL108" s="68">
        <v>873.93039049235995</v>
      </c>
      <c r="AM108" s="68">
        <v>775.43140269947037</v>
      </c>
      <c r="AN108" s="68">
        <v>1381.7401960784309</v>
      </c>
      <c r="AO108" s="68">
        <v>713.49243856332703</v>
      </c>
      <c r="AP108" s="68">
        <v>977.88296041308081</v>
      </c>
      <c r="AQ108" s="68">
        <v>794.99090633525316</v>
      </c>
      <c r="AR108" s="68">
        <v>697.66239777812063</v>
      </c>
      <c r="AS108" s="69">
        <v>685.19692168402003</v>
      </c>
    </row>
    <row r="109" spans="1:45" x14ac:dyDescent="0.25">
      <c r="A109" s="65"/>
      <c r="B109" s="70"/>
      <c r="C109" s="67" t="s">
        <v>391</v>
      </c>
      <c r="D109" s="68">
        <v>9.8039215686274509E-9</v>
      </c>
      <c r="E109" s="68">
        <v>1.057488944433763E-8</v>
      </c>
      <c r="F109" s="68">
        <v>1.4237639140564331E-8</v>
      </c>
      <c r="G109" s="68">
        <v>1.7622556872797181E-8</v>
      </c>
      <c r="H109" s="68">
        <v>1.421555957611786E-8</v>
      </c>
      <c r="I109" s="68">
        <v>9.8021743004811974E-9</v>
      </c>
      <c r="J109" s="68">
        <v>9.4680667929075572E-9</v>
      </c>
      <c r="K109" s="68">
        <v>1.0934393638170969E-8</v>
      </c>
      <c r="L109" s="68">
        <v>9.145327569005652E-9</v>
      </c>
      <c r="M109" s="68">
        <v>6.627304494517412E-9</v>
      </c>
      <c r="N109" s="68">
        <v>9.0045841519318911E-9</v>
      </c>
      <c r="O109" s="68">
        <v>7.0639609555612639E-9</v>
      </c>
      <c r="P109" s="68">
        <v>8.9430894308943089E-9</v>
      </c>
      <c r="Q109" s="68">
        <v>6.9863945578231297</v>
      </c>
      <c r="R109" s="68">
        <v>7.6669830347609436</v>
      </c>
      <c r="S109" s="68">
        <v>8.760180995475114</v>
      </c>
      <c r="T109" s="68">
        <v>8.3777608530083762E-9</v>
      </c>
      <c r="U109" s="68">
        <v>7.6505772708304346E-9</v>
      </c>
      <c r="V109" s="68">
        <v>1.233183856502242E-8</v>
      </c>
      <c r="W109" s="68">
        <v>12.64967397747481</v>
      </c>
      <c r="X109" s="68">
        <v>9.5986038394415365E-9</v>
      </c>
      <c r="Y109" s="68">
        <v>6.0710944808231986</v>
      </c>
      <c r="Z109" s="68">
        <v>9.4226486208668832E-9</v>
      </c>
      <c r="AA109" s="68">
        <v>7.9799354708610606</v>
      </c>
      <c r="AB109" s="68">
        <v>7.3855235573209752</v>
      </c>
      <c r="AC109" s="68">
        <v>9.949348769898698E-9</v>
      </c>
      <c r="AD109" s="68">
        <v>7.9712328767123291</v>
      </c>
      <c r="AE109" s="68">
        <v>6.3080628512444084E-9</v>
      </c>
      <c r="AF109" s="68">
        <v>8.8098670510972276E-9</v>
      </c>
      <c r="AG109" s="68">
        <v>5.2132701421800944E-9</v>
      </c>
      <c r="AH109" s="68">
        <v>11.663846587704461</v>
      </c>
      <c r="AI109" s="68">
        <v>9.5919079176839895E-9</v>
      </c>
      <c r="AJ109" s="68">
        <v>8.0432875109681191E-9</v>
      </c>
      <c r="AK109" s="68">
        <v>9.6542039670001742E-9</v>
      </c>
      <c r="AL109" s="68">
        <v>12.260611205432941</v>
      </c>
      <c r="AM109" s="68">
        <v>9.3968904835127282E-9</v>
      </c>
      <c r="AN109" s="68">
        <v>1.6850490196078429E-8</v>
      </c>
      <c r="AO109" s="68">
        <v>8.6641461877756761E-9</v>
      </c>
      <c r="AP109" s="68">
        <v>9.4664371772805487E-9</v>
      </c>
      <c r="AQ109" s="68">
        <v>8.3358593513185805E-9</v>
      </c>
      <c r="AR109" s="68">
        <v>8.4863446998919914E-9</v>
      </c>
      <c r="AS109" s="69">
        <v>8.299381318847141E-9</v>
      </c>
    </row>
    <row r="110" spans="1:45" x14ac:dyDescent="0.25">
      <c r="A110" s="65"/>
      <c r="B110" s="70"/>
      <c r="C110" s="67" t="s">
        <v>392</v>
      </c>
      <c r="D110" s="68">
        <v>9.8039215686274509E-9</v>
      </c>
      <c r="E110" s="68">
        <v>1.057488944433763E-8</v>
      </c>
      <c r="F110" s="68">
        <v>1.4237639140564331E-8</v>
      </c>
      <c r="G110" s="68">
        <v>1.7622556872797181E-8</v>
      </c>
      <c r="H110" s="68">
        <v>1.421555957611786E-8</v>
      </c>
      <c r="I110" s="68">
        <v>9.8021743004811974E-9</v>
      </c>
      <c r="J110" s="68">
        <v>9.4680667929075572E-9</v>
      </c>
      <c r="K110" s="68">
        <v>1.0934393638170969E-8</v>
      </c>
      <c r="L110" s="68">
        <v>9.145327569005652E-9</v>
      </c>
      <c r="M110" s="68">
        <v>6.627304494517412E-9</v>
      </c>
      <c r="N110" s="68">
        <v>9.0045841519318911E-9</v>
      </c>
      <c r="O110" s="68">
        <v>7.0639609555612639E-9</v>
      </c>
      <c r="P110" s="68">
        <v>8.9430894308943089E-9</v>
      </c>
      <c r="Q110" s="68">
        <v>6.8027210884353742E-9</v>
      </c>
      <c r="R110" s="68">
        <v>6.525091944477399E-9</v>
      </c>
      <c r="S110" s="68">
        <v>8.2956259426847664E-9</v>
      </c>
      <c r="T110" s="68">
        <v>8.3777608530083762E-9</v>
      </c>
      <c r="U110" s="68">
        <v>8.629851161496731</v>
      </c>
      <c r="V110" s="68">
        <v>1.233183856502242E-8</v>
      </c>
      <c r="W110" s="68">
        <v>1.0867417506421649E-8</v>
      </c>
      <c r="X110" s="68">
        <v>9.5986038394415365E-9</v>
      </c>
      <c r="Y110" s="68">
        <v>10.269410664172121</v>
      </c>
      <c r="Z110" s="68">
        <v>9.4226486208668832E-9</v>
      </c>
      <c r="AA110" s="68">
        <v>7.6749344625932654</v>
      </c>
      <c r="AB110" s="68">
        <v>9.552024715877744</v>
      </c>
      <c r="AC110" s="68">
        <v>9.949348769898698E-9</v>
      </c>
      <c r="AD110" s="68">
        <v>22.82123287671233</v>
      </c>
      <c r="AE110" s="68">
        <v>18.842183736667049</v>
      </c>
      <c r="AF110" s="68">
        <v>32.041486464840617</v>
      </c>
      <c r="AG110" s="68">
        <v>24.564928909952609</v>
      </c>
      <c r="AH110" s="68">
        <v>47.089678510998297</v>
      </c>
      <c r="AI110" s="68">
        <v>25.226717823508899</v>
      </c>
      <c r="AJ110" s="68">
        <v>31.08730622989178</v>
      </c>
      <c r="AK110" s="68">
        <v>28.66333157802352</v>
      </c>
      <c r="AL110" s="68">
        <v>42.823429541595928</v>
      </c>
      <c r="AM110" s="68">
        <v>29.261916965658639</v>
      </c>
      <c r="AN110" s="68">
        <v>80.359987745098039</v>
      </c>
      <c r="AO110" s="68">
        <v>39.222589792060496</v>
      </c>
      <c r="AP110" s="68">
        <v>60.09294320137694</v>
      </c>
      <c r="AQ110" s="68">
        <v>53.024401333737501</v>
      </c>
      <c r="AR110" s="68">
        <v>60.898009566424939</v>
      </c>
      <c r="AS110" s="69">
        <v>60.826165685830688</v>
      </c>
    </row>
    <row r="111" spans="1:45" x14ac:dyDescent="0.25">
      <c r="A111" s="65"/>
      <c r="B111" s="70"/>
      <c r="C111" s="67" t="s">
        <v>393</v>
      </c>
      <c r="D111" s="68">
        <v>9.8039215686274509E-9</v>
      </c>
      <c r="E111" s="68">
        <v>1.057488944433763E-8</v>
      </c>
      <c r="F111" s="68">
        <v>1.4237639140564331E-8</v>
      </c>
      <c r="G111" s="68">
        <v>1.7622556872797181E-8</v>
      </c>
      <c r="H111" s="68">
        <v>1.421555957611786E-8</v>
      </c>
      <c r="I111" s="68">
        <v>9.8021743004811974E-9</v>
      </c>
      <c r="J111" s="68">
        <v>9.4680667929075572E-9</v>
      </c>
      <c r="K111" s="68">
        <v>1.0934393638170969E-8</v>
      </c>
      <c r="L111" s="68">
        <v>9.145327569005652E-9</v>
      </c>
      <c r="M111" s="68">
        <v>6.627304494517412E-9</v>
      </c>
      <c r="N111" s="68">
        <v>9.0045841519318911E-9</v>
      </c>
      <c r="O111" s="68">
        <v>7.0639609555612639E-9</v>
      </c>
      <c r="P111" s="68">
        <v>8.9430894308943089E-9</v>
      </c>
      <c r="Q111" s="68">
        <v>6.8027210884353742E-9</v>
      </c>
      <c r="R111" s="68">
        <v>6.525091944477399E-9</v>
      </c>
      <c r="S111" s="68">
        <v>8.2956259426847664E-9</v>
      </c>
      <c r="T111" s="68">
        <v>8.3777608530083762E-9</v>
      </c>
      <c r="U111" s="68">
        <v>7.6505772708304346E-9</v>
      </c>
      <c r="V111" s="68">
        <v>1.233183856502242E-8</v>
      </c>
      <c r="W111" s="68">
        <v>1.0867417506421649E-8</v>
      </c>
      <c r="X111" s="68">
        <v>9.5986038394415365E-9</v>
      </c>
      <c r="Y111" s="68">
        <v>5.1449953227315238E-9</v>
      </c>
      <c r="Z111" s="68">
        <v>9.4226486208668832E-9</v>
      </c>
      <c r="AA111" s="68">
        <v>5.5454728775962891E-9</v>
      </c>
      <c r="AB111" s="68">
        <v>6.0686306962374492E-9</v>
      </c>
      <c r="AC111" s="68">
        <v>9.949348769898698E-9</v>
      </c>
      <c r="AD111" s="68">
        <v>7.5342465753424663E-9</v>
      </c>
      <c r="AE111" s="68">
        <v>6.3080628512444084E-9</v>
      </c>
      <c r="AF111" s="68">
        <v>8.8098670510972276E-9</v>
      </c>
      <c r="AG111" s="68">
        <v>5.2132701421800944E-9</v>
      </c>
      <c r="AH111" s="68">
        <v>1.034028952810679E-8</v>
      </c>
      <c r="AI111" s="68">
        <v>9.5919079176839895E-9</v>
      </c>
      <c r="AJ111" s="68">
        <v>9.5473822755191584</v>
      </c>
      <c r="AK111" s="68">
        <v>9.6542039670001742E-9</v>
      </c>
      <c r="AL111" s="68">
        <v>10.55178268251273</v>
      </c>
      <c r="AM111" s="68">
        <v>9.4156842644797543</v>
      </c>
      <c r="AN111" s="68">
        <v>25.275735294117649</v>
      </c>
      <c r="AO111" s="68">
        <v>17.466918714555771</v>
      </c>
      <c r="AP111" s="68">
        <v>25.833907056798619</v>
      </c>
      <c r="AQ111" s="68">
        <v>22.081691421642919</v>
      </c>
      <c r="AR111" s="68">
        <v>38.443141490510733</v>
      </c>
      <c r="AS111" s="69">
        <v>37.206126452391729</v>
      </c>
    </row>
    <row r="112" spans="1:45" ht="15.75" thickBot="1" x14ac:dyDescent="0.3">
      <c r="A112" s="72"/>
      <c r="B112" s="73"/>
      <c r="C112" s="71" t="s">
        <v>394</v>
      </c>
      <c r="D112" s="74">
        <v>9.8039215686274509E-9</v>
      </c>
      <c r="E112" s="74">
        <v>1.057488944433763E-8</v>
      </c>
      <c r="F112" s="74">
        <v>1.4237639140564331E-8</v>
      </c>
      <c r="G112" s="74">
        <v>1.7622556872797181E-8</v>
      </c>
      <c r="H112" s="74">
        <v>1.421555957611786E-8</v>
      </c>
      <c r="I112" s="74">
        <v>9.8021743004811974E-9</v>
      </c>
      <c r="J112" s="74">
        <v>9.4680667929075572E-9</v>
      </c>
      <c r="K112" s="74">
        <v>1.0934393638170969E-8</v>
      </c>
      <c r="L112" s="74">
        <v>9.145327569005652E-9</v>
      </c>
      <c r="M112" s="74">
        <v>6.627304494517412E-9</v>
      </c>
      <c r="N112" s="74">
        <v>9.0045841519318911E-9</v>
      </c>
      <c r="O112" s="74">
        <v>7.0639609555612639E-9</v>
      </c>
      <c r="P112" s="74">
        <v>8.9430894308943089E-9</v>
      </c>
      <c r="Q112" s="74">
        <v>6.8027210884353742E-9</v>
      </c>
      <c r="R112" s="74">
        <v>6.525091944477399E-9</v>
      </c>
      <c r="S112" s="74">
        <v>8.2956259426847664E-9</v>
      </c>
      <c r="T112" s="74">
        <v>8.3777608530083762E-9</v>
      </c>
      <c r="U112" s="74">
        <v>7.6505772708304346E-9</v>
      </c>
      <c r="V112" s="74">
        <v>1.233183856502242E-8</v>
      </c>
      <c r="W112" s="74">
        <v>1.0867417506421649E-8</v>
      </c>
      <c r="X112" s="74">
        <v>9.5986038394415365E-9</v>
      </c>
      <c r="Y112" s="74">
        <v>5.1449953227315238E-9</v>
      </c>
      <c r="Z112" s="74">
        <v>9.4226486208668832E-9</v>
      </c>
      <c r="AA112" s="74">
        <v>5.5454728775962891E-9</v>
      </c>
      <c r="AB112" s="74">
        <v>6.0686306962374492E-9</v>
      </c>
      <c r="AC112" s="74">
        <v>9.949348769898698E-9</v>
      </c>
      <c r="AD112" s="74">
        <v>7.5342465753424663E-9</v>
      </c>
      <c r="AE112" s="74">
        <v>6.3080628512444084E-9</v>
      </c>
      <c r="AF112" s="74">
        <v>8.8098670510972276E-9</v>
      </c>
      <c r="AG112" s="74">
        <v>5.2132701421800944E-9</v>
      </c>
      <c r="AH112" s="74">
        <v>1.034028952810679E-8</v>
      </c>
      <c r="AI112" s="74">
        <v>9.5919079176839895E-9</v>
      </c>
      <c r="AJ112" s="74">
        <v>8.0432875109681191E-9</v>
      </c>
      <c r="AK112" s="74">
        <v>9.6542039670001742E-9</v>
      </c>
      <c r="AL112" s="74">
        <v>9.3378607809847201E-9</v>
      </c>
      <c r="AM112" s="74">
        <v>9.3968904835127282E-9</v>
      </c>
      <c r="AN112" s="74">
        <v>22.461703431372548</v>
      </c>
      <c r="AO112" s="74">
        <v>12.77961562696912</v>
      </c>
      <c r="AP112" s="74">
        <v>9.4664371772805487E-9</v>
      </c>
      <c r="AQ112" s="74">
        <v>13.662473476811151</v>
      </c>
      <c r="AR112" s="74">
        <v>11.32078382965592</v>
      </c>
      <c r="AS112" s="75">
        <v>12.722951561792669</v>
      </c>
    </row>
    <row r="113" spans="1:46" ht="15.75" customHeight="1" thickBot="1" x14ac:dyDescent="0.3">
      <c r="A113" s="76"/>
      <c r="B113" s="77"/>
      <c r="C113" s="78" t="s">
        <v>395</v>
      </c>
      <c r="D113" s="79">
        <f>SUM(D88:D112)</f>
        <v>2300.8823530392156</v>
      </c>
      <c r="E113" s="80">
        <f t="shared" ref="E113:AS113" si="7">SUM(E88:E112)</f>
        <v>1613.4743319650072</v>
      </c>
      <c r="F113" s="80">
        <f t="shared" si="7"/>
        <v>1490.766244008543</v>
      </c>
      <c r="G113" s="80">
        <f t="shared" si="7"/>
        <v>1310.4133292726694</v>
      </c>
      <c r="H113" s="80">
        <f t="shared" si="7"/>
        <v>1181.938485553115</v>
      </c>
      <c r="I113" s="80">
        <f t="shared" si="7"/>
        <v>1205.990910809124</v>
      </c>
      <c r="J113" s="80">
        <f t="shared" si="7"/>
        <v>1057.9333793337923</v>
      </c>
      <c r="K113" s="80">
        <f t="shared" si="7"/>
        <v>1308.6829026938371</v>
      </c>
      <c r="L113" s="80">
        <f t="shared" si="7"/>
        <v>1199.1719322497513</v>
      </c>
      <c r="M113" s="80">
        <f t="shared" si="7"/>
        <v>1176.7110495903119</v>
      </c>
      <c r="N113" s="80">
        <f t="shared" si="7"/>
        <v>5056.5242305983966</v>
      </c>
      <c r="O113" s="80">
        <f t="shared" si="7"/>
        <v>4373.7715130355773</v>
      </c>
      <c r="P113" s="80">
        <f t="shared" si="7"/>
        <v>4771.4333334138209</v>
      </c>
      <c r="Q113" s="80">
        <f t="shared" si="7"/>
        <v>5034.5578231836753</v>
      </c>
      <c r="R113" s="80">
        <f t="shared" si="7"/>
        <v>9500.8601257889404</v>
      </c>
      <c r="S113" s="80">
        <f t="shared" si="7"/>
        <v>6425.8996984072355</v>
      </c>
      <c r="T113" s="80">
        <f t="shared" si="7"/>
        <v>6064.267326808068</v>
      </c>
      <c r="U113" s="80">
        <f t="shared" si="7"/>
        <v>16189.761441128805</v>
      </c>
      <c r="V113" s="80">
        <f t="shared" si="7"/>
        <v>15864.996636857624</v>
      </c>
      <c r="W113" s="80">
        <f t="shared" si="7"/>
        <v>15647.059869645323</v>
      </c>
      <c r="X113" s="80">
        <f t="shared" si="7"/>
        <v>15504.480802849916</v>
      </c>
      <c r="Y113" s="80">
        <f t="shared" si="7"/>
        <v>16389.969130038353</v>
      </c>
      <c r="Z113" s="80">
        <f t="shared" si="7"/>
        <v>17330.597053337326</v>
      </c>
      <c r="AA113" s="80">
        <f t="shared" si="7"/>
        <v>13678.77394637679</v>
      </c>
      <c r="AB113" s="80">
        <f t="shared" si="7"/>
        <v>15861.349442807568</v>
      </c>
      <c r="AC113" s="80">
        <f t="shared" si="7"/>
        <v>14944.379522490957</v>
      </c>
      <c r="AD113" s="80">
        <f t="shared" si="7"/>
        <v>28993.71712330274</v>
      </c>
      <c r="AE113" s="80">
        <f t="shared" si="7"/>
        <v>29296.845395133041</v>
      </c>
      <c r="AF113" s="80">
        <f t="shared" si="7"/>
        <v>35634.132628570398</v>
      </c>
      <c r="AG113" s="80">
        <f t="shared" si="7"/>
        <v>26733.581516603317</v>
      </c>
      <c r="AH113" s="80">
        <f t="shared" si="7"/>
        <v>48755.581876313205</v>
      </c>
      <c r="AI113" s="80">
        <f t="shared" si="7"/>
        <v>33068.649285005224</v>
      </c>
      <c r="AJ113" s="80">
        <f t="shared" si="7"/>
        <v>35423.241444882995</v>
      </c>
      <c r="AK113" s="80">
        <f t="shared" si="7"/>
        <v>34803.057749721775</v>
      </c>
      <c r="AL113" s="80">
        <f t="shared" si="7"/>
        <v>40735.922750433783</v>
      </c>
      <c r="AM113" s="80">
        <f t="shared" si="7"/>
        <v>34370.245173443524</v>
      </c>
      <c r="AN113" s="80">
        <f t="shared" si="7"/>
        <v>93053.866421602346</v>
      </c>
      <c r="AO113" s="80">
        <f t="shared" si="7"/>
        <v>51318.283711413831</v>
      </c>
      <c r="AP113" s="80">
        <f t="shared" si="7"/>
        <v>55733.497418263345</v>
      </c>
      <c r="AQ113" s="80">
        <f t="shared" si="7"/>
        <v>51773.964080032594</v>
      </c>
      <c r="AR113" s="80">
        <f t="shared" si="7"/>
        <v>54638.558092895379</v>
      </c>
      <c r="AS113" s="81">
        <f t="shared" si="7"/>
        <v>52457.783310706967</v>
      </c>
      <c r="AT113" s="96"/>
    </row>
    <row r="114" spans="1:46" x14ac:dyDescent="0.25">
      <c r="A114" s="82" t="s">
        <v>166</v>
      </c>
      <c r="B114" s="66" t="s">
        <v>327</v>
      </c>
      <c r="C114" s="88" t="s">
        <v>396</v>
      </c>
      <c r="D114" s="97">
        <f>[2]Datas_POS!F115/([2]Datas_POS!F$4+[2]Datas_POS!F$21)*500</f>
        <v>0.8649620544789266</v>
      </c>
      <c r="E114" s="68">
        <f>[2]Datas_POS!G115/([2]Datas_POS!G$4+[2]Datas_POS!G$21)*500</f>
        <v>1.299549811211153</v>
      </c>
      <c r="F114" s="68">
        <f>[2]Datas_POS!H115/([2]Datas_POS!H$4+[2]Datas_POS!H$21)*500</f>
        <v>1.041640611429564</v>
      </c>
      <c r="G114" s="68">
        <f>[2]Datas_POS!I115/([2]Datas_POS!I$4+[2]Datas_POS!I$21)*500</f>
        <v>8.8904694167852065E-10</v>
      </c>
      <c r="H114" s="68">
        <f>[2]Datas_POS!J115/([2]Datas_POS!J$4+[2]Datas_POS!J$21)*500</f>
        <v>1.020708912037037</v>
      </c>
      <c r="I114" s="68">
        <f>[2]Datas_POS!K115/([2]Datas_POS!K$4+[2]Datas_POS!K$21)*500</f>
        <v>7.7579519006982152E-10</v>
      </c>
      <c r="J114" s="68">
        <f>[2]Datas_POS!L115/([2]Datas_POS!L$4+[2]Datas_POS!L$21)*500</f>
        <v>7.0067264573991028E-10</v>
      </c>
      <c r="K114" s="68">
        <f>[2]Datas_POS!M115/([2]Datas_POS!M$4+[2]Datas_POS!M$21)*500</f>
        <v>7.8864353312302835E-10</v>
      </c>
      <c r="L114" s="68">
        <f>[2]Datas_POS!N115/([2]Datas_POS!N$4+[2]Datas_POS!N$21)*500</f>
        <v>6.3588960956377977E-10</v>
      </c>
      <c r="M114" s="68">
        <f>[2]Datas_POS!O115/([2]Datas_POS!O$4+[2]Datas_POS!O$21)*500</f>
        <v>0.7483162546432689</v>
      </c>
      <c r="N114" s="68">
        <f>[2]Datas_POS!P115/([2]Datas_POS!P$4+[2]Datas_POS!P$21)*500</f>
        <v>3.0492283393501807</v>
      </c>
      <c r="O114" s="68">
        <f>[2]Datas_POS!Q115/([2]Datas_POS!Q$4+[2]Datas_POS!Q$21)*500</f>
        <v>4.1121093750000002</v>
      </c>
      <c r="P114" s="68">
        <f>[2]Datas_POS!R115/([2]Datas_POS!R$4+[2]Datas_POS!R$21)*500</f>
        <v>3.2849539831019916</v>
      </c>
      <c r="Q114" s="68">
        <f>[2]Datas_POS!S115/([2]Datas_POS!S$4+[2]Datas_POS!S$21)*500</f>
        <v>5.5216682812067539</v>
      </c>
      <c r="R114" s="68">
        <f>[2]Datas_POS!T115/([2]Datas_POS!T$4+[2]Datas_POS!T$21)*500</f>
        <v>8.7380773143438457</v>
      </c>
      <c r="S114" s="68">
        <f>[2]Datas_POS!U115/([2]Datas_POS!U$4+[2]Datas_POS!U$21)*500</f>
        <v>1.3904286134392001</v>
      </c>
      <c r="T114" s="68">
        <f>[2]Datas_POS!V115/([2]Datas_POS!V$4+[2]Datas_POS!V$21)*500</f>
        <v>1.9760423497267761</v>
      </c>
      <c r="U114" s="68">
        <f>[2]Datas_POS!W115/([2]Datas_POS!W$4+[2]Datas_POS!W$21)*500</f>
        <v>25.594562656194217</v>
      </c>
      <c r="V114" s="68">
        <f>[2]Datas_POS!X115/([2]Datas_POS!X$4+[2]Datas_POS!X$21)*500</f>
        <v>31.23221172638436</v>
      </c>
      <c r="W114" s="68">
        <f>[2]Datas_POS!Y115/([2]Datas_POS!Y$4+[2]Datas_POS!Y$21)*500</f>
        <v>31.735512134530865</v>
      </c>
      <c r="X114" s="68">
        <f>[2]Datas_POS!Z115/([2]Datas_POS!Z$4+[2]Datas_POS!Z$21)*500</f>
        <v>26.835537845209682</v>
      </c>
      <c r="Y114" s="68">
        <f>[2]Datas_POS!AA115/([2]Datas_POS!AA$4+[2]Datas_POS!AA$21)*500</f>
        <v>7.0103767393016545</v>
      </c>
      <c r="Z114" s="68">
        <f>[2]Datas_POS!AB115/([2]Datas_POS!AB$4+[2]Datas_POS!AB$21)*500</f>
        <v>6.1417259360574459</v>
      </c>
      <c r="AA114" s="68">
        <f>[2]Datas_POS!AC115/([2]Datas_POS!AC$4+[2]Datas_POS!AC$21)*500</f>
        <v>5.836555819477435</v>
      </c>
      <c r="AB114" s="68">
        <f>[2]Datas_POS!AD115/([2]Datas_POS!AD$4+[2]Datas_POS!AD$21)*500</f>
        <v>7.4386964512040565</v>
      </c>
      <c r="AC114" s="68">
        <f>[2]Datas_POS!AE115/([2]Datas_POS!AE$4+[2]Datas_POS!AE$21)*500</f>
        <v>6.3175529733424476</v>
      </c>
      <c r="AD114" s="68">
        <f>[2]Datas_POS!AF115/([2]Datas_POS!AF$4+[2]Datas_POS!AF$21)*500</f>
        <v>23.735390553447598</v>
      </c>
      <c r="AE114" s="68">
        <f>[2]Datas_POS!AG115/([2]Datas_POS!AG$4+[2]Datas_POS!AG$21)*500</f>
        <v>22.041201565063734</v>
      </c>
      <c r="AF114" s="68">
        <f>[2]Datas_POS!AH115/([2]Datas_POS!AH$4+[2]Datas_POS!AH$21)*500</f>
        <v>29.979955230244453</v>
      </c>
      <c r="AG114" s="68">
        <f>[2]Datas_POS!AI115/([2]Datas_POS!AI$4+[2]Datas_POS!AI$21)*500</f>
        <v>18.426955097217746</v>
      </c>
      <c r="AH114" s="68">
        <f>[2]Datas_POS!AJ115/([2]Datas_POS!AJ$4+[2]Datas_POS!AJ$21)*500</f>
        <v>31.905895870736085</v>
      </c>
      <c r="AI114" s="68">
        <f>[2]Datas_POS!AK115/([2]Datas_POS!AK$4+[2]Datas_POS!AK$21)*500</f>
        <v>15.39899839098954</v>
      </c>
      <c r="AJ114" s="68">
        <f>[2]Datas_POS!AL115/([2]Datas_POS!AL$4+[2]Datas_POS!AL$21)*500</f>
        <v>16.82448297906345</v>
      </c>
      <c r="AK114" s="68">
        <f>[2]Datas_POS!AM115/([2]Datas_POS!AM$4+[2]Datas_POS!AM$21)*500</f>
        <v>17.734196559681138</v>
      </c>
      <c r="AL114" s="68">
        <f>[2]Datas_POS!AN115/([2]Datas_POS!AN$4+[2]Datas_POS!AN$21)*500</f>
        <v>13.023688936088048</v>
      </c>
      <c r="AM114" s="68">
        <f>[2]Datas_POS!AO115/([2]Datas_POS!AO$4+[2]Datas_POS!AO$21)*500</f>
        <v>11.063176638176637</v>
      </c>
      <c r="AN114" s="68">
        <f>[2]Datas_POS!AP115/([2]Datas_POS!AP$4+[2]Datas_POS!AP$21)*500</f>
        <v>46.215208220659818</v>
      </c>
      <c r="AO114" s="68">
        <f>[2]Datas_POS!AQ115/([2]Datas_POS!AQ$4+[2]Datas_POS!AQ$21)*500</f>
        <v>32.323283721599083</v>
      </c>
      <c r="AP114" s="68">
        <f>[2]Datas_POS!AR115/([2]Datas_POS!AR$4+[2]Datas_POS!AR$21)*500</f>
        <v>22.089047189906601</v>
      </c>
      <c r="AQ114" s="68">
        <f>[2]Datas_POS!AS115/([2]Datas_POS!AS$4+[2]Datas_POS!AS$21)*500</f>
        <v>14.628141042603865</v>
      </c>
      <c r="AR114" s="68">
        <f>[2]Datas_POS!AT115/([2]Datas_POS!AT$4+[2]Datas_POS!AT$21)*500</f>
        <v>21.054370168909248</v>
      </c>
      <c r="AS114" s="69">
        <f>[2]Datas_POS!AU115/([2]Datas_POS!AU$4+[2]Datas_POS!AU$21)*500</f>
        <v>18.823868372014228</v>
      </c>
    </row>
    <row r="115" spans="1:46" x14ac:dyDescent="0.25">
      <c r="A115" s="65"/>
      <c r="B115" s="70"/>
      <c r="C115" s="88" t="s">
        <v>397</v>
      </c>
      <c r="D115" s="97">
        <f>[2]Datas_POS!F116/([2]Datas_POS!F$4+[2]Datas_POS!F$21)*500</f>
        <v>9.1066370781948791</v>
      </c>
      <c r="E115" s="68">
        <f>[2]Datas_POS!G116/([2]Datas_POS!G$4+[2]Datas_POS!G$21)*500</f>
        <v>9.6601989544002329</v>
      </c>
      <c r="F115" s="68">
        <f>[2]Datas_POS!H116/([2]Datas_POS!H$4+[2]Datas_POS!H$21)*500</f>
        <v>8.5726367899947888</v>
      </c>
      <c r="G115" s="68">
        <f>[2]Datas_POS!I116/([2]Datas_POS!I$4+[2]Datas_POS!I$21)*500</f>
        <v>8.5472297297297288</v>
      </c>
      <c r="H115" s="68">
        <f>[2]Datas_POS!J116/([2]Datas_POS!J$4+[2]Datas_POS!J$21)*500</f>
        <v>9.6938503086419754</v>
      </c>
      <c r="I115" s="68">
        <f>[2]Datas_POS!K116/([2]Datas_POS!K$4+[2]Datas_POS!K$21)*500</f>
        <v>7.4698906128782001</v>
      </c>
      <c r="J115" s="68">
        <f>[2]Datas_POS!L116/([2]Datas_POS!L$4+[2]Datas_POS!L$21)*500</f>
        <v>7.5834101737668158</v>
      </c>
      <c r="K115" s="68">
        <f>[2]Datas_POS!M116/([2]Datas_POS!M$4+[2]Datas_POS!M$21)*500</f>
        <v>11.390220031545741</v>
      </c>
      <c r="L115" s="68">
        <f>[2]Datas_POS!N116/([2]Datas_POS!N$4+[2]Datas_POS!N$21)*500</f>
        <v>6.9968383568612484</v>
      </c>
      <c r="M115" s="68">
        <f>[2]Datas_POS!O116/([2]Datas_POS!O$4+[2]Datas_POS!O$21)*500</f>
        <v>10.792362623286794</v>
      </c>
      <c r="N115" s="68">
        <f>[2]Datas_POS!P116/([2]Datas_POS!P$4+[2]Datas_POS!P$21)*500</f>
        <v>61.66726353790613</v>
      </c>
      <c r="O115" s="68">
        <f>[2]Datas_POS!Q116/([2]Datas_POS!Q$4+[2]Datas_POS!Q$21)*500</f>
        <v>63.809504310344821</v>
      </c>
      <c r="P115" s="68">
        <f>[2]Datas_POS!R116/([2]Datas_POS!R$4+[2]Datas_POS!R$21)*500</f>
        <v>59.775838865419438</v>
      </c>
      <c r="Q115" s="68">
        <f>[2]Datas_POS!S116/([2]Datas_POS!S$4+[2]Datas_POS!S$21)*500</f>
        <v>91.326481455853852</v>
      </c>
      <c r="R115" s="68">
        <f>[2]Datas_POS!T116/([2]Datas_POS!T$4+[2]Datas_POS!T$21)*500</f>
        <v>148.26402630431625</v>
      </c>
      <c r="S115" s="68">
        <f>[2]Datas_POS!U116/([2]Datas_POS!U$4+[2]Datas_POS!U$21)*500</f>
        <v>42.564986766651963</v>
      </c>
      <c r="T115" s="68">
        <f>[2]Datas_POS!V116/([2]Datas_POS!V$4+[2]Datas_POS!V$21)*500</f>
        <v>55.742000683060112</v>
      </c>
      <c r="U115" s="68">
        <f>[2]Datas_POS!W116/([2]Datas_POS!W$4+[2]Datas_POS!W$21)*500</f>
        <v>384.69143252409856</v>
      </c>
      <c r="V115" s="68">
        <f>[2]Datas_POS!X116/([2]Datas_POS!X$4+[2]Datas_POS!X$21)*500</f>
        <v>451.28742562432137</v>
      </c>
      <c r="W115" s="68">
        <f>[2]Datas_POS!Y116/([2]Datas_POS!Y$4+[2]Datas_POS!Y$21)*500</f>
        <v>445.90692528186509</v>
      </c>
      <c r="X115" s="68">
        <f>[2]Datas_POS!Z116/([2]Datas_POS!Z$4+[2]Datas_POS!Z$21)*500</f>
        <v>365.13323644732361</v>
      </c>
      <c r="Y115" s="68">
        <f>[2]Datas_POS!AA116/([2]Datas_POS!AA$4+[2]Datas_POS!AA$21)*500</f>
        <v>304.330204778157</v>
      </c>
      <c r="Z115" s="68">
        <f>[2]Datas_POS!AB116/([2]Datas_POS!AB$4+[2]Datas_POS!AB$21)*500</f>
        <v>308.76586852453414</v>
      </c>
      <c r="AA115" s="68">
        <f>[2]Datas_POS!AC116/([2]Datas_POS!AC$4+[2]Datas_POS!AC$21)*500</f>
        <v>229.86366152019002</v>
      </c>
      <c r="AB115" s="68">
        <f>[2]Datas_POS!AD116/([2]Datas_POS!AD$4+[2]Datas_POS!AD$21)*500</f>
        <v>273.35848415716094</v>
      </c>
      <c r="AC115" s="68">
        <f>[2]Datas_POS!AE116/([2]Datas_POS!AE$4+[2]Datas_POS!AE$21)*500</f>
        <v>274.33764610389608</v>
      </c>
      <c r="AD115" s="68">
        <f>[2]Datas_POS!AF116/([2]Datas_POS!AF$4+[2]Datas_POS!AF$21)*500</f>
        <v>295.62275153735447</v>
      </c>
      <c r="AE115" s="68">
        <f>[2]Datas_POS!AG116/([2]Datas_POS!AG$4+[2]Datas_POS!AG$21)*500</f>
        <v>328.89903193234886</v>
      </c>
      <c r="AF115" s="68">
        <f>[2]Datas_POS!AH116/([2]Datas_POS!AH$4+[2]Datas_POS!AH$21)*500</f>
        <v>323.36805784536671</v>
      </c>
      <c r="AG115" s="68">
        <f>[2]Datas_POS!AI116/([2]Datas_POS!AI$4+[2]Datas_POS!AI$21)*500</f>
        <v>245.36174669674509</v>
      </c>
      <c r="AH115" s="68">
        <f>[2]Datas_POS!AJ116/([2]Datas_POS!AJ$4+[2]Datas_POS!AJ$21)*500</f>
        <v>381.51775673249557</v>
      </c>
      <c r="AI115" s="68">
        <f>[2]Datas_POS!AK116/([2]Datas_POS!AK$4+[2]Datas_POS!AK$21)*500</f>
        <v>550.28484513274338</v>
      </c>
      <c r="AJ115" s="68">
        <f>[2]Datas_POS!AL116/([2]Datas_POS!AL$4+[2]Datas_POS!AL$21)*500</f>
        <v>357.75791113952369</v>
      </c>
      <c r="AK115" s="68">
        <f>[2]Datas_POS!AM116/([2]Datas_POS!AM$4+[2]Datas_POS!AM$21)*500</f>
        <v>447.02571113908118</v>
      </c>
      <c r="AL115" s="68">
        <f>[2]Datas_POS!AN116/([2]Datas_POS!AN$4+[2]Datas_POS!AN$21)*500</f>
        <v>335.43094709403357</v>
      </c>
      <c r="AM115" s="68">
        <f>[2]Datas_POS!AO116/([2]Datas_POS!AO$4+[2]Datas_POS!AO$21)*500</f>
        <v>352.31662304131055</v>
      </c>
      <c r="AN115" s="68">
        <f>[2]Datas_POS!AP116/([2]Datas_POS!AP$4+[2]Datas_POS!AP$21)*500</f>
        <v>470.75254642148911</v>
      </c>
      <c r="AO115" s="68">
        <f>[2]Datas_POS!AQ116/([2]Datas_POS!AQ$4+[2]Datas_POS!AQ$21)*500</f>
        <v>329.3086935576647</v>
      </c>
      <c r="AP115" s="68">
        <f>[2]Datas_POS!AR116/([2]Datas_POS!AR$4+[2]Datas_POS!AR$21)*500</f>
        <v>384.21327134196298</v>
      </c>
      <c r="AQ115" s="68">
        <f>[2]Datas_POS!AS116/([2]Datas_POS!AS$4+[2]Datas_POS!AS$21)*500</f>
        <v>286.62152288965331</v>
      </c>
      <c r="AR115" s="68">
        <f>[2]Datas_POS!AT116/([2]Datas_POS!AT$4+[2]Datas_POS!AT$21)*500</f>
        <v>359.45840323504154</v>
      </c>
      <c r="AS115" s="69">
        <f>[2]Datas_POS!AU116/([2]Datas_POS!AU$4+[2]Datas_POS!AU$21)*500</f>
        <v>346.33120870743687</v>
      </c>
    </row>
    <row r="116" spans="1:46" x14ac:dyDescent="0.25">
      <c r="A116" s="65"/>
      <c r="B116" s="70"/>
      <c r="C116" s="88" t="s">
        <v>398</v>
      </c>
      <c r="D116" s="97">
        <f>[2]Datas_POS!F117/([2]Datas_POS!F$4+[2]Datas_POS!F$21)*500</f>
        <v>2.353547906220355</v>
      </c>
      <c r="E116" s="68">
        <f>[2]Datas_POS!G117/([2]Datas_POS!G$4+[2]Datas_POS!G$21)*500</f>
        <v>2.3397836189369734</v>
      </c>
      <c r="F116" s="68">
        <f>[2]Datas_POS!H117/([2]Datas_POS!H$4+[2]Datas_POS!H$21)*500</f>
        <v>2.2438431474726421</v>
      </c>
      <c r="G116" s="68">
        <f>[2]Datas_POS!I117/([2]Datas_POS!I$4+[2]Datas_POS!I$21)*500</f>
        <v>2.3824608819345658</v>
      </c>
      <c r="H116" s="68">
        <f>[2]Datas_POS!J117/([2]Datas_POS!J$4+[2]Datas_POS!J$21)*500</f>
        <v>2.7600337577160494</v>
      </c>
      <c r="I116" s="68">
        <f>[2]Datas_POS!K117/([2]Datas_POS!K$4+[2]Datas_POS!K$21)*500</f>
        <v>3.4106718386346002</v>
      </c>
      <c r="J116" s="68">
        <f>[2]Datas_POS!L117/([2]Datas_POS!L$4+[2]Datas_POS!L$21)*500</f>
        <v>2.3422862948430496</v>
      </c>
      <c r="K116" s="68">
        <f>[2]Datas_POS!M117/([2]Datas_POS!M$4+[2]Datas_POS!M$21)*500</f>
        <v>5.8807957413249214</v>
      </c>
      <c r="L116" s="68">
        <f>[2]Datas_POS!N117/([2]Datas_POS!N$4+[2]Datas_POS!N$21)*500</f>
        <v>3.9592471067022763</v>
      </c>
      <c r="M116" s="68">
        <f>[2]Datas_POS!O117/([2]Datas_POS!O$4+[2]Datas_POS!O$21)*500</f>
        <v>7.0964474189829643</v>
      </c>
      <c r="N116" s="68">
        <f>[2]Datas_POS!P117/([2]Datas_POS!P$4+[2]Datas_POS!P$21)*500</f>
        <v>26.191568592057763</v>
      </c>
      <c r="O116" s="68">
        <f>[2]Datas_POS!Q117/([2]Datas_POS!Q$4+[2]Datas_POS!Q$21)*500</f>
        <v>22.212805765086209</v>
      </c>
      <c r="P116" s="68">
        <f>[2]Datas_POS!R117/([2]Datas_POS!R$4+[2]Datas_POS!R$21)*500</f>
        <v>24.989179239589621</v>
      </c>
      <c r="Q116" s="68">
        <f>[2]Datas_POS!S117/([2]Datas_POS!S$4+[2]Datas_POS!S$21)*500</f>
        <v>26.858298505397176</v>
      </c>
      <c r="R116" s="68">
        <f>[2]Datas_POS!T117/([2]Datas_POS!T$4+[2]Datas_POS!T$21)*500</f>
        <v>30.01961633483505</v>
      </c>
      <c r="S116" s="68">
        <f>[2]Datas_POS!U117/([2]Datas_POS!U$4+[2]Datas_POS!U$21)*500</f>
        <v>36.566626966622557</v>
      </c>
      <c r="T116" s="68">
        <f>[2]Datas_POS!V117/([2]Datas_POS!V$4+[2]Datas_POS!V$21)*500</f>
        <v>48.174004098360655</v>
      </c>
      <c r="U116" s="68">
        <f>[2]Datas_POS!W117/([2]Datas_POS!W$4+[2]Datas_POS!W$21)*500</f>
        <v>42.653980721171003</v>
      </c>
      <c r="V116" s="68">
        <f>[2]Datas_POS!X117/([2]Datas_POS!X$4+[2]Datas_POS!X$21)*500</f>
        <v>43.638814332247556</v>
      </c>
      <c r="W116" s="68">
        <f>[2]Datas_POS!Y117/([2]Datas_POS!Y$4+[2]Datas_POS!Y$21)*500</f>
        <v>62.223456908083321</v>
      </c>
      <c r="X116" s="68">
        <f>[2]Datas_POS!Z117/([2]Datas_POS!Z$4+[2]Datas_POS!Z$21)*500</f>
        <v>51.23626576883737</v>
      </c>
      <c r="Y116" s="68">
        <f>[2]Datas_POS!AA117/([2]Datas_POS!AA$4+[2]Datas_POS!AA$21)*500</f>
        <v>42.515793515358361</v>
      </c>
      <c r="Z116" s="68">
        <f>[2]Datas_POS!AB117/([2]Datas_POS!AB$4+[2]Datas_POS!AB$21)*500</f>
        <v>76.364656351513091</v>
      </c>
      <c r="AA116" s="68">
        <f>[2]Datas_POS!AC117/([2]Datas_POS!AC$4+[2]Datas_POS!AC$21)*500</f>
        <v>59.522871733966745</v>
      </c>
      <c r="AB116" s="68">
        <f>[2]Datas_POS!AD117/([2]Datas_POS!AD$4+[2]Datas_POS!AD$21)*500</f>
        <v>55.933148288973385</v>
      </c>
      <c r="AC116" s="68">
        <f>[2]Datas_POS!AE117/([2]Datas_POS!AE$4+[2]Datas_POS!AE$21)*500</f>
        <v>113.39742310321259</v>
      </c>
      <c r="AD116" s="68">
        <f>[2]Datas_POS!AF117/([2]Datas_POS!AF$4+[2]Datas_POS!AF$21)*500</f>
        <v>49.049865890357189</v>
      </c>
      <c r="AE116" s="68">
        <f>[2]Datas_POS!AG117/([2]Datas_POS!AG$4+[2]Datas_POS!AG$21)*500</f>
        <v>35.143155370440489</v>
      </c>
      <c r="AF116" s="68">
        <f>[2]Datas_POS!AH117/([2]Datas_POS!AH$4+[2]Datas_POS!AH$21)*500</f>
        <v>39.800346077316654</v>
      </c>
      <c r="AG116" s="68">
        <f>[2]Datas_POS!AI117/([2]Datas_POS!AI$4+[2]Datas_POS!AI$21)*500</f>
        <v>32.931043076592545</v>
      </c>
      <c r="AH116" s="68">
        <f>[2]Datas_POS!AJ117/([2]Datas_POS!AJ$4+[2]Datas_POS!AJ$21)*500</f>
        <v>28.276698384201076</v>
      </c>
      <c r="AI116" s="68">
        <f>[2]Datas_POS!AK117/([2]Datas_POS!AK$4+[2]Datas_POS!AK$21)*500</f>
        <v>77.32800583266291</v>
      </c>
      <c r="AJ116" s="68">
        <f>[2]Datas_POS!AL117/([2]Datas_POS!AL$4+[2]Datas_POS!AL$21)*500</f>
        <v>67.859041873102115</v>
      </c>
      <c r="AK116" s="68">
        <f>[2]Datas_POS!AM117/([2]Datas_POS!AM$4+[2]Datas_POS!AM$21)*500</f>
        <v>60.531400251730652</v>
      </c>
      <c r="AL116" s="68">
        <f>[2]Datas_POS!AN117/([2]Datas_POS!AN$4+[2]Datas_POS!AN$21)*500</f>
        <v>32.107832593164702</v>
      </c>
      <c r="AM116" s="68">
        <f>[2]Datas_POS!AO117/([2]Datas_POS!AO$4+[2]Datas_POS!AO$21)*500</f>
        <v>39.443209579772081</v>
      </c>
      <c r="AN116" s="68">
        <f>[2]Datas_POS!AP117/([2]Datas_POS!AP$4+[2]Datas_POS!AP$21)*500</f>
        <v>42.336792861005954</v>
      </c>
      <c r="AO116" s="68">
        <f>[2]Datas_POS!AQ117/([2]Datas_POS!AQ$4+[2]Datas_POS!AQ$21)*500</f>
        <v>27.235704630428529</v>
      </c>
      <c r="AP116" s="68">
        <f>[2]Datas_POS!AR117/([2]Datas_POS!AR$4+[2]Datas_POS!AR$21)*500</f>
        <v>23.560241684417502</v>
      </c>
      <c r="AQ116" s="68">
        <f>[2]Datas_POS!AS117/([2]Datas_POS!AS$4+[2]Datas_POS!AS$21)*500</f>
        <v>19.635797168563112</v>
      </c>
      <c r="AR116" s="68">
        <f>[2]Datas_POS!AT117/([2]Datas_POS!AT$4+[2]Datas_POS!AT$21)*500</f>
        <v>24.174149012310334</v>
      </c>
      <c r="AS116" s="69">
        <f>[2]Datas_POS!AU117/([2]Datas_POS!AU$4+[2]Datas_POS!AU$21)*500</f>
        <v>15.118997120108419</v>
      </c>
    </row>
    <row r="117" spans="1:46" x14ac:dyDescent="0.25">
      <c r="A117" s="65"/>
      <c r="B117" s="70"/>
      <c r="C117" s="88" t="s">
        <v>399</v>
      </c>
      <c r="D117" s="97">
        <f>[2]Datas_POS!F118/([2]Datas_POS!F$4+[2]Datas_POS!F$21)*500</f>
        <v>8.6788948366987402</v>
      </c>
      <c r="E117" s="68">
        <f>[2]Datas_POS!G118/([2]Datas_POS!G$4+[2]Datas_POS!G$21)*500</f>
        <v>10.195785652047633</v>
      </c>
      <c r="F117" s="68">
        <f>[2]Datas_POS!H118/([2]Datas_POS!H$4+[2]Datas_POS!H$21)*500</f>
        <v>7.5612793121417408</v>
      </c>
      <c r="G117" s="68">
        <f>[2]Datas_POS!I118/([2]Datas_POS!I$4+[2]Datas_POS!I$21)*500</f>
        <v>9.9230272048364156</v>
      </c>
      <c r="H117" s="68">
        <f>[2]Datas_POS!J118/([2]Datas_POS!J$4+[2]Datas_POS!J$21)*500</f>
        <v>8.7871084104938273</v>
      </c>
      <c r="I117" s="68">
        <f>[2]Datas_POS!K118/([2]Datas_POS!K$4+[2]Datas_POS!K$21)*500</f>
        <v>7.3574445306439094</v>
      </c>
      <c r="J117" s="68">
        <f>[2]Datas_POS!L118/([2]Datas_POS!L$4+[2]Datas_POS!L$21)*500</f>
        <v>7.5216073430493271</v>
      </c>
      <c r="K117" s="68">
        <f>[2]Datas_POS!M118/([2]Datas_POS!M$4+[2]Datas_POS!M$21)*500</f>
        <v>13.976206624605679</v>
      </c>
      <c r="L117" s="68">
        <f>[2]Datas_POS!N118/([2]Datas_POS!N$4+[2]Datas_POS!N$21)*500</f>
        <v>9.8433320615541149</v>
      </c>
      <c r="M117" s="68">
        <f>[2]Datas_POS!O118/([2]Datas_POS!O$4+[2]Datas_POS!O$21)*500</f>
        <v>14.339012424747022</v>
      </c>
      <c r="N117" s="68">
        <f>[2]Datas_POS!P118/([2]Datas_POS!P$4+[2]Datas_POS!P$21)*500</f>
        <v>87.886422382671483</v>
      </c>
      <c r="O117" s="68">
        <f>[2]Datas_POS!Q118/([2]Datas_POS!Q$4+[2]Datas_POS!Q$21)*500</f>
        <v>85.35812904094827</v>
      </c>
      <c r="P117" s="68">
        <f>[2]Datas_POS!R118/([2]Datas_POS!R$4+[2]Datas_POS!R$21)*500</f>
        <v>82.513743964996991</v>
      </c>
      <c r="Q117" s="68">
        <f>[2]Datas_POS!S118/([2]Datas_POS!S$4+[2]Datas_POS!S$21)*500</f>
        <v>113.3849986161085</v>
      </c>
      <c r="R117" s="68">
        <f>[2]Datas_POS!T118/([2]Datas_POS!T$4+[2]Datas_POS!T$21)*500</f>
        <v>185.14254614154919</v>
      </c>
      <c r="S117" s="68">
        <f>[2]Datas_POS!U118/([2]Datas_POS!U$4+[2]Datas_POS!U$21)*500</f>
        <v>67.506254962505523</v>
      </c>
      <c r="T117" s="68">
        <f>[2]Datas_POS!V118/([2]Datas_POS!V$4+[2]Datas_POS!V$21)*500</f>
        <v>90.070878415300555</v>
      </c>
      <c r="U117" s="68">
        <f>[2]Datas_POS!W118/([2]Datas_POS!W$4+[2]Datas_POS!W$21)*500</f>
        <v>388.17015708675473</v>
      </c>
      <c r="V117" s="68">
        <f>[2]Datas_POS!X118/([2]Datas_POS!X$4+[2]Datas_POS!X$21)*500</f>
        <v>540.95795982627578</v>
      </c>
      <c r="W117" s="68">
        <f>[2]Datas_POS!Y118/([2]Datas_POS!Y$4+[2]Datas_POS!Y$21)*500</f>
        <v>426.56235046818267</v>
      </c>
      <c r="X117" s="68">
        <f>[2]Datas_POS!Z118/([2]Datas_POS!Z$4+[2]Datas_POS!Z$21)*500</f>
        <v>455.40737981588813</v>
      </c>
      <c r="Y117" s="68">
        <f>[2]Datas_POS!AA118/([2]Datas_POS!AA$4+[2]Datas_POS!AA$21)*500</f>
        <v>345.49028616434759</v>
      </c>
      <c r="Z117" s="68">
        <f>[2]Datas_POS!AB118/([2]Datas_POS!AB$4+[2]Datas_POS!AB$21)*500</f>
        <v>407.27293127030259</v>
      </c>
      <c r="AA117" s="68">
        <f>[2]Datas_POS!AC118/([2]Datas_POS!AC$4+[2]Datas_POS!AC$21)*500</f>
        <v>307.41242933491685</v>
      </c>
      <c r="AB117" s="68">
        <f>[2]Datas_POS!AD118/([2]Datas_POS!AD$4+[2]Datas_POS!AD$21)*500</f>
        <v>307.01712991128011</v>
      </c>
      <c r="AC117" s="68">
        <f>[2]Datas_POS!AE118/([2]Datas_POS!AE$4+[2]Datas_POS!AE$21)*500</f>
        <v>383.40975820232399</v>
      </c>
      <c r="AD117" s="68">
        <f>[2]Datas_POS!AF118/([2]Datas_POS!AF$4+[2]Datas_POS!AF$21)*500</f>
        <v>317.32193706659689</v>
      </c>
      <c r="AE117" s="68">
        <f>[2]Datas_POS!AG118/([2]Datas_POS!AG$4+[2]Datas_POS!AG$21)*500</f>
        <v>410.91150763599649</v>
      </c>
      <c r="AF117" s="68">
        <f>[2]Datas_POS!AH118/([2]Datas_POS!AH$4+[2]Datas_POS!AH$21)*500</f>
        <v>329.19423322910745</v>
      </c>
      <c r="AG117" s="68">
        <f>[2]Datas_POS!AI118/([2]Datas_POS!AI$4+[2]Datas_POS!AI$21)*500</f>
        <v>263.77462348265118</v>
      </c>
      <c r="AH117" s="68">
        <f>[2]Datas_POS!AJ118/([2]Datas_POS!AJ$4+[2]Datas_POS!AJ$21)*500</f>
        <v>443.08014452423697</v>
      </c>
      <c r="AI117" s="68">
        <f>[2]Datas_POS!AK118/([2]Datas_POS!AK$4+[2]Datas_POS!AK$21)*500</f>
        <v>426.72079243765086</v>
      </c>
      <c r="AJ117" s="68">
        <f>[2]Datas_POS!AL118/([2]Datas_POS!AL$4+[2]Datas_POS!AL$21)*500</f>
        <v>435.65027169570078</v>
      </c>
      <c r="AK117" s="68">
        <f>[2]Datas_POS!AM118/([2]Datas_POS!AM$4+[2]Datas_POS!AM$21)*500</f>
        <v>518.66474617159645</v>
      </c>
      <c r="AL117" s="68">
        <f>[2]Datas_POS!AN118/([2]Datas_POS!AN$4+[2]Datas_POS!AN$21)*500</f>
        <v>466.19768584668856</v>
      </c>
      <c r="AM117" s="68">
        <f>[2]Datas_POS!AO118/([2]Datas_POS!AO$4+[2]Datas_POS!AO$21)*500</f>
        <v>406.07435808404557</v>
      </c>
      <c r="AN117" s="68">
        <f>[2]Datas_POS!AP118/([2]Datas_POS!AP$4+[2]Datas_POS!AP$21)*500</f>
        <v>433.71743735352442</v>
      </c>
      <c r="AO117" s="68">
        <f>[2]Datas_POS!AQ118/([2]Datas_POS!AQ$4+[2]Datas_POS!AQ$21)*500</f>
        <v>278.50537891860802</v>
      </c>
      <c r="AP117" s="68">
        <f>[2]Datas_POS!AR118/([2]Datas_POS!AR$4+[2]Datas_POS!AR$21)*500</f>
        <v>423.45767491397675</v>
      </c>
      <c r="AQ117" s="68">
        <f>[2]Datas_POS!AS118/([2]Datas_POS!AS$4+[2]Datas_POS!AS$21)*500</f>
        <v>313.21106377348502</v>
      </c>
      <c r="AR117" s="68">
        <f>[2]Datas_POS!AT118/([2]Datas_POS!AT$4+[2]Datas_POS!AT$21)*500</f>
        <v>334.9197953048955</v>
      </c>
      <c r="AS117" s="69">
        <f>[2]Datas_POS!AU118/([2]Datas_POS!AU$4+[2]Datas_POS!AU$21)*500</f>
        <v>387.33652380145691</v>
      </c>
    </row>
    <row r="118" spans="1:46" x14ac:dyDescent="0.25">
      <c r="A118" s="65"/>
      <c r="B118" s="70"/>
      <c r="C118" s="88" t="s">
        <v>167</v>
      </c>
      <c r="D118" s="97">
        <f>[2]Datas_POS!F119/([2]Datas_POS!F$4+[2]Datas_POS!F$21)*500</f>
        <v>7.4166025206667578</v>
      </c>
      <c r="E118" s="68">
        <f>[2]Datas_POS!G119/([2]Datas_POS!G$4+[2]Datas_POS!G$21)*500</f>
        <v>7.0207863781585829</v>
      </c>
      <c r="F118" s="68">
        <f>[2]Datas_POS!H119/([2]Datas_POS!H$4+[2]Datas_POS!H$21)*500</f>
        <v>6.5858789299982634</v>
      </c>
      <c r="G118" s="68">
        <f>[2]Datas_POS!I119/([2]Datas_POS!I$4+[2]Datas_POS!I$21)*500</f>
        <v>8.3038193456614522</v>
      </c>
      <c r="H118" s="68">
        <f>[2]Datas_POS!J119/([2]Datas_POS!J$4+[2]Datas_POS!J$21)*500</f>
        <v>7.8401089891975317</v>
      </c>
      <c r="I118" s="68">
        <f>[2]Datas_POS!K119/([2]Datas_POS!K$4+[2]Datas_POS!K$21)*500</f>
        <v>6.5303467804499613</v>
      </c>
      <c r="J118" s="68">
        <f>[2]Datas_POS!L119/([2]Datas_POS!L$4+[2]Datas_POS!L$21)*500</f>
        <v>6.5360376961883411</v>
      </c>
      <c r="K118" s="68">
        <f>[2]Datas_POS!M119/([2]Datas_POS!M$4+[2]Datas_POS!M$21)*500</f>
        <v>13.693421135646689</v>
      </c>
      <c r="L118" s="68">
        <f>[2]Datas_POS!N119/([2]Datas_POS!N$4+[2]Datas_POS!N$21)*500</f>
        <v>10.800494086226632</v>
      </c>
      <c r="M118" s="68">
        <f>[2]Datas_POS!O119/([2]Datas_POS!O$4+[2]Datas_POS!O$21)*500</f>
        <v>13.533014602280005</v>
      </c>
      <c r="N118" s="68">
        <f>[2]Datas_POS!P119/([2]Datas_POS!P$4+[2]Datas_POS!P$21)*500</f>
        <v>75.114007220216621</v>
      </c>
      <c r="O118" s="68">
        <f>[2]Datas_POS!Q119/([2]Datas_POS!Q$4+[2]Datas_POS!Q$21)*500</f>
        <v>62.275048491379309</v>
      </c>
      <c r="P118" s="68">
        <f>[2]Datas_POS!R119/([2]Datas_POS!R$4+[2]Datas_POS!R$21)*500</f>
        <v>71.541554013276993</v>
      </c>
      <c r="Q118" s="68">
        <f>[2]Datas_POS!S119/([2]Datas_POS!S$4+[2]Datas_POS!S$21)*500</f>
        <v>81.18230833102686</v>
      </c>
      <c r="R118" s="68">
        <f>[2]Datas_POS!T119/([2]Datas_POS!T$4+[2]Datas_POS!T$21)*500</f>
        <v>131.84719444848133</v>
      </c>
      <c r="S118" s="68">
        <f>[2]Datas_POS!U119/([2]Datas_POS!U$4+[2]Datas_POS!U$21)*500</f>
        <v>63.243703867078366</v>
      </c>
      <c r="T118" s="68">
        <f>[2]Datas_POS!V119/([2]Datas_POS!V$4+[2]Datas_POS!V$21)*500</f>
        <v>83.923827868852456</v>
      </c>
      <c r="U118" s="68">
        <f>[2]Datas_POS!W119/([2]Datas_POS!W$4+[2]Datas_POS!W$21)*500</f>
        <v>215.78582470546235</v>
      </c>
      <c r="V118" s="68">
        <f>[2]Datas_POS!X119/([2]Datas_POS!X$4+[2]Datas_POS!X$21)*500</f>
        <v>332.29556894679695</v>
      </c>
      <c r="W118" s="68">
        <f>[2]Datas_POS!Y119/([2]Datas_POS!Y$4+[2]Datas_POS!Y$21)*500</f>
        <v>254.46923370915349</v>
      </c>
      <c r="X118" s="68">
        <f>[2]Datas_POS!Z119/([2]Datas_POS!Z$4+[2]Datas_POS!Z$21)*500</f>
        <v>302.62460620525059</v>
      </c>
      <c r="Y118" s="68">
        <f>[2]Datas_POS!AA119/([2]Datas_POS!AA$4+[2]Datas_POS!AA$21)*500</f>
        <v>218.18823444473614</v>
      </c>
      <c r="Z118" s="68">
        <f>[2]Datas_POS!AB119/([2]Datas_POS!AB$4+[2]Datas_POS!AB$21)*500</f>
        <v>257.15587108907505</v>
      </c>
      <c r="AA118" s="68">
        <f>[2]Datas_POS!AC119/([2]Datas_POS!AC$4+[2]Datas_POS!AC$21)*500</f>
        <v>209.21383254156768</v>
      </c>
      <c r="AB118" s="68">
        <f>[2]Datas_POS!AD119/([2]Datas_POS!AD$4+[2]Datas_POS!AD$21)*500</f>
        <v>205.69492648922684</v>
      </c>
      <c r="AC118" s="68">
        <f>[2]Datas_POS!AE119/([2]Datas_POS!AE$4+[2]Datas_POS!AE$21)*500</f>
        <v>263.26202580314424</v>
      </c>
      <c r="AD118" s="68">
        <f>[2]Datas_POS!AF119/([2]Datas_POS!AF$4+[2]Datas_POS!AF$21)*500</f>
        <v>199.10782349862617</v>
      </c>
      <c r="AE118" s="68">
        <f>[2]Datas_POS!AG119/([2]Datas_POS!AG$4+[2]Datas_POS!AG$21)*500</f>
        <v>221.73012937018808</v>
      </c>
      <c r="AF118" s="68">
        <f>[2]Datas_POS!AH119/([2]Datas_POS!AH$4+[2]Datas_POS!AH$21)*500</f>
        <v>199.2345174815236</v>
      </c>
      <c r="AG118" s="68">
        <f>[2]Datas_POS!AI119/([2]Datas_POS!AI$4+[2]Datas_POS!AI$21)*500</f>
        <v>159.16218498227522</v>
      </c>
      <c r="AH118" s="68">
        <f>[2]Datas_POS!AJ119/([2]Datas_POS!AJ$4+[2]Datas_POS!AJ$21)*500</f>
        <v>258.74349192100539</v>
      </c>
      <c r="AI118" s="68">
        <f>[2]Datas_POS!AK119/([2]Datas_POS!AK$4+[2]Datas_POS!AK$21)*500</f>
        <v>301.98951629123087</v>
      </c>
      <c r="AJ118" s="68">
        <f>[2]Datas_POS!AL119/([2]Datas_POS!AL$4+[2]Datas_POS!AL$21)*500</f>
        <v>327.1562098449736</v>
      </c>
      <c r="AK118" s="68">
        <f>[2]Datas_POS!AM119/([2]Datas_POS!AM$4+[2]Datas_POS!AM$21)*500</f>
        <v>297.32873820012583</v>
      </c>
      <c r="AL118" s="68">
        <f>[2]Datas_POS!AN119/([2]Datas_POS!AN$4+[2]Datas_POS!AN$21)*500</f>
        <v>288.92761054257574</v>
      </c>
      <c r="AM118" s="68">
        <f>[2]Datas_POS!AO119/([2]Datas_POS!AO$4+[2]Datas_POS!AO$21)*500</f>
        <v>232.92754540598293</v>
      </c>
      <c r="AN118" s="68">
        <f>[2]Datas_POS!AP119/([2]Datas_POS!AP$4+[2]Datas_POS!AP$21)*500</f>
        <v>271.91964665584999</v>
      </c>
      <c r="AO118" s="68">
        <f>[2]Datas_POS!AQ119/([2]Datas_POS!AQ$4+[2]Datas_POS!AQ$21)*500</f>
        <v>178.22629062410124</v>
      </c>
      <c r="AP118" s="68">
        <f>[2]Datas_POS!AR119/([2]Datas_POS!AR$4+[2]Datas_POS!AR$21)*500</f>
        <v>241.82389808291006</v>
      </c>
      <c r="AQ118" s="68">
        <f>[2]Datas_POS!AS119/([2]Datas_POS!AS$4+[2]Datas_POS!AS$21)*500</f>
        <v>145.73832164593807</v>
      </c>
      <c r="AR118" s="68">
        <f>[2]Datas_POS!AT119/([2]Datas_POS!AT$4+[2]Datas_POS!AT$21)*500</f>
        <v>147.65563484111081</v>
      </c>
      <c r="AS118" s="69">
        <f>[2]Datas_POS!AU119/([2]Datas_POS!AU$4+[2]Datas_POS!AU$21)*500</f>
        <v>193.7592114179231</v>
      </c>
    </row>
    <row r="119" spans="1:46" x14ac:dyDescent="0.25">
      <c r="A119" s="65"/>
      <c r="B119" s="70"/>
      <c r="C119" s="88" t="s">
        <v>400</v>
      </c>
      <c r="D119" s="97">
        <f>[2]Datas_POS!F120/([2]Datas_POS!F$4+[2]Datas_POS!F$21)*500</f>
        <v>9.2932944843474719</v>
      </c>
      <c r="E119" s="68">
        <f>[2]Datas_POS!G120/([2]Datas_POS!G$4+[2]Datas_POS!G$21)*500</f>
        <v>10.79494554167877</v>
      </c>
      <c r="F119" s="68">
        <f>[2]Datas_POS!H120/([2]Datas_POS!H$4+[2]Datas_POS!H$21)*500</f>
        <v>9.2744710786868172</v>
      </c>
      <c r="G119" s="68">
        <f>[2]Datas_POS!I120/([2]Datas_POS!I$4+[2]Datas_POS!I$21)*500</f>
        <v>11.544462126600283</v>
      </c>
      <c r="H119" s="68">
        <f>[2]Datas_POS!J120/([2]Datas_POS!J$4+[2]Datas_POS!J$21)*500</f>
        <v>10.58299575617284</v>
      </c>
      <c r="I119" s="68">
        <f>[2]Datas_POS!K120/([2]Datas_POS!K$4+[2]Datas_POS!K$21)*500</f>
        <v>6.8223266097750184</v>
      </c>
      <c r="J119" s="68">
        <f>[2]Datas_POS!L120/([2]Datas_POS!L$4+[2]Datas_POS!L$21)*500</f>
        <v>8.1656642376681603</v>
      </c>
      <c r="K119" s="68">
        <f>[2]Datas_POS!M120/([2]Datas_POS!M$4+[2]Datas_POS!M$21)*500</f>
        <v>13.925193217665615</v>
      </c>
      <c r="L119" s="68">
        <f>[2]Datas_POS!N120/([2]Datas_POS!N$4+[2]Datas_POS!N$21)*500</f>
        <v>10.466279409894444</v>
      </c>
      <c r="M119" s="68">
        <f>[2]Datas_POS!O120/([2]Datas_POS!O$4+[2]Datas_POS!O$21)*500</f>
        <v>11.11933521198924</v>
      </c>
      <c r="N119" s="68">
        <f>[2]Datas_POS!P120/([2]Datas_POS!P$4+[2]Datas_POS!P$21)*500</f>
        <v>54.597472924187727</v>
      </c>
      <c r="O119" s="68">
        <f>[2]Datas_POS!Q120/([2]Datas_POS!Q$4+[2]Datas_POS!Q$21)*500</f>
        <v>40.062474407327592</v>
      </c>
      <c r="P119" s="68">
        <f>[2]Datas_POS!R120/([2]Datas_POS!R$4+[2]Datas_POS!R$21)*500</f>
        <v>43.640703832226919</v>
      </c>
      <c r="Q119" s="68">
        <f>[2]Datas_POS!S120/([2]Datas_POS!S$4+[2]Datas_POS!S$21)*500</f>
        <v>55.318030030445605</v>
      </c>
      <c r="R119" s="68">
        <f>[2]Datas_POS!T120/([2]Datas_POS!T$4+[2]Datas_POS!T$21)*500</f>
        <v>84.052020781863106</v>
      </c>
      <c r="S119" s="68">
        <f>[2]Datas_POS!U120/([2]Datas_POS!U$4+[2]Datas_POS!U$21)*500</f>
        <v>36.746362299661811</v>
      </c>
      <c r="T119" s="68">
        <f>[2]Datas_POS!V120/([2]Datas_POS!V$4+[2]Datas_POS!V$21)*500</f>
        <v>48.4258825136612</v>
      </c>
      <c r="U119" s="68">
        <f>[2]Datas_POS!W120/([2]Datas_POS!W$4+[2]Datas_POS!W$21)*500</f>
        <v>193.7460398072117</v>
      </c>
      <c r="V119" s="68">
        <f>[2]Datas_POS!X120/([2]Datas_POS!X$4+[2]Datas_POS!X$21)*500</f>
        <v>221.50259609120522</v>
      </c>
      <c r="W119" s="68">
        <f>[2]Datas_POS!Y120/([2]Datas_POS!Y$4+[2]Datas_POS!Y$21)*500</f>
        <v>197.68355532199502</v>
      </c>
      <c r="X119" s="68">
        <f>[2]Datas_POS!Z120/([2]Datas_POS!Z$4+[2]Datas_POS!Z$21)*500</f>
        <v>192.05470337538358</v>
      </c>
      <c r="Y119" s="68">
        <f>[2]Datas_POS!AA120/([2]Datas_POS!AA$4+[2]Datas_POS!AA$21)*500</f>
        <v>129.18366631661854</v>
      </c>
      <c r="Z119" s="68">
        <f>[2]Datas_POS!AB120/([2]Datas_POS!AB$4+[2]Datas_POS!AB$21)*500</f>
        <v>138.57908445888188</v>
      </c>
      <c r="AA119" s="68">
        <f>[2]Datas_POS!AC120/([2]Datas_POS!AC$4+[2]Datas_POS!AC$21)*500</f>
        <v>106.97286995249405</v>
      </c>
      <c r="AB119" s="68">
        <f>[2]Datas_POS!AD120/([2]Datas_POS!AD$4+[2]Datas_POS!AD$21)*500</f>
        <v>119.31039100126742</v>
      </c>
      <c r="AC119" s="68">
        <f>[2]Datas_POS!AE120/([2]Datas_POS!AE$4+[2]Datas_POS!AE$21)*500</f>
        <v>151.95112269309638</v>
      </c>
      <c r="AD119" s="68">
        <f>[2]Datas_POS!AF120/([2]Datas_POS!AF$4+[2]Datas_POS!AF$21)*500</f>
        <v>129.38865628679838</v>
      </c>
      <c r="AE119" s="68">
        <f>[2]Datas_POS!AG120/([2]Datas_POS!AG$4+[2]Datas_POS!AG$21)*500</f>
        <v>158.41165530733309</v>
      </c>
      <c r="AF119" s="68">
        <f>[2]Datas_POS!AH120/([2]Datas_POS!AH$4+[2]Datas_POS!AH$21)*500</f>
        <v>152.77043988061399</v>
      </c>
      <c r="AG119" s="68">
        <f>[2]Datas_POS!AI120/([2]Datas_POS!AI$4+[2]Datas_POS!AI$21)*500</f>
        <v>111.31896873992909</v>
      </c>
      <c r="AH119" s="68">
        <f>[2]Datas_POS!AJ120/([2]Datas_POS!AJ$4+[2]Datas_POS!AJ$21)*500</f>
        <v>187.5976490125673</v>
      </c>
      <c r="AI119" s="68">
        <f>[2]Datas_POS!AK120/([2]Datas_POS!AK$4+[2]Datas_POS!AK$21)*500</f>
        <v>204.27086987127919</v>
      </c>
      <c r="AJ119" s="68">
        <f>[2]Datas_POS!AL120/([2]Datas_POS!AL$4+[2]Datas_POS!AL$21)*500</f>
        <v>170.58106201054818</v>
      </c>
      <c r="AK119" s="68">
        <f>[2]Datas_POS!AM120/([2]Datas_POS!AM$4+[2]Datas_POS!AM$21)*500</f>
        <v>206.27222362072581</v>
      </c>
      <c r="AL119" s="68">
        <f>[2]Datas_POS!AN120/([2]Datas_POS!AN$4+[2]Datas_POS!AN$21)*500</f>
        <v>154.44709113728518</v>
      </c>
      <c r="AM119" s="68">
        <f>[2]Datas_POS!AO120/([2]Datas_POS!AO$4+[2]Datas_POS!AO$21)*500</f>
        <v>172.19734953703701</v>
      </c>
      <c r="AN119" s="68">
        <f>[2]Datas_POS!AP120/([2]Datas_POS!AP$4+[2]Datas_POS!AP$21)*500</f>
        <v>193.78853434288803</v>
      </c>
      <c r="AO119" s="68">
        <f>[2]Datas_POS!AQ120/([2]Datas_POS!AQ$4+[2]Datas_POS!AQ$21)*500</f>
        <v>135.72153868277252</v>
      </c>
      <c r="AP119" s="68">
        <f>[2]Datas_POS!AR120/([2]Datas_POS!AR$4+[2]Datas_POS!AR$21)*500</f>
        <v>173.43575946255939</v>
      </c>
      <c r="AQ119" s="68">
        <f>[2]Datas_POS!AS120/([2]Datas_POS!AS$4+[2]Datas_POS!AS$21)*500</f>
        <v>135.63180140248744</v>
      </c>
      <c r="AR119" s="68">
        <f>[2]Datas_POS!AT120/([2]Datas_POS!AT$4+[2]Datas_POS!AT$21)*500</f>
        <v>128.43804823933584</v>
      </c>
      <c r="AS119" s="69">
        <f>[2]Datas_POS!AU120/([2]Datas_POS!AU$4+[2]Datas_POS!AU$21)*500</f>
        <v>170.46691004573944</v>
      </c>
    </row>
    <row r="120" spans="1:46" x14ac:dyDescent="0.25">
      <c r="A120" s="65"/>
      <c r="B120" s="70"/>
      <c r="C120" s="88" t="s">
        <v>401</v>
      </c>
      <c r="D120" s="97">
        <f>[2]Datas_POS!F121/([2]Datas_POS!F$4+[2]Datas_POS!F$21)*500</f>
        <v>1.8553354113023444</v>
      </c>
      <c r="E120" s="68">
        <f>[2]Datas_POS!G121/([2]Datas_POS!G$4+[2]Datas_POS!G$21)*500</f>
        <v>2.4133161487075223</v>
      </c>
      <c r="F120" s="68">
        <f>[2]Datas_POS!H121/([2]Datas_POS!H$4+[2]Datas_POS!H$21)*500</f>
        <v>1.8167483064095884</v>
      </c>
      <c r="G120" s="68">
        <f>[2]Datas_POS!I121/([2]Datas_POS!I$4+[2]Datas_POS!I$21)*500</f>
        <v>2.1444639046941676</v>
      </c>
      <c r="H120" s="68">
        <f>[2]Datas_POS!J121/([2]Datas_POS!J$4+[2]Datas_POS!J$21)*500</f>
        <v>2.1704137731481481</v>
      </c>
      <c r="I120" s="68">
        <f>[2]Datas_POS!K121/([2]Datas_POS!K$4+[2]Datas_POS!K$21)*500</f>
        <v>1.3160837858805277</v>
      </c>
      <c r="J120" s="68">
        <f>[2]Datas_POS!L121/([2]Datas_POS!L$4+[2]Datas_POS!L$21)*500</f>
        <v>1.6115477858744396</v>
      </c>
      <c r="K120" s="68">
        <f>[2]Datas_POS!M121/([2]Datas_POS!M$4+[2]Datas_POS!M$21)*500</f>
        <v>2.6464132492113568</v>
      </c>
      <c r="L120" s="68">
        <f>[2]Datas_POS!N121/([2]Datas_POS!N$4+[2]Datas_POS!N$21)*500</f>
        <v>1.7414199414981559</v>
      </c>
      <c r="M120" s="68">
        <f>[2]Datas_POS!O121/([2]Datas_POS!O$4+[2]Datas_POS!O$21)*500</f>
        <v>1.8446676059946203</v>
      </c>
      <c r="N120" s="68">
        <f>[2]Datas_POS!P121/([2]Datas_POS!P$4+[2]Datas_POS!P$21)*500</f>
        <v>9.9886597472924183</v>
      </c>
      <c r="O120" s="68">
        <f>[2]Datas_POS!Q121/([2]Datas_POS!Q$4+[2]Datas_POS!Q$21)*500</f>
        <v>5.5034536637931044</v>
      </c>
      <c r="P120" s="68">
        <f>[2]Datas_POS!R121/([2]Datas_POS!R$4+[2]Datas_POS!R$21)*500</f>
        <v>6.182557332528666</v>
      </c>
      <c r="Q120" s="68">
        <f>[2]Datas_POS!S121/([2]Datas_POS!S$4+[2]Datas_POS!S$21)*500</f>
        <v>7.7284936340990864</v>
      </c>
      <c r="R120" s="68">
        <f>[2]Datas_POS!T121/([2]Datas_POS!T$4+[2]Datas_POS!T$21)*500</f>
        <v>10.149488446446737</v>
      </c>
      <c r="S120" s="68">
        <f>[2]Datas_POS!U121/([2]Datas_POS!U$4+[2]Datas_POS!U$21)*500</f>
        <v>6.8721754153800907</v>
      </c>
      <c r="T120" s="68">
        <f>[2]Datas_POS!V121/([2]Datas_POS!V$4+[2]Datas_POS!V$21)*500</f>
        <v>8.5823292349726774</v>
      </c>
      <c r="U120" s="68">
        <f>[2]Datas_POS!W121/([2]Datas_POS!W$4+[2]Datas_POS!W$21)*500</f>
        <v>30.97260888968226</v>
      </c>
      <c r="V120" s="68">
        <f>[2]Datas_POS!X121/([2]Datas_POS!X$4+[2]Datas_POS!X$21)*500</f>
        <v>37.382540716612382</v>
      </c>
      <c r="W120" s="68">
        <f>[2]Datas_POS!Y121/([2]Datas_POS!Y$4+[2]Datas_POS!Y$21)*500</f>
        <v>32.162456525893369</v>
      </c>
      <c r="X120" s="68">
        <f>[2]Datas_POS!Z121/([2]Datas_POS!Z$4+[2]Datas_POS!Z$21)*500</f>
        <v>32.574632628707811</v>
      </c>
      <c r="Y120" s="68">
        <f>[2]Datas_POS!AA121/([2]Datas_POS!AA$4+[2]Datas_POS!AA$21)*500</f>
        <v>19.283346678918353</v>
      </c>
      <c r="Z120" s="68">
        <f>[2]Datas_POS!AB121/([2]Datas_POS!AB$4+[2]Datas_POS!AB$21)*500</f>
        <v>18.669514446914004</v>
      </c>
      <c r="AA120" s="68">
        <f>[2]Datas_POS!AC121/([2]Datas_POS!AC$4+[2]Datas_POS!AC$21)*500</f>
        <v>15.027958432304038</v>
      </c>
      <c r="AB120" s="68">
        <f>[2]Datas_POS!AD121/([2]Datas_POS!AD$4+[2]Datas_POS!AD$21)*500</f>
        <v>17.91124904942966</v>
      </c>
      <c r="AC120" s="68">
        <f>[2]Datas_POS!AE121/([2]Datas_POS!AE$4+[2]Datas_POS!AE$21)*500</f>
        <v>21.987853725222145</v>
      </c>
      <c r="AD120" s="68">
        <f>[2]Datas_POS!AF121/([2]Datas_POS!AF$4+[2]Datas_POS!AF$21)*500</f>
        <v>21.901701556980242</v>
      </c>
      <c r="AE120" s="68">
        <f>[2]Datas_POS!AG121/([2]Datas_POS!AG$4+[2]Datas_POS!AG$21)*500</f>
        <v>26.234604947620852</v>
      </c>
      <c r="AF120" s="68">
        <f>[2]Datas_POS!AH121/([2]Datas_POS!AH$4+[2]Datas_POS!AH$21)*500</f>
        <v>25.400140704945994</v>
      </c>
      <c r="AG120" s="68">
        <f>[2]Datas_POS!AI121/([2]Datas_POS!AI$4+[2]Datas_POS!AI$21)*500</f>
        <v>16.601848748522933</v>
      </c>
      <c r="AH120" s="68">
        <f>[2]Datas_POS!AJ121/([2]Datas_POS!AJ$4+[2]Datas_POS!AJ$21)*500</f>
        <v>26.643858168761223</v>
      </c>
      <c r="AI120" s="68">
        <f>[2]Datas_POS!AK121/([2]Datas_POS!AK$4+[2]Datas_POS!AK$21)*500</f>
        <v>38.870113636363634</v>
      </c>
      <c r="AJ120" s="68">
        <f>[2]Datas_POS!AL121/([2]Datas_POS!AL$4+[2]Datas_POS!AL$21)*500</f>
        <v>28.837767300623305</v>
      </c>
      <c r="AK120" s="68">
        <f>[2]Datas_POS!AM121/([2]Datas_POS!AM$4+[2]Datas_POS!AM$21)*500</f>
        <v>28.046157960981748</v>
      </c>
      <c r="AL120" s="68">
        <f>[2]Datas_POS!AN121/([2]Datas_POS!AN$4+[2]Datas_POS!AN$21)*500</f>
        <v>19.456559181309132</v>
      </c>
      <c r="AM120" s="68">
        <f>[2]Datas_POS!AO121/([2]Datas_POS!AO$4+[2]Datas_POS!AO$21)*500</f>
        <v>27.185131766381765</v>
      </c>
      <c r="AN120" s="68">
        <f>[2]Datas_POS!AP121/([2]Datas_POS!AP$4+[2]Datas_POS!AP$21)*500</f>
        <v>26.022235442581572</v>
      </c>
      <c r="AO120" s="68">
        <f>[2]Datas_POS!AQ121/([2]Datas_POS!AQ$4+[2]Datas_POS!AQ$21)*500</f>
        <v>16.961315070463044</v>
      </c>
      <c r="AP120" s="68">
        <f>[2]Datas_POS!AR121/([2]Datas_POS!AR$4+[2]Datas_POS!AR$21)*500</f>
        <v>28.753478617073569</v>
      </c>
      <c r="AQ120" s="68">
        <f>[2]Datas_POS!AS121/([2]Datas_POS!AS$4+[2]Datas_POS!AS$21)*500</f>
        <v>23.28344932521831</v>
      </c>
      <c r="AR120" s="68">
        <f>[2]Datas_POS!AT121/([2]Datas_POS!AT$4+[2]Datas_POS!AT$21)*500</f>
        <v>22.584448897795593</v>
      </c>
      <c r="AS120" s="69">
        <f>[2]Datas_POS!AU121/([2]Datas_POS!AU$4+[2]Datas_POS!AU$21)*500</f>
        <v>29.463898017956971</v>
      </c>
    </row>
    <row r="121" spans="1:46" x14ac:dyDescent="0.25">
      <c r="A121" s="65"/>
      <c r="B121" s="70"/>
      <c r="C121" s="88" t="s">
        <v>169</v>
      </c>
      <c r="D121" s="97">
        <f>[2]Datas_POS!F122/([2]Datas_POS!F$4+[2]Datas_POS!F$21)*500</f>
        <v>6.1192600623390705</v>
      </c>
      <c r="E121" s="68">
        <f>[2]Datas_POS!G122/([2]Datas_POS!G$4+[2]Datas_POS!G$21)*500</f>
        <v>6.4066526285216376</v>
      </c>
      <c r="F121" s="68">
        <f>[2]Datas_POS!H122/([2]Datas_POS!H$4+[2]Datas_POS!H$21)*500</f>
        <v>5.8936581552892129</v>
      </c>
      <c r="G121" s="68">
        <f>[2]Datas_POS!I122/([2]Datas_POS!I$4+[2]Datas_POS!I$21)*500</f>
        <v>7.1769061166429582</v>
      </c>
      <c r="H121" s="68">
        <f>[2]Datas_POS!J122/([2]Datas_POS!J$4+[2]Datas_POS!J$21)*500</f>
        <v>6.6728761574074076</v>
      </c>
      <c r="I121" s="68">
        <f>[2]Datas_POS!K122/([2]Datas_POS!K$4+[2]Datas_POS!K$21)*500</f>
        <v>7.2440457719162143</v>
      </c>
      <c r="J121" s="68">
        <f>[2]Datas_POS!L122/([2]Datas_POS!L$4+[2]Datas_POS!L$21)*500</f>
        <v>6.6307357062780268</v>
      </c>
      <c r="K121" s="68">
        <f>[2]Datas_POS!M122/([2]Datas_POS!M$4+[2]Datas_POS!M$21)*500</f>
        <v>16.451254731861198</v>
      </c>
      <c r="L121" s="68">
        <f>[2]Datas_POS!N122/([2]Datas_POS!N$4+[2]Datas_POS!N$21)*500</f>
        <v>11.056443469413709</v>
      </c>
      <c r="M121" s="68">
        <f>[2]Datas_POS!O122/([2]Datas_POS!O$4+[2]Datas_POS!O$21)*500</f>
        <v>16.249905213270143</v>
      </c>
      <c r="N121" s="68">
        <f>[2]Datas_POS!P122/([2]Datas_POS!P$4+[2]Datas_POS!P$21)*500</f>
        <v>80.078231046931407</v>
      </c>
      <c r="O121" s="68">
        <f>[2]Datas_POS!Q122/([2]Datas_POS!Q$4+[2]Datas_POS!Q$21)*500</f>
        <v>64.719537984913799</v>
      </c>
      <c r="P121" s="68">
        <f>[2]Datas_POS!R122/([2]Datas_POS!R$4+[2]Datas_POS!R$21)*500</f>
        <v>73.710059595654798</v>
      </c>
      <c r="Q121" s="68">
        <f>[2]Datas_POS!S122/([2]Datas_POS!S$4+[2]Datas_POS!S$21)*500</f>
        <v>83.540664959867144</v>
      </c>
      <c r="R121" s="68">
        <f>[2]Datas_POS!T122/([2]Datas_POS!T$4+[2]Datas_POS!T$21)*500</f>
        <v>122.59003487865135</v>
      </c>
      <c r="S121" s="68">
        <f>[2]Datas_POS!U122/([2]Datas_POS!U$4+[2]Datas_POS!U$21)*500</f>
        <v>75.619761799735329</v>
      </c>
      <c r="T121" s="68">
        <f>[2]Datas_POS!V122/([2]Datas_POS!V$4+[2]Datas_POS!V$21)*500</f>
        <v>107.29594672131147</v>
      </c>
      <c r="U121" s="68">
        <f>[2]Datas_POS!W122/([2]Datas_POS!W$4+[2]Datas_POS!W$21)*500</f>
        <v>202.4835442699036</v>
      </c>
      <c r="V121" s="68">
        <f>[2]Datas_POS!X122/([2]Datas_POS!X$4+[2]Datas_POS!X$21)*500</f>
        <v>250.70202280130295</v>
      </c>
      <c r="W121" s="68">
        <f>[2]Datas_POS!Y122/([2]Datas_POS!Y$4+[2]Datas_POS!Y$21)*500</f>
        <v>251.29795337282636</v>
      </c>
      <c r="X121" s="68">
        <f>[2]Datas_POS!Z122/([2]Datas_POS!Z$4+[2]Datas_POS!Z$21)*500</f>
        <v>200.91553784520968</v>
      </c>
      <c r="Y121" s="68">
        <f>[2]Datas_POS!AA122/([2]Datas_POS!AA$4+[2]Datas_POS!AA$21)*500</f>
        <v>193.89882515095826</v>
      </c>
      <c r="Z121" s="68">
        <f>[2]Datas_POS!AB122/([2]Datas_POS!AB$4+[2]Datas_POS!AB$21)*500</f>
        <v>230.58586425029918</v>
      </c>
      <c r="AA121" s="68">
        <f>[2]Datas_POS!AC122/([2]Datas_POS!AC$4+[2]Datas_POS!AC$21)*500</f>
        <v>172.17684857482189</v>
      </c>
      <c r="AB121" s="68">
        <f>[2]Datas_POS!AD122/([2]Datas_POS!AD$4+[2]Datas_POS!AD$21)*500</f>
        <v>200.8529980988593</v>
      </c>
      <c r="AC121" s="68">
        <f>[2]Datas_POS!AE122/([2]Datas_POS!AE$4+[2]Datas_POS!AE$21)*500</f>
        <v>294.09972060833906</v>
      </c>
      <c r="AD121" s="68">
        <f>[2]Datas_POS!AF122/([2]Datas_POS!AF$4+[2]Datas_POS!AF$21)*500</f>
        <v>170.61221248200968</v>
      </c>
      <c r="AE121" s="68">
        <f>[2]Datas_POS!AG122/([2]Datas_POS!AG$4+[2]Datas_POS!AG$21)*500</f>
        <v>167.17020446800456</v>
      </c>
      <c r="AF121" s="68">
        <f>[2]Datas_POS!AH122/([2]Datas_POS!AH$4+[2]Datas_POS!AH$21)*500</f>
        <v>162.57881324616258</v>
      </c>
      <c r="AG121" s="68">
        <f>[2]Datas_POS!AI122/([2]Datas_POS!AI$4+[2]Datas_POS!AI$21)*500</f>
        <v>117.55709367278978</v>
      </c>
      <c r="AH121" s="68">
        <f>[2]Datas_POS!AJ122/([2]Datas_POS!AJ$4+[2]Datas_POS!AJ$21)*500</f>
        <v>195.98461310592461</v>
      </c>
      <c r="AI121" s="68">
        <f>[2]Datas_POS!AK122/([2]Datas_POS!AK$4+[2]Datas_POS!AK$21)*500</f>
        <v>305.83612027353178</v>
      </c>
      <c r="AJ121" s="68">
        <f>[2]Datas_POS!AL122/([2]Datas_POS!AL$4+[2]Datas_POS!AL$21)*500</f>
        <v>244.4401022854403</v>
      </c>
      <c r="AK121" s="68">
        <f>[2]Datas_POS!AM122/([2]Datas_POS!AM$4+[2]Datas_POS!AM$21)*500</f>
        <v>246.68625131109712</v>
      </c>
      <c r="AL121" s="68">
        <f>[2]Datas_POS!AN122/([2]Datas_POS!AN$4+[2]Datas_POS!AN$21)*500</f>
        <v>209.40192701293685</v>
      </c>
      <c r="AM121" s="68">
        <f>[2]Datas_POS!AO122/([2]Datas_POS!AO$4+[2]Datas_POS!AO$21)*500</f>
        <v>211.1306704059829</v>
      </c>
      <c r="AN121" s="68">
        <f>[2]Datas_POS!AP122/([2]Datas_POS!AP$4+[2]Datas_POS!AP$21)*500</f>
        <v>236.74908779520464</v>
      </c>
      <c r="AO121" s="68">
        <f>[2]Datas_POS!AQ122/([2]Datas_POS!AQ$4+[2]Datas_POS!AQ$21)*500</f>
        <v>174.83754889272359</v>
      </c>
      <c r="AP121" s="68">
        <f>[2]Datas_POS!AR122/([2]Datas_POS!AR$4+[2]Datas_POS!AR$21)*500</f>
        <v>185.10596755693922</v>
      </c>
      <c r="AQ121" s="68">
        <f>[2]Datas_POS!AS122/([2]Datas_POS!AS$4+[2]Datas_POS!AS$21)*500</f>
        <v>143.7093973273353</v>
      </c>
      <c r="AR121" s="68">
        <f>[2]Datas_POS!AT122/([2]Datas_POS!AT$4+[2]Datas_POS!AT$21)*500</f>
        <v>118.26236186659033</v>
      </c>
      <c r="AS121" s="69">
        <f>[2]Datas_POS!AU122/([2]Datas_POS!AU$4+[2]Datas_POS!AU$21)*500</f>
        <v>141.10812298831101</v>
      </c>
    </row>
    <row r="122" spans="1:46" x14ac:dyDescent="0.25">
      <c r="A122" s="65"/>
      <c r="B122" s="70"/>
      <c r="C122" s="88" t="s">
        <v>170</v>
      </c>
      <c r="D122" s="97">
        <f>[2]Datas_POS!F123/([2]Datas_POS!F$4+[2]Datas_POS!F$21)*500</f>
        <v>7.7216384333920578</v>
      </c>
      <c r="E122" s="68">
        <f>[2]Datas_POS!G123/([2]Datas_POS!G$4+[2]Datas_POS!G$21)*500</f>
        <v>10.2542615451641</v>
      </c>
      <c r="F122" s="68">
        <f>[2]Datas_POS!H123/([2]Datas_POS!H$4+[2]Datas_POS!H$21)*500</f>
        <v>8.758540038214349</v>
      </c>
      <c r="G122" s="68">
        <f>[2]Datas_POS!I123/([2]Datas_POS!I$4+[2]Datas_POS!I$21)*500</f>
        <v>10.586041963015647</v>
      </c>
      <c r="H122" s="68">
        <f>[2]Datas_POS!J123/([2]Datas_POS!J$4+[2]Datas_POS!J$21)*500</f>
        <v>8.6981751543209871</v>
      </c>
      <c r="I122" s="68">
        <f>[2]Datas_POS!K123/([2]Datas_POS!K$4+[2]Datas_POS!K$21)*500</f>
        <v>7.314215671062839</v>
      </c>
      <c r="J122" s="68">
        <f>[2]Datas_POS!L123/([2]Datas_POS!L$4+[2]Datas_POS!L$21)*500</f>
        <v>8.3552788677130039</v>
      </c>
      <c r="K122" s="68">
        <f>[2]Datas_POS!M123/([2]Datas_POS!M$4+[2]Datas_POS!M$21)*500</f>
        <v>17.086325709779178</v>
      </c>
      <c r="L122" s="68">
        <f>[2]Datas_POS!N123/([2]Datas_POS!N$4+[2]Datas_POS!N$21)*500</f>
        <v>9.7947793463054804</v>
      </c>
      <c r="M122" s="68">
        <f>[2]Datas_POS!O123/([2]Datas_POS!O$4+[2]Datas_POS!O$21)*500</f>
        <v>11.489095683361086</v>
      </c>
      <c r="N122" s="68">
        <f>[2]Datas_POS!P123/([2]Datas_POS!P$4+[2]Datas_POS!P$21)*500</f>
        <v>82.045034296028888</v>
      </c>
      <c r="O122" s="68">
        <f>[2]Datas_POS!Q123/([2]Datas_POS!Q$4+[2]Datas_POS!Q$21)*500</f>
        <v>59.538579606681033</v>
      </c>
      <c r="P122" s="68">
        <f>[2]Datas_POS!R123/([2]Datas_POS!R$4+[2]Datas_POS!R$21)*500</f>
        <v>65.139477217863615</v>
      </c>
      <c r="Q122" s="68">
        <f>[2]Datas_POS!S123/([2]Datas_POS!S$4+[2]Datas_POS!S$21)*500</f>
        <v>87.867417658455565</v>
      </c>
      <c r="R122" s="68">
        <f>[2]Datas_POS!T123/([2]Datas_POS!T$4+[2]Datas_POS!T$21)*500</f>
        <v>131.03265586397325</v>
      </c>
      <c r="S122" s="68">
        <f>[2]Datas_POS!U123/([2]Datas_POS!U$4+[2]Datas_POS!U$21)*500</f>
        <v>59.124830172033519</v>
      </c>
      <c r="T122" s="68">
        <f>[2]Datas_POS!V123/([2]Datas_POS!V$4+[2]Datas_POS!V$21)*500</f>
        <v>75.557163934426228</v>
      </c>
      <c r="U122" s="68">
        <f>[2]Datas_POS!W123/([2]Datas_POS!W$4+[2]Datas_POS!W$21)*500</f>
        <v>277.00690021420922</v>
      </c>
      <c r="V122" s="68">
        <f>[2]Datas_POS!X123/([2]Datas_POS!X$4+[2]Datas_POS!X$21)*500</f>
        <v>341.09123887079261</v>
      </c>
      <c r="W122" s="68">
        <f>[2]Datas_POS!Y123/([2]Datas_POS!Y$4+[2]Datas_POS!Y$21)*500</f>
        <v>312.17636250716606</v>
      </c>
      <c r="X122" s="68">
        <f>[2]Datas_POS!Z123/([2]Datas_POS!Z$4+[2]Datas_POS!Z$21)*500</f>
        <v>284.86348789635184</v>
      </c>
      <c r="Y122" s="68">
        <f>[2]Datas_POS!AA123/([2]Datas_POS!AA$4+[2]Datas_POS!AA$21)*500</f>
        <v>218.03858886846942</v>
      </c>
      <c r="Z122" s="68">
        <f>[2]Datas_POS!AB123/([2]Datas_POS!AB$4+[2]Datas_POS!AB$21)*500</f>
        <v>222.34774405881348</v>
      </c>
      <c r="AA122" s="68">
        <f>[2]Datas_POS!AC123/([2]Datas_POS!AC$4+[2]Datas_POS!AC$21)*500</f>
        <v>165.86789251781474</v>
      </c>
      <c r="AB122" s="68">
        <f>[2]Datas_POS!AD123/([2]Datas_POS!AD$4+[2]Datas_POS!AD$21)*500</f>
        <v>208.52219961977187</v>
      </c>
      <c r="AC122" s="68">
        <f>[2]Datas_POS!AE123/([2]Datas_POS!AE$4+[2]Datas_POS!AE$21)*500</f>
        <v>225.58844753930279</v>
      </c>
      <c r="AD122" s="68">
        <f>[2]Datas_POS!AF123/([2]Datas_POS!AF$4+[2]Datas_POS!AF$21)*500</f>
        <v>203.99669239827293</v>
      </c>
      <c r="AE122" s="68">
        <f>[2]Datas_POS!AG123/([2]Datas_POS!AG$4+[2]Datas_POS!AG$21)*500</f>
        <v>241.3704562665657</v>
      </c>
      <c r="AF122" s="68">
        <f>[2]Datas_POS!AH123/([2]Datas_POS!AH$4+[2]Datas_POS!AH$21)*500</f>
        <v>229.91428013075611</v>
      </c>
      <c r="AG122" s="68">
        <f>[2]Datas_POS!AI123/([2]Datas_POS!AI$4+[2]Datas_POS!AI$21)*500</f>
        <v>157.04315071436244</v>
      </c>
      <c r="AH122" s="68">
        <f>[2]Datas_POS!AJ123/([2]Datas_POS!AJ$4+[2]Datas_POS!AJ$21)*500</f>
        <v>260.96743177737881</v>
      </c>
      <c r="AI122" s="68">
        <f>[2]Datas_POS!AK123/([2]Datas_POS!AK$4+[2]Datas_POS!AK$21)*500</f>
        <v>336.70234613837493</v>
      </c>
      <c r="AJ122" s="68">
        <f>[2]Datas_POS!AL123/([2]Datas_POS!AL$4+[2]Datas_POS!AL$21)*500</f>
        <v>262.01247083266742</v>
      </c>
      <c r="AK122" s="68">
        <f>[2]Datas_POS!AM123/([2]Datas_POS!AM$4+[2]Datas_POS!AM$21)*500</f>
        <v>304.28807426054124</v>
      </c>
      <c r="AL122" s="68">
        <f>[2]Datas_POS!AN123/([2]Datas_POS!AN$4+[2]Datas_POS!AN$21)*500</f>
        <v>248.1875419965244</v>
      </c>
      <c r="AM122" s="68">
        <f>[2]Datas_POS!AO123/([2]Datas_POS!AO$4+[2]Datas_POS!AO$21)*500</f>
        <v>241.63965099715102</v>
      </c>
      <c r="AN122" s="68">
        <f>[2]Datas_POS!AP123/([2]Datas_POS!AP$4+[2]Datas_POS!AP$21)*500</f>
        <v>297.40141067243553</v>
      </c>
      <c r="AO122" s="68">
        <f>[2]Datas_POS!AQ123/([2]Datas_POS!AQ$4+[2]Datas_POS!AQ$21)*500</f>
        <v>202.79580529191836</v>
      </c>
      <c r="AP122" s="68">
        <f>[2]Datas_POS!AR123/([2]Datas_POS!AR$4+[2]Datas_POS!AR$21)*500</f>
        <v>235.74640586596757</v>
      </c>
      <c r="AQ122" s="68">
        <f>[2]Datas_POS!AS123/([2]Datas_POS!AS$4+[2]Datas_POS!AS$21)*500</f>
        <v>197.6060961894681</v>
      </c>
      <c r="AR122" s="68">
        <f>[2]Datas_POS!AT123/([2]Datas_POS!AT$4+[2]Datas_POS!AT$21)*500</f>
        <v>178.51192313197825</v>
      </c>
      <c r="AS122" s="69">
        <f>[2]Datas_POS!AU123/([2]Datas_POS!AU$4+[2]Datas_POS!AU$21)*500</f>
        <v>226.45821023208541</v>
      </c>
    </row>
    <row r="123" spans="1:46" x14ac:dyDescent="0.25">
      <c r="A123" s="65"/>
      <c r="B123" s="70"/>
      <c r="C123" s="88" t="s">
        <v>402</v>
      </c>
      <c r="D123" s="97">
        <f>[2]Datas_POS!F124/([2]Datas_POS!F$4+[2]Datas_POS!F$21)*500</f>
        <v>3.8701382301124814</v>
      </c>
      <c r="E123" s="68">
        <f>[2]Datas_POS!G124/([2]Datas_POS!G$4+[2]Datas_POS!G$21)*500</f>
        <v>5.071771710717397</v>
      </c>
      <c r="F123" s="68">
        <f>[2]Datas_POS!H124/([2]Datas_POS!H$4+[2]Datas_POS!H$21)*500</f>
        <v>3.9340255341323607</v>
      </c>
      <c r="G123" s="68">
        <f>[2]Datas_POS!I124/([2]Datas_POS!I$4+[2]Datas_POS!I$21)*500</f>
        <v>5.3744434566145092</v>
      </c>
      <c r="H123" s="68">
        <f>[2]Datas_POS!J124/([2]Datas_POS!J$4+[2]Datas_POS!J$21)*500</f>
        <v>3.9682889660493834</v>
      </c>
      <c r="I123" s="68">
        <f>[2]Datas_POS!K124/([2]Datas_POS!K$4+[2]Datas_POS!K$21)*500</f>
        <v>2.8109720713731576</v>
      </c>
      <c r="J123" s="68">
        <f>[2]Datas_POS!L124/([2]Datas_POS!L$4+[2]Datas_POS!L$21)*500</f>
        <v>3.311731362107623</v>
      </c>
      <c r="K123" s="68">
        <f>[2]Datas_POS!M124/([2]Datas_POS!M$4+[2]Datas_POS!M$21)*500</f>
        <v>6.3581829652996849</v>
      </c>
      <c r="L123" s="68">
        <f>[2]Datas_POS!N124/([2]Datas_POS!N$4+[2]Datas_POS!N$21)*500</f>
        <v>3.4392356606893046</v>
      </c>
      <c r="M123" s="68">
        <f>[2]Datas_POS!O124/([2]Datas_POS!O$4+[2]Datas_POS!O$21)*500</f>
        <v>4.1643614704752148</v>
      </c>
      <c r="N123" s="68">
        <f>[2]Datas_POS!P124/([2]Datas_POS!P$4+[2]Datas_POS!P$21)*500</f>
        <v>27.858972924187725</v>
      </c>
      <c r="O123" s="68">
        <f>[2]Datas_POS!Q124/([2]Datas_POS!Q$4+[2]Datas_POS!Q$21)*500</f>
        <v>17.280982623922412</v>
      </c>
      <c r="P123" s="68">
        <f>[2]Datas_POS!R124/([2]Datas_POS!R$4+[2]Datas_POS!R$21)*500</f>
        <v>18.147507543753772</v>
      </c>
      <c r="Q123" s="68">
        <f>[2]Datas_POS!S124/([2]Datas_POS!S$4+[2]Datas_POS!S$21)*500</f>
        <v>25.153241765845557</v>
      </c>
      <c r="R123" s="68">
        <f>[2]Datas_POS!T124/([2]Datas_POS!T$4+[2]Datas_POS!T$21)*500</f>
        <v>39.579000871966279</v>
      </c>
      <c r="S123" s="68">
        <f>[2]Datas_POS!U124/([2]Datas_POS!U$4+[2]Datas_POS!U$21)*500</f>
        <v>17.217568004705189</v>
      </c>
      <c r="T123" s="68">
        <f>[2]Datas_POS!V124/([2]Datas_POS!V$4+[2]Datas_POS!V$21)*500</f>
        <v>20.765595628415301</v>
      </c>
      <c r="U123" s="68">
        <f>[2]Datas_POS!W124/([2]Datas_POS!W$4+[2]Datas_POS!W$21)*500</f>
        <v>132.50082292038556</v>
      </c>
      <c r="V123" s="68">
        <f>[2]Datas_POS!X124/([2]Datas_POS!X$4+[2]Datas_POS!X$21)*500</f>
        <v>154.31657220412595</v>
      </c>
      <c r="W123" s="68">
        <f>[2]Datas_POS!Y124/([2]Datas_POS!Y$4+[2]Datas_POS!Y$21)*500</f>
        <v>137.31650391744699</v>
      </c>
      <c r="X123" s="68">
        <f>[2]Datas_POS!Z124/([2]Datas_POS!Z$4+[2]Datas_POS!Z$21)*500</f>
        <v>136.12379645414251</v>
      </c>
      <c r="Y123" s="68">
        <f>[2]Datas_POS!AA124/([2]Datas_POS!AA$4+[2]Datas_POS!AA$21)*500</f>
        <v>72.946065240220534</v>
      </c>
      <c r="Z123" s="68">
        <f>[2]Datas_POS!AB124/([2]Datas_POS!AB$4+[2]Datas_POS!AB$21)*500</f>
        <v>68.293371516498539</v>
      </c>
      <c r="AA123" s="68">
        <f>[2]Datas_POS!AC124/([2]Datas_POS!AC$4+[2]Datas_POS!AC$21)*500</f>
        <v>51.614756532066508</v>
      </c>
      <c r="AB123" s="68">
        <f>[2]Datas_POS!AD124/([2]Datas_POS!AD$4+[2]Datas_POS!AD$21)*500</f>
        <v>69.028413181242072</v>
      </c>
      <c r="AC123" s="68">
        <f>[2]Datas_POS!AE124/([2]Datas_POS!AE$4+[2]Datas_POS!AE$21)*500</f>
        <v>65.591417464114841</v>
      </c>
      <c r="AD123" s="68">
        <f>[2]Datas_POS!AF124/([2]Datas_POS!AF$4+[2]Datas_POS!AF$21)*500</f>
        <v>86.579069737014265</v>
      </c>
      <c r="AE123" s="68">
        <f>[2]Datas_POS!AG124/([2]Datas_POS!AG$4+[2]Datas_POS!AG$21)*500</f>
        <v>113.68167613277799</v>
      </c>
      <c r="AF123" s="68">
        <f>[2]Datas_POS!AH124/([2]Datas_POS!AH$4+[2]Datas_POS!AH$21)*500</f>
        <v>104.34720793064241</v>
      </c>
      <c r="AG123" s="68">
        <f>[2]Datas_POS!AI124/([2]Datas_POS!AI$4+[2]Datas_POS!AI$21)*500</f>
        <v>62.532348802234388</v>
      </c>
      <c r="AH123" s="68">
        <f>[2]Datas_POS!AJ124/([2]Datas_POS!AJ$4+[2]Datas_POS!AJ$21)*500</f>
        <v>105.35669569120287</v>
      </c>
      <c r="AI123" s="68">
        <f>[2]Datas_POS!AK124/([2]Datas_POS!AK$4+[2]Datas_POS!AK$21)*500</f>
        <v>131.68020615446503</v>
      </c>
      <c r="AJ123" s="68">
        <f>[2]Datas_POS!AL124/([2]Datas_POS!AL$4+[2]Datas_POS!AL$21)*500</f>
        <v>91.693022215119072</v>
      </c>
      <c r="AK123" s="68">
        <f>[2]Datas_POS!AM124/([2]Datas_POS!AM$4+[2]Datas_POS!AM$21)*500</f>
        <v>113.79252045311516</v>
      </c>
      <c r="AL123" s="68">
        <f>[2]Datas_POS!AN124/([2]Datas_POS!AN$4+[2]Datas_POS!AN$21)*500</f>
        <v>79.402613438887812</v>
      </c>
      <c r="AM123" s="68">
        <f>[2]Datas_POS!AO124/([2]Datas_POS!AO$4+[2]Datas_POS!AO$21)*500</f>
        <v>85.589157763532768</v>
      </c>
      <c r="AN123" s="68">
        <f>[2]Datas_POS!AP124/([2]Datas_POS!AP$4+[2]Datas_POS!AP$21)*500</f>
        <v>129.70016134847666</v>
      </c>
      <c r="AO123" s="68">
        <f>[2]Datas_POS!AQ124/([2]Datas_POS!AQ$4+[2]Datas_POS!AQ$21)*500</f>
        <v>95.880170405522009</v>
      </c>
      <c r="AP123" s="68">
        <f>[2]Datas_POS!AR124/([2]Datas_POS!AR$4+[2]Datas_POS!AR$21)*500</f>
        <v>115.26386858921843</v>
      </c>
      <c r="AQ123" s="68">
        <f>[2]Datas_POS!AS124/([2]Datas_POS!AS$4+[2]Datas_POS!AS$21)*500</f>
        <v>98.284402619740689</v>
      </c>
      <c r="AR123" s="68">
        <f>[2]Datas_POS!AT124/([2]Datas_POS!AT$4+[2]Datas_POS!AT$21)*500</f>
        <v>101.31912253077584</v>
      </c>
      <c r="AS123" s="69">
        <f>[2]Datas_POS!AU124/([2]Datas_POS!AU$4+[2]Datas_POS!AU$21)*500</f>
        <v>117.68763001863459</v>
      </c>
    </row>
    <row r="124" spans="1:46" x14ac:dyDescent="0.25">
      <c r="A124" s="65"/>
      <c r="B124" s="70"/>
      <c r="C124" s="88" t="s">
        <v>172</v>
      </c>
      <c r="D124" s="97">
        <f>[2]Datas_POS!F125/([2]Datas_POS!F$4+[2]Datas_POS!F$21)*500</f>
        <v>2.3551314541265751</v>
      </c>
      <c r="E124" s="68">
        <f>[2]Datas_POS!G125/([2]Datas_POS!G$4+[2]Datas_POS!G$21)*500</f>
        <v>2.4088164391519027</v>
      </c>
      <c r="F124" s="68">
        <f>[2]Datas_POS!H125/([2]Datas_POS!H$4+[2]Datas_POS!H$21)*500</f>
        <v>1.7925707833941287</v>
      </c>
      <c r="G124" s="68">
        <f>[2]Datas_POS!I125/([2]Datas_POS!I$4+[2]Datas_POS!I$21)*500</f>
        <v>2.5410366287339969</v>
      </c>
      <c r="H124" s="68">
        <f>[2]Datas_POS!J125/([2]Datas_POS!J$4+[2]Datas_POS!J$21)*500</f>
        <v>1.9230082947530864</v>
      </c>
      <c r="I124" s="68">
        <f>[2]Datas_POS!K125/([2]Datas_POS!K$4+[2]Datas_POS!K$21)*500</f>
        <v>3.7008037238169127</v>
      </c>
      <c r="J124" s="68">
        <f>[2]Datas_POS!L125/([2]Datas_POS!L$4+[2]Datas_POS!L$21)*500</f>
        <v>2.8291851177130045</v>
      </c>
      <c r="K124" s="68">
        <f>[2]Datas_POS!M125/([2]Datas_POS!M$4+[2]Datas_POS!M$21)*500</f>
        <v>9.9822074132492116</v>
      </c>
      <c r="L124" s="68">
        <f>[2]Datas_POS!N125/([2]Datas_POS!N$4+[2]Datas_POS!N$21)*500</f>
        <v>5.217219254737377</v>
      </c>
      <c r="M124" s="68">
        <f>[2]Datas_POS!O125/([2]Datas_POS!O$4+[2]Datas_POS!O$21)*500</f>
        <v>8.9533495580888935</v>
      </c>
      <c r="N124" s="68">
        <f>[2]Datas_POS!P125/([2]Datas_POS!P$4+[2]Datas_POS!P$21)*500</f>
        <v>40.758239169675086</v>
      </c>
      <c r="O124" s="68">
        <f>[2]Datas_POS!Q125/([2]Datas_POS!Q$4+[2]Datas_POS!Q$21)*500</f>
        <v>36.423021282327582</v>
      </c>
      <c r="P124" s="68">
        <f>[2]Datas_POS!R125/([2]Datas_POS!R$4+[2]Datas_POS!R$21)*500</f>
        <v>35.123799788774889</v>
      </c>
      <c r="Q124" s="68">
        <f>[2]Datas_POS!S125/([2]Datas_POS!S$4+[2]Datas_POS!S$21)*500</f>
        <v>38.150880154995846</v>
      </c>
      <c r="R124" s="68">
        <f>[2]Datas_POS!T125/([2]Datas_POS!T$4+[2]Datas_POS!T$21)*500</f>
        <v>60.205252870222346</v>
      </c>
      <c r="S124" s="68">
        <f>[2]Datas_POS!U125/([2]Datas_POS!U$4+[2]Datas_POS!U$21)*500</f>
        <v>55.236437288634029</v>
      </c>
      <c r="T124" s="68">
        <f>[2]Datas_POS!V125/([2]Datas_POS!V$4+[2]Datas_POS!V$21)*500</f>
        <v>77.143372950819668</v>
      </c>
      <c r="U124" s="68">
        <f>[2]Datas_POS!W125/([2]Datas_POS!W$4+[2]Datas_POS!W$21)*500</f>
        <v>117.75122188504108</v>
      </c>
      <c r="V124" s="68">
        <f>[2]Datas_POS!X125/([2]Datas_POS!X$4+[2]Datas_POS!X$21)*500</f>
        <v>167.40183930510315</v>
      </c>
      <c r="W124" s="68">
        <f>[2]Datas_POS!Y125/([2]Datas_POS!Y$4+[2]Datas_POS!Y$21)*500</f>
        <v>134.61357060959298</v>
      </c>
      <c r="X124" s="68">
        <f>[2]Datas_POS!Z125/([2]Datas_POS!Z$4+[2]Datas_POS!Z$21)*500</f>
        <v>125.81044408455504</v>
      </c>
      <c r="Y124" s="68">
        <f>[2]Datas_POS!AA125/([2]Datas_POS!AA$4+[2]Datas_POS!AA$21)*500</f>
        <v>111.31333683381466</v>
      </c>
      <c r="Z124" s="68">
        <f>[2]Datas_POS!AB125/([2]Datas_POS!AB$4+[2]Datas_POS!AB$21)*500</f>
        <v>140.04155325696698</v>
      </c>
      <c r="AA124" s="68">
        <f>[2]Datas_POS!AC125/([2]Datas_POS!AC$4+[2]Datas_POS!AC$21)*500</f>
        <v>117.08762648456057</v>
      </c>
      <c r="AB124" s="68">
        <f>[2]Datas_POS!AD125/([2]Datas_POS!AD$4+[2]Datas_POS!AD$21)*500</f>
        <v>98.944252851711013</v>
      </c>
      <c r="AC124" s="68">
        <f>[2]Datas_POS!AE125/([2]Datas_POS!AE$4+[2]Datas_POS!AE$21)*500</f>
        <v>217.09565105946686</v>
      </c>
      <c r="AD124" s="68">
        <f>[2]Datas_POS!AF125/([2]Datas_POS!AF$4+[2]Datas_POS!AF$21)*500</f>
        <v>109.19658903571896</v>
      </c>
      <c r="AE124" s="68">
        <f>[2]Datas_POS!AG125/([2]Datas_POS!AG$4+[2]Datas_POS!AG$21)*500</f>
        <v>106.71753691783415</v>
      </c>
      <c r="AF124" s="68">
        <f>[2]Datas_POS!AH125/([2]Datas_POS!AH$4+[2]Datas_POS!AH$21)*500</f>
        <v>109.87118675383741</v>
      </c>
      <c r="AG124" s="68">
        <f>[2]Datas_POS!AI125/([2]Datas_POS!AI$4+[2]Datas_POS!AI$21)*500</f>
        <v>71.906740251369641</v>
      </c>
      <c r="AH124" s="68">
        <f>[2]Datas_POS!AJ125/([2]Datas_POS!AJ$4+[2]Datas_POS!AJ$21)*500</f>
        <v>112.29425224416516</v>
      </c>
      <c r="AI124" s="68">
        <f>[2]Datas_POS!AK125/([2]Datas_POS!AK$4+[2]Datas_POS!AK$21)*500</f>
        <v>140.88830249396622</v>
      </c>
      <c r="AJ124" s="68">
        <f>[2]Datas_POS!AL125/([2]Datas_POS!AL$4+[2]Datas_POS!AL$21)*500</f>
        <v>154.39017020936552</v>
      </c>
      <c r="AK124" s="68">
        <f>[2]Datas_POS!AM125/([2]Datas_POS!AM$4+[2]Datas_POS!AM$21)*500</f>
        <v>139.09985001048878</v>
      </c>
      <c r="AL124" s="68">
        <f>[2]Datas_POS!AN125/([2]Datas_POS!AN$4+[2]Datas_POS!AN$21)*500</f>
        <v>107.02748600115854</v>
      </c>
      <c r="AM124" s="68">
        <f>[2]Datas_POS!AO125/([2]Datas_POS!AO$4+[2]Datas_POS!AO$21)*500</f>
        <v>94.079040242165235</v>
      </c>
      <c r="AN124" s="68">
        <f>[2]Datas_POS!AP125/([2]Datas_POS!AP$4+[2]Datas_POS!AP$21)*500</f>
        <v>122.26801965026141</v>
      </c>
      <c r="AO124" s="68">
        <f>[2]Datas_POS!AQ125/([2]Datas_POS!AQ$4+[2]Datas_POS!AQ$21)*500</f>
        <v>100.72131363244178</v>
      </c>
      <c r="AP124" s="68">
        <f>[2]Datas_POS!AR125/([2]Datas_POS!AR$4+[2]Datas_POS!AR$21)*500</f>
        <v>99.33150172046534</v>
      </c>
      <c r="AQ124" s="68">
        <f>[2]Datas_POS!AS125/([2]Datas_POS!AS$4+[2]Datas_POS!AS$21)*500</f>
        <v>89.003487695157432</v>
      </c>
      <c r="AR124" s="68">
        <f>[2]Datas_POS!AT125/([2]Datas_POS!AT$4+[2]Datas_POS!AT$21)*500</f>
        <v>51.511404237045518</v>
      </c>
      <c r="AS124" s="69">
        <f>[2]Datas_POS!AU125/([2]Datas_POS!AU$4+[2]Datas_POS!AU$21)*500</f>
        <v>60.432287819752666</v>
      </c>
    </row>
    <row r="125" spans="1:46" x14ac:dyDescent="0.25">
      <c r="A125" s="65"/>
      <c r="B125" s="70"/>
      <c r="C125" s="88" t="s">
        <v>173</v>
      </c>
      <c r="D125" s="97">
        <f>[2]Datas_POS!F126/([2]Datas_POS!F$4+[2]Datas_POS!F$21)*500</f>
        <v>4.8805746036048241</v>
      </c>
      <c r="E125" s="68">
        <f>[2]Datas_POS!G126/([2]Datas_POS!G$4+[2]Datas_POS!G$21)*500</f>
        <v>6.1772255300609933</v>
      </c>
      <c r="F125" s="68">
        <f>[2]Datas_POS!H126/([2]Datas_POS!H$4+[2]Datas_POS!H$21)*500</f>
        <v>4.7506331422615951</v>
      </c>
      <c r="G125" s="68">
        <f>[2]Datas_POS!I126/([2]Datas_POS!I$4+[2]Datas_POS!I$21)*500</f>
        <v>6.8338798008534845</v>
      </c>
      <c r="H125" s="68">
        <f>[2]Datas_POS!J126/([2]Datas_POS!J$4+[2]Datas_POS!J$21)*500</f>
        <v>5.0545553626543214</v>
      </c>
      <c r="I125" s="68">
        <f>[2]Datas_POS!K126/([2]Datas_POS!K$4+[2]Datas_POS!K$21)*500</f>
        <v>5.9095787432117923</v>
      </c>
      <c r="J125" s="68">
        <f>[2]Datas_POS!L126/([2]Datas_POS!L$4+[2]Datas_POS!L$21)*500</f>
        <v>5.5700021020179369</v>
      </c>
      <c r="K125" s="68">
        <f>[2]Datas_POS!M126/([2]Datas_POS!M$4+[2]Datas_POS!M$21)*500</f>
        <v>14.413070189274448</v>
      </c>
      <c r="L125" s="68">
        <f>[2]Datas_POS!N126/([2]Datas_POS!N$4+[2]Datas_POS!N$21)*500</f>
        <v>7.5752975963372764</v>
      </c>
      <c r="M125" s="68">
        <f>[2]Datas_POS!O126/([2]Datas_POS!O$4+[2]Datas_POS!O$21)*500</f>
        <v>9.6484571538363006</v>
      </c>
      <c r="N125" s="68">
        <f>[2]Datas_POS!P126/([2]Datas_POS!P$4+[2]Datas_POS!P$21)*500</f>
        <v>80.008609205776182</v>
      </c>
      <c r="O125" s="68">
        <f>[2]Datas_POS!Q126/([2]Datas_POS!Q$4+[2]Datas_POS!Q$21)*500</f>
        <v>73.096602909482755</v>
      </c>
      <c r="P125" s="68">
        <f>[2]Datas_POS!R126/([2]Datas_POS!R$4+[2]Datas_POS!R$21)*500</f>
        <v>76.821068195534096</v>
      </c>
      <c r="Q125" s="68">
        <f>[2]Datas_POS!S126/([2]Datas_POS!S$4+[2]Datas_POS!S$21)*500</f>
        <v>98.426753390534188</v>
      </c>
      <c r="R125" s="68">
        <f>[2]Datas_POS!T126/([2]Datas_POS!T$4+[2]Datas_POS!T$21)*500</f>
        <v>188.54414547304171</v>
      </c>
      <c r="S125" s="68">
        <f>[2]Datas_POS!U126/([2]Datas_POS!U$4+[2]Datas_POS!U$21)*500</f>
        <v>74.036860755771201</v>
      </c>
      <c r="T125" s="68">
        <f>[2]Datas_POS!V126/([2]Datas_POS!V$4+[2]Datas_POS!V$21)*500</f>
        <v>96.560173497267769</v>
      </c>
      <c r="U125" s="68">
        <f>[2]Datas_POS!W126/([2]Datas_POS!W$4+[2]Datas_POS!W$21)*500</f>
        <v>405.07218404141378</v>
      </c>
      <c r="V125" s="68">
        <f>[2]Datas_POS!X126/([2]Datas_POS!X$4+[2]Datas_POS!X$21)*500</f>
        <v>495.92816938110747</v>
      </c>
      <c r="W125" s="68">
        <f>[2]Datas_POS!Y126/([2]Datas_POS!Y$4+[2]Datas_POS!Y$21)*500</f>
        <v>449.60876266004209</v>
      </c>
      <c r="X125" s="68">
        <f>[2]Datas_POS!Z126/([2]Datas_POS!Z$4+[2]Datas_POS!Z$21)*500</f>
        <v>421.07150869416978</v>
      </c>
      <c r="Y125" s="68">
        <f>[2]Datas_POS!AA126/([2]Datas_POS!AA$4+[2]Datas_POS!AA$21)*500</f>
        <v>341.16225584142825</v>
      </c>
      <c r="Z125" s="68">
        <f>[2]Datas_POS!AB126/([2]Datas_POS!AB$4+[2]Datas_POS!AB$21)*500</f>
        <v>393.56268165498375</v>
      </c>
      <c r="AA125" s="68">
        <f>[2]Datas_POS!AC126/([2]Datas_POS!AC$4+[2]Datas_POS!AC$21)*500</f>
        <v>280.91740261282661</v>
      </c>
      <c r="AB125" s="68">
        <f>[2]Datas_POS!AD126/([2]Datas_POS!AD$4+[2]Datas_POS!AD$21)*500</f>
        <v>333.38529784537388</v>
      </c>
      <c r="AC125" s="68">
        <f>[2]Datas_POS!AE126/([2]Datas_POS!AE$4+[2]Datas_POS!AE$21)*500</f>
        <v>368.1463072453862</v>
      </c>
      <c r="AD125" s="68">
        <f>[2]Datas_POS!AF126/([2]Datas_POS!AF$4+[2]Datas_POS!AF$21)*500</f>
        <v>328.17267434253569</v>
      </c>
      <c r="AE125" s="68">
        <f>[2]Datas_POS!AG126/([2]Datas_POS!AG$4+[2]Datas_POS!AG$21)*500</f>
        <v>383.65384008582612</v>
      </c>
      <c r="AF125" s="68">
        <f>[2]Datas_POS!AH126/([2]Datas_POS!AH$4+[2]Datas_POS!AH$21)*500</f>
        <v>364.81930002842523</v>
      </c>
      <c r="AG125" s="68">
        <f>[2]Datas_POS!AI126/([2]Datas_POS!AI$4+[2]Datas_POS!AI$21)*500</f>
        <v>256.23274519282415</v>
      </c>
      <c r="AH125" s="68">
        <f>[2]Datas_POS!AJ126/([2]Datas_POS!AJ$4+[2]Datas_POS!AJ$21)*500</f>
        <v>440.848855475763</v>
      </c>
      <c r="AI125" s="68">
        <f>[2]Datas_POS!AK126/([2]Datas_POS!AK$4+[2]Datas_POS!AK$21)*500</f>
        <v>504.87206456154468</v>
      </c>
      <c r="AJ125" s="68">
        <f>[2]Datas_POS!AL126/([2]Datas_POS!AL$4+[2]Datas_POS!AL$21)*500</f>
        <v>400.84550343615155</v>
      </c>
      <c r="AK125" s="68">
        <f>[2]Datas_POS!AM126/([2]Datas_POS!AM$4+[2]Datas_POS!AM$21)*500</f>
        <v>485.4132903293476</v>
      </c>
      <c r="AL125" s="68">
        <f>[2]Datas_POS!AN126/([2]Datas_POS!AN$4+[2]Datas_POS!AN$21)*500</f>
        <v>423.51298513226493</v>
      </c>
      <c r="AM125" s="68">
        <f>[2]Datas_POS!AO126/([2]Datas_POS!AO$4+[2]Datas_POS!AO$21)*500</f>
        <v>389.82794693732194</v>
      </c>
      <c r="AN125" s="68">
        <f>[2]Datas_POS!AP126/([2]Datas_POS!AP$4+[2]Datas_POS!AP$21)*500</f>
        <v>503.19666035694968</v>
      </c>
      <c r="AO125" s="68">
        <f>[2]Datas_POS!AQ126/([2]Datas_POS!AQ$4+[2]Datas_POS!AQ$21)*500</f>
        <v>363.70018622375608</v>
      </c>
      <c r="AP125" s="68">
        <f>[2]Datas_POS!AR126/([2]Datas_POS!AR$4+[2]Datas_POS!AR$21)*500</f>
        <v>361.07674995903653</v>
      </c>
      <c r="AQ125" s="68">
        <f>[2]Datas_POS!AS126/([2]Datas_POS!AS$4+[2]Datas_POS!AS$21)*500</f>
        <v>288.15518324953695</v>
      </c>
      <c r="AR125" s="68">
        <f>[2]Datas_POS!AT126/([2]Datas_POS!AT$4+[2]Datas_POS!AT$21)*500</f>
        <v>219.07357142857143</v>
      </c>
      <c r="AS125" s="69">
        <f>[2]Datas_POS!AU126/([2]Datas_POS!AU$4+[2]Datas_POS!AU$21)*500</f>
        <v>267.76707860409965</v>
      </c>
    </row>
    <row r="126" spans="1:46" x14ac:dyDescent="0.25">
      <c r="A126" s="65"/>
      <c r="B126" s="70"/>
      <c r="C126" s="88" t="s">
        <v>174</v>
      </c>
      <c r="D126" s="97">
        <f>[2]Datas_POS!F127/([2]Datas_POS!F$4+[2]Datas_POS!F$21)*500</f>
        <v>1.9157446808510636</v>
      </c>
      <c r="E126" s="68">
        <f>[2]Datas_POS!G127/([2]Datas_POS!G$4+[2]Datas_POS!G$21)*500</f>
        <v>2.7859744408945688</v>
      </c>
      <c r="F126" s="68">
        <f>[2]Datas_POS!H127/([2]Datas_POS!H$4+[2]Datas_POS!H$21)*500</f>
        <v>2.0767535174570089</v>
      </c>
      <c r="G126" s="68">
        <f>[2]Datas_POS!I127/([2]Datas_POS!I$4+[2]Datas_POS!I$21)*500</f>
        <v>3.1757476884779519</v>
      </c>
      <c r="H126" s="68">
        <f>[2]Datas_POS!J127/([2]Datas_POS!J$4+[2]Datas_POS!J$21)*500</f>
        <v>2.464625771604938</v>
      </c>
      <c r="I126" s="68">
        <f>[2]Datas_POS!K127/([2]Datas_POS!K$4+[2]Datas_POS!K$21)*500</f>
        <v>1.970878200155159</v>
      </c>
      <c r="J126" s="68">
        <f>[2]Datas_POS!L127/([2]Datas_POS!L$4+[2]Datas_POS!L$21)*500</f>
        <v>1.9586084641255606</v>
      </c>
      <c r="K126" s="68">
        <f>[2]Datas_POS!M127/([2]Datas_POS!M$4+[2]Datas_POS!M$21)*500</f>
        <v>4.5052697160883275</v>
      </c>
      <c r="L126" s="68">
        <f>[2]Datas_POS!N127/([2]Datas_POS!N$4+[2]Datas_POS!N$21)*500</f>
        <v>2.3957452626224085</v>
      </c>
      <c r="M126" s="68">
        <f>[2]Datas_POS!O127/([2]Datas_POS!O$4+[2]Datas_POS!O$21)*500</f>
        <v>2.6757211476879723</v>
      </c>
      <c r="N126" s="68">
        <f>[2]Datas_POS!P127/([2]Datas_POS!P$4+[2]Datas_POS!P$21)*500</f>
        <v>22.936399819494582</v>
      </c>
      <c r="O126" s="68">
        <f>[2]Datas_POS!Q127/([2]Datas_POS!Q$4+[2]Datas_POS!Q$21)*500</f>
        <v>20.041033135775862</v>
      </c>
      <c r="P126" s="68">
        <f>[2]Datas_POS!R127/([2]Datas_POS!R$4+[2]Datas_POS!R$21)*500</f>
        <v>20.464341430295711</v>
      </c>
      <c r="Q126" s="68">
        <f>[2]Datas_POS!S127/([2]Datas_POS!S$4+[2]Datas_POS!S$21)*500</f>
        <v>25.6110476058677</v>
      </c>
      <c r="R126" s="68">
        <f>[2]Datas_POS!T127/([2]Datas_POS!T$4+[2]Datas_POS!T$21)*500</f>
        <v>68.784498619386724</v>
      </c>
      <c r="S126" s="68">
        <f>[2]Datas_POS!U127/([2]Datas_POS!U$4+[2]Datas_POS!U$21)*500</f>
        <v>16.887394500808703</v>
      </c>
      <c r="T126" s="68">
        <f>[2]Datas_POS!V127/([2]Datas_POS!V$4+[2]Datas_POS!V$21)*500</f>
        <v>20.793896174863388</v>
      </c>
      <c r="U126" s="68">
        <f>[2]Datas_POS!W127/([2]Datas_POS!W$4+[2]Datas_POS!W$21)*500</f>
        <v>239.54156997500891</v>
      </c>
      <c r="V126" s="68">
        <f>[2]Datas_POS!X127/([2]Datas_POS!X$4+[2]Datas_POS!X$21)*500</f>
        <v>298.40927035830623</v>
      </c>
      <c r="W126" s="68">
        <f>[2]Datas_POS!Y127/([2]Datas_POS!Y$4+[2]Datas_POS!Y$21)*500</f>
        <v>276.8826437989681</v>
      </c>
      <c r="X126" s="68">
        <f>[2]Datas_POS!Z127/([2]Datas_POS!Z$4+[2]Datas_POS!Z$21)*500</f>
        <v>263.12561285373334</v>
      </c>
      <c r="Y126" s="68">
        <f>[2]Datas_POS!AA127/([2]Datas_POS!AA$4+[2]Datas_POS!AA$21)*500</f>
        <v>153.77178262011026</v>
      </c>
      <c r="Z126" s="68">
        <f>[2]Datas_POS!AB127/([2]Datas_POS!AB$4+[2]Datas_POS!AB$21)*500</f>
        <v>152.61791588305692</v>
      </c>
      <c r="AA126" s="68">
        <f>[2]Datas_POS!AC127/([2]Datas_POS!AC$4+[2]Datas_POS!AC$21)*500</f>
        <v>103.89001247030878</v>
      </c>
      <c r="AB126" s="68">
        <f>[2]Datas_POS!AD127/([2]Datas_POS!AD$4+[2]Datas_POS!AD$21)*500</f>
        <v>144.8685937896071</v>
      </c>
      <c r="AC126" s="68">
        <f>[2]Datas_POS!AE127/([2]Datas_POS!AE$4+[2]Datas_POS!AE$21)*500</f>
        <v>111.1613021189337</v>
      </c>
      <c r="AD126" s="68">
        <f>[2]Datas_POS!AF127/([2]Datas_POS!AF$4+[2]Datas_POS!AF$21)*500</f>
        <v>185.98472458458721</v>
      </c>
      <c r="AE126" s="68">
        <f>[2]Datas_POS!AG127/([2]Datas_POS!AG$4+[2]Datas_POS!AG$21)*500</f>
        <v>251.09404581597877</v>
      </c>
      <c r="AF126" s="68">
        <f>[2]Datas_POS!AH127/([2]Datas_POS!AH$4+[2]Datas_POS!AH$21)*500</f>
        <v>235.73537023877205</v>
      </c>
      <c r="AG126" s="68">
        <f>[2]Datas_POS!AI127/([2]Datas_POS!AI$4+[2]Datas_POS!AI$21)*500</f>
        <v>149.43213556773017</v>
      </c>
      <c r="AH126" s="68">
        <f>[2]Datas_POS!AJ127/([2]Datas_POS!AJ$4+[2]Datas_POS!AJ$21)*500</f>
        <v>248.36302154398564</v>
      </c>
      <c r="AI126" s="68">
        <f>[2]Datas_POS!AK127/([2]Datas_POS!AK$4+[2]Datas_POS!AK$21)*500</f>
        <v>252.90999899436844</v>
      </c>
      <c r="AJ126" s="68">
        <f>[2]Datas_POS!AL127/([2]Datas_POS!AL$4+[2]Datas_POS!AL$21)*500</f>
        <v>186.56047706568643</v>
      </c>
      <c r="AK126" s="68">
        <f>[2]Datas_POS!AM127/([2]Datas_POS!AM$4+[2]Datas_POS!AM$21)*500</f>
        <v>261.35280679672752</v>
      </c>
      <c r="AL126" s="68">
        <f>[2]Datas_POS!AN127/([2]Datas_POS!AN$4+[2]Datas_POS!AN$21)*500</f>
        <v>173.39037458968912</v>
      </c>
      <c r="AM126" s="68">
        <f>[2]Datas_POS!AO127/([2]Datas_POS!AO$4+[2]Datas_POS!AO$21)*500</f>
        <v>205.41072649572649</v>
      </c>
      <c r="AN126" s="68">
        <f>[2]Datas_POS!AP127/([2]Datas_POS!AP$4+[2]Datas_POS!AP$21)*500</f>
        <v>250.2715431764918</v>
      </c>
      <c r="AO126" s="68">
        <f>[2]Datas_POS!AQ127/([2]Datas_POS!AQ$4+[2]Datas_POS!AQ$21)*500</f>
        <v>192.09933132010354</v>
      </c>
      <c r="AP126" s="68">
        <f>[2]Datas_POS!AR127/([2]Datas_POS!AR$4+[2]Datas_POS!AR$21)*500</f>
        <v>207.65344666557431</v>
      </c>
      <c r="AQ126" s="68">
        <f>[2]Datas_POS!AS127/([2]Datas_POS!AS$4+[2]Datas_POS!AS$21)*500</f>
        <v>167.63626885419421</v>
      </c>
      <c r="AR126" s="68">
        <f>[2]Datas_POS!AT127/([2]Datas_POS!AT$4+[2]Datas_POS!AT$21)*500</f>
        <v>146.42634626395648</v>
      </c>
      <c r="AS126" s="69">
        <f>[2]Datas_POS!AU127/([2]Datas_POS!AU$4+[2]Datas_POS!AU$21)*500</f>
        <v>173.19439014060649</v>
      </c>
    </row>
    <row r="127" spans="1:46" x14ac:dyDescent="0.25">
      <c r="A127" s="65"/>
      <c r="B127" s="70"/>
      <c r="C127" s="88" t="s">
        <v>175</v>
      </c>
      <c r="D127" s="97">
        <f>[2]Datas_POS!F128/([2]Datas_POS!F$4+[2]Datas_POS!F$21)*500</f>
        <v>6.775985905949316E-10</v>
      </c>
      <c r="E127" s="68">
        <f>[2]Datas_POS!G128/([2]Datas_POS!G$4+[2]Datas_POS!G$21)*500</f>
        <v>7.2611094975312224E-10</v>
      </c>
      <c r="F127" s="68">
        <f>[2]Datas_POS!H128/([2]Datas_POS!H$4+[2]Datas_POS!H$21)*500</f>
        <v>8.6850790342192107E-10</v>
      </c>
      <c r="G127" s="68">
        <f>[2]Datas_POS!I128/([2]Datas_POS!I$4+[2]Datas_POS!I$21)*500</f>
        <v>8.8904694167852065E-10</v>
      </c>
      <c r="H127" s="68">
        <f>[2]Datas_POS!J128/([2]Datas_POS!J$4+[2]Datas_POS!J$21)*500</f>
        <v>9.6450617283950622E-10</v>
      </c>
      <c r="I127" s="68">
        <f>[2]Datas_POS!K128/([2]Datas_POS!K$4+[2]Datas_POS!K$21)*500</f>
        <v>7.7579519006982152E-10</v>
      </c>
      <c r="J127" s="68">
        <f>[2]Datas_POS!L128/([2]Datas_POS!L$4+[2]Datas_POS!L$21)*500</f>
        <v>7.0067264573991028E-10</v>
      </c>
      <c r="K127" s="68">
        <f>[2]Datas_POS!M128/([2]Datas_POS!M$4+[2]Datas_POS!M$21)*500</f>
        <v>1.0308162460567822</v>
      </c>
      <c r="L127" s="68">
        <f>[2]Datas_POS!N128/([2]Datas_POS!N$4+[2]Datas_POS!N$21)*500</f>
        <v>6.3588960956377977E-10</v>
      </c>
      <c r="M127" s="68">
        <f>[2]Datas_POS!O128/([2]Datas_POS!O$4+[2]Datas_POS!O$21)*500</f>
        <v>1.3237543230434223</v>
      </c>
      <c r="N127" s="68">
        <f>[2]Datas_POS!P128/([2]Datas_POS!P$4+[2]Datas_POS!P$21)*500</f>
        <v>5.3660063176895303</v>
      </c>
      <c r="O127" s="68">
        <f>[2]Datas_POS!Q128/([2]Datas_POS!Q$4+[2]Datas_POS!Q$21)*500</f>
        <v>6.3798134428879312</v>
      </c>
      <c r="P127" s="68">
        <f>[2]Datas_POS!R128/([2]Datas_POS!R$4+[2]Datas_POS!R$21)*500</f>
        <v>7.3219078153289079</v>
      </c>
      <c r="Q127" s="68">
        <f>[2]Datas_POS!S128/([2]Datas_POS!S$4+[2]Datas_POS!S$21)*500</f>
        <v>7.5243329642955992</v>
      </c>
      <c r="R127" s="68">
        <f>[2]Datas_POS!T128/([2]Datas_POS!T$4+[2]Datas_POS!T$21)*500</f>
        <v>17.444349658479872</v>
      </c>
      <c r="S127" s="68">
        <f>[2]Datas_POS!U128/([2]Datas_POS!U$4+[2]Datas_POS!U$21)*500</f>
        <v>12.891365975591825</v>
      </c>
      <c r="T127" s="68">
        <f>[2]Datas_POS!V128/([2]Datas_POS!V$4+[2]Datas_POS!V$21)*500</f>
        <v>17.59981762295082</v>
      </c>
      <c r="U127" s="68">
        <f>[2]Datas_POS!W128/([2]Datas_POS!W$4+[2]Datas_POS!W$21)*500</f>
        <v>38.156482506247769</v>
      </c>
      <c r="V127" s="68">
        <f>[2]Datas_POS!X128/([2]Datas_POS!X$4+[2]Datas_POS!X$21)*500</f>
        <v>52.58640825190011</v>
      </c>
      <c r="W127" s="68">
        <f>[2]Datas_POS!Y128/([2]Datas_POS!Y$4+[2]Datas_POS!Y$21)*500</f>
        <v>58.107596025224545</v>
      </c>
      <c r="X127" s="68">
        <f>[2]Datas_POS!Z128/([2]Datas_POS!Z$4+[2]Datas_POS!Z$21)*500</f>
        <v>41.907470167064432</v>
      </c>
      <c r="Y127" s="68">
        <f>[2]Datas_POS!AA128/([2]Datas_POS!AA$4+[2]Datas_POS!AA$21)*500</f>
        <v>49.047686400630084</v>
      </c>
      <c r="Z127" s="68">
        <f>[2]Datas_POS!AB128/([2]Datas_POS!AB$4+[2]Datas_POS!AB$21)*500</f>
        <v>55.015607796204478</v>
      </c>
      <c r="AA127" s="68">
        <f>[2]Datas_POS!AC128/([2]Datas_POS!AC$4+[2]Datas_POS!AC$21)*500</f>
        <v>47.356424584323037</v>
      </c>
      <c r="AB127" s="68">
        <f>[2]Datas_POS!AD128/([2]Datas_POS!AD$4+[2]Datas_POS!AD$21)*500</f>
        <v>46.519496831432193</v>
      </c>
      <c r="AC127" s="68">
        <f>[2]Datas_POS!AE128/([2]Datas_POS!AE$4+[2]Datas_POS!AE$21)*500</f>
        <v>70.323427033492834</v>
      </c>
      <c r="AD127" s="68">
        <f>[2]Datas_POS!AF128/([2]Datas_POS!AF$4+[2]Datas_POS!AF$21)*500</f>
        <v>39.595821012691353</v>
      </c>
      <c r="AE127" s="68">
        <f>[2]Datas_POS!AG128/([2]Datas_POS!AG$4+[2]Datas_POS!AG$21)*500</f>
        <v>43.927849299507763</v>
      </c>
      <c r="AF127" s="68">
        <f>[2]Datas_POS!AH128/([2]Datas_POS!AH$4+[2]Datas_POS!AH$21)*500</f>
        <v>35.467509238203526</v>
      </c>
      <c r="AG127" s="68">
        <f>[2]Datas_POS!AI128/([2]Datas_POS!AI$4+[2]Datas_POS!AI$21)*500</f>
        <v>26.475139112686648</v>
      </c>
      <c r="AH127" s="68">
        <f>[2]Datas_POS!AJ128/([2]Datas_POS!AJ$4+[2]Datas_POS!AJ$21)*500</f>
        <v>58.403890484739676</v>
      </c>
      <c r="AI127" s="68">
        <f>[2]Datas_POS!AK128/([2]Datas_POS!AK$4+[2]Datas_POS!AK$21)*500</f>
        <v>52.414014481094128</v>
      </c>
      <c r="AJ127" s="68">
        <f>[2]Datas_POS!AL128/([2]Datas_POS!AL$4+[2]Datas_POS!AL$21)*500</f>
        <v>55.591980981300935</v>
      </c>
      <c r="AK127" s="68">
        <f>[2]Datas_POS!AM128/([2]Datas_POS!AM$4+[2]Datas_POS!AM$21)*500</f>
        <v>66.241441157960978</v>
      </c>
      <c r="AL127" s="68">
        <f>[2]Datas_POS!AN128/([2]Datas_POS!AN$4+[2]Datas_POS!AN$21)*500</f>
        <v>50.438670592778529</v>
      </c>
      <c r="AM127" s="68">
        <f>[2]Datas_POS!AO128/([2]Datas_POS!AO$4+[2]Datas_POS!AO$21)*500</f>
        <v>45.839558404558403</v>
      </c>
      <c r="AN127" s="68">
        <f>[2]Datas_POS!AP128/([2]Datas_POS!AP$4+[2]Datas_POS!AP$21)*500</f>
        <v>46.776526951505318</v>
      </c>
      <c r="AO127" s="68">
        <f>[2]Datas_POS!AQ128/([2]Datas_POS!AQ$4+[2]Datas_POS!AQ$21)*500</f>
        <v>35.919915156744317</v>
      </c>
      <c r="AP127" s="68">
        <f>[2]Datas_POS!AR128/([2]Datas_POS!AR$4+[2]Datas_POS!AR$21)*500</f>
        <v>34.694140586596752</v>
      </c>
      <c r="AQ127" s="68">
        <f>[2]Datas_POS!AS128/([2]Datas_POS!AS$4+[2]Datas_POS!AS$21)*500</f>
        <v>30.526997221487161</v>
      </c>
      <c r="AR127" s="68">
        <f>[2]Datas_POS!AT128/([2]Datas_POS!AT$4+[2]Datas_POS!AT$21)*500</f>
        <v>18.139880475236186</v>
      </c>
      <c r="AS127" s="69">
        <f>[2]Datas_POS!AU128/([2]Datas_POS!AU$4+[2]Datas_POS!AU$21)*500</f>
        <v>20.561530577672368</v>
      </c>
    </row>
    <row r="128" spans="1:46" x14ac:dyDescent="0.25">
      <c r="A128" s="65"/>
      <c r="B128" s="70"/>
      <c r="C128" s="88" t="s">
        <v>176</v>
      </c>
      <c r="D128" s="97">
        <f>[2]Datas_POS!F129/([2]Datas_POS!F$4+[2]Datas_POS!F$21)*500</f>
        <v>6.775985905949316E-10</v>
      </c>
      <c r="E128" s="68">
        <f>[2]Datas_POS!G129/([2]Datas_POS!G$4+[2]Datas_POS!G$21)*500</f>
        <v>7.2611094975312224E-10</v>
      </c>
      <c r="F128" s="68">
        <f>[2]Datas_POS!H129/([2]Datas_POS!H$4+[2]Datas_POS!H$21)*500</f>
        <v>8.6850790342192107E-10</v>
      </c>
      <c r="G128" s="68">
        <f>[2]Datas_POS!I129/([2]Datas_POS!I$4+[2]Datas_POS!I$21)*500</f>
        <v>8.8904694167852065E-10</v>
      </c>
      <c r="H128" s="68">
        <f>[2]Datas_POS!J129/([2]Datas_POS!J$4+[2]Datas_POS!J$21)*500</f>
        <v>9.6450617283950622E-10</v>
      </c>
      <c r="I128" s="68">
        <f>[2]Datas_POS!K129/([2]Datas_POS!K$4+[2]Datas_POS!K$21)*500</f>
        <v>7.7579519006982152E-10</v>
      </c>
      <c r="J128" s="68">
        <f>[2]Datas_POS!L129/([2]Datas_POS!L$4+[2]Datas_POS!L$21)*500</f>
        <v>0.70083169843049331</v>
      </c>
      <c r="K128" s="68">
        <f>[2]Datas_POS!M129/([2]Datas_POS!M$4+[2]Datas_POS!M$21)*500</f>
        <v>2.2642208201892746</v>
      </c>
      <c r="L128" s="68">
        <f>[2]Datas_POS!N129/([2]Datas_POS!N$4+[2]Datas_POS!N$21)*500</f>
        <v>0.96412056466997331</v>
      </c>
      <c r="M128" s="68">
        <f>[2]Datas_POS!O129/([2]Datas_POS!O$4+[2]Datas_POS!O$21)*500</f>
        <v>1.1289458178557705</v>
      </c>
      <c r="N128" s="68">
        <f>[2]Datas_POS!P129/([2]Datas_POS!P$4+[2]Datas_POS!P$21)*500</f>
        <v>7.458516245487365</v>
      </c>
      <c r="O128" s="68">
        <f>[2]Datas_POS!Q129/([2]Datas_POS!Q$4+[2]Datas_POS!Q$21)*500</f>
        <v>12.208692753232759</v>
      </c>
      <c r="P128" s="68">
        <f>[2]Datas_POS!R129/([2]Datas_POS!R$4+[2]Datas_POS!R$21)*500</f>
        <v>11.540109384429691</v>
      </c>
      <c r="Q128" s="68">
        <f>[2]Datas_POS!S129/([2]Datas_POS!S$4+[2]Datas_POS!S$21)*500</f>
        <v>10.711610849709382</v>
      </c>
      <c r="R128" s="68">
        <f>[2]Datas_POS!T129/([2]Datas_POS!T$4+[2]Datas_POS!T$21)*500</f>
        <v>47.934955675047227</v>
      </c>
      <c r="S128" s="68">
        <f>[2]Datas_POS!U129/([2]Datas_POS!U$4+[2]Datas_POS!U$21)*500</f>
        <v>11.986053521540949</v>
      </c>
      <c r="T128" s="68">
        <f>[2]Datas_POS!V129/([2]Datas_POS!V$4+[2]Datas_POS!V$21)*500</f>
        <v>18.048773224043714</v>
      </c>
      <c r="U128" s="68">
        <f>[2]Datas_POS!W129/([2]Datas_POS!W$4+[2]Datas_POS!W$21)*500</f>
        <v>68.409503748661194</v>
      </c>
      <c r="V128" s="68">
        <f>[2]Datas_POS!X129/([2]Datas_POS!X$4+[2]Datas_POS!X$21)*500</f>
        <v>150.37021606948969</v>
      </c>
      <c r="W128" s="68">
        <f>[2]Datas_POS!Y129/([2]Datas_POS!Y$4+[2]Datas_POS!Y$21)*500</f>
        <v>113.99331740875215</v>
      </c>
      <c r="X128" s="68">
        <f>[2]Datas_POS!Z129/([2]Datas_POS!Z$4+[2]Datas_POS!Z$21)*500</f>
        <v>105.35748891919538</v>
      </c>
      <c r="Y128" s="68">
        <f>[2]Datas_POS!AA129/([2]Datas_POS!AA$4+[2]Datas_POS!AA$21)*500</f>
        <v>125.85859543187186</v>
      </c>
      <c r="Z128" s="68">
        <f>[2]Datas_POS!AB129/([2]Datas_POS!AB$4+[2]Datas_POS!AB$21)*500</f>
        <v>204.97940331680627</v>
      </c>
      <c r="AA128" s="68">
        <f>[2]Datas_POS!AC129/([2]Datas_POS!AC$4+[2]Datas_POS!AC$21)*500</f>
        <v>137.38883432304038</v>
      </c>
      <c r="AB128" s="68">
        <f>[2]Datas_POS!AD129/([2]Datas_POS!AD$4+[2]Datas_POS!AD$21)*500</f>
        <v>123.62118757921419</v>
      </c>
      <c r="AC128" s="68">
        <f>[2]Datas_POS!AE129/([2]Datas_POS!AE$4+[2]Datas_POS!AE$21)*500</f>
        <v>80.409722317156522</v>
      </c>
      <c r="AD128" s="68">
        <f>[2]Datas_POS!AF129/([2]Datas_POS!AF$4+[2]Datas_POS!AF$21)*500</f>
        <v>142.52785424571505</v>
      </c>
      <c r="AE128" s="68">
        <f>[2]Datas_POS!AG129/([2]Datas_POS!AG$4+[2]Datas_POS!AG$21)*500</f>
        <v>81.539258487946483</v>
      </c>
      <c r="AF128" s="68">
        <f>[2]Datas_POS!AH129/([2]Datas_POS!AH$4+[2]Datas_POS!AH$21)*500</f>
        <v>97.563678936895968</v>
      </c>
      <c r="AG128" s="68">
        <f>[2]Datas_POS!AI129/([2]Datas_POS!AI$4+[2]Datas_POS!AI$21)*500</f>
        <v>102.85228864539692</v>
      </c>
      <c r="AH128" s="68">
        <f>[2]Datas_POS!AJ129/([2]Datas_POS!AJ$4+[2]Datas_POS!AJ$21)*500</f>
        <v>164.34168850987433</v>
      </c>
      <c r="AI128" s="68">
        <f>[2]Datas_POS!AK129/([2]Datas_POS!AK$4+[2]Datas_POS!AK$21)*500</f>
        <v>70.785115647626711</v>
      </c>
      <c r="AJ128" s="68">
        <f>[2]Datas_POS!AL129/([2]Datas_POS!AL$4+[2]Datas_POS!AL$21)*500</f>
        <v>91.549502157583504</v>
      </c>
      <c r="AK128" s="68">
        <f>[2]Datas_POS!AM129/([2]Datas_POS!AM$4+[2]Datas_POS!AM$21)*500</f>
        <v>185.10587161736942</v>
      </c>
      <c r="AL128" s="68">
        <f>[2]Datas_POS!AN129/([2]Datas_POS!AN$4+[2]Datas_POS!AN$21)*500</f>
        <v>139.59938887816182</v>
      </c>
      <c r="AM128" s="68">
        <f>[2]Datas_POS!AO129/([2]Datas_POS!AO$4+[2]Datas_POS!AO$21)*500</f>
        <v>182.64039173789175</v>
      </c>
      <c r="AN128" s="68">
        <f>[2]Datas_POS!AP129/([2]Datas_POS!AP$4+[2]Datas_POS!AP$21)*500</f>
        <v>60.346456643230574</v>
      </c>
      <c r="AO128" s="68">
        <f>[2]Datas_POS!AQ129/([2]Datas_POS!AQ$4+[2]Datas_POS!AQ$21)*500</f>
        <v>54.777752372735122</v>
      </c>
      <c r="AP128" s="68">
        <f>[2]Datas_POS!AR129/([2]Datas_POS!AR$4+[2]Datas_POS!AR$21)*500</f>
        <v>99.180404718990658</v>
      </c>
      <c r="AQ128" s="68">
        <f>[2]Datas_POS!AS129/([2]Datas_POS!AS$4+[2]Datas_POS!AS$21)*500</f>
        <v>82.495715136279443</v>
      </c>
      <c r="AR128" s="68">
        <f>[2]Datas_POS!AT129/([2]Datas_POS!AT$4+[2]Datas_POS!AT$21)*500</f>
        <v>34.728290151732033</v>
      </c>
      <c r="AS128" s="69">
        <f>[2]Datas_POS!AU129/([2]Datas_POS!AU$4+[2]Datas_POS!AU$21)*500</f>
        <v>77.333731153650675</v>
      </c>
    </row>
    <row r="129" spans="1:45" x14ac:dyDescent="0.25">
      <c r="A129" s="65"/>
      <c r="B129" s="70"/>
      <c r="C129" s="88" t="s">
        <v>177</v>
      </c>
      <c r="D129" s="97">
        <f>[2]Datas_POS!F130/([2]Datas_POS!F$4+[2]Datas_POS!F$21)*500</f>
        <v>1.8766364005962868</v>
      </c>
      <c r="E129" s="68">
        <f>[2]Datas_POS!G130/([2]Datas_POS!G$4+[2]Datas_POS!G$21)*500</f>
        <v>2.0126423177461517</v>
      </c>
      <c r="F129" s="68">
        <f>[2]Datas_POS!H130/([2]Datas_POS!H$4+[2]Datas_POS!H$21)*500</f>
        <v>2.0031353135313528</v>
      </c>
      <c r="G129" s="68">
        <f>[2]Datas_POS!I130/([2]Datas_POS!I$4+[2]Datas_POS!I$21)*500</f>
        <v>1.5161370910384069</v>
      </c>
      <c r="H129" s="68">
        <f>[2]Datas_POS!J130/([2]Datas_POS!J$4+[2]Datas_POS!J$21)*500</f>
        <v>1.8320457175925926</v>
      </c>
      <c r="I129" s="68">
        <f>[2]Datas_POS!K130/([2]Datas_POS!K$4+[2]Datas_POS!K$21)*500</f>
        <v>3.4027509697439875</v>
      </c>
      <c r="J129" s="68">
        <f>[2]Datas_POS!L130/([2]Datas_POS!L$4+[2]Datas_POS!L$21)*500</f>
        <v>1.4367047365470853</v>
      </c>
      <c r="K129" s="68">
        <f>[2]Datas_POS!M130/([2]Datas_POS!M$4+[2]Datas_POS!M$21)*500</f>
        <v>1.5397547318611988</v>
      </c>
      <c r="L129" s="68">
        <f>[2]Datas_POS!N130/([2]Datas_POS!N$4+[2]Datas_POS!N$21)*500</f>
        <v>1.4975034973928527</v>
      </c>
      <c r="M129" s="68">
        <f>[2]Datas_POS!O130/([2]Datas_POS!O$4+[2]Datas_POS!O$21)*500</f>
        <v>2.8518329704111691</v>
      </c>
      <c r="N129" s="68">
        <f>[2]Datas_POS!P130/([2]Datas_POS!P$4+[2]Datas_POS!P$21)*500</f>
        <v>1.3048601083032492</v>
      </c>
      <c r="O129" s="68">
        <f>[2]Datas_POS!Q130/([2]Datas_POS!Q$4+[2]Datas_POS!Q$21)*500</f>
        <v>3.2557165948275864</v>
      </c>
      <c r="P129" s="68">
        <f>[2]Datas_POS!R130/([2]Datas_POS!R$4+[2]Datas_POS!R$21)*500</f>
        <v>3.4963458056729029</v>
      </c>
      <c r="Q129" s="68">
        <f>[2]Datas_POS!S130/([2]Datas_POS!S$4+[2]Datas_POS!S$21)*500</f>
        <v>6.4535801273180189</v>
      </c>
      <c r="R129" s="68">
        <f>[2]Datas_POS!T130/([2]Datas_POS!T$4+[2]Datas_POS!T$21)*500</f>
        <v>16.134875744804535</v>
      </c>
      <c r="S129" s="68">
        <f>[2]Datas_POS!U130/([2]Datas_POS!U$4+[2]Datas_POS!U$21)*500</f>
        <v>5.1441714453756804</v>
      </c>
      <c r="T129" s="68">
        <f>[2]Datas_POS!V130/([2]Datas_POS!V$4+[2]Datas_POS!V$21)*500</f>
        <v>6.1483094262295088</v>
      </c>
      <c r="U129" s="68">
        <f>[2]Datas_POS!W130/([2]Datas_POS!W$4+[2]Datas_POS!W$21)*500</f>
        <v>83.387845412352718</v>
      </c>
      <c r="V129" s="68">
        <f>[2]Datas_POS!X130/([2]Datas_POS!X$4+[2]Datas_POS!X$21)*500</f>
        <v>78.270391965255158</v>
      </c>
      <c r="W129" s="68">
        <f>[2]Datas_POS!Y130/([2]Datas_POS!Y$4+[2]Datas_POS!Y$21)*500</f>
        <v>107.32045289508886</v>
      </c>
      <c r="X129" s="68">
        <f>[2]Datas_POS!Z130/([2]Datas_POS!Z$4+[2]Datas_POS!Z$21)*500</f>
        <v>105.54942550289806</v>
      </c>
      <c r="Y129" s="68">
        <f>[2]Datas_POS!AA130/([2]Datas_POS!AA$4+[2]Datas_POS!AA$21)*500</f>
        <v>86.823538986610657</v>
      </c>
      <c r="Z129" s="68">
        <f>[2]Datas_POS!AB130/([2]Datas_POS!AB$4+[2]Datas_POS!AB$21)*500</f>
        <v>61.961713968199689</v>
      </c>
      <c r="AA129" s="68">
        <f>[2]Datas_POS!AC130/([2]Datas_POS!AC$4+[2]Datas_POS!AC$21)*500</f>
        <v>39.449051662707831</v>
      </c>
      <c r="AB129" s="68">
        <f>[2]Datas_POS!AD130/([2]Datas_POS!AD$4+[2]Datas_POS!AD$21)*500</f>
        <v>82.339501901140679</v>
      </c>
      <c r="AC129" s="68">
        <f>[2]Datas_POS!AE130/([2]Datas_POS!AE$4+[2]Datas_POS!AE$21)*500</f>
        <v>45.544632604237869</v>
      </c>
      <c r="AD129" s="68">
        <f>[2]Datas_POS!AF130/([2]Datas_POS!AF$4+[2]Datas_POS!AF$21)*500</f>
        <v>112.31786863796938</v>
      </c>
      <c r="AE129" s="68">
        <f>[2]Datas_POS!AG130/([2]Datas_POS!AG$4+[2]Datas_POS!AG$21)*500</f>
        <v>109.32035277041524</v>
      </c>
      <c r="AF129" s="68">
        <f>[2]Datas_POS!AH130/([2]Datas_POS!AH$4+[2]Datas_POS!AH$21)*500</f>
        <v>112.59037237066515</v>
      </c>
      <c r="AG129" s="68">
        <f>[2]Datas_POS!AI130/([2]Datas_POS!AI$4+[2]Datas_POS!AI$21)*500</f>
        <v>48.324626168224299</v>
      </c>
      <c r="AH129" s="68">
        <f>[2]Datas_POS!AJ130/([2]Datas_POS!AJ$4+[2]Datas_POS!AJ$21)*500</f>
        <v>133.93027648114904</v>
      </c>
      <c r="AI129" s="68">
        <f>[2]Datas_POS!AK130/([2]Datas_POS!AK$4+[2]Datas_POS!AK$21)*500</f>
        <v>122.77299778761061</v>
      </c>
      <c r="AJ129" s="68">
        <f>[2]Datas_POS!AL130/([2]Datas_POS!AL$4+[2]Datas_POS!AL$21)*500</f>
        <v>117.66447818443345</v>
      </c>
      <c r="AK129" s="68">
        <f>[2]Datas_POS!AM130/([2]Datas_POS!AM$4+[2]Datas_POS!AM$21)*500</f>
        <v>157.03642857142856</v>
      </c>
      <c r="AL129" s="68">
        <f>[2]Datas_POS!AN130/([2]Datas_POS!AN$4+[2]Datas_POS!AN$21)*500</f>
        <v>127.64412145201776</v>
      </c>
      <c r="AM129" s="68">
        <f>[2]Datas_POS!AO130/([2]Datas_POS!AO$4+[2]Datas_POS!AO$21)*500</f>
        <v>147.8432434116809</v>
      </c>
      <c r="AN129" s="68">
        <f>[2]Datas_POS!AP130/([2]Datas_POS!AP$4+[2]Datas_POS!AP$21)*500</f>
        <v>103.12425365062195</v>
      </c>
      <c r="AO129" s="68">
        <f>[2]Datas_POS!AQ130/([2]Datas_POS!AQ$4+[2]Datas_POS!AQ$21)*500</f>
        <v>81.592131147540982</v>
      </c>
      <c r="AP129" s="68">
        <f>[2]Datas_POS!AR130/([2]Datas_POS!AR$4+[2]Datas_POS!AR$21)*500</f>
        <v>95.365739800098311</v>
      </c>
      <c r="AQ129" s="68">
        <f>[2]Datas_POS!AS130/([2]Datas_POS!AS$4+[2]Datas_POS!AS$21)*500</f>
        <v>87.388084149245842</v>
      </c>
      <c r="AR129" s="68">
        <f>[2]Datas_POS!AT130/([2]Datas_POS!AT$4+[2]Datas_POS!AT$21)*500</f>
        <v>49.153809762381897</v>
      </c>
      <c r="AS129" s="69">
        <f>[2]Datas_POS!AU130/([2]Datas_POS!AU$4+[2]Datas_POS!AU$21)*500</f>
        <v>48.888687108250039</v>
      </c>
    </row>
    <row r="130" spans="1:45" x14ac:dyDescent="0.25">
      <c r="A130" s="65"/>
      <c r="B130" s="70"/>
      <c r="C130" s="88" t="s">
        <v>179</v>
      </c>
      <c r="D130" s="97">
        <f>[2]Datas_POS!F131/([2]Datas_POS!F$4+[2]Datas_POS!F$21)*500</f>
        <v>6.775985905949316E-10</v>
      </c>
      <c r="E130" s="68">
        <f>[2]Datas_POS!G131/([2]Datas_POS!G$4+[2]Datas_POS!G$21)*500</f>
        <v>7.2611094975312224E-10</v>
      </c>
      <c r="F130" s="68">
        <f>[2]Datas_POS!H131/([2]Datas_POS!H$4+[2]Datas_POS!H$21)*500</f>
        <v>8.6850790342192107E-10</v>
      </c>
      <c r="G130" s="68">
        <f>[2]Datas_POS!I131/([2]Datas_POS!I$4+[2]Datas_POS!I$21)*500</f>
        <v>8.8904694167852065E-10</v>
      </c>
      <c r="H130" s="68">
        <f>[2]Datas_POS!J131/([2]Datas_POS!J$4+[2]Datas_POS!J$21)*500</f>
        <v>9.6450617283950622E-10</v>
      </c>
      <c r="I130" s="68">
        <f>[2]Datas_POS!K131/([2]Datas_POS!K$4+[2]Datas_POS!K$21)*500</f>
        <v>7.7579519006982152E-10</v>
      </c>
      <c r="J130" s="68">
        <f>[2]Datas_POS!L131/([2]Datas_POS!L$4+[2]Datas_POS!L$21)*500</f>
        <v>7.0067264573991028E-10</v>
      </c>
      <c r="K130" s="68">
        <f>[2]Datas_POS!M131/([2]Datas_POS!M$4+[2]Datas_POS!M$21)*500</f>
        <v>7.8864353312302835E-10</v>
      </c>
      <c r="L130" s="68">
        <f>[2]Datas_POS!N131/([2]Datas_POS!N$4+[2]Datas_POS!N$21)*500</f>
        <v>6.3588960956377977E-10</v>
      </c>
      <c r="M130" s="68">
        <f>[2]Datas_POS!O131/([2]Datas_POS!O$4+[2]Datas_POS!O$21)*500</f>
        <v>6.4045087741770207E-10</v>
      </c>
      <c r="N130" s="68">
        <f>[2]Datas_POS!P131/([2]Datas_POS!P$4+[2]Datas_POS!P$21)*500</f>
        <v>9.0252707581227428E-10</v>
      </c>
      <c r="O130" s="68">
        <f>[2]Datas_POS!Q131/([2]Datas_POS!Q$4+[2]Datas_POS!Q$21)*500</f>
        <v>6.7349137931034474E-10</v>
      </c>
      <c r="P130" s="68">
        <f>[2]Datas_POS!R131/([2]Datas_POS!R$4+[2]Datas_POS!R$21)*500</f>
        <v>7.5437537718768852E-10</v>
      </c>
      <c r="Q130" s="68">
        <f>[2]Datas_POS!S131/([2]Datas_POS!S$4+[2]Datas_POS!S$21)*500</f>
        <v>6.9194575145308612E-10</v>
      </c>
      <c r="R130" s="68">
        <f>[2]Datas_POS!T131/([2]Datas_POS!T$4+[2]Datas_POS!T$21)*500</f>
        <v>2.7382996657462577</v>
      </c>
      <c r="S130" s="68">
        <f>[2]Datas_POS!U131/([2]Datas_POS!U$4+[2]Datas_POS!U$21)*500</f>
        <v>7.3518600205852073E-10</v>
      </c>
      <c r="T130" s="68">
        <f>[2]Datas_POS!V131/([2]Datas_POS!V$4+[2]Datas_POS!V$21)*500</f>
        <v>0.7081762295081967</v>
      </c>
      <c r="U130" s="68">
        <f>[2]Datas_POS!W131/([2]Datas_POS!W$4+[2]Datas_POS!W$21)*500</f>
        <v>6.8346902891824346</v>
      </c>
      <c r="V130" s="68">
        <f>[2]Datas_POS!X131/([2]Datas_POS!X$4+[2]Datas_POS!X$21)*500</f>
        <v>11.413953311617806</v>
      </c>
      <c r="W130" s="68">
        <f>[2]Datas_POS!Y131/([2]Datas_POS!Y$4+[2]Datas_POS!Y$21)*500</f>
        <v>10.610149054079878</v>
      </c>
      <c r="X130" s="68">
        <f>[2]Datas_POS!Z131/([2]Datas_POS!Z$4+[2]Datas_POS!Z$21)*500</f>
        <v>9.9065052846914412</v>
      </c>
      <c r="Y130" s="68">
        <f>[2]Datas_POS!AA131/([2]Datas_POS!AA$4+[2]Datas_POS!AA$21)*500</f>
        <v>13.387423208191127</v>
      </c>
      <c r="Z130" s="68">
        <f>[2]Datas_POS!AB131/([2]Datas_POS!AB$4+[2]Datas_POS!AB$21)*500</f>
        <v>21.738099675158146</v>
      </c>
      <c r="AA130" s="68">
        <f>[2]Datas_POS!AC131/([2]Datas_POS!AC$4+[2]Datas_POS!AC$21)*500</f>
        <v>11.344276722090262</v>
      </c>
      <c r="AB130" s="68">
        <f>[2]Datas_POS!AD131/([2]Datas_POS!AD$4+[2]Datas_POS!AD$21)*500</f>
        <v>11.918657160963244</v>
      </c>
      <c r="AC130" s="68">
        <f>[2]Datas_POS!AE131/([2]Datas_POS!AE$4+[2]Datas_POS!AE$21)*500</f>
        <v>8.2595950102529052</v>
      </c>
      <c r="AD130" s="68">
        <f>[2]Datas_POS!AF131/([2]Datas_POS!AF$4+[2]Datas_POS!AF$21)*500</f>
        <v>11.631358759649352</v>
      </c>
      <c r="AE130" s="68">
        <f>[2]Datas_POS!AG131/([2]Datas_POS!AG$4+[2]Datas_POS!AG$21)*500</f>
        <v>8.7438293575665789</v>
      </c>
      <c r="AF130" s="68">
        <f>[2]Datas_POS!AH131/([2]Datas_POS!AH$4+[2]Datas_POS!AH$21)*500</f>
        <v>10.211293348493463</v>
      </c>
      <c r="AG130" s="68">
        <f>[2]Datas_POS!AI131/([2]Datas_POS!AI$4+[2]Datas_POS!AI$21)*500</f>
        <v>7.6233789880760563</v>
      </c>
      <c r="AH130" s="68">
        <f>[2]Datas_POS!AJ131/([2]Datas_POS!AJ$4+[2]Datas_POS!AJ$21)*500</f>
        <v>17.217862657091562</v>
      </c>
      <c r="AI130" s="68">
        <f>[2]Datas_POS!AK131/([2]Datas_POS!AK$4+[2]Datas_POS!AK$21)*500</f>
        <v>10.792475864843121</v>
      </c>
      <c r="AJ130" s="68">
        <f>[2]Datas_POS!AL131/([2]Datas_POS!AL$4+[2]Datas_POS!AL$21)*500</f>
        <v>16.522645836662935</v>
      </c>
      <c r="AK130" s="68">
        <f>[2]Datas_POS!AM131/([2]Datas_POS!AM$4+[2]Datas_POS!AM$21)*500</f>
        <v>18.14078875603105</v>
      </c>
      <c r="AL130" s="68">
        <f>[2]Datas_POS!AN131/([2]Datas_POS!AN$4+[2]Datas_POS!AN$21)*500</f>
        <v>18.812455107163544</v>
      </c>
      <c r="AM130" s="68">
        <f>[2]Datas_POS!AO131/([2]Datas_POS!AO$4+[2]Datas_POS!AO$21)*500</f>
        <v>18.004601139601139</v>
      </c>
      <c r="AN130" s="68">
        <f>[2]Datas_POS!AP131/([2]Datas_POS!AP$4+[2]Datas_POS!AP$21)*500</f>
        <v>8.1080430863529838</v>
      </c>
      <c r="AO130" s="68">
        <f>[2]Datas_POS!AQ131/([2]Datas_POS!AQ$4+[2]Datas_POS!AQ$21)*500</f>
        <v>6.9439495254529771</v>
      </c>
      <c r="AP130" s="68">
        <f>[2]Datas_POS!AR131/([2]Datas_POS!AR$4+[2]Datas_POS!AR$21)*500</f>
        <v>5.210742257905947</v>
      </c>
      <c r="AQ130" s="68">
        <f>[2]Datas_POS!AS131/([2]Datas_POS!AS$4+[2]Datas_POS!AS$21)*500</f>
        <v>6.5198326276792811</v>
      </c>
      <c r="AR130" s="68">
        <f>[2]Datas_POS!AT131/([2]Datas_POS!AT$4+[2]Datas_POS!AT$21)*500</f>
        <v>1.2623246492985973</v>
      </c>
      <c r="AS130" s="69">
        <f>[2]Datas_POS!AU131/([2]Datas_POS!AU$4+[2]Datas_POS!AU$21)*500</f>
        <v>2.7997458919193634</v>
      </c>
    </row>
    <row r="131" spans="1:45" ht="15.75" thickBot="1" x14ac:dyDescent="0.3">
      <c r="A131" s="72"/>
      <c r="B131" s="73"/>
      <c r="C131" s="93" t="s">
        <v>180</v>
      </c>
      <c r="D131" s="98">
        <f>[2]Datas_POS!F132/([2]Datas_POS!F$4+[2]Datas_POS!F$21)*500</f>
        <v>6.775985905949316E-10</v>
      </c>
      <c r="E131" s="74">
        <f>[2]Datas_POS!G132/([2]Datas_POS!G$4+[2]Datas_POS!G$21)*500</f>
        <v>7.2611094975312224E-10</v>
      </c>
      <c r="F131" s="74">
        <f>[2]Datas_POS!H132/([2]Datas_POS!H$4+[2]Datas_POS!H$21)*500</f>
        <v>8.6850790342192107E-10</v>
      </c>
      <c r="G131" s="74">
        <f>[2]Datas_POS!I132/([2]Datas_POS!I$4+[2]Datas_POS!I$21)*500</f>
        <v>8.8904694167852065E-10</v>
      </c>
      <c r="H131" s="74">
        <f>[2]Datas_POS!J132/([2]Datas_POS!J$4+[2]Datas_POS!J$21)*500</f>
        <v>9.6450617283950622E-10</v>
      </c>
      <c r="I131" s="74">
        <f>[2]Datas_POS!K132/([2]Datas_POS!K$4+[2]Datas_POS!K$21)*500</f>
        <v>7.7579519006982152E-10</v>
      </c>
      <c r="J131" s="74">
        <f>[2]Datas_POS!L132/([2]Datas_POS!L$4+[2]Datas_POS!L$21)*500</f>
        <v>7.0067264573991028E-10</v>
      </c>
      <c r="K131" s="74">
        <f>[2]Datas_POS!M132/([2]Datas_POS!M$4+[2]Datas_POS!M$21)*500</f>
        <v>7.8864353312302835E-10</v>
      </c>
      <c r="L131" s="74">
        <f>[2]Datas_POS!N132/([2]Datas_POS!N$4+[2]Datas_POS!N$21)*500</f>
        <v>6.3588960956377977E-10</v>
      </c>
      <c r="M131" s="74">
        <f>[2]Datas_POS!O132/([2]Datas_POS!O$4+[2]Datas_POS!O$21)*500</f>
        <v>6.4045087741770207E-10</v>
      </c>
      <c r="N131" s="74">
        <f>[2]Datas_POS!P132/([2]Datas_POS!P$4+[2]Datas_POS!P$21)*500</f>
        <v>9.0252707581227428E-10</v>
      </c>
      <c r="O131" s="74">
        <f>[2]Datas_POS!Q132/([2]Datas_POS!Q$4+[2]Datas_POS!Q$21)*500</f>
        <v>6.7349137931034474E-10</v>
      </c>
      <c r="P131" s="74">
        <f>[2]Datas_POS!R132/([2]Datas_POS!R$4+[2]Datas_POS!R$21)*500</f>
        <v>7.5437537718768852E-10</v>
      </c>
      <c r="Q131" s="74">
        <f>[2]Datas_POS!S132/([2]Datas_POS!S$4+[2]Datas_POS!S$21)*500</f>
        <v>6.9194575145308612E-10</v>
      </c>
      <c r="R131" s="74">
        <f>[2]Datas_POS!T132/([2]Datas_POS!T$4+[2]Datas_POS!T$21)*500</f>
        <v>1.2708102020055223</v>
      </c>
      <c r="S131" s="74">
        <f>[2]Datas_POS!U132/([2]Datas_POS!U$4+[2]Datas_POS!U$21)*500</f>
        <v>7.3518600205852073E-10</v>
      </c>
      <c r="T131" s="74">
        <f>[2]Datas_POS!V132/([2]Datas_POS!V$4+[2]Datas_POS!V$21)*500</f>
        <v>6.8306010928961738E-10</v>
      </c>
      <c r="U131" s="74">
        <f>[2]Datas_POS!W132/([2]Datas_POS!W$4+[2]Datas_POS!W$21)*500</f>
        <v>5.0529418064976799</v>
      </c>
      <c r="V131" s="74">
        <f>[2]Datas_POS!X132/([2]Datas_POS!X$4+[2]Datas_POS!X$21)*500</f>
        <v>8.4511454940282302</v>
      </c>
      <c r="W131" s="74">
        <f>[2]Datas_POS!Y132/([2]Datas_POS!Y$4+[2]Datas_POS!Y$21)*500</f>
        <v>7.9280011465698452</v>
      </c>
      <c r="X131" s="74">
        <f>[2]Datas_POS!Z132/([2]Datas_POS!Z$4+[2]Datas_POS!Z$21)*500</f>
        <v>7.8663518581657002</v>
      </c>
      <c r="Y131" s="74">
        <f>[2]Datas_POS!AA132/([2]Datas_POS!AA$4+[2]Datas_POS!AA$21)*500</f>
        <v>9.0313087424520884</v>
      </c>
      <c r="Z131" s="74">
        <f>[2]Datas_POS!AB132/([2]Datas_POS!AB$4+[2]Datas_POS!AB$21)*500</f>
        <v>11.200484698239014</v>
      </c>
      <c r="AA131" s="74">
        <f>[2]Datas_POS!AC132/([2]Datas_POS!AC$4+[2]Datas_POS!AC$21)*500</f>
        <v>5.6109804038004745</v>
      </c>
      <c r="AB131" s="74">
        <f>[2]Datas_POS!AD132/([2]Datas_POS!AD$4+[2]Datas_POS!AD$21)*500</f>
        <v>8.1706945500633701</v>
      </c>
      <c r="AC131" s="74">
        <f>[2]Datas_POS!AE132/([2]Datas_POS!AE$4+[2]Datas_POS!AE$21)*500</f>
        <v>3.9316114149008885</v>
      </c>
      <c r="AD131" s="74">
        <f>[2]Datas_POS!AF132/([2]Datas_POS!AF$4+[2]Datas_POS!AF$21)*500</f>
        <v>8.2067977234070391</v>
      </c>
      <c r="AE131" s="74">
        <f>[2]Datas_POS!AG132/([2]Datas_POS!AG$4+[2]Datas_POS!AG$21)*500</f>
        <v>7.2624908494257223</v>
      </c>
      <c r="AF131" s="74">
        <f>[2]Datas_POS!AH132/([2]Datas_POS!AH$4+[2]Datas_POS!AH$21)*500</f>
        <v>7.9221262080727692</v>
      </c>
      <c r="AG131" s="74">
        <f>[2]Datas_POS!AI132/([2]Datas_POS!AI$4+[2]Datas_POS!AI$21)*500</f>
        <v>5.0858921473842518</v>
      </c>
      <c r="AH131" s="74">
        <f>[2]Datas_POS!AJ132/([2]Datas_POS!AJ$4+[2]Datas_POS!AJ$21)*500</f>
        <v>11.390728904847398</v>
      </c>
      <c r="AI131" s="74">
        <f>[2]Datas_POS!AK132/([2]Datas_POS!AK$4+[2]Datas_POS!AK$21)*500</f>
        <v>11.347246580852776</v>
      </c>
      <c r="AJ131" s="74">
        <f>[2]Datas_POS!AL132/([2]Datas_POS!AL$4+[2]Datas_POS!AL$21)*500</f>
        <v>12.254697938309095</v>
      </c>
      <c r="AK131" s="74">
        <f>[2]Datas_POS!AM132/([2]Datas_POS!AM$4+[2]Datas_POS!AM$21)*500</f>
        <v>13.532962030627226</v>
      </c>
      <c r="AL131" s="74">
        <f>[2]Datas_POS!AN132/([2]Datas_POS!AN$4+[2]Datas_POS!AN$21)*500</f>
        <v>15.300758833751688</v>
      </c>
      <c r="AM131" s="74">
        <f>[2]Datas_POS!AO132/([2]Datas_POS!AO$4+[2]Datas_POS!AO$21)*500</f>
        <v>13.984025106837606</v>
      </c>
      <c r="AN131" s="74">
        <f>[2]Datas_POS!AP132/([2]Datas_POS!AP$4+[2]Datas_POS!AP$21)*500</f>
        <v>7.203846223183703</v>
      </c>
      <c r="AO131" s="74">
        <f>[2]Datas_POS!AQ132/([2]Datas_POS!AQ$4+[2]Datas_POS!AQ$21)*500</f>
        <v>7.9930148116192106</v>
      </c>
      <c r="AP131" s="74">
        <f>[2]Datas_POS!AR132/([2]Datas_POS!AR$4+[2]Datas_POS!AR$21)*500</f>
        <v>7.148507291495986</v>
      </c>
      <c r="AQ131" s="74">
        <f>[2]Datas_POS!AS132/([2]Datas_POS!AS$4+[2]Datas_POS!AS$21)*500</f>
        <v>6.7357528446679007</v>
      </c>
      <c r="AR131" s="74">
        <f>[2]Datas_POS!AT132/([2]Datas_POS!AT$4+[2]Datas_POS!AT$21)*500</f>
        <v>2.6801474377326082</v>
      </c>
      <c r="AS131" s="75">
        <f>[2]Datas_POS!AU132/([2]Datas_POS!AU$4+[2]Datas_POS!AU$21)*500</f>
        <v>1.6591343384719635</v>
      </c>
    </row>
    <row r="132" spans="1:45" ht="16.5" thickBot="1" x14ac:dyDescent="0.3">
      <c r="C132" s="99" t="s">
        <v>403</v>
      </c>
      <c r="D132" s="79">
        <f>SUM(D114:D131)</f>
        <v>68.308398159642238</v>
      </c>
      <c r="E132" s="80">
        <f t="shared" ref="E132:AS132" si="8">SUM(E114:E131)</f>
        <v>78.841710720302089</v>
      </c>
      <c r="F132" s="80">
        <f t="shared" si="8"/>
        <v>66.305814663887446</v>
      </c>
      <c r="G132" s="80">
        <f t="shared" si="8"/>
        <v>80.049655943278793</v>
      </c>
      <c r="H132" s="80">
        <f t="shared" si="8"/>
        <v>73.468795335648153</v>
      </c>
      <c r="I132" s="80">
        <f t="shared" si="8"/>
        <v>65.26000931342125</v>
      </c>
      <c r="J132" s="80">
        <f t="shared" si="8"/>
        <v>64.55363158912553</v>
      </c>
      <c r="K132" s="80">
        <f t="shared" si="8"/>
        <v>135.14335252602527</v>
      </c>
      <c r="L132" s="80">
        <f t="shared" si="8"/>
        <v>85.747955617448824</v>
      </c>
      <c r="M132" s="80">
        <f t="shared" si="8"/>
        <v>117.95857948123478</v>
      </c>
      <c r="N132" s="80">
        <f t="shared" si="8"/>
        <v>666.30949187906151</v>
      </c>
      <c r="O132" s="80">
        <f t="shared" si="8"/>
        <v>576.27750538927796</v>
      </c>
      <c r="P132" s="80">
        <f t="shared" si="8"/>
        <v>603.69314800995789</v>
      </c>
      <c r="Q132" s="80">
        <f t="shared" si="8"/>
        <v>764.75980833241056</v>
      </c>
      <c r="R132" s="80">
        <f t="shared" si="8"/>
        <v>1294.4718492951608</v>
      </c>
      <c r="S132" s="80">
        <f t="shared" si="8"/>
        <v>583.03498235700636</v>
      </c>
      <c r="T132" s="80">
        <f t="shared" si="8"/>
        <v>777.5161905744535</v>
      </c>
      <c r="U132" s="80">
        <f t="shared" si="8"/>
        <v>2857.8123134594794</v>
      </c>
      <c r="V132" s="80">
        <f t="shared" si="8"/>
        <v>3667.2383452768736</v>
      </c>
      <c r="W132" s="80">
        <f t="shared" si="8"/>
        <v>3310.5988037454617</v>
      </c>
      <c r="X132" s="80">
        <f t="shared" si="8"/>
        <v>3128.3639916467778</v>
      </c>
      <c r="Y132" s="80">
        <f t="shared" si="8"/>
        <v>2441.2813159621951</v>
      </c>
      <c r="Z132" s="80">
        <f t="shared" si="8"/>
        <v>2775.2940921525051</v>
      </c>
      <c r="AA132" s="80">
        <f t="shared" si="8"/>
        <v>2066.5542862232783</v>
      </c>
      <c r="AB132" s="80">
        <f t="shared" si="8"/>
        <v>2314.8353187579214</v>
      </c>
      <c r="AC132" s="80">
        <f t="shared" si="8"/>
        <v>2704.8152170198223</v>
      </c>
      <c r="AD132" s="80">
        <f t="shared" si="8"/>
        <v>2434.9497893497314</v>
      </c>
      <c r="AE132" s="80">
        <f t="shared" si="8"/>
        <v>2717.8528265808409</v>
      </c>
      <c r="AF132" s="80">
        <f t="shared" si="8"/>
        <v>2570.7688288800459</v>
      </c>
      <c r="AG132" s="80">
        <f t="shared" si="8"/>
        <v>1852.6429100870123</v>
      </c>
      <c r="AH132" s="80">
        <f t="shared" si="8"/>
        <v>3106.8648114901262</v>
      </c>
      <c r="AI132" s="80">
        <f t="shared" si="8"/>
        <v>3555.8640305711992</v>
      </c>
      <c r="AJ132" s="80">
        <f t="shared" si="8"/>
        <v>3038.1917979862546</v>
      </c>
      <c r="AK132" s="80">
        <f t="shared" si="8"/>
        <v>3566.2934591986577</v>
      </c>
      <c r="AL132" s="80">
        <f t="shared" si="8"/>
        <v>2902.3097383664804</v>
      </c>
      <c r="AM132" s="80">
        <f t="shared" si="8"/>
        <v>2877.1964066951568</v>
      </c>
      <c r="AN132" s="80">
        <f t="shared" si="8"/>
        <v>3249.8984108527138</v>
      </c>
      <c r="AO132" s="80">
        <f t="shared" si="8"/>
        <v>2315.5433239861945</v>
      </c>
      <c r="AP132" s="80">
        <f t="shared" si="8"/>
        <v>2743.1108463050964</v>
      </c>
      <c r="AQ132" s="80">
        <f t="shared" si="8"/>
        <v>2136.8113151627408</v>
      </c>
      <c r="AR132" s="80">
        <f t="shared" si="8"/>
        <v>1959.3540316346973</v>
      </c>
      <c r="AS132" s="81">
        <f t="shared" si="8"/>
        <v>2299.19116635609</v>
      </c>
    </row>
  </sheetData>
  <mergeCells count="21">
    <mergeCell ref="A114:A131"/>
    <mergeCell ref="B114:B131"/>
    <mergeCell ref="A64:A68"/>
    <mergeCell ref="B64:B68"/>
    <mergeCell ref="A70:A86"/>
    <mergeCell ref="B70:B86"/>
    <mergeCell ref="A88:A112"/>
    <mergeCell ref="B88:B112"/>
    <mergeCell ref="A40:A50"/>
    <mergeCell ref="B40:B50"/>
    <mergeCell ref="A52:A53"/>
    <mergeCell ref="B52:B53"/>
    <mergeCell ref="A55:A62"/>
    <mergeCell ref="B55:B62"/>
    <mergeCell ref="A1:C1"/>
    <mergeCell ref="A2:C2"/>
    <mergeCell ref="A3:C3"/>
    <mergeCell ref="A7:A32"/>
    <mergeCell ref="B7:B32"/>
    <mergeCell ref="A34:A38"/>
    <mergeCell ref="B34:B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2762-26F3-43DD-B875-54100E6924F2}">
  <dimension ref="A1:D565"/>
  <sheetViews>
    <sheetView tabSelected="1" workbookViewId="0">
      <selection activeCell="F9" sqref="F9"/>
    </sheetView>
  </sheetViews>
  <sheetFormatPr baseColWidth="10" defaultRowHeight="15" x14ac:dyDescent="0.25"/>
  <cols>
    <col min="1" max="1" width="21.28515625" bestFit="1" customWidth="1"/>
    <col min="2" max="2" width="20" bestFit="1" customWidth="1"/>
    <col min="16" max="16" width="20" bestFit="1" customWidth="1"/>
  </cols>
  <sheetData>
    <row r="1" spans="1:4" x14ac:dyDescent="0.25">
      <c r="A1" s="100" t="s">
        <v>404</v>
      </c>
      <c r="B1" s="101"/>
      <c r="C1" s="101"/>
      <c r="D1" s="101"/>
    </row>
    <row r="2" spans="1:4" x14ac:dyDescent="0.25">
      <c r="A2" s="100"/>
      <c r="B2" s="101"/>
      <c r="C2" s="101"/>
      <c r="D2" s="101"/>
    </row>
    <row r="3" spans="1:4" ht="15.75" thickBot="1" x14ac:dyDescent="0.3"/>
    <row r="4" spans="1:4" ht="15.75" thickBot="1" x14ac:dyDescent="0.3">
      <c r="A4" s="102" t="s">
        <v>405</v>
      </c>
      <c r="B4" s="103" t="s">
        <v>406</v>
      </c>
    </row>
    <row r="5" spans="1:4" x14ac:dyDescent="0.25">
      <c r="A5" s="104" t="s">
        <v>407</v>
      </c>
      <c r="B5" s="105" t="s">
        <v>407</v>
      </c>
    </row>
    <row r="6" spans="1:4" x14ac:dyDescent="0.25">
      <c r="A6" s="106" t="s">
        <v>328</v>
      </c>
      <c r="B6" s="107" t="s">
        <v>328</v>
      </c>
    </row>
    <row r="7" spans="1:4" x14ac:dyDescent="0.25">
      <c r="A7" s="106" t="s">
        <v>329</v>
      </c>
      <c r="B7" s="107" t="s">
        <v>329</v>
      </c>
    </row>
    <row r="8" spans="1:4" x14ac:dyDescent="0.25">
      <c r="A8" s="106" t="s">
        <v>14</v>
      </c>
      <c r="B8" s="107" t="s">
        <v>14</v>
      </c>
    </row>
    <row r="9" spans="1:4" x14ac:dyDescent="0.25">
      <c r="A9" s="106" t="s">
        <v>15</v>
      </c>
      <c r="B9" s="107" t="s">
        <v>15</v>
      </c>
    </row>
    <row r="10" spans="1:4" x14ac:dyDescent="0.25">
      <c r="A10" s="106" t="s">
        <v>16</v>
      </c>
      <c r="B10" s="107" t="s">
        <v>16</v>
      </c>
    </row>
    <row r="11" spans="1:4" x14ac:dyDescent="0.25">
      <c r="A11" s="106" t="s">
        <v>17</v>
      </c>
      <c r="B11" s="107" t="s">
        <v>17</v>
      </c>
    </row>
    <row r="12" spans="1:4" x14ac:dyDescent="0.25">
      <c r="A12" s="106" t="s">
        <v>18</v>
      </c>
      <c r="B12" s="107" t="s">
        <v>18</v>
      </c>
    </row>
    <row r="13" spans="1:4" x14ac:dyDescent="0.25">
      <c r="A13" s="106" t="s">
        <v>19</v>
      </c>
      <c r="B13" s="107" t="s">
        <v>19</v>
      </c>
    </row>
    <row r="14" spans="1:4" x14ac:dyDescent="0.25">
      <c r="A14" s="106" t="s">
        <v>330</v>
      </c>
      <c r="B14" s="107" t="s">
        <v>330</v>
      </c>
    </row>
    <row r="15" spans="1:4" x14ac:dyDescent="0.25">
      <c r="A15" s="106" t="s">
        <v>20</v>
      </c>
      <c r="B15" s="107" t="s">
        <v>20</v>
      </c>
    </row>
    <row r="16" spans="1:4" x14ac:dyDescent="0.25">
      <c r="A16" s="106" t="s">
        <v>21</v>
      </c>
      <c r="B16" s="107" t="s">
        <v>21</v>
      </c>
    </row>
    <row r="17" spans="1:2" x14ac:dyDescent="0.25">
      <c r="A17" s="106" t="s">
        <v>22</v>
      </c>
      <c r="B17" s="107" t="s">
        <v>22</v>
      </c>
    </row>
    <row r="18" spans="1:2" x14ac:dyDescent="0.25">
      <c r="A18" s="106" t="s">
        <v>23</v>
      </c>
      <c r="B18" s="107" t="s">
        <v>331</v>
      </c>
    </row>
    <row r="19" spans="1:2" x14ac:dyDescent="0.25">
      <c r="A19" s="106" t="s">
        <v>408</v>
      </c>
      <c r="B19" s="107" t="s">
        <v>332</v>
      </c>
    </row>
    <row r="20" spans="1:2" x14ac:dyDescent="0.25">
      <c r="A20" s="106" t="s">
        <v>409</v>
      </c>
      <c r="B20" s="107" t="s">
        <v>333</v>
      </c>
    </row>
    <row r="21" spans="1:2" x14ac:dyDescent="0.25">
      <c r="A21" s="106" t="s">
        <v>331</v>
      </c>
      <c r="B21" s="107" t="s">
        <v>334</v>
      </c>
    </row>
    <row r="22" spans="1:2" x14ac:dyDescent="0.25">
      <c r="A22" s="106" t="s">
        <v>410</v>
      </c>
      <c r="B22" s="107" t="s">
        <v>411</v>
      </c>
    </row>
    <row r="23" spans="1:2" x14ac:dyDescent="0.25">
      <c r="A23" s="106" t="s">
        <v>412</v>
      </c>
      <c r="B23" s="107" t="s">
        <v>335</v>
      </c>
    </row>
    <row r="24" spans="1:2" x14ac:dyDescent="0.25">
      <c r="A24" s="106" t="s">
        <v>413</v>
      </c>
      <c r="B24" s="107" t="s">
        <v>336</v>
      </c>
    </row>
    <row r="25" spans="1:2" x14ac:dyDescent="0.25">
      <c r="A25" s="106" t="s">
        <v>414</v>
      </c>
      <c r="B25" s="107" t="s">
        <v>24</v>
      </c>
    </row>
    <row r="26" spans="1:2" x14ac:dyDescent="0.25">
      <c r="A26" s="106" t="s">
        <v>332</v>
      </c>
      <c r="B26" s="107" t="s">
        <v>25</v>
      </c>
    </row>
    <row r="27" spans="1:2" x14ac:dyDescent="0.25">
      <c r="A27" s="106" t="s">
        <v>415</v>
      </c>
      <c r="B27" s="107" t="s">
        <v>26</v>
      </c>
    </row>
    <row r="28" spans="1:2" x14ac:dyDescent="0.25">
      <c r="A28" s="106" t="s">
        <v>416</v>
      </c>
      <c r="B28" s="107" t="s">
        <v>27</v>
      </c>
    </row>
    <row r="29" spans="1:2" x14ac:dyDescent="0.25">
      <c r="A29" s="106" t="s">
        <v>333</v>
      </c>
      <c r="B29" s="107" t="s">
        <v>28</v>
      </c>
    </row>
    <row r="30" spans="1:2" x14ac:dyDescent="0.25">
      <c r="A30" s="106" t="s">
        <v>417</v>
      </c>
      <c r="B30" s="107" t="s">
        <v>337</v>
      </c>
    </row>
    <row r="31" spans="1:2" x14ac:dyDescent="0.25">
      <c r="A31" s="106" t="s">
        <v>418</v>
      </c>
      <c r="B31" s="107" t="s">
        <v>30</v>
      </c>
    </row>
    <row r="32" spans="1:2" x14ac:dyDescent="0.25">
      <c r="A32" s="106" t="s">
        <v>419</v>
      </c>
      <c r="B32" s="107" t="s">
        <v>31</v>
      </c>
    </row>
    <row r="33" spans="1:2" x14ac:dyDescent="0.25">
      <c r="A33" s="106" t="s">
        <v>420</v>
      </c>
      <c r="B33" s="107" t="s">
        <v>339</v>
      </c>
    </row>
    <row r="34" spans="1:2" x14ac:dyDescent="0.25">
      <c r="A34" s="106" t="s">
        <v>334</v>
      </c>
      <c r="B34" s="107" t="s">
        <v>340</v>
      </c>
    </row>
    <row r="35" spans="1:2" x14ac:dyDescent="0.25">
      <c r="A35" s="106" t="s">
        <v>421</v>
      </c>
      <c r="B35" s="107" t="s">
        <v>36</v>
      </c>
    </row>
    <row r="36" spans="1:2" x14ac:dyDescent="0.25">
      <c r="A36" s="106" t="s">
        <v>422</v>
      </c>
      <c r="B36" s="107" t="s">
        <v>341</v>
      </c>
    </row>
    <row r="37" spans="1:2" x14ac:dyDescent="0.25">
      <c r="A37" s="106" t="s">
        <v>423</v>
      </c>
      <c r="B37" s="107" t="s">
        <v>38</v>
      </c>
    </row>
    <row r="38" spans="1:2" x14ac:dyDescent="0.25">
      <c r="A38" s="106" t="s">
        <v>411</v>
      </c>
      <c r="B38" s="107" t="s">
        <v>35</v>
      </c>
    </row>
    <row r="39" spans="1:2" x14ac:dyDescent="0.25">
      <c r="A39" s="106" t="s">
        <v>335</v>
      </c>
      <c r="B39" s="107" t="s">
        <v>48</v>
      </c>
    </row>
    <row r="40" spans="1:2" x14ac:dyDescent="0.25">
      <c r="A40" s="106" t="s">
        <v>336</v>
      </c>
      <c r="B40" s="107" t="s">
        <v>344</v>
      </c>
    </row>
    <row r="41" spans="1:2" x14ac:dyDescent="0.25">
      <c r="A41" s="106" t="s">
        <v>24</v>
      </c>
      <c r="B41" s="107" t="s">
        <v>345</v>
      </c>
    </row>
    <row r="42" spans="1:2" x14ac:dyDescent="0.25">
      <c r="A42" s="106" t="s">
        <v>25</v>
      </c>
      <c r="B42" s="107" t="s">
        <v>49</v>
      </c>
    </row>
    <row r="43" spans="1:2" x14ac:dyDescent="0.25">
      <c r="A43" s="106" t="s">
        <v>26</v>
      </c>
      <c r="B43" s="107" t="s">
        <v>346</v>
      </c>
    </row>
    <row r="44" spans="1:2" x14ac:dyDescent="0.25">
      <c r="A44" s="106" t="s">
        <v>27</v>
      </c>
      <c r="B44" s="107" t="s">
        <v>347</v>
      </c>
    </row>
    <row r="45" spans="1:2" x14ac:dyDescent="0.25">
      <c r="A45" s="106" t="s">
        <v>28</v>
      </c>
      <c r="B45" s="107" t="s">
        <v>348</v>
      </c>
    </row>
    <row r="46" spans="1:2" x14ac:dyDescent="0.25">
      <c r="A46" s="106" t="s">
        <v>29</v>
      </c>
      <c r="B46" s="107" t="s">
        <v>349</v>
      </c>
    </row>
    <row r="47" spans="1:2" x14ac:dyDescent="0.25">
      <c r="A47" s="106" t="s">
        <v>337</v>
      </c>
      <c r="B47" s="107" t="s">
        <v>350</v>
      </c>
    </row>
    <row r="48" spans="1:2" x14ac:dyDescent="0.25">
      <c r="A48" s="106" t="s">
        <v>30</v>
      </c>
      <c r="B48" s="107" t="s">
        <v>351</v>
      </c>
    </row>
    <row r="49" spans="1:2" x14ac:dyDescent="0.25">
      <c r="A49" s="106" t="s">
        <v>31</v>
      </c>
      <c r="B49" s="107" t="s">
        <v>352</v>
      </c>
    </row>
    <row r="50" spans="1:2" x14ac:dyDescent="0.25">
      <c r="A50" s="106" t="s">
        <v>32</v>
      </c>
      <c r="B50" s="107" t="s">
        <v>55</v>
      </c>
    </row>
    <row r="51" spans="1:2" x14ac:dyDescent="0.25">
      <c r="A51" s="106" t="s">
        <v>33</v>
      </c>
      <c r="B51" s="107" t="s">
        <v>424</v>
      </c>
    </row>
    <row r="52" spans="1:2" x14ac:dyDescent="0.25">
      <c r="A52" s="106" t="s">
        <v>425</v>
      </c>
      <c r="B52" s="107" t="s">
        <v>426</v>
      </c>
    </row>
    <row r="53" spans="1:2" x14ac:dyDescent="0.25">
      <c r="A53" s="106" t="s">
        <v>427</v>
      </c>
      <c r="B53" s="107" t="s">
        <v>3</v>
      </c>
    </row>
    <row r="54" spans="1:2" x14ac:dyDescent="0.25">
      <c r="A54" s="106" t="s">
        <v>428</v>
      </c>
      <c r="B54" s="107" t="s">
        <v>4</v>
      </c>
    </row>
    <row r="55" spans="1:2" x14ac:dyDescent="0.25">
      <c r="A55" s="106" t="s">
        <v>429</v>
      </c>
      <c r="B55" s="107" t="s">
        <v>430</v>
      </c>
    </row>
    <row r="56" spans="1:2" x14ac:dyDescent="0.25">
      <c r="A56" s="106" t="s">
        <v>431</v>
      </c>
      <c r="B56" s="107" t="s">
        <v>5</v>
      </c>
    </row>
    <row r="57" spans="1:2" x14ac:dyDescent="0.25">
      <c r="A57" s="106" t="s">
        <v>432</v>
      </c>
      <c r="B57" s="107" t="s">
        <v>6</v>
      </c>
    </row>
    <row r="58" spans="1:2" x14ac:dyDescent="0.25">
      <c r="A58" s="106" t="s">
        <v>433</v>
      </c>
      <c r="B58" s="107" t="s">
        <v>7</v>
      </c>
    </row>
    <row r="59" spans="1:2" x14ac:dyDescent="0.25">
      <c r="A59" s="106" t="s">
        <v>434</v>
      </c>
      <c r="B59" s="107" t="s">
        <v>435</v>
      </c>
    </row>
    <row r="60" spans="1:2" x14ac:dyDescent="0.25">
      <c r="A60" s="106" t="s">
        <v>436</v>
      </c>
      <c r="B60" s="107" t="s">
        <v>437</v>
      </c>
    </row>
    <row r="61" spans="1:2" x14ac:dyDescent="0.25">
      <c r="A61" s="106" t="s">
        <v>438</v>
      </c>
      <c r="B61" s="107" t="s">
        <v>439</v>
      </c>
    </row>
    <row r="62" spans="1:2" x14ac:dyDescent="0.25">
      <c r="A62" s="106" t="s">
        <v>440</v>
      </c>
      <c r="B62" s="107" t="s">
        <v>441</v>
      </c>
    </row>
    <row r="63" spans="1:2" x14ac:dyDescent="0.25">
      <c r="A63" s="106" t="s">
        <v>442</v>
      </c>
      <c r="B63" s="107" t="s">
        <v>443</v>
      </c>
    </row>
    <row r="64" spans="1:2" x14ac:dyDescent="0.25">
      <c r="A64" s="106" t="s">
        <v>444</v>
      </c>
      <c r="B64" s="107" t="s">
        <v>57</v>
      </c>
    </row>
    <row r="65" spans="1:2" x14ac:dyDescent="0.25">
      <c r="A65" s="106" t="s">
        <v>445</v>
      </c>
      <c r="B65" s="107" t="s">
        <v>60</v>
      </c>
    </row>
    <row r="66" spans="1:2" x14ac:dyDescent="0.25">
      <c r="A66" s="106" t="s">
        <v>446</v>
      </c>
      <c r="B66" s="107" t="s">
        <v>356</v>
      </c>
    </row>
    <row r="67" spans="1:2" x14ac:dyDescent="0.25">
      <c r="A67" s="106" t="s">
        <v>447</v>
      </c>
      <c r="B67" s="107" t="s">
        <v>357</v>
      </c>
    </row>
    <row r="68" spans="1:2" x14ac:dyDescent="0.25">
      <c r="A68" s="106" t="s">
        <v>448</v>
      </c>
      <c r="B68" s="107" t="s">
        <v>63</v>
      </c>
    </row>
    <row r="69" spans="1:2" x14ac:dyDescent="0.25">
      <c r="A69" s="106" t="s">
        <v>449</v>
      </c>
      <c r="B69" s="107" t="s">
        <v>65</v>
      </c>
    </row>
    <row r="70" spans="1:2" x14ac:dyDescent="0.25">
      <c r="A70" s="106" t="s">
        <v>450</v>
      </c>
      <c r="B70" s="107" t="s">
        <v>67</v>
      </c>
    </row>
    <row r="71" spans="1:2" x14ac:dyDescent="0.25">
      <c r="A71" s="106" t="s">
        <v>451</v>
      </c>
      <c r="B71" s="107" t="s">
        <v>68</v>
      </c>
    </row>
    <row r="72" spans="1:2" x14ac:dyDescent="0.25">
      <c r="A72" s="106" t="s">
        <v>452</v>
      </c>
      <c r="B72" s="107" t="s">
        <v>70</v>
      </c>
    </row>
    <row r="73" spans="1:2" x14ac:dyDescent="0.25">
      <c r="A73" s="106" t="s">
        <v>453</v>
      </c>
      <c r="B73" s="107" t="s">
        <v>71</v>
      </c>
    </row>
    <row r="74" spans="1:2" x14ac:dyDescent="0.25">
      <c r="A74" s="106" t="s">
        <v>454</v>
      </c>
      <c r="B74" s="107" t="s">
        <v>72</v>
      </c>
    </row>
    <row r="75" spans="1:2" x14ac:dyDescent="0.25">
      <c r="A75" s="106" t="s">
        <v>455</v>
      </c>
      <c r="B75" s="107" t="s">
        <v>73</v>
      </c>
    </row>
    <row r="76" spans="1:2" x14ac:dyDescent="0.25">
      <c r="A76" s="106" t="s">
        <v>339</v>
      </c>
      <c r="B76" s="107" t="s">
        <v>75</v>
      </c>
    </row>
    <row r="77" spans="1:2" x14ac:dyDescent="0.25">
      <c r="A77" s="106" t="s">
        <v>340</v>
      </c>
      <c r="B77" s="107" t="s">
        <v>361</v>
      </c>
    </row>
    <row r="78" spans="1:2" x14ac:dyDescent="0.25">
      <c r="A78" s="106" t="s">
        <v>456</v>
      </c>
      <c r="B78" s="107" t="s">
        <v>362</v>
      </c>
    </row>
    <row r="79" spans="1:2" x14ac:dyDescent="0.25">
      <c r="A79" s="106" t="s">
        <v>36</v>
      </c>
      <c r="B79" s="107" t="s">
        <v>363</v>
      </c>
    </row>
    <row r="80" spans="1:2" x14ac:dyDescent="0.25">
      <c r="A80" s="106" t="s">
        <v>341</v>
      </c>
      <c r="B80" s="107" t="s">
        <v>364</v>
      </c>
    </row>
    <row r="81" spans="1:2" x14ac:dyDescent="0.25">
      <c r="A81" s="106" t="s">
        <v>37</v>
      </c>
      <c r="B81" s="107" t="s">
        <v>365</v>
      </c>
    </row>
    <row r="82" spans="1:2" x14ac:dyDescent="0.25">
      <c r="A82" s="106" t="s">
        <v>457</v>
      </c>
      <c r="B82" s="107" t="s">
        <v>366</v>
      </c>
    </row>
    <row r="83" spans="1:2" x14ac:dyDescent="0.25">
      <c r="A83" s="106" t="s">
        <v>38</v>
      </c>
      <c r="B83" s="107" t="s">
        <v>85</v>
      </c>
    </row>
    <row r="84" spans="1:2" x14ac:dyDescent="0.25">
      <c r="A84" s="106" t="s">
        <v>458</v>
      </c>
      <c r="B84" s="107" t="s">
        <v>368</v>
      </c>
    </row>
    <row r="85" spans="1:2" x14ac:dyDescent="0.25">
      <c r="A85" s="106" t="s">
        <v>39</v>
      </c>
      <c r="B85" s="107" t="s">
        <v>86</v>
      </c>
    </row>
    <row r="86" spans="1:2" x14ac:dyDescent="0.25">
      <c r="A86" s="106" t="s">
        <v>459</v>
      </c>
      <c r="B86" s="107" t="s">
        <v>369</v>
      </c>
    </row>
    <row r="87" spans="1:2" x14ac:dyDescent="0.25">
      <c r="A87" s="106" t="s">
        <v>460</v>
      </c>
      <c r="B87" s="107" t="s">
        <v>87</v>
      </c>
    </row>
    <row r="88" spans="1:2" x14ac:dyDescent="0.25">
      <c r="A88" s="106" t="s">
        <v>461</v>
      </c>
      <c r="B88" s="107" t="s">
        <v>88</v>
      </c>
    </row>
    <row r="89" spans="1:2" x14ac:dyDescent="0.25">
      <c r="A89" s="106" t="s">
        <v>462</v>
      </c>
      <c r="B89" s="107" t="s">
        <v>89</v>
      </c>
    </row>
    <row r="90" spans="1:2" x14ac:dyDescent="0.25">
      <c r="A90" s="106" t="s">
        <v>463</v>
      </c>
      <c r="B90" s="107" t="s">
        <v>370</v>
      </c>
    </row>
    <row r="91" spans="1:2" x14ac:dyDescent="0.25">
      <c r="A91" s="106" t="s">
        <v>464</v>
      </c>
      <c r="B91" s="107" t="s">
        <v>90</v>
      </c>
    </row>
    <row r="92" spans="1:2" x14ac:dyDescent="0.25">
      <c r="A92" s="106" t="s">
        <v>465</v>
      </c>
      <c r="B92" s="107" t="s">
        <v>91</v>
      </c>
    </row>
    <row r="93" spans="1:2" x14ac:dyDescent="0.25">
      <c r="A93" s="106" t="s">
        <v>466</v>
      </c>
      <c r="B93" s="107" t="s">
        <v>92</v>
      </c>
    </row>
    <row r="94" spans="1:2" x14ac:dyDescent="0.25">
      <c r="A94" s="106" t="s">
        <v>467</v>
      </c>
      <c r="B94" s="107" t="s">
        <v>93</v>
      </c>
    </row>
    <row r="95" spans="1:2" x14ac:dyDescent="0.25">
      <c r="A95" s="106" t="s">
        <v>468</v>
      </c>
      <c r="B95" s="107" t="s">
        <v>95</v>
      </c>
    </row>
    <row r="96" spans="1:2" x14ac:dyDescent="0.25">
      <c r="A96" s="106" t="s">
        <v>469</v>
      </c>
      <c r="B96" s="107" t="s">
        <v>96</v>
      </c>
    </row>
    <row r="97" spans="1:2" x14ac:dyDescent="0.25">
      <c r="A97" s="106" t="s">
        <v>470</v>
      </c>
      <c r="B97" s="107" t="s">
        <v>97</v>
      </c>
    </row>
    <row r="98" spans="1:2" x14ac:dyDescent="0.25">
      <c r="A98" s="106" t="s">
        <v>471</v>
      </c>
      <c r="B98" s="107" t="s">
        <v>98</v>
      </c>
    </row>
    <row r="99" spans="1:2" x14ac:dyDescent="0.25">
      <c r="A99" s="106" t="s">
        <v>35</v>
      </c>
      <c r="B99" s="107" t="s">
        <v>99</v>
      </c>
    </row>
    <row r="100" spans="1:2" x14ac:dyDescent="0.25">
      <c r="A100" s="106" t="s">
        <v>472</v>
      </c>
      <c r="B100" s="107" t="s">
        <v>101</v>
      </c>
    </row>
    <row r="101" spans="1:2" x14ac:dyDescent="0.25">
      <c r="A101" s="106" t="s">
        <v>40</v>
      </c>
      <c r="B101" s="107" t="s">
        <v>130</v>
      </c>
    </row>
    <row r="102" spans="1:2" x14ac:dyDescent="0.25">
      <c r="A102" s="106" t="s">
        <v>473</v>
      </c>
      <c r="B102" s="107" t="s">
        <v>372</v>
      </c>
    </row>
    <row r="103" spans="1:2" x14ac:dyDescent="0.25">
      <c r="A103" s="106" t="s">
        <v>474</v>
      </c>
      <c r="B103" s="107" t="s">
        <v>373</v>
      </c>
    </row>
    <row r="104" spans="1:2" x14ac:dyDescent="0.25">
      <c r="A104" s="106" t="s">
        <v>475</v>
      </c>
      <c r="B104" s="107" t="s">
        <v>374</v>
      </c>
    </row>
    <row r="105" spans="1:2" x14ac:dyDescent="0.25">
      <c r="A105" s="106" t="s">
        <v>476</v>
      </c>
      <c r="B105" s="107" t="s">
        <v>375</v>
      </c>
    </row>
    <row r="106" spans="1:2" x14ac:dyDescent="0.25">
      <c r="A106" s="106" t="s">
        <v>477</v>
      </c>
      <c r="B106" s="107" t="s">
        <v>376</v>
      </c>
    </row>
    <row r="107" spans="1:2" x14ac:dyDescent="0.25">
      <c r="A107" s="106" t="s">
        <v>478</v>
      </c>
      <c r="B107" s="107" t="s">
        <v>377</v>
      </c>
    </row>
    <row r="108" spans="1:2" x14ac:dyDescent="0.25">
      <c r="A108" s="106" t="s">
        <v>43</v>
      </c>
      <c r="B108" s="107" t="s">
        <v>378</v>
      </c>
    </row>
    <row r="109" spans="1:2" x14ac:dyDescent="0.25">
      <c r="A109" s="106" t="s">
        <v>479</v>
      </c>
      <c r="B109" s="107" t="s">
        <v>379</v>
      </c>
    </row>
    <row r="110" spans="1:2" x14ac:dyDescent="0.25">
      <c r="A110" s="106" t="s">
        <v>42</v>
      </c>
      <c r="B110" s="107" t="s">
        <v>380</v>
      </c>
    </row>
    <row r="111" spans="1:2" x14ac:dyDescent="0.25">
      <c r="A111" s="106" t="s">
        <v>480</v>
      </c>
      <c r="B111" s="107" t="s">
        <v>381</v>
      </c>
    </row>
    <row r="112" spans="1:2" x14ac:dyDescent="0.25">
      <c r="A112" s="106" t="s">
        <v>481</v>
      </c>
      <c r="B112" s="107" t="s">
        <v>382</v>
      </c>
    </row>
    <row r="113" spans="1:2" x14ac:dyDescent="0.25">
      <c r="A113" s="106" t="s">
        <v>44</v>
      </c>
      <c r="B113" s="107" t="s">
        <v>131</v>
      </c>
    </row>
    <row r="114" spans="1:2" x14ac:dyDescent="0.25">
      <c r="A114" s="106" t="s">
        <v>45</v>
      </c>
      <c r="B114" s="107" t="s">
        <v>383</v>
      </c>
    </row>
    <row r="115" spans="1:2" x14ac:dyDescent="0.25">
      <c r="A115" s="106" t="s">
        <v>482</v>
      </c>
      <c r="B115" s="107" t="s">
        <v>384</v>
      </c>
    </row>
    <row r="116" spans="1:2" x14ac:dyDescent="0.25">
      <c r="A116" s="106" t="s">
        <v>483</v>
      </c>
      <c r="B116" s="107" t="s">
        <v>385</v>
      </c>
    </row>
    <row r="117" spans="1:2" x14ac:dyDescent="0.25">
      <c r="A117" s="106" t="s">
        <v>484</v>
      </c>
      <c r="B117" s="107" t="s">
        <v>386</v>
      </c>
    </row>
    <row r="118" spans="1:2" x14ac:dyDescent="0.25">
      <c r="A118" s="106" t="s">
        <v>485</v>
      </c>
      <c r="B118" s="107" t="s">
        <v>387</v>
      </c>
    </row>
    <row r="119" spans="1:2" x14ac:dyDescent="0.25">
      <c r="A119" s="106" t="s">
        <v>486</v>
      </c>
      <c r="B119" s="107" t="s">
        <v>388</v>
      </c>
    </row>
    <row r="120" spans="1:2" x14ac:dyDescent="0.25">
      <c r="A120" s="106" t="s">
        <v>487</v>
      </c>
      <c r="B120" s="107" t="s">
        <v>389</v>
      </c>
    </row>
    <row r="121" spans="1:2" x14ac:dyDescent="0.25">
      <c r="A121" s="106" t="s">
        <v>46</v>
      </c>
      <c r="B121" s="107" t="s">
        <v>132</v>
      </c>
    </row>
    <row r="122" spans="1:2" x14ac:dyDescent="0.25">
      <c r="A122" s="106" t="s">
        <v>488</v>
      </c>
      <c r="B122" s="107" t="s">
        <v>390</v>
      </c>
    </row>
    <row r="123" spans="1:2" x14ac:dyDescent="0.25">
      <c r="A123" s="106" t="s">
        <v>489</v>
      </c>
      <c r="B123" s="107" t="s">
        <v>391</v>
      </c>
    </row>
    <row r="124" spans="1:2" x14ac:dyDescent="0.25">
      <c r="A124" s="106" t="s">
        <v>490</v>
      </c>
      <c r="B124" s="107" t="s">
        <v>392</v>
      </c>
    </row>
    <row r="125" spans="1:2" x14ac:dyDescent="0.25">
      <c r="A125" s="106" t="s">
        <v>491</v>
      </c>
      <c r="B125" s="107" t="s">
        <v>393</v>
      </c>
    </row>
    <row r="126" spans="1:2" x14ac:dyDescent="0.25">
      <c r="A126" s="106" t="s">
        <v>492</v>
      </c>
      <c r="B126" s="107" t="s">
        <v>394</v>
      </c>
    </row>
    <row r="127" spans="1:2" x14ac:dyDescent="0.25">
      <c r="A127" s="106" t="s">
        <v>493</v>
      </c>
      <c r="B127" s="107" t="s">
        <v>494</v>
      </c>
    </row>
    <row r="128" spans="1:2" x14ac:dyDescent="0.25">
      <c r="A128" s="106" t="s">
        <v>495</v>
      </c>
      <c r="B128" s="107" t="s">
        <v>496</v>
      </c>
    </row>
    <row r="129" spans="1:2" x14ac:dyDescent="0.25">
      <c r="A129" s="106" t="s">
        <v>497</v>
      </c>
      <c r="B129" s="107" t="s">
        <v>498</v>
      </c>
    </row>
    <row r="130" spans="1:2" x14ac:dyDescent="0.25">
      <c r="A130" s="106" t="s">
        <v>48</v>
      </c>
      <c r="B130" s="107" t="s">
        <v>499</v>
      </c>
    </row>
    <row r="131" spans="1:2" x14ac:dyDescent="0.25">
      <c r="A131" s="106" t="s">
        <v>344</v>
      </c>
      <c r="B131" s="107" t="s">
        <v>500</v>
      </c>
    </row>
    <row r="132" spans="1:2" x14ac:dyDescent="0.25">
      <c r="A132" s="106" t="s">
        <v>501</v>
      </c>
      <c r="B132" s="107" t="s">
        <v>502</v>
      </c>
    </row>
    <row r="133" spans="1:2" x14ac:dyDescent="0.25">
      <c r="A133" s="106" t="s">
        <v>345</v>
      </c>
      <c r="B133" s="107" t="s">
        <v>503</v>
      </c>
    </row>
    <row r="134" spans="1:2" x14ac:dyDescent="0.25">
      <c r="A134" s="106" t="s">
        <v>504</v>
      </c>
      <c r="B134" s="107" t="s">
        <v>505</v>
      </c>
    </row>
    <row r="135" spans="1:2" x14ac:dyDescent="0.25">
      <c r="A135" s="106" t="s">
        <v>49</v>
      </c>
      <c r="B135" s="107" t="s">
        <v>506</v>
      </c>
    </row>
    <row r="136" spans="1:2" x14ac:dyDescent="0.25">
      <c r="A136" s="106" t="s">
        <v>507</v>
      </c>
      <c r="B136" s="107" t="s">
        <v>508</v>
      </c>
    </row>
    <row r="137" spans="1:2" x14ac:dyDescent="0.25">
      <c r="A137" s="106" t="s">
        <v>346</v>
      </c>
      <c r="B137" s="107" t="s">
        <v>509</v>
      </c>
    </row>
    <row r="138" spans="1:2" x14ac:dyDescent="0.25">
      <c r="A138" s="106" t="s">
        <v>347</v>
      </c>
      <c r="B138" s="107" t="s">
        <v>9</v>
      </c>
    </row>
    <row r="139" spans="1:2" x14ac:dyDescent="0.25">
      <c r="A139" s="106" t="s">
        <v>348</v>
      </c>
      <c r="B139" s="107" t="s">
        <v>510</v>
      </c>
    </row>
    <row r="140" spans="1:2" x14ac:dyDescent="0.25">
      <c r="A140" s="106" t="s">
        <v>349</v>
      </c>
      <c r="B140" s="107" t="s">
        <v>511</v>
      </c>
    </row>
    <row r="141" spans="1:2" x14ac:dyDescent="0.25">
      <c r="A141" s="106" t="s">
        <v>512</v>
      </c>
      <c r="B141" s="107" t="s">
        <v>513</v>
      </c>
    </row>
    <row r="142" spans="1:2" x14ac:dyDescent="0.25">
      <c r="A142" s="106" t="s">
        <v>350</v>
      </c>
      <c r="B142" s="107" t="s">
        <v>514</v>
      </c>
    </row>
    <row r="143" spans="1:2" x14ac:dyDescent="0.25">
      <c r="A143" s="106" t="s">
        <v>515</v>
      </c>
      <c r="B143" s="107" t="s">
        <v>516</v>
      </c>
    </row>
    <row r="144" spans="1:2" x14ac:dyDescent="0.25">
      <c r="A144" s="106" t="s">
        <v>351</v>
      </c>
      <c r="B144" s="107" t="s">
        <v>517</v>
      </c>
    </row>
    <row r="145" spans="1:2" x14ac:dyDescent="0.25">
      <c r="A145" s="106" t="s">
        <v>352</v>
      </c>
      <c r="B145" s="107" t="s">
        <v>518</v>
      </c>
    </row>
    <row r="146" spans="1:2" x14ac:dyDescent="0.25">
      <c r="A146" s="106" t="s">
        <v>519</v>
      </c>
      <c r="B146" s="107" t="s">
        <v>520</v>
      </c>
    </row>
    <row r="147" spans="1:2" x14ac:dyDescent="0.25">
      <c r="A147" s="106" t="s">
        <v>521</v>
      </c>
      <c r="B147" s="107" t="s">
        <v>522</v>
      </c>
    </row>
    <row r="148" spans="1:2" x14ac:dyDescent="0.25">
      <c r="A148" s="106" t="s">
        <v>523</v>
      </c>
      <c r="B148" s="107" t="s">
        <v>137</v>
      </c>
    </row>
    <row r="149" spans="1:2" x14ac:dyDescent="0.25">
      <c r="A149" s="106" t="s">
        <v>50</v>
      </c>
      <c r="B149" s="107" t="s">
        <v>524</v>
      </c>
    </row>
    <row r="150" spans="1:2" x14ac:dyDescent="0.25">
      <c r="A150" s="106" t="s">
        <v>525</v>
      </c>
      <c r="B150" s="107" t="s">
        <v>396</v>
      </c>
    </row>
    <row r="151" spans="1:2" x14ac:dyDescent="0.25">
      <c r="A151" s="106" t="s">
        <v>526</v>
      </c>
      <c r="B151" s="107" t="s">
        <v>397</v>
      </c>
    </row>
    <row r="152" spans="1:2" x14ac:dyDescent="0.25">
      <c r="A152" s="106" t="s">
        <v>527</v>
      </c>
      <c r="B152" s="107" t="s">
        <v>398</v>
      </c>
    </row>
    <row r="153" spans="1:2" x14ac:dyDescent="0.25">
      <c r="A153" s="106" t="s">
        <v>51</v>
      </c>
      <c r="B153" s="107" t="s">
        <v>399</v>
      </c>
    </row>
    <row r="154" spans="1:2" x14ac:dyDescent="0.25">
      <c r="A154" s="106" t="s">
        <v>528</v>
      </c>
      <c r="B154" s="107" t="s">
        <v>167</v>
      </c>
    </row>
    <row r="155" spans="1:2" x14ac:dyDescent="0.25">
      <c r="A155" s="106" t="s">
        <v>529</v>
      </c>
      <c r="B155" s="107" t="s">
        <v>400</v>
      </c>
    </row>
    <row r="156" spans="1:2" x14ac:dyDescent="0.25">
      <c r="A156" s="106" t="s">
        <v>530</v>
      </c>
      <c r="B156" s="107" t="s">
        <v>401</v>
      </c>
    </row>
    <row r="157" spans="1:2" x14ac:dyDescent="0.25">
      <c r="A157" s="106" t="s">
        <v>52</v>
      </c>
      <c r="B157" s="107" t="s">
        <v>169</v>
      </c>
    </row>
    <row r="158" spans="1:2" x14ac:dyDescent="0.25">
      <c r="A158" s="106" t="s">
        <v>531</v>
      </c>
      <c r="B158" s="107" t="s">
        <v>170</v>
      </c>
    </row>
    <row r="159" spans="1:2" x14ac:dyDescent="0.25">
      <c r="A159" s="106" t="s">
        <v>53</v>
      </c>
      <c r="B159" s="107" t="s">
        <v>402</v>
      </c>
    </row>
    <row r="160" spans="1:2" x14ac:dyDescent="0.25">
      <c r="A160" s="106" t="s">
        <v>532</v>
      </c>
      <c r="B160" s="107" t="s">
        <v>172</v>
      </c>
    </row>
    <row r="161" spans="1:2" x14ac:dyDescent="0.25">
      <c r="A161" s="106" t="s">
        <v>54</v>
      </c>
      <c r="B161" s="107" t="s">
        <v>173</v>
      </c>
    </row>
    <row r="162" spans="1:2" x14ac:dyDescent="0.25">
      <c r="A162" s="106" t="s">
        <v>533</v>
      </c>
      <c r="B162" s="107" t="s">
        <v>174</v>
      </c>
    </row>
    <row r="163" spans="1:2" x14ac:dyDescent="0.25">
      <c r="A163" s="106" t="s">
        <v>534</v>
      </c>
      <c r="B163" s="107" t="s">
        <v>175</v>
      </c>
    </row>
    <row r="164" spans="1:2" x14ac:dyDescent="0.25">
      <c r="A164" s="106" t="s">
        <v>535</v>
      </c>
      <c r="B164" s="107" t="s">
        <v>176</v>
      </c>
    </row>
    <row r="165" spans="1:2" x14ac:dyDescent="0.25">
      <c r="A165" s="106" t="s">
        <v>536</v>
      </c>
      <c r="B165" s="107" t="s">
        <v>177</v>
      </c>
    </row>
    <row r="166" spans="1:2" x14ac:dyDescent="0.25">
      <c r="A166" s="106" t="s">
        <v>55</v>
      </c>
      <c r="B166" s="107" t="s">
        <v>179</v>
      </c>
    </row>
    <row r="167" spans="1:2" x14ac:dyDescent="0.25">
      <c r="A167" s="106" t="s">
        <v>424</v>
      </c>
      <c r="B167" s="107" t="s">
        <v>180</v>
      </c>
    </row>
    <row r="168" spans="1:2" x14ac:dyDescent="0.25">
      <c r="A168" s="106" t="s">
        <v>426</v>
      </c>
      <c r="B168" s="108"/>
    </row>
    <row r="169" spans="1:2" x14ac:dyDescent="0.25">
      <c r="A169" s="106" t="s">
        <v>537</v>
      </c>
      <c r="B169" s="108"/>
    </row>
    <row r="170" spans="1:2" x14ac:dyDescent="0.25">
      <c r="A170" s="106" t="s">
        <v>3</v>
      </c>
      <c r="B170" s="108"/>
    </row>
    <row r="171" spans="1:2" x14ac:dyDescent="0.25">
      <c r="A171" s="106" t="s">
        <v>4</v>
      </c>
      <c r="B171" s="108"/>
    </row>
    <row r="172" spans="1:2" x14ac:dyDescent="0.25">
      <c r="A172" s="106" t="s">
        <v>538</v>
      </c>
      <c r="B172" s="108"/>
    </row>
    <row r="173" spans="1:2" x14ac:dyDescent="0.25">
      <c r="A173" s="106" t="s">
        <v>430</v>
      </c>
      <c r="B173" s="108"/>
    </row>
    <row r="174" spans="1:2" x14ac:dyDescent="0.25">
      <c r="A174" s="106" t="s">
        <v>539</v>
      </c>
      <c r="B174" s="108"/>
    </row>
    <row r="175" spans="1:2" x14ac:dyDescent="0.25">
      <c r="A175" s="106" t="s">
        <v>5</v>
      </c>
      <c r="B175" s="108"/>
    </row>
    <row r="176" spans="1:2" x14ac:dyDescent="0.25">
      <c r="A176" s="106" t="s">
        <v>540</v>
      </c>
      <c r="B176" s="108"/>
    </row>
    <row r="177" spans="1:2" x14ac:dyDescent="0.25">
      <c r="A177" s="106" t="s">
        <v>6</v>
      </c>
      <c r="B177" s="108"/>
    </row>
    <row r="178" spans="1:2" x14ac:dyDescent="0.25">
      <c r="A178" s="106" t="s">
        <v>541</v>
      </c>
      <c r="B178" s="108"/>
    </row>
    <row r="179" spans="1:2" x14ac:dyDescent="0.25">
      <c r="A179" s="106" t="s">
        <v>7</v>
      </c>
      <c r="B179" s="108"/>
    </row>
    <row r="180" spans="1:2" x14ac:dyDescent="0.25">
      <c r="A180" s="106" t="s">
        <v>542</v>
      </c>
      <c r="B180" s="108"/>
    </row>
    <row r="181" spans="1:2" x14ac:dyDescent="0.25">
      <c r="A181" s="106" t="s">
        <v>543</v>
      </c>
      <c r="B181" s="108"/>
    </row>
    <row r="182" spans="1:2" x14ac:dyDescent="0.25">
      <c r="A182" s="106" t="s">
        <v>544</v>
      </c>
      <c r="B182" s="108"/>
    </row>
    <row r="183" spans="1:2" x14ac:dyDescent="0.25">
      <c r="A183" s="106" t="s">
        <v>545</v>
      </c>
      <c r="B183" s="108"/>
    </row>
    <row r="184" spans="1:2" x14ac:dyDescent="0.25">
      <c r="A184" s="106" t="s">
        <v>435</v>
      </c>
      <c r="B184" s="108"/>
    </row>
    <row r="185" spans="1:2" x14ac:dyDescent="0.25">
      <c r="A185" s="106" t="s">
        <v>546</v>
      </c>
      <c r="B185" s="108"/>
    </row>
    <row r="186" spans="1:2" x14ac:dyDescent="0.25">
      <c r="A186" s="106" t="s">
        <v>547</v>
      </c>
      <c r="B186" s="108"/>
    </row>
    <row r="187" spans="1:2" x14ac:dyDescent="0.25">
      <c r="A187" s="106" t="s">
        <v>548</v>
      </c>
      <c r="B187" s="108"/>
    </row>
    <row r="188" spans="1:2" x14ac:dyDescent="0.25">
      <c r="A188" s="106" t="s">
        <v>8</v>
      </c>
      <c r="B188" s="108"/>
    </row>
    <row r="189" spans="1:2" x14ac:dyDescent="0.25">
      <c r="A189" s="106" t="s">
        <v>549</v>
      </c>
      <c r="B189" s="108"/>
    </row>
    <row r="190" spans="1:2" x14ac:dyDescent="0.25">
      <c r="A190" s="106" t="s">
        <v>550</v>
      </c>
      <c r="B190" s="108"/>
    </row>
    <row r="191" spans="1:2" x14ac:dyDescent="0.25">
      <c r="A191" s="106" t="s">
        <v>437</v>
      </c>
      <c r="B191" s="108"/>
    </row>
    <row r="192" spans="1:2" x14ac:dyDescent="0.25">
      <c r="A192" s="106" t="s">
        <v>439</v>
      </c>
      <c r="B192" s="108"/>
    </row>
    <row r="193" spans="1:2" x14ac:dyDescent="0.25">
      <c r="A193" s="106" t="s">
        <v>551</v>
      </c>
      <c r="B193" s="108"/>
    </row>
    <row r="194" spans="1:2" x14ac:dyDescent="0.25">
      <c r="A194" s="106" t="s">
        <v>552</v>
      </c>
      <c r="B194" s="108"/>
    </row>
    <row r="195" spans="1:2" x14ac:dyDescent="0.25">
      <c r="A195" s="106" t="s">
        <v>553</v>
      </c>
      <c r="B195" s="108"/>
    </row>
    <row r="196" spans="1:2" x14ac:dyDescent="0.25">
      <c r="A196" s="106" t="s">
        <v>554</v>
      </c>
      <c r="B196" s="108"/>
    </row>
    <row r="197" spans="1:2" x14ac:dyDescent="0.25">
      <c r="A197" s="106" t="s">
        <v>555</v>
      </c>
      <c r="B197" s="108"/>
    </row>
    <row r="198" spans="1:2" x14ac:dyDescent="0.25">
      <c r="A198" s="106" t="s">
        <v>441</v>
      </c>
      <c r="B198" s="108"/>
    </row>
    <row r="199" spans="1:2" x14ac:dyDescent="0.25">
      <c r="A199" s="106" t="s">
        <v>556</v>
      </c>
      <c r="B199" s="108"/>
    </row>
    <row r="200" spans="1:2" x14ac:dyDescent="0.25">
      <c r="A200" s="106" t="s">
        <v>557</v>
      </c>
      <c r="B200" s="108"/>
    </row>
    <row r="201" spans="1:2" x14ac:dyDescent="0.25">
      <c r="A201" s="106" t="s">
        <v>558</v>
      </c>
      <c r="B201" s="108"/>
    </row>
    <row r="202" spans="1:2" x14ac:dyDescent="0.25">
      <c r="A202" s="106" t="s">
        <v>559</v>
      </c>
      <c r="B202" s="108"/>
    </row>
    <row r="203" spans="1:2" x14ac:dyDescent="0.25">
      <c r="A203" s="106" t="s">
        <v>443</v>
      </c>
      <c r="B203" s="108"/>
    </row>
    <row r="204" spans="1:2" x14ac:dyDescent="0.25">
      <c r="A204" s="106" t="s">
        <v>57</v>
      </c>
      <c r="B204" s="108"/>
    </row>
    <row r="205" spans="1:2" x14ac:dyDescent="0.25">
      <c r="A205" s="106" t="s">
        <v>560</v>
      </c>
      <c r="B205" s="108"/>
    </row>
    <row r="206" spans="1:2" x14ac:dyDescent="0.25">
      <c r="A206" s="106" t="s">
        <v>561</v>
      </c>
      <c r="B206" s="108"/>
    </row>
    <row r="207" spans="1:2" x14ac:dyDescent="0.25">
      <c r="A207" s="106" t="s">
        <v>562</v>
      </c>
      <c r="B207" s="108"/>
    </row>
    <row r="208" spans="1:2" x14ac:dyDescent="0.25">
      <c r="A208" s="106" t="s">
        <v>60</v>
      </c>
      <c r="B208" s="108"/>
    </row>
    <row r="209" spans="1:2" x14ac:dyDescent="0.25">
      <c r="A209" s="106" t="s">
        <v>356</v>
      </c>
      <c r="B209" s="108"/>
    </row>
    <row r="210" spans="1:2" x14ac:dyDescent="0.25">
      <c r="A210" s="106" t="s">
        <v>357</v>
      </c>
      <c r="B210" s="108"/>
    </row>
    <row r="211" spans="1:2" x14ac:dyDescent="0.25">
      <c r="A211" s="106" t="s">
        <v>563</v>
      </c>
      <c r="B211" s="108"/>
    </row>
    <row r="212" spans="1:2" x14ac:dyDescent="0.25">
      <c r="A212" s="106" t="s">
        <v>564</v>
      </c>
      <c r="B212" s="108"/>
    </row>
    <row r="213" spans="1:2" x14ac:dyDescent="0.25">
      <c r="A213" s="106" t="s">
        <v>565</v>
      </c>
      <c r="B213" s="108"/>
    </row>
    <row r="214" spans="1:2" x14ac:dyDescent="0.25">
      <c r="A214" s="106" t="s">
        <v>566</v>
      </c>
      <c r="B214" s="108"/>
    </row>
    <row r="215" spans="1:2" x14ac:dyDescent="0.25">
      <c r="A215" s="106" t="s">
        <v>61</v>
      </c>
      <c r="B215" s="108"/>
    </row>
    <row r="216" spans="1:2" x14ac:dyDescent="0.25">
      <c r="A216" s="106" t="s">
        <v>567</v>
      </c>
      <c r="B216" s="108"/>
    </row>
    <row r="217" spans="1:2" x14ac:dyDescent="0.25">
      <c r="A217" s="106" t="s">
        <v>63</v>
      </c>
      <c r="B217" s="108"/>
    </row>
    <row r="218" spans="1:2" x14ac:dyDescent="0.25">
      <c r="A218" s="106" t="s">
        <v>568</v>
      </c>
      <c r="B218" s="108"/>
    </row>
    <row r="219" spans="1:2" x14ac:dyDescent="0.25">
      <c r="A219" s="106" t="s">
        <v>64</v>
      </c>
      <c r="B219" s="108"/>
    </row>
    <row r="220" spans="1:2" x14ac:dyDescent="0.25">
      <c r="A220" s="106" t="s">
        <v>65</v>
      </c>
      <c r="B220" s="108"/>
    </row>
    <row r="221" spans="1:2" x14ac:dyDescent="0.25">
      <c r="A221" s="106" t="s">
        <v>66</v>
      </c>
      <c r="B221" s="108"/>
    </row>
    <row r="222" spans="1:2" x14ac:dyDescent="0.25">
      <c r="A222" s="106" t="s">
        <v>67</v>
      </c>
      <c r="B222" s="108"/>
    </row>
    <row r="223" spans="1:2" x14ac:dyDescent="0.25">
      <c r="A223" s="106" t="s">
        <v>68</v>
      </c>
      <c r="B223" s="108"/>
    </row>
    <row r="224" spans="1:2" x14ac:dyDescent="0.25">
      <c r="A224" s="106" t="s">
        <v>69</v>
      </c>
      <c r="B224" s="108"/>
    </row>
    <row r="225" spans="1:2" x14ac:dyDescent="0.25">
      <c r="A225" s="106" t="s">
        <v>569</v>
      </c>
      <c r="B225" s="108"/>
    </row>
    <row r="226" spans="1:2" x14ac:dyDescent="0.25">
      <c r="A226" s="106" t="s">
        <v>70</v>
      </c>
      <c r="B226" s="108"/>
    </row>
    <row r="227" spans="1:2" x14ac:dyDescent="0.25">
      <c r="A227" s="106" t="s">
        <v>71</v>
      </c>
      <c r="B227" s="108"/>
    </row>
    <row r="228" spans="1:2" x14ac:dyDescent="0.25">
      <c r="A228" s="106" t="s">
        <v>72</v>
      </c>
      <c r="B228" s="108"/>
    </row>
    <row r="229" spans="1:2" x14ac:dyDescent="0.25">
      <c r="A229" s="106" t="s">
        <v>73</v>
      </c>
      <c r="B229" s="108"/>
    </row>
    <row r="230" spans="1:2" x14ac:dyDescent="0.25">
      <c r="A230" s="106" t="s">
        <v>570</v>
      </c>
      <c r="B230" s="108"/>
    </row>
    <row r="231" spans="1:2" x14ac:dyDescent="0.25">
      <c r="A231" s="106" t="s">
        <v>571</v>
      </c>
      <c r="B231" s="108"/>
    </row>
    <row r="232" spans="1:2" x14ac:dyDescent="0.25">
      <c r="A232" s="106" t="s">
        <v>74</v>
      </c>
      <c r="B232" s="108"/>
    </row>
    <row r="233" spans="1:2" x14ac:dyDescent="0.25">
      <c r="A233" s="106" t="s">
        <v>75</v>
      </c>
      <c r="B233" s="108"/>
    </row>
    <row r="234" spans="1:2" x14ac:dyDescent="0.25">
      <c r="A234" s="106" t="s">
        <v>76</v>
      </c>
      <c r="B234" s="108"/>
    </row>
    <row r="235" spans="1:2" x14ac:dyDescent="0.25">
      <c r="A235" s="106" t="s">
        <v>77</v>
      </c>
      <c r="B235" s="108"/>
    </row>
    <row r="236" spans="1:2" x14ac:dyDescent="0.25">
      <c r="A236" s="106" t="s">
        <v>78</v>
      </c>
      <c r="B236" s="108"/>
    </row>
    <row r="237" spans="1:2" x14ac:dyDescent="0.25">
      <c r="A237" s="106" t="s">
        <v>572</v>
      </c>
      <c r="B237" s="108"/>
    </row>
    <row r="238" spans="1:2" x14ac:dyDescent="0.25">
      <c r="A238" s="106" t="s">
        <v>79</v>
      </c>
      <c r="B238" s="108"/>
    </row>
    <row r="239" spans="1:2" x14ac:dyDescent="0.25">
      <c r="A239" s="106" t="s">
        <v>80</v>
      </c>
      <c r="B239" s="108"/>
    </row>
    <row r="240" spans="1:2" x14ac:dyDescent="0.25">
      <c r="A240" s="106" t="s">
        <v>81</v>
      </c>
      <c r="B240" s="108"/>
    </row>
    <row r="241" spans="1:2" x14ac:dyDescent="0.25">
      <c r="A241" s="106" t="s">
        <v>573</v>
      </c>
      <c r="B241" s="108"/>
    </row>
    <row r="242" spans="1:2" x14ac:dyDescent="0.25">
      <c r="A242" s="106" t="s">
        <v>82</v>
      </c>
      <c r="B242" s="108"/>
    </row>
    <row r="243" spans="1:2" x14ac:dyDescent="0.25">
      <c r="A243" s="106" t="s">
        <v>83</v>
      </c>
      <c r="B243" s="108"/>
    </row>
    <row r="244" spans="1:2" x14ac:dyDescent="0.25">
      <c r="A244" s="106" t="s">
        <v>361</v>
      </c>
      <c r="B244" s="108"/>
    </row>
    <row r="245" spans="1:2" x14ac:dyDescent="0.25">
      <c r="A245" s="106" t="s">
        <v>362</v>
      </c>
      <c r="B245" s="108"/>
    </row>
    <row r="246" spans="1:2" x14ac:dyDescent="0.25">
      <c r="A246" s="106" t="s">
        <v>363</v>
      </c>
      <c r="B246" s="108"/>
    </row>
    <row r="247" spans="1:2" x14ac:dyDescent="0.25">
      <c r="A247" s="106" t="s">
        <v>364</v>
      </c>
      <c r="B247" s="108"/>
    </row>
    <row r="248" spans="1:2" x14ac:dyDescent="0.25">
      <c r="A248" s="106" t="s">
        <v>365</v>
      </c>
      <c r="B248" s="108"/>
    </row>
    <row r="249" spans="1:2" x14ac:dyDescent="0.25">
      <c r="A249" s="106" t="s">
        <v>574</v>
      </c>
      <c r="B249" s="108"/>
    </row>
    <row r="250" spans="1:2" x14ac:dyDescent="0.25">
      <c r="A250" s="106" t="s">
        <v>366</v>
      </c>
      <c r="B250" s="108"/>
    </row>
    <row r="251" spans="1:2" x14ac:dyDescent="0.25">
      <c r="A251" s="106" t="s">
        <v>575</v>
      </c>
      <c r="B251" s="108"/>
    </row>
    <row r="252" spans="1:2" x14ac:dyDescent="0.25">
      <c r="A252" s="106" t="s">
        <v>576</v>
      </c>
      <c r="B252" s="108"/>
    </row>
    <row r="253" spans="1:2" x14ac:dyDescent="0.25">
      <c r="A253" s="106" t="s">
        <v>85</v>
      </c>
      <c r="B253" s="108"/>
    </row>
    <row r="254" spans="1:2" x14ac:dyDescent="0.25">
      <c r="A254" s="106" t="s">
        <v>368</v>
      </c>
      <c r="B254" s="108"/>
    </row>
    <row r="255" spans="1:2" x14ac:dyDescent="0.25">
      <c r="A255" s="106" t="s">
        <v>86</v>
      </c>
      <c r="B255" s="108"/>
    </row>
    <row r="256" spans="1:2" x14ac:dyDescent="0.25">
      <c r="A256" s="106" t="s">
        <v>369</v>
      </c>
      <c r="B256" s="108"/>
    </row>
    <row r="257" spans="1:2" x14ac:dyDescent="0.25">
      <c r="A257" s="106" t="s">
        <v>87</v>
      </c>
      <c r="B257" s="108"/>
    </row>
    <row r="258" spans="1:2" x14ac:dyDescent="0.25">
      <c r="A258" s="106" t="s">
        <v>88</v>
      </c>
      <c r="B258" s="108"/>
    </row>
    <row r="259" spans="1:2" x14ac:dyDescent="0.25">
      <c r="A259" s="106" t="s">
        <v>89</v>
      </c>
      <c r="B259" s="108"/>
    </row>
    <row r="260" spans="1:2" x14ac:dyDescent="0.25">
      <c r="A260" s="106" t="s">
        <v>370</v>
      </c>
      <c r="B260" s="108"/>
    </row>
    <row r="261" spans="1:2" x14ac:dyDescent="0.25">
      <c r="A261" s="106" t="s">
        <v>90</v>
      </c>
      <c r="B261" s="108"/>
    </row>
    <row r="262" spans="1:2" x14ac:dyDescent="0.25">
      <c r="A262" s="106" t="s">
        <v>91</v>
      </c>
      <c r="B262" s="108"/>
    </row>
    <row r="263" spans="1:2" x14ac:dyDescent="0.25">
      <c r="A263" s="106" t="s">
        <v>92</v>
      </c>
      <c r="B263" s="108"/>
    </row>
    <row r="264" spans="1:2" x14ac:dyDescent="0.25">
      <c r="A264" s="106" t="s">
        <v>93</v>
      </c>
      <c r="B264" s="108"/>
    </row>
    <row r="265" spans="1:2" x14ac:dyDescent="0.25">
      <c r="A265" s="106" t="s">
        <v>94</v>
      </c>
      <c r="B265" s="108"/>
    </row>
    <row r="266" spans="1:2" x14ac:dyDescent="0.25">
      <c r="A266" s="106" t="s">
        <v>577</v>
      </c>
      <c r="B266" s="108"/>
    </row>
    <row r="267" spans="1:2" x14ac:dyDescent="0.25">
      <c r="A267" s="106" t="s">
        <v>95</v>
      </c>
      <c r="B267" s="108"/>
    </row>
    <row r="268" spans="1:2" x14ac:dyDescent="0.25">
      <c r="A268" s="106" t="s">
        <v>96</v>
      </c>
      <c r="B268" s="108"/>
    </row>
    <row r="269" spans="1:2" x14ac:dyDescent="0.25">
      <c r="A269" s="106" t="s">
        <v>97</v>
      </c>
      <c r="B269" s="108"/>
    </row>
    <row r="270" spans="1:2" x14ac:dyDescent="0.25">
      <c r="A270" s="106" t="s">
        <v>98</v>
      </c>
      <c r="B270" s="108"/>
    </row>
    <row r="271" spans="1:2" x14ac:dyDescent="0.25">
      <c r="A271" s="106" t="s">
        <v>99</v>
      </c>
      <c r="B271" s="108"/>
    </row>
    <row r="272" spans="1:2" x14ac:dyDescent="0.25">
      <c r="A272" s="106" t="s">
        <v>100</v>
      </c>
      <c r="B272" s="108"/>
    </row>
    <row r="273" spans="1:2" x14ac:dyDescent="0.25">
      <c r="A273" s="106" t="s">
        <v>101</v>
      </c>
      <c r="B273" s="108"/>
    </row>
    <row r="274" spans="1:2" x14ac:dyDescent="0.25">
      <c r="A274" s="106" t="s">
        <v>102</v>
      </c>
      <c r="B274" s="108"/>
    </row>
    <row r="275" spans="1:2" x14ac:dyDescent="0.25">
      <c r="A275" s="106" t="s">
        <v>103</v>
      </c>
      <c r="B275" s="108"/>
    </row>
    <row r="276" spans="1:2" x14ac:dyDescent="0.25">
      <c r="A276" s="106" t="s">
        <v>104</v>
      </c>
      <c r="B276" s="108"/>
    </row>
    <row r="277" spans="1:2" x14ac:dyDescent="0.25">
      <c r="A277" s="106" t="s">
        <v>105</v>
      </c>
      <c r="B277" s="108"/>
    </row>
    <row r="278" spans="1:2" x14ac:dyDescent="0.25">
      <c r="A278" s="106" t="s">
        <v>106</v>
      </c>
      <c r="B278" s="108"/>
    </row>
    <row r="279" spans="1:2" x14ac:dyDescent="0.25">
      <c r="A279" s="106" t="s">
        <v>107</v>
      </c>
      <c r="B279" s="108"/>
    </row>
    <row r="280" spans="1:2" x14ac:dyDescent="0.25">
      <c r="A280" s="106" t="s">
        <v>578</v>
      </c>
      <c r="B280" s="108"/>
    </row>
    <row r="281" spans="1:2" x14ac:dyDescent="0.25">
      <c r="A281" s="106" t="s">
        <v>579</v>
      </c>
      <c r="B281" s="108"/>
    </row>
    <row r="282" spans="1:2" x14ac:dyDescent="0.25">
      <c r="A282" s="106" t="s">
        <v>580</v>
      </c>
      <c r="B282" s="108"/>
    </row>
    <row r="283" spans="1:2" x14ac:dyDescent="0.25">
      <c r="A283" s="106" t="s">
        <v>581</v>
      </c>
      <c r="B283" s="108"/>
    </row>
    <row r="284" spans="1:2" x14ac:dyDescent="0.25">
      <c r="A284" s="106" t="s">
        <v>582</v>
      </c>
      <c r="B284" s="108"/>
    </row>
    <row r="285" spans="1:2" x14ac:dyDescent="0.25">
      <c r="A285" s="106" t="s">
        <v>583</v>
      </c>
      <c r="B285" s="108"/>
    </row>
    <row r="286" spans="1:2" x14ac:dyDescent="0.25">
      <c r="A286" s="106" t="s">
        <v>584</v>
      </c>
      <c r="B286" s="108"/>
    </row>
    <row r="287" spans="1:2" x14ac:dyDescent="0.25">
      <c r="A287" s="106" t="s">
        <v>108</v>
      </c>
      <c r="B287" s="108"/>
    </row>
    <row r="288" spans="1:2" x14ac:dyDescent="0.25">
      <c r="A288" s="106" t="s">
        <v>109</v>
      </c>
      <c r="B288" s="108"/>
    </row>
    <row r="289" spans="1:2" x14ac:dyDescent="0.25">
      <c r="A289" s="106" t="s">
        <v>110</v>
      </c>
      <c r="B289" s="108"/>
    </row>
    <row r="290" spans="1:2" x14ac:dyDescent="0.25">
      <c r="A290" s="106" t="s">
        <v>111</v>
      </c>
      <c r="B290" s="108"/>
    </row>
    <row r="291" spans="1:2" x14ac:dyDescent="0.25">
      <c r="A291" s="106" t="s">
        <v>585</v>
      </c>
      <c r="B291" s="108"/>
    </row>
    <row r="292" spans="1:2" x14ac:dyDescent="0.25">
      <c r="A292" s="106" t="s">
        <v>586</v>
      </c>
      <c r="B292" s="108"/>
    </row>
    <row r="293" spans="1:2" x14ac:dyDescent="0.25">
      <c r="A293" s="106" t="s">
        <v>587</v>
      </c>
      <c r="B293" s="108"/>
    </row>
    <row r="294" spans="1:2" x14ac:dyDescent="0.25">
      <c r="A294" s="106" t="s">
        <v>588</v>
      </c>
      <c r="B294" s="108"/>
    </row>
    <row r="295" spans="1:2" x14ac:dyDescent="0.25">
      <c r="A295" s="106" t="s">
        <v>589</v>
      </c>
      <c r="B295" s="108"/>
    </row>
    <row r="296" spans="1:2" x14ac:dyDescent="0.25">
      <c r="A296" s="106" t="s">
        <v>590</v>
      </c>
      <c r="B296" s="108"/>
    </row>
    <row r="297" spans="1:2" x14ac:dyDescent="0.25">
      <c r="A297" s="106" t="s">
        <v>591</v>
      </c>
      <c r="B297" s="108"/>
    </row>
    <row r="298" spans="1:2" x14ac:dyDescent="0.25">
      <c r="A298" s="106" t="s">
        <v>592</v>
      </c>
      <c r="B298" s="108"/>
    </row>
    <row r="299" spans="1:2" x14ac:dyDescent="0.25">
      <c r="A299" s="106" t="s">
        <v>593</v>
      </c>
      <c r="B299" s="108"/>
    </row>
    <row r="300" spans="1:2" x14ac:dyDescent="0.25">
      <c r="A300" s="106" t="s">
        <v>594</v>
      </c>
      <c r="B300" s="108"/>
    </row>
    <row r="301" spans="1:2" x14ac:dyDescent="0.25">
      <c r="A301" s="106" t="s">
        <v>595</v>
      </c>
      <c r="B301" s="108"/>
    </row>
    <row r="302" spans="1:2" x14ac:dyDescent="0.25">
      <c r="A302" s="106" t="s">
        <v>596</v>
      </c>
      <c r="B302" s="108"/>
    </row>
    <row r="303" spans="1:2" x14ac:dyDescent="0.25">
      <c r="A303" s="106" t="s">
        <v>597</v>
      </c>
      <c r="B303" s="108"/>
    </row>
    <row r="304" spans="1:2" x14ac:dyDescent="0.25">
      <c r="A304" s="106" t="s">
        <v>598</v>
      </c>
      <c r="B304" s="108"/>
    </row>
    <row r="305" spans="1:2" x14ac:dyDescent="0.25">
      <c r="A305" s="106" t="s">
        <v>599</v>
      </c>
      <c r="B305" s="108"/>
    </row>
    <row r="306" spans="1:2" x14ac:dyDescent="0.25">
      <c r="A306" s="106" t="s">
        <v>600</v>
      </c>
      <c r="B306" s="108"/>
    </row>
    <row r="307" spans="1:2" x14ac:dyDescent="0.25">
      <c r="A307" s="106" t="s">
        <v>601</v>
      </c>
      <c r="B307" s="108"/>
    </row>
    <row r="308" spans="1:2" x14ac:dyDescent="0.25">
      <c r="A308" s="106" t="s">
        <v>602</v>
      </c>
      <c r="B308" s="108"/>
    </row>
    <row r="309" spans="1:2" x14ac:dyDescent="0.25">
      <c r="A309" s="106" t="s">
        <v>603</v>
      </c>
      <c r="B309" s="108"/>
    </row>
    <row r="310" spans="1:2" x14ac:dyDescent="0.25">
      <c r="A310" s="106" t="s">
        <v>604</v>
      </c>
      <c r="B310" s="108"/>
    </row>
    <row r="311" spans="1:2" x14ac:dyDescent="0.25">
      <c r="A311" s="106" t="s">
        <v>112</v>
      </c>
      <c r="B311" s="108"/>
    </row>
    <row r="312" spans="1:2" x14ac:dyDescent="0.25">
      <c r="A312" s="106" t="s">
        <v>113</v>
      </c>
      <c r="B312" s="108"/>
    </row>
    <row r="313" spans="1:2" x14ac:dyDescent="0.25">
      <c r="A313" s="106" t="s">
        <v>114</v>
      </c>
      <c r="B313" s="108"/>
    </row>
    <row r="314" spans="1:2" x14ac:dyDescent="0.25">
      <c r="A314" s="106" t="s">
        <v>115</v>
      </c>
      <c r="B314" s="108"/>
    </row>
    <row r="315" spans="1:2" x14ac:dyDescent="0.25">
      <c r="A315" s="106" t="s">
        <v>116</v>
      </c>
      <c r="B315" s="108"/>
    </row>
    <row r="316" spans="1:2" x14ac:dyDescent="0.25">
      <c r="A316" s="106" t="s">
        <v>605</v>
      </c>
      <c r="B316" s="108"/>
    </row>
    <row r="317" spans="1:2" x14ac:dyDescent="0.25">
      <c r="A317" s="106" t="s">
        <v>117</v>
      </c>
      <c r="B317" s="108"/>
    </row>
    <row r="318" spans="1:2" x14ac:dyDescent="0.25">
      <c r="A318" s="106" t="s">
        <v>118</v>
      </c>
      <c r="B318" s="108"/>
    </row>
    <row r="319" spans="1:2" x14ac:dyDescent="0.25">
      <c r="A319" s="106" t="s">
        <v>119</v>
      </c>
      <c r="B319" s="108"/>
    </row>
    <row r="320" spans="1:2" x14ac:dyDescent="0.25">
      <c r="A320" s="106" t="s">
        <v>120</v>
      </c>
      <c r="B320" s="108"/>
    </row>
    <row r="321" spans="1:2" x14ac:dyDescent="0.25">
      <c r="A321" s="106" t="s">
        <v>606</v>
      </c>
      <c r="B321" s="108"/>
    </row>
    <row r="322" spans="1:2" x14ac:dyDescent="0.25">
      <c r="A322" s="106" t="s">
        <v>607</v>
      </c>
      <c r="B322" s="108"/>
    </row>
    <row r="323" spans="1:2" x14ac:dyDescent="0.25">
      <c r="A323" s="106" t="s">
        <v>121</v>
      </c>
      <c r="B323" s="108"/>
    </row>
    <row r="324" spans="1:2" x14ac:dyDescent="0.25">
      <c r="A324" s="106" t="s">
        <v>122</v>
      </c>
      <c r="B324" s="108"/>
    </row>
    <row r="325" spans="1:2" x14ac:dyDescent="0.25">
      <c r="A325" s="106" t="s">
        <v>123</v>
      </c>
      <c r="B325" s="108"/>
    </row>
    <row r="326" spans="1:2" x14ac:dyDescent="0.25">
      <c r="A326" s="106" t="s">
        <v>124</v>
      </c>
      <c r="B326" s="108"/>
    </row>
    <row r="327" spans="1:2" x14ac:dyDescent="0.25">
      <c r="A327" s="106" t="s">
        <v>608</v>
      </c>
      <c r="B327" s="108"/>
    </row>
    <row r="328" spans="1:2" x14ac:dyDescent="0.25">
      <c r="A328" s="106" t="s">
        <v>609</v>
      </c>
      <c r="B328" s="108"/>
    </row>
    <row r="329" spans="1:2" x14ac:dyDescent="0.25">
      <c r="A329" s="106" t="s">
        <v>125</v>
      </c>
      <c r="B329" s="108"/>
    </row>
    <row r="330" spans="1:2" x14ac:dyDescent="0.25">
      <c r="A330" s="106" t="s">
        <v>126</v>
      </c>
      <c r="B330" s="108"/>
    </row>
    <row r="331" spans="1:2" x14ac:dyDescent="0.25">
      <c r="A331" s="106" t="s">
        <v>610</v>
      </c>
      <c r="B331" s="108"/>
    </row>
    <row r="332" spans="1:2" x14ac:dyDescent="0.25">
      <c r="A332" s="106" t="s">
        <v>127</v>
      </c>
      <c r="B332" s="108"/>
    </row>
    <row r="333" spans="1:2" x14ac:dyDescent="0.25">
      <c r="A333" s="106" t="s">
        <v>128</v>
      </c>
      <c r="B333" s="108"/>
    </row>
    <row r="334" spans="1:2" x14ac:dyDescent="0.25">
      <c r="A334" s="106" t="s">
        <v>130</v>
      </c>
      <c r="B334" s="108"/>
    </row>
    <row r="335" spans="1:2" x14ac:dyDescent="0.25">
      <c r="A335" s="106" t="s">
        <v>372</v>
      </c>
      <c r="B335" s="108"/>
    </row>
    <row r="336" spans="1:2" x14ac:dyDescent="0.25">
      <c r="A336" s="106" t="s">
        <v>373</v>
      </c>
      <c r="B336" s="108"/>
    </row>
    <row r="337" spans="1:2" x14ac:dyDescent="0.25">
      <c r="A337" s="106" t="s">
        <v>374</v>
      </c>
      <c r="B337" s="108"/>
    </row>
    <row r="338" spans="1:2" x14ac:dyDescent="0.25">
      <c r="A338" s="106" t="s">
        <v>375</v>
      </c>
      <c r="B338" s="108"/>
    </row>
    <row r="339" spans="1:2" x14ac:dyDescent="0.25">
      <c r="A339" s="106" t="s">
        <v>376</v>
      </c>
      <c r="B339" s="108"/>
    </row>
    <row r="340" spans="1:2" x14ac:dyDescent="0.25">
      <c r="A340" s="106" t="s">
        <v>377</v>
      </c>
      <c r="B340" s="108"/>
    </row>
    <row r="341" spans="1:2" x14ac:dyDescent="0.25">
      <c r="A341" s="106" t="s">
        <v>378</v>
      </c>
      <c r="B341" s="108"/>
    </row>
    <row r="342" spans="1:2" x14ac:dyDescent="0.25">
      <c r="A342" s="106" t="s">
        <v>379</v>
      </c>
      <c r="B342" s="108"/>
    </row>
    <row r="343" spans="1:2" x14ac:dyDescent="0.25">
      <c r="A343" s="106" t="s">
        <v>380</v>
      </c>
      <c r="B343" s="108"/>
    </row>
    <row r="344" spans="1:2" x14ac:dyDescent="0.25">
      <c r="A344" s="106" t="s">
        <v>381</v>
      </c>
      <c r="B344" s="108"/>
    </row>
    <row r="345" spans="1:2" x14ac:dyDescent="0.25">
      <c r="A345" s="106" t="s">
        <v>382</v>
      </c>
      <c r="B345" s="108"/>
    </row>
    <row r="346" spans="1:2" x14ac:dyDescent="0.25">
      <c r="A346" s="106" t="s">
        <v>131</v>
      </c>
      <c r="B346" s="108"/>
    </row>
    <row r="347" spans="1:2" x14ac:dyDescent="0.25">
      <c r="A347" s="106" t="s">
        <v>383</v>
      </c>
      <c r="B347" s="108"/>
    </row>
    <row r="348" spans="1:2" x14ac:dyDescent="0.25">
      <c r="A348" s="106" t="s">
        <v>384</v>
      </c>
      <c r="B348" s="108"/>
    </row>
    <row r="349" spans="1:2" x14ac:dyDescent="0.25">
      <c r="A349" s="106" t="s">
        <v>385</v>
      </c>
      <c r="B349" s="108"/>
    </row>
    <row r="350" spans="1:2" x14ac:dyDescent="0.25">
      <c r="A350" s="106" t="s">
        <v>386</v>
      </c>
      <c r="B350" s="108"/>
    </row>
    <row r="351" spans="1:2" x14ac:dyDescent="0.25">
      <c r="A351" s="106" t="s">
        <v>387</v>
      </c>
      <c r="B351" s="108"/>
    </row>
    <row r="352" spans="1:2" x14ac:dyDescent="0.25">
      <c r="A352" s="106" t="s">
        <v>388</v>
      </c>
      <c r="B352" s="108"/>
    </row>
    <row r="353" spans="1:2" x14ac:dyDescent="0.25">
      <c r="A353" s="106" t="s">
        <v>389</v>
      </c>
      <c r="B353" s="108"/>
    </row>
    <row r="354" spans="1:2" x14ac:dyDescent="0.25">
      <c r="A354" s="106" t="s">
        <v>132</v>
      </c>
      <c r="B354" s="108"/>
    </row>
    <row r="355" spans="1:2" x14ac:dyDescent="0.25">
      <c r="A355" s="106" t="s">
        <v>390</v>
      </c>
      <c r="B355" s="108"/>
    </row>
    <row r="356" spans="1:2" x14ac:dyDescent="0.25">
      <c r="A356" s="106" t="s">
        <v>391</v>
      </c>
      <c r="B356" s="108"/>
    </row>
    <row r="357" spans="1:2" x14ac:dyDescent="0.25">
      <c r="A357" s="106" t="s">
        <v>392</v>
      </c>
      <c r="B357" s="108"/>
    </row>
    <row r="358" spans="1:2" x14ac:dyDescent="0.25">
      <c r="A358" s="106" t="s">
        <v>611</v>
      </c>
      <c r="B358" s="108"/>
    </row>
    <row r="359" spans="1:2" x14ac:dyDescent="0.25">
      <c r="A359" s="106" t="s">
        <v>612</v>
      </c>
      <c r="B359" s="108"/>
    </row>
    <row r="360" spans="1:2" x14ac:dyDescent="0.25">
      <c r="A360" s="106" t="s">
        <v>613</v>
      </c>
      <c r="B360" s="108"/>
    </row>
    <row r="361" spans="1:2" x14ac:dyDescent="0.25">
      <c r="A361" s="106" t="s">
        <v>614</v>
      </c>
      <c r="B361" s="108"/>
    </row>
    <row r="362" spans="1:2" x14ac:dyDescent="0.25">
      <c r="A362" s="106" t="s">
        <v>615</v>
      </c>
      <c r="B362" s="108"/>
    </row>
    <row r="363" spans="1:2" x14ac:dyDescent="0.25">
      <c r="A363" s="106" t="s">
        <v>616</v>
      </c>
      <c r="B363" s="108"/>
    </row>
    <row r="364" spans="1:2" x14ac:dyDescent="0.25">
      <c r="A364" s="106" t="s">
        <v>617</v>
      </c>
      <c r="B364" s="108"/>
    </row>
    <row r="365" spans="1:2" x14ac:dyDescent="0.25">
      <c r="A365" s="106" t="s">
        <v>618</v>
      </c>
      <c r="B365" s="108"/>
    </row>
    <row r="366" spans="1:2" x14ac:dyDescent="0.25">
      <c r="A366" s="106" t="s">
        <v>619</v>
      </c>
      <c r="B366" s="108"/>
    </row>
    <row r="367" spans="1:2" x14ac:dyDescent="0.25">
      <c r="A367" s="106" t="s">
        <v>620</v>
      </c>
      <c r="B367" s="108"/>
    </row>
    <row r="368" spans="1:2" x14ac:dyDescent="0.25">
      <c r="A368" s="106" t="s">
        <v>621</v>
      </c>
      <c r="B368" s="108"/>
    </row>
    <row r="369" spans="1:2" x14ac:dyDescent="0.25">
      <c r="A369" s="106" t="s">
        <v>622</v>
      </c>
      <c r="B369" s="108"/>
    </row>
    <row r="370" spans="1:2" x14ac:dyDescent="0.25">
      <c r="A370" s="106" t="s">
        <v>623</v>
      </c>
      <c r="B370" s="108"/>
    </row>
    <row r="371" spans="1:2" x14ac:dyDescent="0.25">
      <c r="A371" s="106" t="s">
        <v>624</v>
      </c>
      <c r="B371" s="108"/>
    </row>
    <row r="372" spans="1:2" x14ac:dyDescent="0.25">
      <c r="A372" s="106" t="s">
        <v>625</v>
      </c>
      <c r="B372" s="108"/>
    </row>
    <row r="373" spans="1:2" x14ac:dyDescent="0.25">
      <c r="A373" s="106" t="s">
        <v>626</v>
      </c>
      <c r="B373" s="108"/>
    </row>
    <row r="374" spans="1:2" x14ac:dyDescent="0.25">
      <c r="A374" s="106" t="s">
        <v>627</v>
      </c>
      <c r="B374" s="108"/>
    </row>
    <row r="375" spans="1:2" x14ac:dyDescent="0.25">
      <c r="A375" s="106" t="s">
        <v>628</v>
      </c>
      <c r="B375" s="108"/>
    </row>
    <row r="376" spans="1:2" x14ac:dyDescent="0.25">
      <c r="A376" s="106" t="s">
        <v>629</v>
      </c>
      <c r="B376" s="108"/>
    </row>
    <row r="377" spans="1:2" x14ac:dyDescent="0.25">
      <c r="A377" s="106" t="s">
        <v>630</v>
      </c>
      <c r="B377" s="108"/>
    </row>
    <row r="378" spans="1:2" x14ac:dyDescent="0.25">
      <c r="A378" s="106" t="s">
        <v>631</v>
      </c>
      <c r="B378" s="108"/>
    </row>
    <row r="379" spans="1:2" x14ac:dyDescent="0.25">
      <c r="A379" s="106" t="s">
        <v>632</v>
      </c>
      <c r="B379" s="108"/>
    </row>
    <row r="380" spans="1:2" x14ac:dyDescent="0.25">
      <c r="A380" s="106" t="s">
        <v>633</v>
      </c>
      <c r="B380" s="108"/>
    </row>
    <row r="381" spans="1:2" x14ac:dyDescent="0.25">
      <c r="A381" s="106" t="s">
        <v>634</v>
      </c>
      <c r="B381" s="108"/>
    </row>
    <row r="382" spans="1:2" x14ac:dyDescent="0.25">
      <c r="A382" s="106" t="s">
        <v>635</v>
      </c>
      <c r="B382" s="108"/>
    </row>
    <row r="383" spans="1:2" x14ac:dyDescent="0.25">
      <c r="A383" s="106" t="s">
        <v>636</v>
      </c>
      <c r="B383" s="108"/>
    </row>
    <row r="384" spans="1:2" x14ac:dyDescent="0.25">
      <c r="A384" s="106" t="s">
        <v>637</v>
      </c>
      <c r="B384" s="108"/>
    </row>
    <row r="385" spans="1:2" x14ac:dyDescent="0.25">
      <c r="A385" s="106" t="s">
        <v>638</v>
      </c>
      <c r="B385" s="108"/>
    </row>
    <row r="386" spans="1:2" x14ac:dyDescent="0.25">
      <c r="A386" s="106" t="s">
        <v>639</v>
      </c>
      <c r="B386" s="108"/>
    </row>
    <row r="387" spans="1:2" x14ac:dyDescent="0.25">
      <c r="A387" s="106" t="s">
        <v>393</v>
      </c>
      <c r="B387" s="108"/>
    </row>
    <row r="388" spans="1:2" x14ac:dyDescent="0.25">
      <c r="A388" s="106" t="s">
        <v>640</v>
      </c>
      <c r="B388" s="108"/>
    </row>
    <row r="389" spans="1:2" x14ac:dyDescent="0.25">
      <c r="A389" s="106" t="s">
        <v>394</v>
      </c>
      <c r="B389" s="108"/>
    </row>
    <row r="390" spans="1:2" x14ac:dyDescent="0.25">
      <c r="A390" s="106" t="s">
        <v>641</v>
      </c>
      <c r="B390" s="108"/>
    </row>
    <row r="391" spans="1:2" x14ac:dyDescent="0.25">
      <c r="A391" s="106" t="s">
        <v>642</v>
      </c>
      <c r="B391" s="108"/>
    </row>
    <row r="392" spans="1:2" x14ac:dyDescent="0.25">
      <c r="A392" s="106" t="s">
        <v>133</v>
      </c>
      <c r="B392" s="108"/>
    </row>
    <row r="393" spans="1:2" x14ac:dyDescent="0.25">
      <c r="A393" s="106" t="s">
        <v>643</v>
      </c>
      <c r="B393" s="108"/>
    </row>
    <row r="394" spans="1:2" x14ac:dyDescent="0.25">
      <c r="A394" s="106" t="s">
        <v>644</v>
      </c>
      <c r="B394" s="108"/>
    </row>
    <row r="395" spans="1:2" x14ac:dyDescent="0.25">
      <c r="A395" s="106" t="s">
        <v>645</v>
      </c>
      <c r="B395" s="108"/>
    </row>
    <row r="396" spans="1:2" x14ac:dyDescent="0.25">
      <c r="A396" s="106" t="s">
        <v>646</v>
      </c>
      <c r="B396" s="108"/>
    </row>
    <row r="397" spans="1:2" x14ac:dyDescent="0.25">
      <c r="A397" s="106" t="s">
        <v>647</v>
      </c>
      <c r="B397" s="108"/>
    </row>
    <row r="398" spans="1:2" x14ac:dyDescent="0.25">
      <c r="A398" s="106" t="s">
        <v>134</v>
      </c>
      <c r="B398" s="108"/>
    </row>
    <row r="399" spans="1:2" x14ac:dyDescent="0.25">
      <c r="A399" s="106" t="s">
        <v>135</v>
      </c>
      <c r="B399" s="108"/>
    </row>
    <row r="400" spans="1:2" x14ac:dyDescent="0.25">
      <c r="A400" s="106" t="s">
        <v>648</v>
      </c>
      <c r="B400" s="108"/>
    </row>
    <row r="401" spans="1:2" x14ac:dyDescent="0.25">
      <c r="A401" s="106" t="s">
        <v>649</v>
      </c>
      <c r="B401" s="108"/>
    </row>
    <row r="402" spans="1:2" x14ac:dyDescent="0.25">
      <c r="A402" s="106" t="s">
        <v>650</v>
      </c>
      <c r="B402" s="108"/>
    </row>
    <row r="403" spans="1:2" x14ac:dyDescent="0.25">
      <c r="A403" s="106" t="s">
        <v>651</v>
      </c>
      <c r="B403" s="108"/>
    </row>
    <row r="404" spans="1:2" x14ac:dyDescent="0.25">
      <c r="A404" s="106" t="s">
        <v>652</v>
      </c>
      <c r="B404" s="108"/>
    </row>
    <row r="405" spans="1:2" x14ac:dyDescent="0.25">
      <c r="A405" s="106" t="s">
        <v>653</v>
      </c>
      <c r="B405" s="108"/>
    </row>
    <row r="406" spans="1:2" x14ac:dyDescent="0.25">
      <c r="A406" s="106" t="s">
        <v>654</v>
      </c>
      <c r="B406" s="108"/>
    </row>
    <row r="407" spans="1:2" x14ac:dyDescent="0.25">
      <c r="A407" s="106" t="s">
        <v>655</v>
      </c>
      <c r="B407" s="108"/>
    </row>
    <row r="408" spans="1:2" x14ac:dyDescent="0.25">
      <c r="A408" s="106" t="s">
        <v>494</v>
      </c>
      <c r="B408" s="108"/>
    </row>
    <row r="409" spans="1:2" x14ac:dyDescent="0.25">
      <c r="A409" s="106" t="s">
        <v>656</v>
      </c>
      <c r="B409" s="108"/>
    </row>
    <row r="410" spans="1:2" x14ac:dyDescent="0.25">
      <c r="A410" s="106" t="s">
        <v>496</v>
      </c>
      <c r="B410" s="108"/>
    </row>
    <row r="411" spans="1:2" x14ac:dyDescent="0.25">
      <c r="A411" s="106" t="s">
        <v>498</v>
      </c>
      <c r="B411" s="108"/>
    </row>
    <row r="412" spans="1:2" x14ac:dyDescent="0.25">
      <c r="A412" s="106" t="s">
        <v>499</v>
      </c>
      <c r="B412" s="108"/>
    </row>
    <row r="413" spans="1:2" x14ac:dyDescent="0.25">
      <c r="A413" s="106" t="s">
        <v>657</v>
      </c>
      <c r="B413" s="108"/>
    </row>
    <row r="414" spans="1:2" x14ac:dyDescent="0.25">
      <c r="A414" s="106" t="s">
        <v>658</v>
      </c>
      <c r="B414" s="108"/>
    </row>
    <row r="415" spans="1:2" x14ac:dyDescent="0.25">
      <c r="A415" s="106" t="s">
        <v>659</v>
      </c>
      <c r="B415" s="108"/>
    </row>
    <row r="416" spans="1:2" x14ac:dyDescent="0.25">
      <c r="A416" s="106" t="s">
        <v>500</v>
      </c>
      <c r="B416" s="108"/>
    </row>
    <row r="417" spans="1:2" x14ac:dyDescent="0.25">
      <c r="A417" s="106" t="s">
        <v>660</v>
      </c>
      <c r="B417" s="108"/>
    </row>
    <row r="418" spans="1:2" x14ac:dyDescent="0.25">
      <c r="A418" s="106" t="s">
        <v>661</v>
      </c>
      <c r="B418" s="108"/>
    </row>
    <row r="419" spans="1:2" x14ac:dyDescent="0.25">
      <c r="A419" s="106" t="s">
        <v>662</v>
      </c>
      <c r="B419" s="108"/>
    </row>
    <row r="420" spans="1:2" x14ac:dyDescent="0.25">
      <c r="A420" s="106" t="s">
        <v>663</v>
      </c>
      <c r="B420" s="108"/>
    </row>
    <row r="421" spans="1:2" x14ac:dyDescent="0.25">
      <c r="A421" s="106" t="s">
        <v>664</v>
      </c>
      <c r="B421" s="108"/>
    </row>
    <row r="422" spans="1:2" x14ac:dyDescent="0.25">
      <c r="A422" s="106" t="s">
        <v>665</v>
      </c>
      <c r="B422" s="108"/>
    </row>
    <row r="423" spans="1:2" x14ac:dyDescent="0.25">
      <c r="A423" s="106" t="s">
        <v>666</v>
      </c>
      <c r="B423" s="108"/>
    </row>
    <row r="424" spans="1:2" x14ac:dyDescent="0.25">
      <c r="A424" s="106" t="s">
        <v>667</v>
      </c>
      <c r="B424" s="108"/>
    </row>
    <row r="425" spans="1:2" x14ac:dyDescent="0.25">
      <c r="A425" s="106" t="s">
        <v>668</v>
      </c>
      <c r="B425" s="108"/>
    </row>
    <row r="426" spans="1:2" x14ac:dyDescent="0.25">
      <c r="A426" s="106" t="s">
        <v>669</v>
      </c>
      <c r="B426" s="108"/>
    </row>
    <row r="427" spans="1:2" x14ac:dyDescent="0.25">
      <c r="A427" s="106" t="s">
        <v>670</v>
      </c>
      <c r="B427" s="108"/>
    </row>
    <row r="428" spans="1:2" x14ac:dyDescent="0.25">
      <c r="A428" s="106" t="s">
        <v>671</v>
      </c>
      <c r="B428" s="108"/>
    </row>
    <row r="429" spans="1:2" x14ac:dyDescent="0.25">
      <c r="A429" s="106" t="s">
        <v>502</v>
      </c>
      <c r="B429" s="108"/>
    </row>
    <row r="430" spans="1:2" x14ac:dyDescent="0.25">
      <c r="A430" s="106" t="s">
        <v>503</v>
      </c>
      <c r="B430" s="108"/>
    </row>
    <row r="431" spans="1:2" x14ac:dyDescent="0.25">
      <c r="A431" s="106" t="s">
        <v>505</v>
      </c>
      <c r="B431" s="108"/>
    </row>
    <row r="432" spans="1:2" x14ac:dyDescent="0.25">
      <c r="A432" s="106" t="s">
        <v>506</v>
      </c>
      <c r="B432" s="108"/>
    </row>
    <row r="433" spans="1:2" x14ac:dyDescent="0.25">
      <c r="A433" s="106" t="s">
        <v>508</v>
      </c>
      <c r="B433" s="108"/>
    </row>
    <row r="434" spans="1:2" x14ac:dyDescent="0.25">
      <c r="A434" s="106" t="s">
        <v>672</v>
      </c>
      <c r="B434" s="108"/>
    </row>
    <row r="435" spans="1:2" x14ac:dyDescent="0.25">
      <c r="A435" s="106" t="s">
        <v>673</v>
      </c>
      <c r="B435" s="108"/>
    </row>
    <row r="436" spans="1:2" x14ac:dyDescent="0.25">
      <c r="A436" s="106" t="s">
        <v>509</v>
      </c>
      <c r="B436" s="108"/>
    </row>
    <row r="437" spans="1:2" x14ac:dyDescent="0.25">
      <c r="A437" s="106" t="s">
        <v>9</v>
      </c>
      <c r="B437" s="108"/>
    </row>
    <row r="438" spans="1:2" x14ac:dyDescent="0.25">
      <c r="A438" s="106" t="s">
        <v>510</v>
      </c>
      <c r="B438" s="108"/>
    </row>
    <row r="439" spans="1:2" x14ac:dyDescent="0.25">
      <c r="A439" s="106" t="s">
        <v>674</v>
      </c>
      <c r="B439" s="108"/>
    </row>
    <row r="440" spans="1:2" x14ac:dyDescent="0.25">
      <c r="A440" s="106" t="s">
        <v>675</v>
      </c>
      <c r="B440" s="108"/>
    </row>
    <row r="441" spans="1:2" x14ac:dyDescent="0.25">
      <c r="A441" s="106" t="s">
        <v>676</v>
      </c>
      <c r="B441" s="108"/>
    </row>
    <row r="442" spans="1:2" x14ac:dyDescent="0.25">
      <c r="A442" s="106" t="s">
        <v>10</v>
      </c>
      <c r="B442" s="108"/>
    </row>
    <row r="443" spans="1:2" x14ac:dyDescent="0.25">
      <c r="A443" s="106" t="s">
        <v>11</v>
      </c>
      <c r="B443" s="108"/>
    </row>
    <row r="444" spans="1:2" x14ac:dyDescent="0.25">
      <c r="A444" s="106" t="s">
        <v>677</v>
      </c>
      <c r="B444" s="108"/>
    </row>
    <row r="445" spans="1:2" x14ac:dyDescent="0.25">
      <c r="A445" s="106" t="s">
        <v>678</v>
      </c>
      <c r="B445" s="108"/>
    </row>
    <row r="446" spans="1:2" x14ac:dyDescent="0.25">
      <c r="A446" s="106" t="s">
        <v>679</v>
      </c>
      <c r="B446" s="108"/>
    </row>
    <row r="447" spans="1:2" x14ac:dyDescent="0.25">
      <c r="A447" s="106" t="s">
        <v>680</v>
      </c>
      <c r="B447" s="108"/>
    </row>
    <row r="448" spans="1:2" x14ac:dyDescent="0.25">
      <c r="A448" s="106" t="s">
        <v>681</v>
      </c>
      <c r="B448" s="108"/>
    </row>
    <row r="449" spans="1:2" x14ac:dyDescent="0.25">
      <c r="A449" s="106" t="s">
        <v>682</v>
      </c>
      <c r="B449" s="108"/>
    </row>
    <row r="450" spans="1:2" x14ac:dyDescent="0.25">
      <c r="A450" s="106" t="s">
        <v>511</v>
      </c>
      <c r="B450" s="108"/>
    </row>
    <row r="451" spans="1:2" x14ac:dyDescent="0.25">
      <c r="A451" s="106" t="s">
        <v>683</v>
      </c>
      <c r="B451" s="108"/>
    </row>
    <row r="452" spans="1:2" x14ac:dyDescent="0.25">
      <c r="A452" s="106" t="s">
        <v>684</v>
      </c>
      <c r="B452" s="108"/>
    </row>
    <row r="453" spans="1:2" x14ac:dyDescent="0.25">
      <c r="A453" s="106" t="s">
        <v>513</v>
      </c>
      <c r="B453" s="108"/>
    </row>
    <row r="454" spans="1:2" x14ac:dyDescent="0.25">
      <c r="A454" s="106" t="s">
        <v>514</v>
      </c>
      <c r="B454" s="108"/>
    </row>
    <row r="455" spans="1:2" x14ac:dyDescent="0.25">
      <c r="A455" s="106" t="s">
        <v>685</v>
      </c>
      <c r="B455" s="108"/>
    </row>
    <row r="456" spans="1:2" x14ac:dyDescent="0.25">
      <c r="A456" s="106" t="s">
        <v>516</v>
      </c>
      <c r="B456" s="108"/>
    </row>
    <row r="457" spans="1:2" x14ac:dyDescent="0.25">
      <c r="A457" s="106" t="s">
        <v>517</v>
      </c>
      <c r="B457" s="108"/>
    </row>
    <row r="458" spans="1:2" x14ac:dyDescent="0.25">
      <c r="A458" s="106" t="s">
        <v>686</v>
      </c>
      <c r="B458" s="108"/>
    </row>
    <row r="459" spans="1:2" x14ac:dyDescent="0.25">
      <c r="A459" s="106" t="s">
        <v>687</v>
      </c>
      <c r="B459" s="108"/>
    </row>
    <row r="460" spans="1:2" x14ac:dyDescent="0.25">
      <c r="A460" s="106" t="s">
        <v>688</v>
      </c>
      <c r="B460" s="108"/>
    </row>
    <row r="461" spans="1:2" x14ac:dyDescent="0.25">
      <c r="A461" s="106" t="s">
        <v>689</v>
      </c>
      <c r="B461" s="108"/>
    </row>
    <row r="462" spans="1:2" x14ac:dyDescent="0.25">
      <c r="A462" s="106" t="s">
        <v>690</v>
      </c>
      <c r="B462" s="108"/>
    </row>
    <row r="463" spans="1:2" x14ac:dyDescent="0.25">
      <c r="A463" s="106" t="s">
        <v>691</v>
      </c>
      <c r="B463" s="108"/>
    </row>
    <row r="464" spans="1:2" x14ac:dyDescent="0.25">
      <c r="A464" s="106" t="s">
        <v>692</v>
      </c>
      <c r="B464" s="108"/>
    </row>
    <row r="465" spans="1:2" x14ac:dyDescent="0.25">
      <c r="A465" s="106" t="s">
        <v>518</v>
      </c>
      <c r="B465" s="108"/>
    </row>
    <row r="466" spans="1:2" x14ac:dyDescent="0.25">
      <c r="A466" s="106" t="s">
        <v>693</v>
      </c>
      <c r="B466" s="108"/>
    </row>
    <row r="467" spans="1:2" x14ac:dyDescent="0.25">
      <c r="A467" s="106" t="s">
        <v>694</v>
      </c>
      <c r="B467" s="108"/>
    </row>
    <row r="468" spans="1:2" x14ac:dyDescent="0.25">
      <c r="A468" s="106" t="s">
        <v>695</v>
      </c>
      <c r="B468" s="108"/>
    </row>
    <row r="469" spans="1:2" x14ac:dyDescent="0.25">
      <c r="A469" s="106" t="s">
        <v>520</v>
      </c>
      <c r="B469" s="108"/>
    </row>
    <row r="470" spans="1:2" x14ac:dyDescent="0.25">
      <c r="A470" s="106" t="s">
        <v>696</v>
      </c>
      <c r="B470" s="108"/>
    </row>
    <row r="471" spans="1:2" x14ac:dyDescent="0.25">
      <c r="A471" s="106" t="s">
        <v>522</v>
      </c>
      <c r="B471" s="108"/>
    </row>
    <row r="472" spans="1:2" x14ac:dyDescent="0.25">
      <c r="A472" s="106" t="s">
        <v>137</v>
      </c>
      <c r="B472" s="108"/>
    </row>
    <row r="473" spans="1:2" x14ac:dyDescent="0.25">
      <c r="A473" s="106" t="s">
        <v>697</v>
      </c>
      <c r="B473" s="108"/>
    </row>
    <row r="474" spans="1:2" x14ac:dyDescent="0.25">
      <c r="A474" s="106" t="s">
        <v>138</v>
      </c>
      <c r="B474" s="108"/>
    </row>
    <row r="475" spans="1:2" x14ac:dyDescent="0.25">
      <c r="A475" s="106" t="s">
        <v>139</v>
      </c>
      <c r="B475" s="108"/>
    </row>
    <row r="476" spans="1:2" x14ac:dyDescent="0.25">
      <c r="A476" s="106" t="s">
        <v>140</v>
      </c>
      <c r="B476" s="108"/>
    </row>
    <row r="477" spans="1:2" x14ac:dyDescent="0.25">
      <c r="A477" s="106" t="s">
        <v>141</v>
      </c>
      <c r="B477" s="108"/>
    </row>
    <row r="478" spans="1:2" x14ac:dyDescent="0.25">
      <c r="A478" s="106" t="s">
        <v>142</v>
      </c>
      <c r="B478" s="108"/>
    </row>
    <row r="479" spans="1:2" x14ac:dyDescent="0.25">
      <c r="A479" s="106" t="s">
        <v>698</v>
      </c>
      <c r="B479" s="108"/>
    </row>
    <row r="480" spans="1:2" x14ac:dyDescent="0.25">
      <c r="A480" s="106" t="s">
        <v>143</v>
      </c>
      <c r="B480" s="108"/>
    </row>
    <row r="481" spans="1:2" x14ac:dyDescent="0.25">
      <c r="A481" s="106" t="s">
        <v>144</v>
      </c>
      <c r="B481" s="108"/>
    </row>
    <row r="482" spans="1:2" x14ac:dyDescent="0.25">
      <c r="A482" s="106" t="s">
        <v>145</v>
      </c>
      <c r="B482" s="108"/>
    </row>
    <row r="483" spans="1:2" x14ac:dyDescent="0.25">
      <c r="A483" s="106" t="s">
        <v>146</v>
      </c>
      <c r="B483" s="108"/>
    </row>
    <row r="484" spans="1:2" x14ac:dyDescent="0.25">
      <c r="A484" s="106" t="s">
        <v>147</v>
      </c>
      <c r="B484" s="108"/>
    </row>
    <row r="485" spans="1:2" x14ac:dyDescent="0.25">
      <c r="A485" s="106" t="s">
        <v>148</v>
      </c>
      <c r="B485" s="108"/>
    </row>
    <row r="486" spans="1:2" x14ac:dyDescent="0.25">
      <c r="A486" s="106" t="s">
        <v>149</v>
      </c>
      <c r="B486" s="108"/>
    </row>
    <row r="487" spans="1:2" x14ac:dyDescent="0.25">
      <c r="A487" s="106" t="s">
        <v>150</v>
      </c>
      <c r="B487" s="108"/>
    </row>
    <row r="488" spans="1:2" x14ac:dyDescent="0.25">
      <c r="A488" s="106" t="s">
        <v>151</v>
      </c>
      <c r="B488" s="108"/>
    </row>
    <row r="489" spans="1:2" x14ac:dyDescent="0.25">
      <c r="A489" s="106" t="s">
        <v>152</v>
      </c>
      <c r="B489" s="108"/>
    </row>
    <row r="490" spans="1:2" x14ac:dyDescent="0.25">
      <c r="A490" s="106" t="s">
        <v>153</v>
      </c>
      <c r="B490" s="108"/>
    </row>
    <row r="491" spans="1:2" x14ac:dyDescent="0.25">
      <c r="A491" s="106" t="s">
        <v>154</v>
      </c>
      <c r="B491" s="108"/>
    </row>
    <row r="492" spans="1:2" x14ac:dyDescent="0.25">
      <c r="A492" s="106" t="s">
        <v>155</v>
      </c>
      <c r="B492" s="108"/>
    </row>
    <row r="493" spans="1:2" x14ac:dyDescent="0.25">
      <c r="A493" s="106" t="s">
        <v>156</v>
      </c>
      <c r="B493" s="108"/>
    </row>
    <row r="494" spans="1:2" x14ac:dyDescent="0.25">
      <c r="A494" s="106" t="s">
        <v>157</v>
      </c>
      <c r="B494" s="108"/>
    </row>
    <row r="495" spans="1:2" x14ac:dyDescent="0.25">
      <c r="A495" s="106" t="s">
        <v>158</v>
      </c>
      <c r="B495" s="108"/>
    </row>
    <row r="496" spans="1:2" x14ac:dyDescent="0.25">
      <c r="A496" s="106" t="s">
        <v>159</v>
      </c>
      <c r="B496" s="108"/>
    </row>
    <row r="497" spans="1:2" x14ac:dyDescent="0.25">
      <c r="A497" s="106" t="s">
        <v>699</v>
      </c>
      <c r="B497" s="108"/>
    </row>
    <row r="498" spans="1:2" x14ac:dyDescent="0.25">
      <c r="A498" s="106" t="s">
        <v>160</v>
      </c>
      <c r="B498" s="108"/>
    </row>
    <row r="499" spans="1:2" x14ac:dyDescent="0.25">
      <c r="A499" s="106" t="s">
        <v>161</v>
      </c>
      <c r="B499" s="108"/>
    </row>
    <row r="500" spans="1:2" x14ac:dyDescent="0.25">
      <c r="A500" s="106" t="s">
        <v>162</v>
      </c>
      <c r="B500" s="108"/>
    </row>
    <row r="501" spans="1:2" x14ac:dyDescent="0.25">
      <c r="A501" s="106" t="s">
        <v>163</v>
      </c>
      <c r="B501" s="108"/>
    </row>
    <row r="502" spans="1:2" x14ac:dyDescent="0.25">
      <c r="A502" s="106" t="s">
        <v>164</v>
      </c>
      <c r="B502" s="108"/>
    </row>
    <row r="503" spans="1:2" x14ac:dyDescent="0.25">
      <c r="A503" s="106" t="s">
        <v>165</v>
      </c>
      <c r="B503" s="108"/>
    </row>
    <row r="504" spans="1:2" x14ac:dyDescent="0.25">
      <c r="A504" s="106" t="s">
        <v>700</v>
      </c>
      <c r="B504" s="108"/>
    </row>
    <row r="505" spans="1:2" x14ac:dyDescent="0.25">
      <c r="A505" s="106" t="s">
        <v>701</v>
      </c>
      <c r="B505" s="108"/>
    </row>
    <row r="506" spans="1:2" x14ac:dyDescent="0.25">
      <c r="A506" s="106" t="s">
        <v>524</v>
      </c>
      <c r="B506" s="108"/>
    </row>
    <row r="507" spans="1:2" x14ac:dyDescent="0.25">
      <c r="A507" s="106" t="s">
        <v>396</v>
      </c>
      <c r="B507" s="108"/>
    </row>
    <row r="508" spans="1:2" x14ac:dyDescent="0.25">
      <c r="A508" s="106" t="s">
        <v>397</v>
      </c>
      <c r="B508" s="108"/>
    </row>
    <row r="509" spans="1:2" x14ac:dyDescent="0.25">
      <c r="A509" s="106" t="s">
        <v>398</v>
      </c>
      <c r="B509" s="108"/>
    </row>
    <row r="510" spans="1:2" x14ac:dyDescent="0.25">
      <c r="A510" s="106" t="s">
        <v>399</v>
      </c>
      <c r="B510" s="108"/>
    </row>
    <row r="511" spans="1:2" x14ac:dyDescent="0.25">
      <c r="A511" s="106" t="s">
        <v>702</v>
      </c>
      <c r="B511" s="108"/>
    </row>
    <row r="512" spans="1:2" x14ac:dyDescent="0.25">
      <c r="A512" s="106" t="s">
        <v>167</v>
      </c>
      <c r="B512" s="108"/>
    </row>
    <row r="513" spans="1:2" x14ac:dyDescent="0.25">
      <c r="A513" s="106" t="s">
        <v>400</v>
      </c>
      <c r="B513" s="108"/>
    </row>
    <row r="514" spans="1:2" x14ac:dyDescent="0.25">
      <c r="A514" s="106" t="s">
        <v>401</v>
      </c>
      <c r="B514" s="108"/>
    </row>
    <row r="515" spans="1:2" x14ac:dyDescent="0.25">
      <c r="A515" s="106" t="s">
        <v>703</v>
      </c>
      <c r="B515" s="108"/>
    </row>
    <row r="516" spans="1:2" x14ac:dyDescent="0.25">
      <c r="A516" s="106" t="s">
        <v>704</v>
      </c>
      <c r="B516" s="108"/>
    </row>
    <row r="517" spans="1:2" x14ac:dyDescent="0.25">
      <c r="A517" s="106" t="s">
        <v>168</v>
      </c>
      <c r="B517" s="108"/>
    </row>
    <row r="518" spans="1:2" x14ac:dyDescent="0.25">
      <c r="A518" s="106" t="s">
        <v>169</v>
      </c>
      <c r="B518" s="108"/>
    </row>
    <row r="519" spans="1:2" x14ac:dyDescent="0.25">
      <c r="A519" s="106" t="s">
        <v>170</v>
      </c>
      <c r="B519" s="108"/>
    </row>
    <row r="520" spans="1:2" x14ac:dyDescent="0.25">
      <c r="A520" s="106" t="s">
        <v>402</v>
      </c>
      <c r="B520" s="108"/>
    </row>
    <row r="521" spans="1:2" x14ac:dyDescent="0.25">
      <c r="A521" s="106" t="s">
        <v>705</v>
      </c>
      <c r="B521" s="108"/>
    </row>
    <row r="522" spans="1:2" x14ac:dyDescent="0.25">
      <c r="A522" s="106" t="s">
        <v>706</v>
      </c>
      <c r="B522" s="108"/>
    </row>
    <row r="523" spans="1:2" x14ac:dyDescent="0.25">
      <c r="A523" s="106" t="s">
        <v>707</v>
      </c>
      <c r="B523" s="108"/>
    </row>
    <row r="524" spans="1:2" x14ac:dyDescent="0.25">
      <c r="A524" s="106" t="s">
        <v>708</v>
      </c>
      <c r="B524" s="108"/>
    </row>
    <row r="525" spans="1:2" x14ac:dyDescent="0.25">
      <c r="A525" s="106" t="s">
        <v>171</v>
      </c>
      <c r="B525" s="108"/>
    </row>
    <row r="526" spans="1:2" x14ac:dyDescent="0.25">
      <c r="A526" s="106" t="s">
        <v>172</v>
      </c>
      <c r="B526" s="108"/>
    </row>
    <row r="527" spans="1:2" x14ac:dyDescent="0.25">
      <c r="A527" s="106" t="s">
        <v>173</v>
      </c>
      <c r="B527" s="108"/>
    </row>
    <row r="528" spans="1:2" x14ac:dyDescent="0.25">
      <c r="A528" s="106" t="s">
        <v>174</v>
      </c>
      <c r="B528" s="108"/>
    </row>
    <row r="529" spans="1:2" x14ac:dyDescent="0.25">
      <c r="A529" s="106" t="s">
        <v>709</v>
      </c>
      <c r="B529" s="108"/>
    </row>
    <row r="530" spans="1:2" x14ac:dyDescent="0.25">
      <c r="A530" s="106" t="s">
        <v>710</v>
      </c>
      <c r="B530" s="108"/>
    </row>
    <row r="531" spans="1:2" x14ac:dyDescent="0.25">
      <c r="A531" s="106" t="s">
        <v>711</v>
      </c>
      <c r="B531" s="108"/>
    </row>
    <row r="532" spans="1:2" x14ac:dyDescent="0.25">
      <c r="A532" s="106" t="s">
        <v>712</v>
      </c>
      <c r="B532" s="108"/>
    </row>
    <row r="533" spans="1:2" x14ac:dyDescent="0.25">
      <c r="A533" s="106" t="s">
        <v>175</v>
      </c>
      <c r="B533" s="108"/>
    </row>
    <row r="534" spans="1:2" x14ac:dyDescent="0.25">
      <c r="A534" s="106" t="s">
        <v>176</v>
      </c>
      <c r="B534" s="108"/>
    </row>
    <row r="535" spans="1:2" x14ac:dyDescent="0.25">
      <c r="A535" s="106" t="s">
        <v>177</v>
      </c>
      <c r="B535" s="108"/>
    </row>
    <row r="536" spans="1:2" x14ac:dyDescent="0.25">
      <c r="A536" s="106" t="s">
        <v>178</v>
      </c>
      <c r="B536" s="108"/>
    </row>
    <row r="537" spans="1:2" x14ac:dyDescent="0.25">
      <c r="A537" s="106" t="s">
        <v>713</v>
      </c>
      <c r="B537" s="108"/>
    </row>
    <row r="538" spans="1:2" x14ac:dyDescent="0.25">
      <c r="A538" s="106" t="s">
        <v>179</v>
      </c>
      <c r="B538" s="108"/>
    </row>
    <row r="539" spans="1:2" x14ac:dyDescent="0.25">
      <c r="A539" s="106" t="s">
        <v>180</v>
      </c>
      <c r="B539" s="108"/>
    </row>
    <row r="540" spans="1:2" x14ac:dyDescent="0.25">
      <c r="A540" s="106" t="s">
        <v>181</v>
      </c>
      <c r="B540" s="108"/>
    </row>
    <row r="541" spans="1:2" x14ac:dyDescent="0.25">
      <c r="A541" s="106" t="s">
        <v>182</v>
      </c>
      <c r="B541" s="108"/>
    </row>
    <row r="542" spans="1:2" x14ac:dyDescent="0.25">
      <c r="A542" s="106" t="s">
        <v>183</v>
      </c>
      <c r="B542" s="108"/>
    </row>
    <row r="543" spans="1:2" x14ac:dyDescent="0.25">
      <c r="A543" s="106" t="s">
        <v>714</v>
      </c>
      <c r="B543" s="108"/>
    </row>
    <row r="544" spans="1:2" x14ac:dyDescent="0.25">
      <c r="A544" s="106" t="s">
        <v>715</v>
      </c>
      <c r="B544" s="108"/>
    </row>
    <row r="545" spans="1:2" x14ac:dyDescent="0.25">
      <c r="A545" s="106" t="s">
        <v>716</v>
      </c>
      <c r="B545" s="108"/>
    </row>
    <row r="546" spans="1:2" x14ac:dyDescent="0.25">
      <c r="A546" s="106" t="s">
        <v>717</v>
      </c>
      <c r="B546" s="108"/>
    </row>
    <row r="547" spans="1:2" x14ac:dyDescent="0.25">
      <c r="A547" s="106" t="s">
        <v>184</v>
      </c>
      <c r="B547" s="108"/>
    </row>
    <row r="548" spans="1:2" x14ac:dyDescent="0.25">
      <c r="A548" s="106" t="s">
        <v>185</v>
      </c>
      <c r="B548" s="108"/>
    </row>
    <row r="549" spans="1:2" x14ac:dyDescent="0.25">
      <c r="A549" s="106" t="s">
        <v>186</v>
      </c>
      <c r="B549" s="108"/>
    </row>
    <row r="550" spans="1:2" x14ac:dyDescent="0.25">
      <c r="A550" s="106" t="s">
        <v>187</v>
      </c>
      <c r="B550" s="108"/>
    </row>
    <row r="551" spans="1:2" x14ac:dyDescent="0.25">
      <c r="A551" s="106" t="s">
        <v>718</v>
      </c>
      <c r="B551" s="108"/>
    </row>
    <row r="552" spans="1:2" x14ac:dyDescent="0.25">
      <c r="A552" s="106" t="s">
        <v>719</v>
      </c>
      <c r="B552" s="108"/>
    </row>
    <row r="553" spans="1:2" x14ac:dyDescent="0.25">
      <c r="A553" s="106" t="s">
        <v>720</v>
      </c>
      <c r="B553" s="108"/>
    </row>
    <row r="554" spans="1:2" x14ac:dyDescent="0.25">
      <c r="A554" s="106" t="s">
        <v>721</v>
      </c>
      <c r="B554" s="108"/>
    </row>
    <row r="555" spans="1:2" x14ac:dyDescent="0.25">
      <c r="A555" s="106" t="s">
        <v>722</v>
      </c>
      <c r="B555" s="108"/>
    </row>
    <row r="556" spans="1:2" x14ac:dyDescent="0.25">
      <c r="A556" s="106" t="s">
        <v>723</v>
      </c>
      <c r="B556" s="108"/>
    </row>
    <row r="557" spans="1:2" x14ac:dyDescent="0.25">
      <c r="A557" s="106" t="s">
        <v>724</v>
      </c>
      <c r="B557" s="108"/>
    </row>
    <row r="558" spans="1:2" x14ac:dyDescent="0.25">
      <c r="A558" s="106" t="s">
        <v>725</v>
      </c>
      <c r="B558" s="108"/>
    </row>
    <row r="559" spans="1:2" x14ac:dyDescent="0.25">
      <c r="A559" s="106" t="s">
        <v>726</v>
      </c>
      <c r="B559" s="108"/>
    </row>
    <row r="560" spans="1:2" x14ac:dyDescent="0.25">
      <c r="A560" s="106" t="s">
        <v>727</v>
      </c>
      <c r="B560" s="108"/>
    </row>
    <row r="561" spans="1:2" x14ac:dyDescent="0.25">
      <c r="A561" s="106" t="s">
        <v>728</v>
      </c>
      <c r="B561" s="108"/>
    </row>
    <row r="562" spans="1:2" x14ac:dyDescent="0.25">
      <c r="A562" s="106" t="s">
        <v>729</v>
      </c>
      <c r="B562" s="108"/>
    </row>
    <row r="563" spans="1:2" x14ac:dyDescent="0.25">
      <c r="A563" s="106" t="s">
        <v>730</v>
      </c>
      <c r="B563" s="108"/>
    </row>
    <row r="564" spans="1:2" x14ac:dyDescent="0.25">
      <c r="A564" s="106" t="s">
        <v>731</v>
      </c>
      <c r="B564" s="108"/>
    </row>
    <row r="565" spans="1:2" ht="15.75" thickBot="1" x14ac:dyDescent="0.3">
      <c r="A565" s="109" t="s">
        <v>732</v>
      </c>
      <c r="B565" s="110"/>
    </row>
  </sheetData>
  <mergeCells count="1">
    <mergeCell ref="A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generalDataFormat</vt:lpstr>
      <vt:lpstr>sumFormat</vt:lpstr>
      <vt:lpstr>vennFormat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Lipidomique I2MC</dc:creator>
  <cp:lastModifiedBy>Lipidomique I2MC</cp:lastModifiedBy>
  <dcterms:created xsi:type="dcterms:W3CDTF">2015-06-05T18:17:20Z</dcterms:created>
  <dcterms:modified xsi:type="dcterms:W3CDTF">2024-08-28T08:43:31Z</dcterms:modified>
</cp:coreProperties>
</file>