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</workbook>
</file>

<file path=xl/sharedStrings.xml><?xml version="1.0" encoding="utf-8"?>
<sst xmlns="http://schemas.openxmlformats.org/spreadsheetml/2006/main" count="947" uniqueCount="406">
  <si>
    <t>Team Name</t>
  </si>
  <si>
    <t>All-Stars</t>
  </si>
  <si>
    <t>Students</t>
  </si>
  <si>
    <t>Name</t>
  </si>
  <si>
    <t>ID</t>
  </si>
  <si>
    <t>Email</t>
  </si>
  <si>
    <t>Tutorial</t>
  </si>
  <si>
    <t>Ramez Hany</t>
  </si>
  <si>
    <t>55-0355</t>
  </si>
  <si>
    <t>ramez.ghabrial@student.guc.edu.eg</t>
  </si>
  <si>
    <t>22-MET</t>
  </si>
  <si>
    <t>Mohamed shady marzaban</t>
  </si>
  <si>
    <t>55-0885</t>
  </si>
  <si>
    <t>mohamed.marzaban@student.guc.edu.eg</t>
  </si>
  <si>
    <t>Marwan Hosny</t>
  </si>
  <si>
    <t>55-3308</t>
  </si>
  <si>
    <t>marwan.mosad@student.guc.edu.eg</t>
  </si>
  <si>
    <t xml:space="preserve">Mohamed Hazem </t>
  </si>
  <si>
    <t>55-4129</t>
  </si>
  <si>
    <t>mohamed.elquesni@student.guc.edu.eg</t>
  </si>
  <si>
    <t>24-MET</t>
  </si>
  <si>
    <t>shahd ahmed helmy</t>
  </si>
  <si>
    <t>55-2372</t>
  </si>
  <si>
    <t>shahd.helmy@student.guc.edu.eg</t>
  </si>
  <si>
    <t>16-BI</t>
  </si>
  <si>
    <t>Farah Gamil</t>
  </si>
  <si>
    <t>55-1627</t>
  </si>
  <si>
    <t>Farah.hassanin@student.guc.edu.eg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</si>
  <si>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</si>
  <si>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</si>
  <si>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</si>
  <si>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</si>
  <si>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</si>
  <si>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</si>
  <si>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</si>
  <si>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 xml:space="preserve">So That </t>
  </si>
  <si>
    <t>Mobile App or Website or Both</t>
  </si>
  <si>
    <t>School supplies donations/Orphanage donations</t>
  </si>
  <si>
    <t xml:space="preserve"> Donor</t>
  </si>
  <si>
    <t>browse through a variety of donation categories, such as books or art supplies</t>
  </si>
  <si>
    <t>I can explore different ways I can contribute</t>
  </si>
  <si>
    <t>Both</t>
  </si>
  <si>
    <t>-</t>
  </si>
  <si>
    <t>Organization</t>
  </si>
  <si>
    <t>add different supplies and books required according to their specific categories (eg:grade and subject) and urgency</t>
  </si>
  <si>
    <t xml:space="preserve">I can help Donors figure out the books and supplies required by the organization </t>
  </si>
  <si>
    <t>Health sector donations/School supplies donations/Refugee and people living below the poverty line needs/Orphanage donations</t>
  </si>
  <si>
    <t>provide certain constraints and guidelines for the accepted conditions of donated supplies(books,medical equipment,..etc)</t>
  </si>
  <si>
    <t>I can aid Donors to filter their books or supplies based on them</t>
  </si>
  <si>
    <t>User Profile Organization</t>
  </si>
  <si>
    <t>Admin</t>
  </si>
  <si>
    <t>conduct user surveys and recieve feedbacks from users</t>
  </si>
  <si>
    <t xml:space="preserve">i can mantain a stable platform and improve it </t>
  </si>
  <si>
    <t>initiate a donation request for supplies i have that are eligible for donation</t>
  </si>
  <si>
    <t>I can contribute to aid organizations with their goals</t>
  </si>
  <si>
    <t>Organization/Orphanage</t>
  </si>
  <si>
    <t>be able to accept or reject donation requests based on conditions of the donated supplies</t>
  </si>
  <si>
    <t>I can ensure that all donated items follow the guidelines and constraints i provided</t>
  </si>
  <si>
    <t>PickUp/Delivery</t>
  </si>
  <si>
    <t xml:space="preserve"> specify fixed donation drop-off locations and times</t>
  </si>
  <si>
    <t>I provide donors with convenient options for delivering their contributions themselves</t>
  </si>
  <si>
    <t>Mobile App</t>
  </si>
  <si>
    <t xml:space="preserve"> receive email or text notifications confirming my donation and providing details on pickup or delivery</t>
  </si>
  <si>
    <t>I stay informed throughout the process</t>
  </si>
  <si>
    <t xml:space="preserve">generate reports on donated supplies, including quantity, condition, and distribution </t>
  </si>
  <si>
    <t>I can keep records and consistent data about my inventory</t>
  </si>
  <si>
    <t>search for specific supplies(Clothes, shoes, bags,Luxury foods (cakes, sweets, etc..)</t>
  </si>
  <si>
    <t>I can find and donate items that are most urgently required</t>
  </si>
  <si>
    <t>receive recommendations for additional items to donate based on my previous contributions or browsing history</t>
  </si>
  <si>
    <t>I can to discover new ways to support schools in need.</t>
  </si>
  <si>
    <t>set up donation drives and campaigns</t>
  </si>
  <si>
    <t>I can target specific school supplies or fundraising goals and increase donations</t>
  </si>
  <si>
    <t>provide donors with alternative ways to contribute, such as volunteering</t>
  </si>
  <si>
    <t>I can target donors unable to support through physical supplies</t>
  </si>
  <si>
    <t>send notifications or updates to previous donors on urgent donation needs, such as upcoming school semester materials( eg:books)</t>
  </si>
  <si>
    <t>I can encourage donors to respond quickly and help address immediate shortages</t>
  </si>
  <si>
    <t>receive updates on the impact of my donations, including testimonials from recipient organizations</t>
  </si>
  <si>
    <t>I see how my contributions are making a difference.</t>
  </si>
  <si>
    <t xml:space="preserve"> customize and create an automated email templates </t>
  </si>
  <si>
    <t>i can ensure that they deliver information about the website</t>
  </si>
  <si>
    <t>communicate with charity organizations, doctors, teachers, and donors regarding any updates or changes to website policies</t>
  </si>
  <si>
    <t>I can ensure stakeholders are informed with the latest guidelines and requirements</t>
  </si>
  <si>
    <t>send personalized recommendations for donation opportunities based on donors location or preferences</t>
  </si>
  <si>
    <t xml:space="preserve">I can increase donations through adding a personal touch to their contributions </t>
  </si>
  <si>
    <t>receive notifications about upcoming donation drives or events in my area</t>
  </si>
  <si>
    <t>I can participate and contribute to the cause</t>
  </si>
  <si>
    <t>be able to write stories and reports about my experience with different organizations and the impact my contributions have made to students/orphans/refugees/patients</t>
  </si>
  <si>
    <t>I encourage more people to contribute to the cause</t>
  </si>
  <si>
    <t>Driver</t>
  </si>
  <si>
    <t>receive a file containing pickup locations for accepted donors request and donated items to receive</t>
  </si>
  <si>
    <t>I know exectly where to go and what to pickup</t>
  </si>
  <si>
    <t>Donor</t>
  </si>
  <si>
    <t>to have an option to either request a driver to my location or confirm to deliver myself to a fixed pickup location</t>
  </si>
  <si>
    <t>I have multiple options for delivering my contributions</t>
  </si>
  <si>
    <t>to receive a notification confirming the driver is on his way to receive my donations</t>
  </si>
  <si>
    <t>I can be present and preapred with my donations at the pickup location i specified</t>
  </si>
  <si>
    <t>be able to track the status and whereabouts about my donations</t>
  </si>
  <si>
    <t>i can ensure they are put to effective use</t>
  </si>
  <si>
    <t>mark donations as received and update their status accordingly</t>
  </si>
  <si>
    <t>I keep donors informed and maintain accurate records</t>
  </si>
  <si>
    <t>send confirmation that donations have been picked up and delivered to organization</t>
  </si>
  <si>
    <t>Organization can maintain accurate records of status of donations</t>
  </si>
  <si>
    <t xml:space="preserve"> browse through success stories or impact reports showcasing how previous donations have benefited schools</t>
  </si>
  <si>
    <t>I gain insight into the positive outcomes of my contributions.</t>
  </si>
  <si>
    <t>create donation packages or bundles, combining multiple items that contribute to single cause (eg: Student semester material)</t>
  </si>
  <si>
    <t>I encourage larger contributions and fulfill specific needs.</t>
  </si>
  <si>
    <t>I want to navigate efficiently to the donor's location using GPS or mapping tools</t>
  </si>
  <si>
    <t>I can easily reach my targeted location as fast as possible</t>
  </si>
  <si>
    <t>be able to contact the donor if I encounter any issues or obstacles during the pickup process</t>
  </si>
  <si>
    <t>I avoid any delays due to misscomunication</t>
  </si>
  <si>
    <t>receive confirmation from the driver that the donated items were picked up succesfully</t>
  </si>
  <si>
    <t>I can update the status of the request to maintain accurate records</t>
  </si>
  <si>
    <t>have access to a support system for resolving any issues related to the pickup and delivery of my donations</t>
  </si>
  <si>
    <t>I ensure a smooth process of pickup of my donations</t>
  </si>
  <si>
    <t>provide adequate information about the donatons including size/weight/quantity</t>
  </si>
  <si>
    <t xml:space="preserve">driver can be properly prepared accordig to the donation specification </t>
  </si>
  <si>
    <t>assign priorities to requested donations according to their urgency</t>
  </si>
  <si>
    <t>I can ensure urgent donated supplies are delivered on time</t>
  </si>
  <si>
    <t>Health sector donations</t>
  </si>
  <si>
    <t xml:space="preserve">                           -</t>
  </si>
  <si>
    <t xml:space="preserve"> be able to upload and update the system with current blood types </t>
  </si>
  <si>
    <t>I can inform potential donors</t>
  </si>
  <si>
    <t xml:space="preserve">upload a formal document specifying my blood type and personal medical information and history(age,gender, etc.) </t>
  </si>
  <si>
    <t>I can be able to initiate blood donation requests</t>
  </si>
  <si>
    <t xml:space="preserve"> search for urgent blood donations needed according to my blood type</t>
  </si>
  <si>
    <t>I can find a suitable recipient efficiently</t>
  </si>
  <si>
    <t>investigate and address any reports of misconduct or unethical behavior</t>
  </si>
  <si>
    <t>I can uphold the integrity and reputation of the platform</t>
  </si>
  <si>
    <t>be able to accept or reject a blood donation request based on the donors medical form</t>
  </si>
  <si>
    <t>I can ensure the safety and wellbeing of both the recipient and donor</t>
  </si>
  <si>
    <t>search for nearby blood donation centres or hospitals in need of blood donations.</t>
  </si>
  <si>
    <t>I can easily find opportunities to contribute to my community's health and well-being</t>
  </si>
  <si>
    <t>revoke access or suspend accounts of stakeholders found to be in violation of the website's terms of service or code of conduct</t>
  </si>
  <si>
    <t>I can maintain a safe and respectful online environment for all users</t>
  </si>
  <si>
    <t>School Supplies / Orphanage Donations / Health Sector donations</t>
  </si>
  <si>
    <t>be able to receive and view  guidelines to read on appropriate  donations and accepted  supplies condition</t>
  </si>
  <si>
    <t>I can ensure I am contributing effectively.</t>
  </si>
  <si>
    <t>request feedback on the pickup process</t>
  </si>
  <si>
    <t>I can ensure quality service.</t>
  </si>
  <si>
    <t>be able to reschedule or cancel pickups if necessary</t>
  </si>
  <si>
    <t>I can adapt to unforeseen circumstances such as bad weather, transportation issues, or changes in donor availability</t>
  </si>
  <si>
    <t>have the option to accept or decline pickup requests based on availability</t>
  </si>
  <si>
    <t>I can efficiently manage my schedule and ensure that I am able to fulfill pickups on time</t>
  </si>
  <si>
    <t>receive notifications and reminders for upcoming pickups</t>
  </si>
  <si>
    <t>I can stay organized, and reduce the risk of missed pickups</t>
  </si>
  <si>
    <t>assign accepted donation requests to drivers based on proximity and availability</t>
  </si>
  <si>
    <t>I can minimize transportation time and costsand reduce the likelihood of delays or missed pickups</t>
  </si>
  <si>
    <t>update pickup status with relevant information, such as delays or issues encountered</t>
  </si>
  <si>
    <t>I can communicate effectively with the organization</t>
  </si>
  <si>
    <t xml:space="preserve"> I want to provide real-time updates on donation distributions to donors</t>
  </si>
  <si>
    <t>I can maintain transparency and build trust with donors</t>
  </si>
  <si>
    <t>receive route optimization suggestions</t>
  </si>
  <si>
    <t>I can minimize travel time</t>
  </si>
  <si>
    <t>mark pickups as completed once items are successfully collected from donor</t>
  </si>
  <si>
    <t>I can maintain an organized and accurate record of my activities</t>
  </si>
  <si>
    <t xml:space="preserve">have access to real-time traffic and weather updates </t>
  </si>
  <si>
    <t xml:space="preserve">I can enhance productivity, minimize the risk of delays or missed pickups </t>
  </si>
  <si>
    <t xml:space="preserve"> have the option to reschedule or cancel pickup requests if needed.</t>
  </si>
  <si>
    <t>I can ensure the driver does not arrive unnecessarily</t>
  </si>
  <si>
    <t>User</t>
  </si>
  <si>
    <t>register on the platform by providing my name, email address,location  and creating a password</t>
  </si>
  <si>
    <t>I can access the system</t>
  </si>
  <si>
    <t>The stakeholder user is a  general term meaning for all stakeholders inside this module</t>
  </si>
  <si>
    <t>Doctor</t>
  </si>
  <si>
    <t>specify my areas of expertise and availability for probono appointments</t>
  </si>
  <si>
    <t xml:space="preserve"> I can be appropriately matched with patients seeking treatment within my specialized field</t>
  </si>
  <si>
    <t>view a list of probono appointment requests from patients</t>
  </si>
  <si>
    <t>I can review and prioritize cases based on urgency, medical need, and my availability</t>
  </si>
  <si>
    <t>67-96</t>
  </si>
  <si>
    <t xml:space="preserve">review patient profiles and medical histories before accepting pro bono appointment </t>
  </si>
  <si>
    <t>I can deliver quality healthcare services tailored to the patient's specific condition and medical background</t>
  </si>
  <si>
    <t>communicate with patients to discuss appointment details and confirmations</t>
  </si>
  <si>
    <t>I can effectively manage my schedule and ensure that I am prepared to provide the necessary care to the patient</t>
  </si>
  <si>
    <t xml:space="preserve">update my availability and schedule changes </t>
  </si>
  <si>
    <t>I can ensure the scheduling reflects accurate appointment options</t>
  </si>
  <si>
    <t>request feedback from patients after probono appointments</t>
  </si>
  <si>
    <t>I assess and improve the quality of care provided</t>
  </si>
  <si>
    <t>track patient outcomes and progress over time</t>
  </si>
  <si>
    <t>I can evaluate the effectiveness of probono treatments</t>
  </si>
  <si>
    <t>be able to  collaborate with other healthcare professionals on pro bono cases for comprehensive care</t>
  </si>
  <si>
    <t>we can use our combined expertise and resources for complex medical cases</t>
  </si>
  <si>
    <t xml:space="preserve">have the option to refer patients to specialists or other healthcare services if needed </t>
  </si>
  <si>
    <t>I ensure that patients are directed on the correct path towards the necessary treatment they require</t>
  </si>
  <si>
    <t>search for doctors offering probono appointments based on medical needs and preferences of my urgent cases</t>
  </si>
  <si>
    <t>patients access quality healthcare services despite financial constraints</t>
  </si>
  <si>
    <t>view doctor profiles and expertise to make informed decisions</t>
  </si>
  <si>
    <t>I can choose a doctor who aligns with my medical needs, preferences, and values.</t>
  </si>
  <si>
    <t>submit probono appointment requests with detailed medical histories and current concerns</t>
  </si>
  <si>
    <t>I can ensure the doctor has all necessary information to understand my condition and provide appropriate treatment</t>
  </si>
  <si>
    <t>receive confirmation and appointment details after requesting a probono appointment</t>
  </si>
  <si>
    <t>I can plan accordingly and prepare for my upcoming  consultation</t>
  </si>
  <si>
    <t>provide feedback on probono appointment experiences according to the experience of the patient</t>
  </si>
  <si>
    <t>I can help improve service quality.</t>
  </si>
  <si>
    <t>have interactive engagement with the organization sush as live chat support</t>
  </si>
  <si>
    <t>communication is facilitated between us</t>
  </si>
  <si>
    <t xml:space="preserve">receive updates on healthcare resources and  support services available to patients </t>
  </si>
  <si>
    <t>I access additional assistance and support other than medical appointments</t>
  </si>
  <si>
    <t>receive reminders for follow-up appointments after probono consultations</t>
  </si>
  <si>
    <t xml:space="preserve">help patient stay on track with their treatment plan </t>
  </si>
  <si>
    <t>have access to financial assistance programs to cover healthcare costs  including treatments and medication</t>
  </si>
  <si>
    <t xml:space="preserve">all patients can receive necessary medical care </t>
  </si>
  <si>
    <t>have a means of communication with the doctor after the appointment</t>
  </si>
  <si>
    <t>he can asses patients current condition and receive recommendations for future proceedings.</t>
  </si>
  <si>
    <t>have the option to be able to accept or reject requests</t>
  </si>
  <si>
    <t>ensure that I can provide assistance to those in need within my capacity and expertise</t>
  </si>
  <si>
    <t>School supplies donations</t>
  </si>
  <si>
    <t>Teacher</t>
  </si>
  <si>
    <t>browse through student profiles to understand their academic needs, grade level, and preferred learning style</t>
  </si>
  <si>
    <t>can personalize my teaching approach and provide targeted support to each student</t>
  </si>
  <si>
    <t xml:space="preserve">offer group teaching sessions </t>
  </si>
  <si>
    <t>can address common academic challenges efficiently</t>
  </si>
  <si>
    <t>Inform organization of upcoming tests or assesments</t>
  </si>
  <si>
    <t>students can come prepared</t>
  </si>
  <si>
    <t xml:space="preserve"> organize and schedule recurring probono teaching sessions</t>
  </si>
  <si>
    <t>can provide long-term academic support and consistency</t>
  </si>
  <si>
    <t>collaborate and communicate with parents or guardians</t>
  </si>
  <si>
    <t>nderstand students' learning environments and provide personalized support</t>
  </si>
  <si>
    <t>track attendance and participation of students for long-term teaching sessions</t>
  </si>
  <si>
    <t>monitor and report progress and participation</t>
  </si>
  <si>
    <t>offer mentoring or tutoring services for students preparing for important tests or examinations</t>
  </si>
  <si>
    <t>aid them in these critical times to perform their best on assessments</t>
  </si>
  <si>
    <t>create discussion forums or online communities</t>
  </si>
  <si>
    <t>organizations can report the effect teachers sessions had on students academic level and performance</t>
  </si>
  <si>
    <t>offer specialized instructions and support to students with diverse learning needs</t>
  </si>
  <si>
    <t>i can also help those with disabilities or special educational requirements</t>
  </si>
  <si>
    <t xml:space="preserve"> share educational materials, resources, and assignments with students to support their learning after sessions</t>
  </si>
  <si>
    <t>enhance their understanding of the subject matter</t>
  </si>
  <si>
    <t>provide detailed information about the organization/orphage including name, mission, and contact details</t>
  </si>
  <si>
    <t xml:space="preserve"> potential donors and volunteers can easily learn about our cause, understand our goals, and reach out to us for support</t>
  </si>
  <si>
    <t>send notifications from teacher of upcoming tests for group teaching sessions</t>
  </si>
  <si>
    <t>can inform student to be well prepared for them</t>
  </si>
  <si>
    <t>collaborate with educational institutions or organizations</t>
  </si>
  <si>
    <t>can expand probono teaching opportunities and resources</t>
  </si>
  <si>
    <t>organize guest speaker sessions or expert talks</t>
  </si>
  <si>
    <t>expose students toreal-world experiences</t>
  </si>
  <si>
    <t>organize educational events or competitions</t>
  </si>
  <si>
    <t>can showcase students' talents and achievements</t>
  </si>
  <si>
    <t>organize peer-to-peer tutoring sessions</t>
  </si>
  <si>
    <t>students can support each other's learning and share knowledge</t>
  </si>
  <si>
    <t>organize different educational field trips for students</t>
  </si>
  <si>
    <t xml:space="preserve"> I can enhance their learning experiences by providing real-world context</t>
  </si>
  <si>
    <t>search for teachers offering probono teaching sessions based on my students academic needs and preferences</t>
  </si>
  <si>
    <t>students can  access quality education and support regardless of financial limitations</t>
  </si>
  <si>
    <t>express interest in a teacher's probono teaching services and initiate communication</t>
  </si>
  <si>
    <t>can discuss organization learning goals</t>
  </si>
  <si>
    <t>express appreciation and provide feedback to teachers for their probono teaching efforts</t>
  </si>
  <si>
    <t>I can acknowledge their dedication and commitment to supporting my cause and goals</t>
  </si>
  <si>
    <t>create profiles for patients needing  care showcasing their codition,medical history,age etc.</t>
  </si>
  <si>
    <t>doctors can easily access relevant information and decide whether they are able to provide needed medical care</t>
  </si>
  <si>
    <t>create profiles for each student in need showcasing their grade level and academic needs</t>
  </si>
  <si>
    <t>teachers can easily access relevant information to tailor their instruction and support to meet the individual needs of each student</t>
  </si>
  <si>
    <t>add information to my profile regarding my teaching experience, subjects I can teach and personal information about myself</t>
  </si>
  <si>
    <t>can effectively showcase my qualifications and volunteer for probono appointments</t>
  </si>
  <si>
    <t>attach my official medical license to my profile and add any information regarding my medical credentials</t>
  </si>
  <si>
    <t>can get approved to volunteer for probono doctor appointments requests</t>
  </si>
  <si>
    <t>provide my personal details including address details and contact information during account registration</t>
  </si>
  <si>
    <t>stay informed about donation opportunities, receive updates on the impact of my contributions, and facilitate communication with the organization</t>
  </si>
  <si>
    <t>upload guidelines for donors before filling the donors blood donation form</t>
  </si>
  <si>
    <t>donors can decide whether they are eligible for donating blood or not</t>
  </si>
  <si>
    <t>maintain a database of approved charity organizations, doctors, teachers,driver and donors</t>
  </si>
  <si>
    <t>i can maintain accurate and up-to-date records</t>
  </si>
  <si>
    <t xml:space="preserve">  view the appointments schedule for blood donations</t>
  </si>
  <si>
    <t>I can find an appointment slot that fits my schedule</t>
  </si>
  <si>
    <t xml:space="preserve"> make an appointment by reserving one of the slots available</t>
  </si>
  <si>
    <t>ensure a smooth and efficient donation process for both myself and the donation center</t>
  </si>
  <si>
    <t>upload a daily schedule for receiving blood donations</t>
  </si>
  <si>
    <t>minimize the risk of missed reservation slots</t>
  </si>
  <si>
    <t>have the ability to update the slot current status (Available/busy/choosen)</t>
  </si>
  <si>
    <t>maintain accurate records of available and unavailable slots</t>
  </si>
  <si>
    <t>restrict the donor to only choose 1 slot per day</t>
  </si>
  <si>
    <t>spams can be avoided and ensure the safety of donors</t>
  </si>
  <si>
    <t>request an emergency contact from donor</t>
  </si>
  <si>
    <t>ensure i could call someone he trusts incase any issue is encountered</t>
  </si>
  <si>
    <t xml:space="preserve">edit my profile information </t>
  </si>
  <si>
    <t>can keep it up-to-date and accurate</t>
  </si>
  <si>
    <t>receive a confirmation email upon successful registration of my account</t>
  </si>
  <si>
    <t xml:space="preserve"> I can verify that my information has been received and processed accurately</t>
  </si>
  <si>
    <t>review and agree to the platform's terms of service and donation policies during registration</t>
  </si>
  <si>
    <t>I can understand my rights and responsibilities and ensuring transparency</t>
  </si>
  <si>
    <t xml:space="preserve"> access my profile dashboard</t>
  </si>
  <si>
    <t>I can keep track of all my activities history on the website</t>
  </si>
  <si>
    <t xml:space="preserve">choose my notification preferences </t>
  </si>
  <si>
    <t>ensure i receive relevant updates and alerts from the platform</t>
  </si>
  <si>
    <t>notification preferences means prefered application and way to receive alerts and updates</t>
  </si>
  <si>
    <t>have the option to export my account data or create backups</t>
  </si>
  <si>
    <t>I can safeguard my information and have a copy of my account details in case of loss</t>
  </si>
  <si>
    <t>have the option to reset my password if I forget it or suspect it has been compromised</t>
  </si>
  <si>
    <t>I can regain access to my account and protect my personal information</t>
  </si>
  <si>
    <t>have the option to permanently delete my account and associated data from the system</t>
  </si>
  <si>
    <t>I can ensure my personal information is removed from the platform's database and no longer accessible</t>
  </si>
  <si>
    <t xml:space="preserve"> provide feedback or report issues related to account management and user experience</t>
  </si>
  <si>
    <t>I can help improve the platform's functionality and usability</t>
  </si>
  <si>
    <t>select my preferred language for the platform's interface and communication</t>
  </si>
  <si>
    <t>navigate and interact with the platform comfortably in the language I understand best</t>
  </si>
  <si>
    <t xml:space="preserve"> provide personal information including contact details, vehicle information,valid driver's license and insurance documents for verification</t>
  </si>
  <si>
    <t>I can participate in the platform's delivery services safely and legally</t>
  </si>
  <si>
    <t>monitor the activity of charity organizations, doctors, teachers, and donors</t>
  </si>
  <si>
    <t>i can detect any suspicious or fraudulent behavior</t>
  </si>
  <si>
    <t>have access to a dedicated support channel or help center</t>
  </si>
  <si>
    <t>I can find answers to common account-related questions and issues effectively</t>
  </si>
  <si>
    <t>review and approve requests from regular donors</t>
  </si>
  <si>
    <t>i ensure they adhere to the website's donation guidelines and policies</t>
  </si>
  <si>
    <t>verify the credentials and legitimacy of doctors and teachers applying to offer pro bono services</t>
  </si>
  <si>
    <t>i ensure they hold valid licenses and certifications</t>
  </si>
  <si>
    <t>Refugee and people living below the poverty line needs</t>
  </si>
  <si>
    <t xml:space="preserve">offer housing or shelter for free or extremely low rent price </t>
  </si>
  <si>
    <t>I can provide immediate support to those facing housing insecurity</t>
  </si>
  <si>
    <t>Refugee and people living below the poverty line needs/Orphanage donations</t>
  </si>
  <si>
    <t>participate in clothing drives organized by charity organizations</t>
  </si>
  <si>
    <t>I can donate items from my wardrobe and needed groceries</t>
  </si>
  <si>
    <t>review and approve registration requests from charity organizations</t>
  </si>
  <si>
    <t>i ensure they meet the eligibility criteria to be included on the website</t>
  </si>
  <si>
    <t>engage in long-term partnerships with charity organizations</t>
  </si>
  <si>
    <t>provide ongoing support and assistance to vulnerable populations</t>
  </si>
  <si>
    <t>contribute towards the establishment or renovation of affordable housing units for families in need</t>
  </si>
  <si>
    <t>directly address the housing crisis and provide long-term solutions</t>
  </si>
  <si>
    <t xml:space="preserve">sponsor educational scholarships or tuition assistance programs for students </t>
  </si>
  <si>
    <t>I can provide them with access to quality education and opportunities for a brighter future</t>
  </si>
  <si>
    <t>track and analyze data on stakeholder activity and engagement</t>
  </si>
  <si>
    <t>I can identify trends and patterns for strategic decision-making</t>
  </si>
  <si>
    <t xml:space="preserve">       Orphanage donations</t>
  </si>
  <si>
    <t>have the option to donate anonymously, without my name or details being publicly displayed or shared with the orphanage</t>
  </si>
  <si>
    <t xml:space="preserve"> can support the organization discreetly, without drawing attention to myself, while still fulfilling my desire to contribute to the orphamge</t>
  </si>
  <si>
    <t>join donor communities and groups</t>
  </si>
  <si>
    <t>I can connect with like-minded individuals to increase our collective impact</t>
  </si>
  <si>
    <t>Orphanage</t>
  </si>
  <si>
    <t xml:space="preserve"> have the ability to post success stories of orphans who have benefited from donations facilitated through the app</t>
  </si>
  <si>
    <t>donors and supporters can see the positive impact of their contributions and feel motivated to continue supporting our cause.</t>
  </si>
  <si>
    <t>(Earlier, I stated that the donors were the ones sharing and it was general)!</t>
  </si>
  <si>
    <t>categorize donated clothes, shoes, and bags based on size, gender, and season</t>
  </si>
  <si>
    <t>distribute donated items efficiently</t>
  </si>
  <si>
    <t xml:space="preserve"> create listings for available apartments or living quarters with details such as location and  rent price</t>
  </si>
  <si>
    <t>we can streamline the process of connecting those seeking shelter with available resources</t>
  </si>
  <si>
    <t>all the housing that donors can choose to provide for(the refuges).</t>
  </si>
  <si>
    <t>create listings for available kitchen supplies such as cookware, utensils, and small appliances</t>
  </si>
  <si>
    <t xml:space="preserve"> potential donors can easily see what items are needed</t>
  </si>
  <si>
    <t>organize fresh food and clothes distribution events</t>
  </si>
  <si>
    <t>provide fresh food,groceries and clothes to individuals and families in need</t>
  </si>
  <si>
    <t>assess the electrical appliance needs of individuals or families</t>
  </si>
  <si>
    <t>we can prioritize requests based on urgency</t>
  </si>
  <si>
    <t xml:space="preserve"> provide support services such as installation assistance or repair services for electrical appliances</t>
  </si>
  <si>
    <t>we can maximize the usability and longevity of the items we distribute</t>
  </si>
  <si>
    <t>have the option to dedicate my donation in honor or memory of a loved one who passed away</t>
  </si>
  <si>
    <t xml:space="preserve"> I can pay tribute to their memory,ensuring that their legacy lives on through charitable contributions</t>
  </si>
  <si>
    <t>create individualized wishlists for each orphan in our care</t>
  </si>
  <si>
    <t>we can better understand their specific desires, preferences, and aspirations</t>
  </si>
  <si>
    <t>monitor donation offers</t>
  </si>
  <si>
    <t>ensure timely coordination between donors and charity organizations</t>
  </si>
  <si>
    <t xml:space="preserve">      User Profile Organization</t>
  </si>
  <si>
    <t>create profiles for orphans under my care, including their pictures and background information</t>
  </si>
  <si>
    <t>potential donors and adopters can browse through the profiles of orphans available at the orphanage</t>
  </si>
  <si>
    <t xml:space="preserve"> have the opportunity to volunteer my time and skills at the orphanage, such as mentoring, tutoring, or organizing recreational activities for the children</t>
  </si>
  <si>
    <t>I can directly contribute to their happiness and development</t>
  </si>
  <si>
    <t>update website policies and guidelines</t>
  </si>
  <si>
    <t>I can respond to feedback from users and stakeholders</t>
  </si>
  <si>
    <t xml:space="preserve"> Organize special events or activities for sponsors and sponsored orphans</t>
  </si>
  <si>
    <t>both sponsors and orphans can build meaningful relationships and support networks</t>
  </si>
  <si>
    <t>Sign up to join special events or activities organized by the orphanage for sponsors and sponsored orphans</t>
  </si>
  <si>
    <t>I can actively participate in building a supportive community and engage with the children I sponsor on a personal level.</t>
  </si>
  <si>
    <t xml:space="preserve">                          -</t>
  </si>
  <si>
    <t>provide feedback regarding my experience on the platform and opinions</t>
  </si>
  <si>
    <t>can help improve the functionalities and capabilities of the platform</t>
  </si>
  <si>
    <t>ensure that the platform's content is accurate, up-to-date, and aligned with its mission and values</t>
  </si>
  <si>
    <t>we can effectively communicate our organization's message and build trust with our audience</t>
  </si>
  <si>
    <t>monitor the financial transactions and fundraising activities conducted by charity organizations</t>
  </si>
  <si>
    <t>I can ensure transparency and accountability</t>
  </si>
  <si>
    <t>Modules :</t>
  </si>
  <si>
    <t>Shared</t>
  </si>
  <si>
    <t>Total/Module</t>
  </si>
  <si>
    <t xml:space="preserve">Health sector donations:
</t>
  </si>
  <si>
    <t xml:space="preserve">School supplies donations::
</t>
  </si>
  <si>
    <t xml:space="preserve">Refugee and people living below the poverty line needs:
</t>
  </si>
  <si>
    <t xml:space="preserve">Orphanage donations:
</t>
  </si>
  <si>
    <t xml:space="preserve">Pickup/ delivery of donations:
</t>
  </si>
  <si>
    <t>Shared:</t>
  </si>
  <si>
    <t>Stakeholders:</t>
  </si>
  <si>
    <t>Total</t>
  </si>
  <si>
    <t xml:space="preserve">Teacher </t>
  </si>
  <si>
    <t>x</t>
  </si>
  <si>
    <t>kh</t>
  </si>
  <si>
    <t>Description</t>
  </si>
  <si>
    <t>Measurment</t>
  </si>
  <si>
    <t>Corresponding Functional Requirments</t>
  </si>
  <si>
    <t>Speed</t>
  </si>
  <si>
    <t xml:space="preserve"> I want the website to load within 3 seconds,so that I can quickly access the information and features I need without experiencing delays</t>
  </si>
  <si>
    <t>Seconds</t>
  </si>
  <si>
    <t>Other : Establish benchmarks</t>
  </si>
  <si>
    <t>Robustness</t>
  </si>
  <si>
    <t>I want the website to provide feedback mechanisms for submitting requests so that I can ensure that all my requests have been succesfully sent</t>
  </si>
  <si>
    <t>Feedback Response Time</t>
  </si>
  <si>
    <t>5-102</t>
  </si>
  <si>
    <t>Reliability</t>
  </si>
  <si>
    <t xml:space="preserve"> I want the website to perform regular backups so that possilibility of data loss is minimized</t>
  </si>
  <si>
    <t>Availability</t>
  </si>
  <si>
    <t>54-86-96-97-98-99</t>
  </si>
  <si>
    <t xml:space="preserve"> I want to encounter visually appealing error pages that provide clear and specific information when something goes wrong, so that I can understand the issue and take appropriate action.</t>
  </si>
  <si>
    <t xml:space="preserve"> User's Feedback</t>
  </si>
  <si>
    <t>Portability</t>
  </si>
  <si>
    <t>I want to have a site which is compliant with XHTML and CSS standards so that as many people as possible can access the site and view it as intended</t>
  </si>
  <si>
    <t>Compatiable with Most Web Browsers</t>
  </si>
  <si>
    <t>Size</t>
  </si>
  <si>
    <t>I want the website to have a low usage of RAM Space so that users can experience a smooth  experience</t>
  </si>
  <si>
    <t>Performance Monitoring and Benchmarking</t>
  </si>
  <si>
    <t>Ease of Use</t>
  </si>
  <si>
    <t>I  want the website to be easy and simple for users to engage with it</t>
  </si>
  <si>
    <t>User Surveys and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</si>
</sst>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8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b/>
      <sz val="11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i/>
      <sz val="14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3" fontId="6" numFmtId="0" xfId="0" applyAlignment="1" applyBorder="1" applyFill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/>
    </xf>
    <xf borderId="1" fillId="0" fontId="10" numFmtId="0" xfId="0" applyAlignment="1" applyBorder="1" applyFont="1">
      <alignment horizontal="left" shrinkToFit="0" wrapText="1"/>
    </xf>
    <xf borderId="1" fillId="0" fontId="5" numFmtId="0" xfId="0" applyBorder="1" applyFont="1"/>
    <xf borderId="1" fillId="0" fontId="10" numFmtId="0" xfId="0" applyAlignment="1" applyBorder="1" applyFont="1">
      <alignment horizontal="center" vertical="center"/>
    </xf>
    <xf borderId="0" fillId="0" fontId="11" numFmtId="0" xfId="0" applyAlignment="1" applyFont="1">
      <alignment horizontal="center" readingOrder="0"/>
    </xf>
    <xf borderId="1" fillId="0" fontId="10" numFmtId="164" xfId="0" applyAlignment="1" applyBorder="1" applyFont="1" applyNumberFormat="1">
      <alignment horizontal="center" readingOrder="0" vertical="center"/>
    </xf>
    <xf borderId="0" fillId="0" fontId="11" numFmtId="0" xfId="0" applyAlignment="1" applyFont="1">
      <alignment readingOrder="0"/>
    </xf>
    <xf borderId="0" fillId="4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5" fontId="12" numFmtId="0" xfId="0" applyAlignment="1" applyFill="1" applyFont="1">
      <alignment readingOrder="0"/>
    </xf>
    <xf borderId="0" fillId="0" fontId="10" numFmtId="0" xfId="0" applyAlignment="1" applyFont="1">
      <alignment horizontal="left" readingOrder="0" vertical="center"/>
    </xf>
    <xf borderId="0" fillId="0" fontId="16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vertical="center"/>
    </xf>
    <xf borderId="2" fillId="3" fontId="17" numFmtId="0" xfId="0" applyAlignment="1" applyBorder="1" applyFont="1">
      <alignment horizontal="center" readingOrder="0" shrinkToFit="0" vertical="center" wrapText="1"/>
    </xf>
    <xf borderId="2" fillId="3" fontId="17" numFmtId="0" xfId="0" applyAlignment="1" applyBorder="1" applyFont="1">
      <alignment horizontal="center" vertical="center"/>
    </xf>
    <xf borderId="2" fillId="3" fontId="1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 t="s">
        <v>10</v>
      </c>
    </row>
    <row r="8" ht="15.75" customHeight="1">
      <c r="A8" s="5" t="s">
        <v>11</v>
      </c>
      <c r="B8" s="6" t="s">
        <v>12</v>
      </c>
      <c r="C8" s="6" t="s">
        <v>13</v>
      </c>
      <c r="D8" s="6" t="s">
        <v>10</v>
      </c>
    </row>
    <row r="9" ht="15.75" customHeight="1">
      <c r="A9" s="5" t="s">
        <v>14</v>
      </c>
      <c r="B9" s="6" t="s">
        <v>15</v>
      </c>
      <c r="C9" s="6" t="s">
        <v>16</v>
      </c>
      <c r="D9" s="6" t="s">
        <v>10</v>
      </c>
    </row>
    <row r="10" ht="15.75" customHeight="1">
      <c r="A10" s="5" t="s">
        <v>17</v>
      </c>
      <c r="B10" s="6" t="s">
        <v>18</v>
      </c>
      <c r="C10" s="6" t="s">
        <v>19</v>
      </c>
      <c r="D10" s="6" t="s">
        <v>20</v>
      </c>
    </row>
    <row r="11" ht="15.75" customHeight="1">
      <c r="A11" s="5" t="s">
        <v>21</v>
      </c>
      <c r="B11" s="6" t="s">
        <v>22</v>
      </c>
      <c r="C11" s="6" t="s">
        <v>23</v>
      </c>
      <c r="D11" s="6" t="s">
        <v>24</v>
      </c>
    </row>
    <row r="12" ht="15.75" customHeight="1">
      <c r="A12" s="5" t="s">
        <v>25</v>
      </c>
      <c r="B12" s="6" t="s">
        <v>26</v>
      </c>
      <c r="C12" s="6" t="s">
        <v>27</v>
      </c>
      <c r="D12" s="6" t="s">
        <v>24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7.5"/>
    <col customWidth="1" min="2" max="2" width="25.63"/>
    <col customWidth="1" min="3" max="3" width="15.75"/>
    <col customWidth="1" min="4" max="4" width="22.0"/>
    <col customWidth="1" min="5" max="5" width="125.38"/>
    <col customWidth="1" min="6" max="6" width="116.25"/>
    <col customWidth="1" min="7" max="7" width="25.25"/>
    <col customWidth="1" min="8" max="8" width="65.25"/>
  </cols>
  <sheetData>
    <row r="1" ht="15.75" customHeight="1">
      <c r="A1" s="7" t="s">
        <v>28</v>
      </c>
      <c r="B1" s="7" t="s">
        <v>29</v>
      </c>
      <c r="C1" s="7" t="s">
        <v>30</v>
      </c>
      <c r="D1" s="7"/>
      <c r="E1" s="8" t="s">
        <v>31</v>
      </c>
      <c r="F1" s="7"/>
      <c r="G1" s="7"/>
      <c r="H1" s="7" t="s">
        <v>32</v>
      </c>
    </row>
    <row r="2" ht="30.0" customHeight="1">
      <c r="A2" s="9"/>
      <c r="B2" s="9"/>
      <c r="C2" s="9"/>
      <c r="D2" s="10" t="s">
        <v>33</v>
      </c>
      <c r="E2" s="10" t="s">
        <v>34</v>
      </c>
      <c r="F2" s="11" t="s">
        <v>35</v>
      </c>
      <c r="G2" s="12" t="s">
        <v>36</v>
      </c>
      <c r="H2" s="9"/>
    </row>
    <row r="3" ht="27.75" customHeight="1">
      <c r="A3" s="13" t="s">
        <v>37</v>
      </c>
      <c r="B3" s="14">
        <v>2.0</v>
      </c>
      <c r="C3" s="14">
        <v>1.0</v>
      </c>
      <c r="D3" s="13" t="s">
        <v>38</v>
      </c>
      <c r="E3" s="14" t="s">
        <v>39</v>
      </c>
      <c r="F3" s="15" t="s">
        <v>40</v>
      </c>
      <c r="G3" s="16" t="s">
        <v>41</v>
      </c>
      <c r="H3" s="17"/>
    </row>
    <row r="4" ht="15.75" customHeight="1">
      <c r="A4" s="13" t="s">
        <v>37</v>
      </c>
      <c r="B4" s="13" t="s">
        <v>42</v>
      </c>
      <c r="C4" s="13">
        <v>2.0</v>
      </c>
      <c r="D4" s="13" t="s">
        <v>43</v>
      </c>
      <c r="E4" s="13" t="s">
        <v>44</v>
      </c>
      <c r="F4" s="13" t="s">
        <v>45</v>
      </c>
      <c r="G4" s="16" t="s">
        <v>41</v>
      </c>
      <c r="H4" s="18"/>
    </row>
    <row r="5" ht="15.75" customHeight="1">
      <c r="A5" s="13" t="s">
        <v>46</v>
      </c>
      <c r="B5" s="14" t="s">
        <v>42</v>
      </c>
      <c r="C5" s="14">
        <v>3.0</v>
      </c>
      <c r="D5" s="13" t="s">
        <v>43</v>
      </c>
      <c r="E5" s="14" t="s">
        <v>47</v>
      </c>
      <c r="F5" s="14" t="s">
        <v>48</v>
      </c>
      <c r="G5" s="16" t="s">
        <v>41</v>
      </c>
      <c r="H5" s="19"/>
    </row>
    <row r="6" ht="15.75" customHeight="1">
      <c r="A6" s="14" t="s">
        <v>49</v>
      </c>
      <c r="B6" s="14" t="s">
        <v>42</v>
      </c>
      <c r="C6" s="14">
        <v>4.0</v>
      </c>
      <c r="D6" s="13" t="s">
        <v>50</v>
      </c>
      <c r="E6" s="14" t="s">
        <v>51</v>
      </c>
      <c r="F6" s="14" t="s">
        <v>52</v>
      </c>
      <c r="G6" s="16" t="s">
        <v>41</v>
      </c>
      <c r="H6" s="19"/>
    </row>
    <row r="7" ht="15.75" customHeight="1">
      <c r="A7" s="13" t="s">
        <v>46</v>
      </c>
      <c r="B7" s="14">
        <v>1.0</v>
      </c>
      <c r="C7" s="14">
        <v>5.0</v>
      </c>
      <c r="D7" s="13" t="s">
        <v>38</v>
      </c>
      <c r="E7" s="14" t="s">
        <v>53</v>
      </c>
      <c r="F7" s="14" t="s">
        <v>54</v>
      </c>
      <c r="G7" s="16" t="s">
        <v>41</v>
      </c>
      <c r="H7" s="19"/>
    </row>
    <row r="8" ht="15.75" customHeight="1">
      <c r="A8" s="13" t="s">
        <v>46</v>
      </c>
      <c r="B8" s="14">
        <v>5.0</v>
      </c>
      <c r="C8" s="14">
        <v>6.0</v>
      </c>
      <c r="D8" s="13" t="s">
        <v>55</v>
      </c>
      <c r="E8" s="14" t="s">
        <v>56</v>
      </c>
      <c r="F8" s="14" t="s">
        <v>57</v>
      </c>
      <c r="G8" s="16" t="s">
        <v>41</v>
      </c>
      <c r="H8" s="19"/>
    </row>
    <row r="9" ht="15.75" customHeight="1">
      <c r="A9" s="13" t="s">
        <v>58</v>
      </c>
      <c r="B9" s="14" t="s">
        <v>42</v>
      </c>
      <c r="C9" s="14">
        <v>7.0</v>
      </c>
      <c r="D9" s="13" t="s">
        <v>43</v>
      </c>
      <c r="E9" s="14" t="s">
        <v>59</v>
      </c>
      <c r="F9" s="14" t="s">
        <v>60</v>
      </c>
      <c r="G9" s="16" t="s">
        <v>61</v>
      </c>
      <c r="H9" s="19"/>
    </row>
    <row r="10" ht="15.75" customHeight="1">
      <c r="A10" s="13" t="s">
        <v>58</v>
      </c>
      <c r="B10" s="14" t="s">
        <v>42</v>
      </c>
      <c r="C10" s="14">
        <v>8.0</v>
      </c>
      <c r="D10" s="13" t="s">
        <v>38</v>
      </c>
      <c r="E10" s="14" t="s">
        <v>62</v>
      </c>
      <c r="F10" s="14" t="s">
        <v>63</v>
      </c>
      <c r="G10" s="16" t="s">
        <v>61</v>
      </c>
      <c r="H10" s="19"/>
    </row>
    <row r="11" ht="15.75" customHeight="1">
      <c r="A11" s="13" t="s">
        <v>46</v>
      </c>
      <c r="B11" s="14">
        <v>6.0</v>
      </c>
      <c r="C11" s="14">
        <v>9.0</v>
      </c>
      <c r="D11" s="13" t="s">
        <v>43</v>
      </c>
      <c r="E11" s="14" t="s">
        <v>64</v>
      </c>
      <c r="F11" s="14" t="s">
        <v>65</v>
      </c>
      <c r="G11" s="16" t="s">
        <v>41</v>
      </c>
      <c r="H11" s="19"/>
    </row>
    <row r="12" ht="15.75" customHeight="1">
      <c r="A12" s="20" t="s">
        <v>46</v>
      </c>
      <c r="B12" s="14">
        <v>2.0</v>
      </c>
      <c r="C12" s="14">
        <v>10.0</v>
      </c>
      <c r="D12" s="13" t="s">
        <v>38</v>
      </c>
      <c r="E12" s="14" t="s">
        <v>66</v>
      </c>
      <c r="F12" s="14" t="s">
        <v>67</v>
      </c>
      <c r="G12" s="16" t="s">
        <v>41</v>
      </c>
      <c r="H12" s="19"/>
    </row>
    <row r="13" ht="15.75" customHeight="1">
      <c r="A13" s="13" t="s">
        <v>46</v>
      </c>
      <c r="B13" s="21">
        <v>45422.0</v>
      </c>
      <c r="C13" s="14">
        <v>11.0</v>
      </c>
      <c r="D13" s="13" t="s">
        <v>38</v>
      </c>
      <c r="E13" s="20" t="s">
        <v>68</v>
      </c>
      <c r="F13" s="14" t="s">
        <v>69</v>
      </c>
      <c r="G13" s="16" t="s">
        <v>41</v>
      </c>
      <c r="H13" s="19"/>
    </row>
    <row r="14" ht="15.75" customHeight="1">
      <c r="A14" s="14" t="s">
        <v>37</v>
      </c>
      <c r="B14" s="14" t="s">
        <v>42</v>
      </c>
      <c r="C14" s="14">
        <v>12.0</v>
      </c>
      <c r="D14" s="13" t="s">
        <v>43</v>
      </c>
      <c r="E14" s="14" t="s">
        <v>70</v>
      </c>
      <c r="F14" s="14" t="s">
        <v>71</v>
      </c>
      <c r="G14" s="16" t="s">
        <v>41</v>
      </c>
      <c r="H14" s="19"/>
    </row>
    <row r="15" ht="15.75" customHeight="1">
      <c r="A15" s="14" t="s">
        <v>37</v>
      </c>
      <c r="B15" s="14" t="s">
        <v>42</v>
      </c>
      <c r="C15" s="14">
        <v>13.0</v>
      </c>
      <c r="D15" s="13" t="s">
        <v>55</v>
      </c>
      <c r="E15" s="14" t="s">
        <v>72</v>
      </c>
      <c r="F15" s="14" t="s">
        <v>73</v>
      </c>
      <c r="G15" s="16" t="s">
        <v>41</v>
      </c>
      <c r="H15" s="19"/>
    </row>
    <row r="16" ht="15.75" customHeight="1">
      <c r="A16" s="14" t="s">
        <v>46</v>
      </c>
      <c r="B16" s="14">
        <v>34.0</v>
      </c>
      <c r="C16" s="14">
        <v>14.0</v>
      </c>
      <c r="D16" s="13" t="s">
        <v>43</v>
      </c>
      <c r="E16" s="14" t="s">
        <v>74</v>
      </c>
      <c r="F16" s="14" t="s">
        <v>75</v>
      </c>
      <c r="G16" s="16" t="s">
        <v>61</v>
      </c>
      <c r="H16" s="19"/>
    </row>
    <row r="17" ht="15.75" customHeight="1">
      <c r="A17" s="14" t="s">
        <v>46</v>
      </c>
      <c r="B17" s="14" t="s">
        <v>42</v>
      </c>
      <c r="C17" s="14">
        <v>15.0</v>
      </c>
      <c r="D17" s="13" t="s">
        <v>38</v>
      </c>
      <c r="E17" s="14" t="s">
        <v>76</v>
      </c>
      <c r="F17" s="14" t="s">
        <v>77</v>
      </c>
      <c r="G17" s="16" t="s">
        <v>61</v>
      </c>
      <c r="H17" s="19"/>
    </row>
    <row r="18" ht="15.75" customHeight="1">
      <c r="A18" s="14" t="s">
        <v>49</v>
      </c>
      <c r="C18" s="14">
        <v>16.0</v>
      </c>
      <c r="D18" s="13" t="s">
        <v>50</v>
      </c>
      <c r="E18" s="14" t="s">
        <v>78</v>
      </c>
      <c r="F18" s="14" t="s">
        <v>79</v>
      </c>
      <c r="G18" s="16" t="s">
        <v>41</v>
      </c>
      <c r="H18" s="19"/>
    </row>
    <row r="19" ht="15.75" customHeight="1">
      <c r="A19" s="14" t="s">
        <v>49</v>
      </c>
      <c r="B19" s="20">
        <v>151.0</v>
      </c>
      <c r="C19" s="14">
        <v>17.0</v>
      </c>
      <c r="D19" s="13" t="s">
        <v>50</v>
      </c>
      <c r="E19" s="14" t="s">
        <v>80</v>
      </c>
      <c r="F19" s="14" t="s">
        <v>81</v>
      </c>
      <c r="G19" s="16" t="s">
        <v>41</v>
      </c>
      <c r="H19" s="19"/>
    </row>
    <row r="20" ht="15.75" customHeight="1">
      <c r="A20" s="14" t="s">
        <v>46</v>
      </c>
      <c r="B20" s="14">
        <v>54.0</v>
      </c>
      <c r="C20" s="14">
        <v>18.0</v>
      </c>
      <c r="D20" s="13" t="s">
        <v>43</v>
      </c>
      <c r="E20" s="14" t="s">
        <v>82</v>
      </c>
      <c r="F20" s="14" t="s">
        <v>83</v>
      </c>
      <c r="G20" s="16" t="s">
        <v>61</v>
      </c>
      <c r="H20" s="19"/>
    </row>
    <row r="21" ht="15.75" customHeight="1">
      <c r="A21" s="14" t="s">
        <v>37</v>
      </c>
      <c r="B21" s="14">
        <v>12.0</v>
      </c>
      <c r="C21" s="14">
        <v>19.0</v>
      </c>
      <c r="D21" s="13" t="s">
        <v>38</v>
      </c>
      <c r="E21" s="14" t="s">
        <v>84</v>
      </c>
      <c r="F21" s="14" t="s">
        <v>85</v>
      </c>
      <c r="G21" s="16" t="s">
        <v>61</v>
      </c>
      <c r="H21" s="19"/>
    </row>
    <row r="22" ht="15.75" customHeight="1">
      <c r="A22" s="13" t="s">
        <v>46</v>
      </c>
      <c r="B22" s="14" t="s">
        <v>42</v>
      </c>
      <c r="C22" s="14">
        <v>20.0</v>
      </c>
      <c r="D22" s="13" t="s">
        <v>38</v>
      </c>
      <c r="E22" s="14" t="s">
        <v>86</v>
      </c>
      <c r="F22" s="14" t="s">
        <v>87</v>
      </c>
      <c r="G22" s="16" t="s">
        <v>41</v>
      </c>
      <c r="H22" s="19"/>
    </row>
    <row r="23" ht="15.75" customHeight="1">
      <c r="A23" s="14" t="s">
        <v>58</v>
      </c>
      <c r="B23" s="14" t="s">
        <v>42</v>
      </c>
      <c r="C23" s="14">
        <v>21.0</v>
      </c>
      <c r="D23" s="13" t="s">
        <v>88</v>
      </c>
      <c r="E23" s="14" t="s">
        <v>89</v>
      </c>
      <c r="F23" s="14" t="s">
        <v>90</v>
      </c>
      <c r="G23" s="16" t="s">
        <v>61</v>
      </c>
      <c r="H23" s="19"/>
    </row>
    <row r="24" ht="15.75" customHeight="1">
      <c r="A24" s="14" t="s">
        <v>58</v>
      </c>
      <c r="B24" s="14">
        <v>7.0</v>
      </c>
      <c r="C24" s="14">
        <v>22.0</v>
      </c>
      <c r="D24" s="13" t="s">
        <v>91</v>
      </c>
      <c r="E24" s="14" t="s">
        <v>92</v>
      </c>
      <c r="F24" s="14" t="s">
        <v>93</v>
      </c>
      <c r="G24" s="16" t="s">
        <v>41</v>
      </c>
      <c r="H24" s="19"/>
    </row>
    <row r="25" ht="15.75" customHeight="1">
      <c r="A25" s="14" t="s">
        <v>58</v>
      </c>
      <c r="B25" s="14">
        <v>22.0</v>
      </c>
      <c r="C25" s="14">
        <v>23.0</v>
      </c>
      <c r="D25" s="13" t="s">
        <v>91</v>
      </c>
      <c r="E25" s="14" t="s">
        <v>94</v>
      </c>
      <c r="F25" s="14" t="s">
        <v>95</v>
      </c>
      <c r="G25" s="16" t="s">
        <v>61</v>
      </c>
      <c r="H25" s="19"/>
    </row>
    <row r="26" ht="15.75" customHeight="1">
      <c r="A26" s="14" t="s">
        <v>58</v>
      </c>
      <c r="B26" s="14">
        <v>49.0</v>
      </c>
      <c r="C26" s="14">
        <v>24.0</v>
      </c>
      <c r="D26" s="13" t="s">
        <v>91</v>
      </c>
      <c r="E26" s="14" t="s">
        <v>96</v>
      </c>
      <c r="F26" s="14" t="s">
        <v>97</v>
      </c>
      <c r="G26" s="16" t="s">
        <v>61</v>
      </c>
      <c r="H26" s="19"/>
    </row>
    <row r="27" ht="15.75" customHeight="1">
      <c r="A27" s="14" t="s">
        <v>58</v>
      </c>
      <c r="B27" s="14">
        <v>26.0</v>
      </c>
      <c r="C27" s="14">
        <v>25.0</v>
      </c>
      <c r="D27" s="13" t="s">
        <v>43</v>
      </c>
      <c r="E27" s="14" t="s">
        <v>98</v>
      </c>
      <c r="F27" s="14" t="s">
        <v>99</v>
      </c>
      <c r="G27" s="16" t="s">
        <v>61</v>
      </c>
      <c r="H27" s="19"/>
    </row>
    <row r="28" ht="15.75" customHeight="1">
      <c r="A28" s="14" t="s">
        <v>58</v>
      </c>
      <c r="B28" s="14">
        <v>21.0</v>
      </c>
      <c r="C28" s="14">
        <v>26.0</v>
      </c>
      <c r="D28" s="13" t="s">
        <v>88</v>
      </c>
      <c r="E28" s="14" t="s">
        <v>100</v>
      </c>
      <c r="F28" s="14" t="s">
        <v>101</v>
      </c>
      <c r="G28" s="16" t="s">
        <v>61</v>
      </c>
      <c r="H28" s="19"/>
    </row>
    <row r="29" ht="15.75" customHeight="1">
      <c r="A29" s="14" t="s">
        <v>46</v>
      </c>
      <c r="B29" s="14">
        <v>20.0</v>
      </c>
      <c r="C29" s="14">
        <v>27.0</v>
      </c>
      <c r="D29" s="13" t="s">
        <v>38</v>
      </c>
      <c r="E29" s="14" t="s">
        <v>102</v>
      </c>
      <c r="F29" s="14" t="s">
        <v>103</v>
      </c>
      <c r="G29" s="16" t="s">
        <v>41</v>
      </c>
      <c r="H29" s="19"/>
    </row>
    <row r="30" ht="15.75" customHeight="1">
      <c r="A30" s="14" t="s">
        <v>46</v>
      </c>
      <c r="B30" s="14">
        <v>2.0</v>
      </c>
      <c r="C30" s="14">
        <v>28.0</v>
      </c>
      <c r="D30" s="13" t="s">
        <v>43</v>
      </c>
      <c r="E30" s="14" t="s">
        <v>104</v>
      </c>
      <c r="F30" s="14" t="s">
        <v>105</v>
      </c>
      <c r="G30" s="16" t="s">
        <v>41</v>
      </c>
      <c r="H30" s="19"/>
    </row>
    <row r="31" ht="15.75" customHeight="1">
      <c r="A31" s="14" t="s">
        <v>58</v>
      </c>
      <c r="B31" s="14">
        <v>21.0</v>
      </c>
      <c r="C31" s="14">
        <v>29.0</v>
      </c>
      <c r="D31" s="13" t="s">
        <v>88</v>
      </c>
      <c r="E31" s="14" t="s">
        <v>106</v>
      </c>
      <c r="F31" s="14" t="s">
        <v>107</v>
      </c>
      <c r="G31" s="16" t="s">
        <v>61</v>
      </c>
      <c r="H31" s="19"/>
    </row>
    <row r="32" ht="15.75" customHeight="1">
      <c r="A32" s="14" t="s">
        <v>58</v>
      </c>
      <c r="B32" s="14">
        <v>21.0</v>
      </c>
      <c r="C32" s="14">
        <v>30.0</v>
      </c>
      <c r="D32" s="13" t="s">
        <v>88</v>
      </c>
      <c r="E32" s="14" t="s">
        <v>108</v>
      </c>
      <c r="F32" s="14" t="s">
        <v>109</v>
      </c>
      <c r="G32" s="16" t="s">
        <v>61</v>
      </c>
      <c r="H32" s="19"/>
    </row>
    <row r="33" ht="15.75" customHeight="1">
      <c r="A33" s="14" t="s">
        <v>58</v>
      </c>
      <c r="B33" s="14">
        <v>26.0</v>
      </c>
      <c r="C33" s="14">
        <v>31.0</v>
      </c>
      <c r="D33" s="13" t="s">
        <v>43</v>
      </c>
      <c r="E33" s="14" t="s">
        <v>110</v>
      </c>
      <c r="F33" s="14" t="s">
        <v>111</v>
      </c>
      <c r="G33" s="16" t="s">
        <v>41</v>
      </c>
      <c r="H33" s="19"/>
    </row>
    <row r="34" ht="15.75" customHeight="1">
      <c r="A34" s="14" t="s">
        <v>58</v>
      </c>
      <c r="B34" s="14">
        <v>22.0</v>
      </c>
      <c r="C34" s="14">
        <v>32.0</v>
      </c>
      <c r="D34" s="13" t="s">
        <v>91</v>
      </c>
      <c r="E34" s="14" t="s">
        <v>112</v>
      </c>
      <c r="F34" s="14" t="s">
        <v>113</v>
      </c>
      <c r="G34" s="16" t="s">
        <v>61</v>
      </c>
      <c r="H34" s="19"/>
    </row>
    <row r="35" ht="15.75" customHeight="1">
      <c r="A35" s="14" t="s">
        <v>58</v>
      </c>
      <c r="B35" s="14">
        <v>5.0</v>
      </c>
      <c r="C35" s="14">
        <v>33.0</v>
      </c>
      <c r="D35" s="13" t="s">
        <v>91</v>
      </c>
      <c r="E35" s="14" t="s">
        <v>114</v>
      </c>
      <c r="F35" s="14" t="s">
        <v>115</v>
      </c>
      <c r="G35" s="16" t="s">
        <v>41</v>
      </c>
      <c r="H35" s="19"/>
    </row>
    <row r="36" ht="15.75" customHeight="1">
      <c r="A36" s="14" t="s">
        <v>58</v>
      </c>
      <c r="B36" s="14" t="s">
        <v>42</v>
      </c>
      <c r="C36" s="14">
        <v>34.0</v>
      </c>
      <c r="D36" s="13" t="s">
        <v>43</v>
      </c>
      <c r="E36" s="14" t="s">
        <v>116</v>
      </c>
      <c r="F36" s="14" t="s">
        <v>117</v>
      </c>
      <c r="G36" s="16" t="s">
        <v>41</v>
      </c>
      <c r="H36" s="19"/>
    </row>
    <row r="37" ht="15.75" customHeight="1">
      <c r="A37" s="14" t="s">
        <v>118</v>
      </c>
      <c r="B37" s="22" t="s">
        <v>119</v>
      </c>
      <c r="C37" s="14">
        <v>35.0</v>
      </c>
      <c r="D37" s="13" t="s">
        <v>43</v>
      </c>
      <c r="E37" s="14" t="s">
        <v>120</v>
      </c>
      <c r="F37" s="14" t="s">
        <v>121</v>
      </c>
      <c r="G37" s="16" t="s">
        <v>41</v>
      </c>
      <c r="H37" s="19"/>
    </row>
    <row r="38" ht="15.75" customHeight="1">
      <c r="A38" s="14" t="s">
        <v>118</v>
      </c>
      <c r="B38" s="14">
        <v>38.0</v>
      </c>
      <c r="C38" s="14">
        <v>36.0</v>
      </c>
      <c r="D38" s="13" t="s">
        <v>91</v>
      </c>
      <c r="E38" s="14" t="s">
        <v>122</v>
      </c>
      <c r="F38" s="14" t="s">
        <v>123</v>
      </c>
      <c r="G38" s="16" t="s">
        <v>41</v>
      </c>
      <c r="H38" s="19"/>
    </row>
    <row r="39" ht="15.75" customHeight="1">
      <c r="A39" s="14" t="s">
        <v>118</v>
      </c>
      <c r="B39" s="14" t="s">
        <v>42</v>
      </c>
      <c r="C39" s="14">
        <v>37.0</v>
      </c>
      <c r="D39" s="13" t="s">
        <v>91</v>
      </c>
      <c r="E39" s="14" t="s">
        <v>124</v>
      </c>
      <c r="F39" s="14" t="s">
        <v>125</v>
      </c>
      <c r="G39" s="16" t="s">
        <v>41</v>
      </c>
      <c r="H39" s="19"/>
    </row>
    <row r="40" ht="15.75" customHeight="1">
      <c r="A40" s="14" t="s">
        <v>49</v>
      </c>
      <c r="B40" s="14" t="s">
        <v>42</v>
      </c>
      <c r="C40" s="14">
        <v>38.0</v>
      </c>
      <c r="D40" s="13" t="s">
        <v>50</v>
      </c>
      <c r="E40" s="14" t="s">
        <v>126</v>
      </c>
      <c r="F40" s="14" t="s">
        <v>127</v>
      </c>
      <c r="G40" s="16" t="s">
        <v>41</v>
      </c>
      <c r="H40" s="19"/>
    </row>
    <row r="41" ht="15.75" customHeight="1">
      <c r="A41" s="14" t="s">
        <v>118</v>
      </c>
      <c r="B41" s="14">
        <v>36.0</v>
      </c>
      <c r="C41" s="14">
        <v>39.0</v>
      </c>
      <c r="D41" s="13" t="s">
        <v>43</v>
      </c>
      <c r="E41" s="14" t="s">
        <v>128</v>
      </c>
      <c r="F41" s="14" t="s">
        <v>129</v>
      </c>
      <c r="G41" s="16" t="s">
        <v>41</v>
      </c>
      <c r="H41" s="19"/>
    </row>
    <row r="42" ht="15.75" customHeight="1">
      <c r="A42" s="14" t="s">
        <v>118</v>
      </c>
      <c r="B42" s="14" t="s">
        <v>42</v>
      </c>
      <c r="C42" s="14">
        <v>40.0</v>
      </c>
      <c r="D42" s="13" t="s">
        <v>91</v>
      </c>
      <c r="E42" s="14" t="s">
        <v>130</v>
      </c>
      <c r="F42" s="14" t="s">
        <v>131</v>
      </c>
      <c r="G42" s="16" t="s">
        <v>61</v>
      </c>
      <c r="H42" s="19"/>
    </row>
    <row r="43" ht="15.75" customHeight="1">
      <c r="A43" s="14" t="s">
        <v>49</v>
      </c>
      <c r="B43" s="14" t="s">
        <v>42</v>
      </c>
      <c r="C43" s="14">
        <v>41.0</v>
      </c>
      <c r="D43" s="13" t="s">
        <v>50</v>
      </c>
      <c r="E43" s="14" t="s">
        <v>132</v>
      </c>
      <c r="F43" s="14" t="s">
        <v>133</v>
      </c>
      <c r="G43" s="16" t="s">
        <v>41</v>
      </c>
      <c r="H43" s="19"/>
    </row>
    <row r="44" ht="15.75" customHeight="1">
      <c r="A44" s="14" t="s">
        <v>134</v>
      </c>
      <c r="B44" s="14">
        <v>35.0</v>
      </c>
      <c r="C44" s="14">
        <v>42.0</v>
      </c>
      <c r="D44" s="13" t="s">
        <v>91</v>
      </c>
      <c r="E44" s="14" t="s">
        <v>135</v>
      </c>
      <c r="F44" s="14" t="s">
        <v>136</v>
      </c>
      <c r="G44" s="16" t="s">
        <v>41</v>
      </c>
      <c r="H44" s="19"/>
    </row>
    <row r="45" ht="15.75" customHeight="1">
      <c r="A45" s="14" t="s">
        <v>58</v>
      </c>
      <c r="B45" s="14">
        <v>26.0</v>
      </c>
      <c r="C45" s="14">
        <v>43.0</v>
      </c>
      <c r="D45" s="13" t="s">
        <v>43</v>
      </c>
      <c r="E45" s="14" t="s">
        <v>137</v>
      </c>
      <c r="F45" s="14" t="s">
        <v>138</v>
      </c>
      <c r="G45" s="16" t="s">
        <v>61</v>
      </c>
      <c r="H45" s="19"/>
    </row>
    <row r="46" ht="15.75" customHeight="1">
      <c r="A46" s="14" t="s">
        <v>58</v>
      </c>
      <c r="B46" s="14" t="s">
        <v>42</v>
      </c>
      <c r="C46" s="14">
        <v>44.0</v>
      </c>
      <c r="D46" s="13" t="s">
        <v>43</v>
      </c>
      <c r="E46" s="14" t="s">
        <v>139</v>
      </c>
      <c r="F46" s="14" t="s">
        <v>140</v>
      </c>
      <c r="G46" s="16" t="s">
        <v>61</v>
      </c>
      <c r="H46" s="19"/>
    </row>
    <row r="47" ht="15.75" customHeight="1">
      <c r="A47" s="14" t="s">
        <v>58</v>
      </c>
      <c r="B47" s="14">
        <v>47.0</v>
      </c>
      <c r="C47" s="14">
        <v>45.0</v>
      </c>
      <c r="D47" s="13" t="s">
        <v>88</v>
      </c>
      <c r="E47" s="14" t="s">
        <v>141</v>
      </c>
      <c r="F47" s="14" t="s">
        <v>142</v>
      </c>
      <c r="G47" s="16" t="s">
        <v>61</v>
      </c>
      <c r="H47" s="19"/>
    </row>
    <row r="48" ht="15.75" customHeight="1">
      <c r="A48" s="14" t="s">
        <v>58</v>
      </c>
      <c r="B48" s="14">
        <v>45.0</v>
      </c>
      <c r="C48" s="14">
        <v>46.0</v>
      </c>
      <c r="D48" s="13" t="s">
        <v>88</v>
      </c>
      <c r="E48" s="14" t="s">
        <v>143</v>
      </c>
      <c r="F48" s="14" t="s">
        <v>144</v>
      </c>
      <c r="G48" s="16" t="s">
        <v>61</v>
      </c>
      <c r="H48" s="19"/>
    </row>
    <row r="49" ht="15.75" customHeight="1">
      <c r="A49" s="14" t="s">
        <v>58</v>
      </c>
      <c r="B49" s="14" t="s">
        <v>42</v>
      </c>
      <c r="C49" s="14">
        <v>47.0</v>
      </c>
      <c r="D49" s="13" t="s">
        <v>43</v>
      </c>
      <c r="E49" s="14" t="s">
        <v>145</v>
      </c>
      <c r="F49" s="14" t="s">
        <v>146</v>
      </c>
      <c r="G49" s="16" t="s">
        <v>41</v>
      </c>
      <c r="H49" s="19"/>
    </row>
    <row r="50" ht="15.75" customHeight="1">
      <c r="A50" s="14" t="s">
        <v>58</v>
      </c>
      <c r="B50" s="14">
        <v>45.0</v>
      </c>
      <c r="C50" s="14">
        <v>48.0</v>
      </c>
      <c r="D50" s="13" t="s">
        <v>88</v>
      </c>
      <c r="E50" s="14" t="s">
        <v>147</v>
      </c>
      <c r="F50" s="14" t="s">
        <v>148</v>
      </c>
      <c r="G50" s="16" t="s">
        <v>61</v>
      </c>
      <c r="H50" s="19"/>
    </row>
    <row r="51" ht="15.75" customHeight="1">
      <c r="A51" s="14" t="s">
        <v>58</v>
      </c>
      <c r="B51" s="14">
        <v>48.0</v>
      </c>
      <c r="C51" s="14">
        <v>49.0</v>
      </c>
      <c r="D51" s="13" t="s">
        <v>43</v>
      </c>
      <c r="E51" s="14" t="s">
        <v>149</v>
      </c>
      <c r="F51" s="14" t="s">
        <v>150</v>
      </c>
      <c r="G51" s="16" t="s">
        <v>41</v>
      </c>
      <c r="H51" s="19"/>
    </row>
    <row r="52" ht="15.75" customHeight="1">
      <c r="A52" s="14" t="s">
        <v>58</v>
      </c>
      <c r="B52" s="14">
        <v>21.0</v>
      </c>
      <c r="C52" s="14">
        <v>50.0</v>
      </c>
      <c r="D52" s="13" t="s">
        <v>88</v>
      </c>
      <c r="E52" s="14" t="s">
        <v>151</v>
      </c>
      <c r="F52" s="14" t="s">
        <v>152</v>
      </c>
      <c r="G52" s="16" t="s">
        <v>61</v>
      </c>
      <c r="H52" s="19"/>
    </row>
    <row r="53" ht="15.75" customHeight="1">
      <c r="A53" s="14" t="s">
        <v>58</v>
      </c>
      <c r="B53" s="14" t="s">
        <v>42</v>
      </c>
      <c r="C53" s="14">
        <v>51.0</v>
      </c>
      <c r="D53" s="13" t="s">
        <v>88</v>
      </c>
      <c r="E53" s="14" t="s">
        <v>153</v>
      </c>
      <c r="F53" s="14" t="s">
        <v>154</v>
      </c>
      <c r="G53" s="16" t="s">
        <v>41</v>
      </c>
      <c r="H53" s="19"/>
    </row>
    <row r="54" ht="15.75" customHeight="1">
      <c r="A54" s="14" t="s">
        <v>58</v>
      </c>
      <c r="B54" s="14" t="s">
        <v>42</v>
      </c>
      <c r="C54" s="14">
        <v>52.0</v>
      </c>
      <c r="D54" s="13" t="s">
        <v>88</v>
      </c>
      <c r="E54" s="14" t="s">
        <v>155</v>
      </c>
      <c r="F54" s="14" t="s">
        <v>156</v>
      </c>
      <c r="G54" s="16" t="s">
        <v>61</v>
      </c>
      <c r="H54" s="19"/>
    </row>
    <row r="55" ht="15.75" customHeight="1">
      <c r="A55" s="14" t="s">
        <v>58</v>
      </c>
      <c r="B55" s="14" t="s">
        <v>42</v>
      </c>
      <c r="C55" s="14">
        <v>53.0</v>
      </c>
      <c r="D55" s="13" t="s">
        <v>91</v>
      </c>
      <c r="E55" s="14" t="s">
        <v>157</v>
      </c>
      <c r="F55" s="14" t="s">
        <v>158</v>
      </c>
      <c r="G55" s="16" t="s">
        <v>41</v>
      </c>
      <c r="H55" s="19"/>
    </row>
    <row r="56" ht="15.75" customHeight="1">
      <c r="A56" s="14" t="s">
        <v>49</v>
      </c>
      <c r="B56" s="14" t="s">
        <v>42</v>
      </c>
      <c r="C56" s="14">
        <v>54.0</v>
      </c>
      <c r="D56" s="13" t="s">
        <v>159</v>
      </c>
      <c r="E56" s="14" t="s">
        <v>160</v>
      </c>
      <c r="F56" s="14" t="s">
        <v>161</v>
      </c>
      <c r="G56" s="16" t="s">
        <v>41</v>
      </c>
      <c r="H56" s="14" t="s">
        <v>162</v>
      </c>
    </row>
    <row r="57" ht="15.75" customHeight="1">
      <c r="A57" s="14" t="s">
        <v>118</v>
      </c>
      <c r="B57" s="14" t="s">
        <v>42</v>
      </c>
      <c r="C57" s="14">
        <v>55.0</v>
      </c>
      <c r="D57" s="13" t="s">
        <v>163</v>
      </c>
      <c r="E57" s="14" t="s">
        <v>164</v>
      </c>
      <c r="F57" s="14" t="s">
        <v>165</v>
      </c>
      <c r="G57" s="16" t="s">
        <v>41</v>
      </c>
      <c r="H57" s="19"/>
    </row>
    <row r="58" ht="15.75" customHeight="1">
      <c r="A58" s="14" t="s">
        <v>118</v>
      </c>
      <c r="B58" s="14">
        <v>67.0</v>
      </c>
      <c r="C58" s="14">
        <v>56.0</v>
      </c>
      <c r="D58" s="13" t="s">
        <v>163</v>
      </c>
      <c r="E58" s="14" t="s">
        <v>166</v>
      </c>
      <c r="F58" s="14" t="s">
        <v>167</v>
      </c>
      <c r="G58" s="16" t="s">
        <v>41</v>
      </c>
      <c r="H58" s="19"/>
    </row>
    <row r="59" ht="15.75" customHeight="1">
      <c r="A59" s="14" t="s">
        <v>118</v>
      </c>
      <c r="B59" s="14" t="s">
        <v>168</v>
      </c>
      <c r="C59" s="14">
        <v>57.0</v>
      </c>
      <c r="D59" s="13" t="s">
        <v>163</v>
      </c>
      <c r="E59" s="14" t="s">
        <v>169</v>
      </c>
      <c r="F59" s="14" t="s">
        <v>170</v>
      </c>
      <c r="G59" s="16" t="s">
        <v>41</v>
      </c>
      <c r="H59" s="19"/>
    </row>
    <row r="60" ht="15.75" customHeight="1">
      <c r="A60" s="14" t="s">
        <v>118</v>
      </c>
      <c r="B60" s="14" t="s">
        <v>42</v>
      </c>
      <c r="C60" s="14">
        <v>58.0</v>
      </c>
      <c r="D60" s="13" t="s">
        <v>163</v>
      </c>
      <c r="E60" s="14" t="s">
        <v>171</v>
      </c>
      <c r="F60" s="14" t="s">
        <v>172</v>
      </c>
      <c r="G60" s="16" t="s">
        <v>61</v>
      </c>
      <c r="H60" s="19"/>
    </row>
    <row r="62" ht="15.75" customHeight="1">
      <c r="A62" s="14" t="s">
        <v>118</v>
      </c>
      <c r="B62" s="14" t="s">
        <v>42</v>
      </c>
      <c r="C62" s="14">
        <v>60.0</v>
      </c>
      <c r="D62" s="13" t="s">
        <v>163</v>
      </c>
      <c r="E62" s="14" t="s">
        <v>173</v>
      </c>
      <c r="F62" s="14" t="s">
        <v>174</v>
      </c>
      <c r="G62" s="16" t="s">
        <v>41</v>
      </c>
      <c r="H62" s="19"/>
    </row>
    <row r="63" ht="15.75" customHeight="1">
      <c r="A63" s="14" t="s">
        <v>118</v>
      </c>
      <c r="B63" s="14" t="s">
        <v>42</v>
      </c>
      <c r="C63" s="14">
        <v>61.0</v>
      </c>
      <c r="D63" s="13" t="s">
        <v>163</v>
      </c>
      <c r="E63" s="14" t="s">
        <v>175</v>
      </c>
      <c r="F63" s="14" t="s">
        <v>176</v>
      </c>
      <c r="G63" s="16" t="s">
        <v>41</v>
      </c>
      <c r="H63" s="19"/>
    </row>
    <row r="64" ht="15.75" customHeight="1">
      <c r="A64" s="14" t="s">
        <v>118</v>
      </c>
      <c r="B64" s="14">
        <v>74.0</v>
      </c>
      <c r="C64" s="14">
        <v>62.0</v>
      </c>
      <c r="D64" s="13" t="s">
        <v>163</v>
      </c>
      <c r="E64" s="14" t="s">
        <v>177</v>
      </c>
      <c r="F64" s="14" t="s">
        <v>178</v>
      </c>
      <c r="G64" s="16" t="s">
        <v>61</v>
      </c>
      <c r="H64" s="19"/>
    </row>
    <row r="65" ht="15.75" customHeight="1">
      <c r="A65" s="14" t="s">
        <v>118</v>
      </c>
      <c r="B65" s="14" t="s">
        <v>42</v>
      </c>
      <c r="C65" s="14">
        <v>63.0</v>
      </c>
      <c r="D65" s="13" t="s">
        <v>163</v>
      </c>
      <c r="E65" s="14" t="s">
        <v>179</v>
      </c>
      <c r="F65" s="14" t="s">
        <v>180</v>
      </c>
      <c r="G65" s="16" t="s">
        <v>61</v>
      </c>
      <c r="H65" s="19"/>
    </row>
    <row r="66" ht="15.75" customHeight="1">
      <c r="A66" s="14" t="s">
        <v>118</v>
      </c>
      <c r="B66" s="14" t="s">
        <v>42</v>
      </c>
      <c r="C66" s="14">
        <v>64.0</v>
      </c>
      <c r="D66" s="13" t="s">
        <v>163</v>
      </c>
      <c r="E66" s="14" t="s">
        <v>181</v>
      </c>
      <c r="F66" s="14" t="s">
        <v>182</v>
      </c>
      <c r="G66" s="16" t="s">
        <v>61</v>
      </c>
      <c r="H66" s="19"/>
    </row>
    <row r="67" ht="15.75" customHeight="1">
      <c r="A67" s="14" t="s">
        <v>118</v>
      </c>
      <c r="B67" s="14" t="s">
        <v>42</v>
      </c>
      <c r="C67" s="14">
        <v>65.0</v>
      </c>
      <c r="D67" s="13" t="s">
        <v>43</v>
      </c>
      <c r="E67" s="14" t="s">
        <v>183</v>
      </c>
      <c r="F67" s="14" t="s">
        <v>184</v>
      </c>
      <c r="G67" s="16" t="s">
        <v>61</v>
      </c>
      <c r="H67" s="19"/>
    </row>
    <row r="68" ht="15.75" customHeight="1">
      <c r="A68" s="14" t="s">
        <v>118</v>
      </c>
      <c r="B68" s="14">
        <v>55.0</v>
      </c>
      <c r="C68" s="14">
        <v>66.0</v>
      </c>
      <c r="D68" s="13" t="s">
        <v>43</v>
      </c>
      <c r="E68" s="14" t="s">
        <v>185</v>
      </c>
      <c r="F68" s="14" t="s">
        <v>186</v>
      </c>
      <c r="G68" s="16" t="s">
        <v>41</v>
      </c>
      <c r="H68" s="19"/>
    </row>
    <row r="69" ht="15.75" customHeight="1">
      <c r="A69" s="14" t="s">
        <v>118</v>
      </c>
      <c r="B69" s="14" t="s">
        <v>42</v>
      </c>
      <c r="C69" s="14">
        <v>67.0</v>
      </c>
      <c r="D69" s="13" t="s">
        <v>43</v>
      </c>
      <c r="E69" s="14" t="s">
        <v>187</v>
      </c>
      <c r="F69" s="14" t="s">
        <v>188</v>
      </c>
      <c r="G69" s="16" t="s">
        <v>41</v>
      </c>
      <c r="H69" s="19"/>
    </row>
    <row r="70" ht="15.75" customHeight="1">
      <c r="A70" s="14" t="s">
        <v>118</v>
      </c>
      <c r="B70" s="14" t="s">
        <v>42</v>
      </c>
      <c r="C70" s="14">
        <v>68.0</v>
      </c>
      <c r="D70" s="13" t="s">
        <v>43</v>
      </c>
      <c r="E70" s="14" t="s">
        <v>189</v>
      </c>
      <c r="F70" s="14" t="s">
        <v>190</v>
      </c>
      <c r="G70" s="16" t="s">
        <v>41</v>
      </c>
      <c r="H70" s="19"/>
    </row>
    <row r="71" ht="15.75" customHeight="1">
      <c r="A71" s="14" t="s">
        <v>118</v>
      </c>
      <c r="B71" s="14">
        <v>61.0</v>
      </c>
      <c r="C71" s="14">
        <v>69.0</v>
      </c>
      <c r="D71" s="13" t="s">
        <v>43</v>
      </c>
      <c r="E71" s="14" t="s">
        <v>191</v>
      </c>
      <c r="F71" s="14" t="s">
        <v>192</v>
      </c>
      <c r="G71" s="16" t="s">
        <v>41</v>
      </c>
      <c r="H71" s="19"/>
    </row>
    <row r="72" ht="15.75" customHeight="1">
      <c r="A72" s="14" t="s">
        <v>118</v>
      </c>
      <c r="B72" s="14" t="s">
        <v>42</v>
      </c>
      <c r="C72" s="14">
        <v>70.0</v>
      </c>
      <c r="D72" s="13" t="s">
        <v>43</v>
      </c>
      <c r="E72" s="14" t="s">
        <v>193</v>
      </c>
      <c r="F72" s="14" t="s">
        <v>194</v>
      </c>
      <c r="G72" s="16" t="s">
        <v>41</v>
      </c>
      <c r="H72" s="19"/>
    </row>
    <row r="73" ht="15.75" customHeight="1">
      <c r="A73" s="14" t="s">
        <v>118</v>
      </c>
      <c r="B73" s="14" t="s">
        <v>42</v>
      </c>
      <c r="C73" s="14">
        <v>71.0</v>
      </c>
      <c r="D73" s="13" t="s">
        <v>43</v>
      </c>
      <c r="E73" s="14" t="s">
        <v>195</v>
      </c>
      <c r="F73" s="14" t="s">
        <v>196</v>
      </c>
      <c r="G73" s="16" t="s">
        <v>41</v>
      </c>
      <c r="H73" s="19"/>
    </row>
    <row r="74" ht="15.75" customHeight="1">
      <c r="A74" s="14" t="s">
        <v>118</v>
      </c>
      <c r="B74" s="14" t="s">
        <v>42</v>
      </c>
      <c r="C74" s="14">
        <v>72.0</v>
      </c>
      <c r="D74" s="13" t="s">
        <v>43</v>
      </c>
      <c r="E74" s="14" t="s">
        <v>197</v>
      </c>
      <c r="F74" s="14" t="s">
        <v>198</v>
      </c>
      <c r="G74" s="16" t="s">
        <v>41</v>
      </c>
      <c r="H74" s="19"/>
    </row>
    <row r="75" ht="15.75" customHeight="1">
      <c r="A75" s="14" t="s">
        <v>118</v>
      </c>
      <c r="B75" s="14" t="s">
        <v>42</v>
      </c>
      <c r="C75" s="14">
        <v>73.0</v>
      </c>
      <c r="D75" s="13" t="s">
        <v>43</v>
      </c>
      <c r="E75" s="14" t="s">
        <v>199</v>
      </c>
      <c r="F75" s="14" t="s">
        <v>200</v>
      </c>
      <c r="G75" s="16" t="s">
        <v>41</v>
      </c>
      <c r="H75" s="19"/>
    </row>
    <row r="76" ht="15.75" customHeight="1">
      <c r="A76" s="14" t="s">
        <v>118</v>
      </c>
      <c r="B76" s="14" t="s">
        <v>42</v>
      </c>
      <c r="C76" s="14">
        <v>74.0</v>
      </c>
      <c r="D76" s="13" t="s">
        <v>43</v>
      </c>
      <c r="E76" s="14" t="s">
        <v>201</v>
      </c>
      <c r="F76" s="14" t="s">
        <v>202</v>
      </c>
      <c r="G76" s="16" t="s">
        <v>41</v>
      </c>
      <c r="H76" s="19"/>
    </row>
    <row r="77" ht="15.75" customHeight="1">
      <c r="A77" s="14" t="s">
        <v>118</v>
      </c>
      <c r="B77" s="14">
        <v>67.0</v>
      </c>
      <c r="C77" s="14">
        <v>75.0</v>
      </c>
      <c r="D77" s="13" t="s">
        <v>163</v>
      </c>
      <c r="E77" s="14" t="s">
        <v>203</v>
      </c>
      <c r="F77" s="14" t="s">
        <v>204</v>
      </c>
      <c r="G77" s="16" t="s">
        <v>41</v>
      </c>
      <c r="H77" s="19"/>
    </row>
    <row r="78" ht="15.75" customHeight="1">
      <c r="A78" s="14" t="s">
        <v>205</v>
      </c>
      <c r="B78" s="14">
        <v>97.0</v>
      </c>
      <c r="C78" s="14">
        <v>76.0</v>
      </c>
      <c r="D78" s="13" t="s">
        <v>206</v>
      </c>
      <c r="E78" s="14" t="s">
        <v>207</v>
      </c>
      <c r="F78" s="14" t="s">
        <v>208</v>
      </c>
      <c r="G78" s="16" t="s">
        <v>41</v>
      </c>
      <c r="H78" s="19"/>
    </row>
    <row r="79" ht="15.75" customHeight="1">
      <c r="A79" s="14" t="s">
        <v>205</v>
      </c>
      <c r="B79" s="14" t="s">
        <v>42</v>
      </c>
      <c r="C79" s="14">
        <v>77.0</v>
      </c>
      <c r="D79" s="13" t="s">
        <v>206</v>
      </c>
      <c r="E79" s="14" t="s">
        <v>209</v>
      </c>
      <c r="F79" s="14" t="s">
        <v>210</v>
      </c>
      <c r="G79" s="16" t="s">
        <v>41</v>
      </c>
      <c r="H79" s="19"/>
    </row>
    <row r="80" ht="15.75" customHeight="1">
      <c r="A80" s="14" t="s">
        <v>205</v>
      </c>
      <c r="B80" s="14" t="s">
        <v>42</v>
      </c>
      <c r="C80" s="14">
        <v>78.0</v>
      </c>
      <c r="D80" s="13" t="s">
        <v>206</v>
      </c>
      <c r="E80" s="14" t="s">
        <v>211</v>
      </c>
      <c r="F80" s="14" t="s">
        <v>212</v>
      </c>
      <c r="G80" s="16" t="s">
        <v>41</v>
      </c>
      <c r="H80" s="14"/>
    </row>
    <row r="81" ht="15.75" customHeight="1">
      <c r="A81" s="14" t="s">
        <v>205</v>
      </c>
      <c r="B81" s="14" t="s">
        <v>42</v>
      </c>
      <c r="C81" s="14">
        <v>79.0</v>
      </c>
      <c r="D81" s="13" t="s">
        <v>206</v>
      </c>
      <c r="E81" s="14" t="s">
        <v>213</v>
      </c>
      <c r="F81" s="14" t="s">
        <v>214</v>
      </c>
      <c r="G81" s="16" t="s">
        <v>61</v>
      </c>
      <c r="H81" s="19"/>
    </row>
    <row r="82" ht="15.75" customHeight="1">
      <c r="A82" s="14" t="s">
        <v>205</v>
      </c>
      <c r="B82" s="14">
        <v>110.0</v>
      </c>
      <c r="C82" s="14">
        <v>80.0</v>
      </c>
      <c r="D82" s="13" t="s">
        <v>206</v>
      </c>
      <c r="E82" s="14" t="s">
        <v>215</v>
      </c>
      <c r="F82" s="14" t="s">
        <v>216</v>
      </c>
      <c r="G82" s="16" t="s">
        <v>61</v>
      </c>
      <c r="H82" s="19"/>
    </row>
    <row r="83" ht="15.75" customHeight="1">
      <c r="A83" s="14" t="s">
        <v>205</v>
      </c>
      <c r="B83" s="14" t="s">
        <v>42</v>
      </c>
      <c r="C83" s="14">
        <v>81.0</v>
      </c>
      <c r="D83" s="13" t="s">
        <v>206</v>
      </c>
      <c r="E83" s="14" t="s">
        <v>217</v>
      </c>
      <c r="F83" s="14" t="s">
        <v>218</v>
      </c>
      <c r="G83" s="16" t="s">
        <v>61</v>
      </c>
      <c r="H83" s="19"/>
    </row>
    <row r="84" ht="15.75" customHeight="1">
      <c r="A84" s="14" t="s">
        <v>205</v>
      </c>
      <c r="B84" s="14" t="s">
        <v>42</v>
      </c>
      <c r="C84" s="14">
        <v>82.0</v>
      </c>
      <c r="D84" s="13" t="s">
        <v>206</v>
      </c>
      <c r="E84" s="14" t="s">
        <v>219</v>
      </c>
      <c r="F84" s="14" t="s">
        <v>220</v>
      </c>
      <c r="G84" s="16" t="s">
        <v>41</v>
      </c>
      <c r="H84" s="19"/>
    </row>
    <row r="85" ht="15.75" customHeight="1">
      <c r="A85" s="14" t="s">
        <v>205</v>
      </c>
      <c r="B85" s="14" t="s">
        <v>42</v>
      </c>
      <c r="C85" s="14">
        <v>83.0</v>
      </c>
      <c r="D85" s="13" t="s">
        <v>206</v>
      </c>
      <c r="E85" s="14" t="s">
        <v>221</v>
      </c>
      <c r="F85" s="14" t="s">
        <v>222</v>
      </c>
      <c r="G85" s="16" t="s">
        <v>41</v>
      </c>
      <c r="H85" s="19"/>
    </row>
    <row r="86" ht="15.75" customHeight="1">
      <c r="A86" s="14" t="s">
        <v>205</v>
      </c>
      <c r="B86" s="14" t="s">
        <v>42</v>
      </c>
      <c r="C86" s="14">
        <v>84.0</v>
      </c>
      <c r="D86" s="13" t="s">
        <v>206</v>
      </c>
      <c r="E86" s="14" t="s">
        <v>223</v>
      </c>
      <c r="F86" s="14" t="s">
        <v>224</v>
      </c>
      <c r="G86" s="16" t="s">
        <v>41</v>
      </c>
      <c r="H86" s="19"/>
    </row>
    <row r="87" ht="15.75" customHeight="1">
      <c r="A87" s="14" t="s">
        <v>205</v>
      </c>
      <c r="B87" s="14" t="s">
        <v>42</v>
      </c>
      <c r="C87" s="14">
        <v>85.0</v>
      </c>
      <c r="D87" s="13" t="s">
        <v>206</v>
      </c>
      <c r="E87" s="14" t="s">
        <v>225</v>
      </c>
      <c r="F87" s="14" t="s">
        <v>226</v>
      </c>
      <c r="G87" s="16" t="s">
        <v>61</v>
      </c>
      <c r="H87" s="19"/>
    </row>
    <row r="88" ht="15.75" customHeight="1">
      <c r="A88" s="14" t="s">
        <v>49</v>
      </c>
      <c r="B88" s="14" t="s">
        <v>42</v>
      </c>
      <c r="C88" s="14">
        <v>86.0</v>
      </c>
      <c r="D88" s="13" t="s">
        <v>55</v>
      </c>
      <c r="E88" s="14" t="s">
        <v>227</v>
      </c>
      <c r="F88" s="14" t="s">
        <v>228</v>
      </c>
      <c r="G88" s="16" t="s">
        <v>41</v>
      </c>
      <c r="H88" s="19"/>
    </row>
    <row r="89" ht="15.75" customHeight="1">
      <c r="A89" s="14" t="s">
        <v>205</v>
      </c>
      <c r="B89" s="14">
        <v>78.0</v>
      </c>
      <c r="C89" s="14">
        <v>87.0</v>
      </c>
      <c r="D89" s="13" t="s">
        <v>43</v>
      </c>
      <c r="E89" s="14" t="s">
        <v>229</v>
      </c>
      <c r="F89" s="14" t="s">
        <v>230</v>
      </c>
      <c r="G89" s="16" t="s">
        <v>61</v>
      </c>
      <c r="H89" s="19"/>
    </row>
    <row r="90" ht="15.75" customHeight="1">
      <c r="A90" s="14" t="s">
        <v>205</v>
      </c>
      <c r="B90" s="20" t="s">
        <v>42</v>
      </c>
      <c r="C90" s="14">
        <v>88.0</v>
      </c>
      <c r="D90" s="13" t="s">
        <v>43</v>
      </c>
      <c r="E90" s="14" t="s">
        <v>231</v>
      </c>
      <c r="F90" s="14" t="s">
        <v>232</v>
      </c>
      <c r="G90" s="16" t="s">
        <v>41</v>
      </c>
      <c r="H90" s="19"/>
    </row>
    <row r="91" ht="15.75" customHeight="1">
      <c r="A91" s="14" t="s">
        <v>205</v>
      </c>
      <c r="B91" s="20" t="s">
        <v>42</v>
      </c>
      <c r="C91" s="14">
        <v>89.0</v>
      </c>
      <c r="D91" s="13" t="s">
        <v>43</v>
      </c>
      <c r="E91" s="14" t="s">
        <v>233</v>
      </c>
      <c r="F91" s="14" t="s">
        <v>234</v>
      </c>
      <c r="G91" s="16" t="s">
        <v>41</v>
      </c>
      <c r="H91" s="19"/>
    </row>
    <row r="92" ht="15.75" customHeight="1">
      <c r="A92" s="14" t="s">
        <v>205</v>
      </c>
      <c r="B92" s="20" t="s">
        <v>42</v>
      </c>
      <c r="C92" s="14">
        <v>90.0</v>
      </c>
      <c r="D92" s="13" t="s">
        <v>43</v>
      </c>
      <c r="E92" s="14" t="s">
        <v>235</v>
      </c>
      <c r="F92" s="14" t="s">
        <v>236</v>
      </c>
      <c r="G92" s="16" t="s">
        <v>41</v>
      </c>
      <c r="H92" s="19"/>
    </row>
    <row r="93" ht="15.75" customHeight="1">
      <c r="A93" s="14" t="s">
        <v>205</v>
      </c>
      <c r="B93" s="20" t="s">
        <v>42</v>
      </c>
      <c r="C93" s="14">
        <v>91.0</v>
      </c>
      <c r="D93" s="13" t="s">
        <v>43</v>
      </c>
      <c r="E93" s="14" t="s">
        <v>237</v>
      </c>
      <c r="F93" s="14" t="s">
        <v>238</v>
      </c>
      <c r="G93" s="16" t="s">
        <v>41</v>
      </c>
      <c r="H93" s="19"/>
    </row>
    <row r="94" ht="15.75" customHeight="1">
      <c r="A94" s="14" t="s">
        <v>205</v>
      </c>
      <c r="B94" s="20" t="s">
        <v>42</v>
      </c>
      <c r="C94" s="14">
        <v>92.0</v>
      </c>
      <c r="D94" s="13" t="s">
        <v>43</v>
      </c>
      <c r="E94" s="14" t="s">
        <v>239</v>
      </c>
      <c r="F94" s="14" t="s">
        <v>240</v>
      </c>
      <c r="G94" s="16" t="s">
        <v>41</v>
      </c>
      <c r="H94" s="19"/>
    </row>
    <row r="95" ht="15.75" customHeight="1">
      <c r="A95" s="14" t="s">
        <v>205</v>
      </c>
      <c r="B95" s="20" t="s">
        <v>42</v>
      </c>
      <c r="C95" s="14">
        <v>93.0</v>
      </c>
      <c r="D95" s="13" t="s">
        <v>43</v>
      </c>
      <c r="E95" s="14" t="s">
        <v>241</v>
      </c>
      <c r="F95" s="14" t="s">
        <v>242</v>
      </c>
      <c r="G95" s="16" t="s">
        <v>41</v>
      </c>
      <c r="H95" s="19"/>
    </row>
    <row r="96" ht="15.75" customHeight="1">
      <c r="A96" s="14" t="s">
        <v>205</v>
      </c>
      <c r="B96" s="20" t="s">
        <v>42</v>
      </c>
      <c r="C96" s="14">
        <v>94.0</v>
      </c>
      <c r="D96" s="13" t="s">
        <v>43</v>
      </c>
      <c r="E96" s="14" t="s">
        <v>243</v>
      </c>
      <c r="F96" s="14" t="s">
        <v>244</v>
      </c>
      <c r="G96" s="16" t="s">
        <v>41</v>
      </c>
      <c r="H96" s="19"/>
    </row>
    <row r="97" ht="15.75" customHeight="1">
      <c r="A97" s="14" t="s">
        <v>205</v>
      </c>
      <c r="B97" s="20" t="s">
        <v>42</v>
      </c>
      <c r="C97" s="14">
        <v>95.0</v>
      </c>
      <c r="D97" s="13" t="s">
        <v>43</v>
      </c>
      <c r="E97" s="14" t="s">
        <v>245</v>
      </c>
      <c r="F97" s="14" t="s">
        <v>246</v>
      </c>
      <c r="G97" s="16" t="s">
        <v>41</v>
      </c>
      <c r="H97" s="19"/>
    </row>
    <row r="98" ht="15.75" customHeight="1">
      <c r="A98" s="14" t="s">
        <v>49</v>
      </c>
      <c r="B98" s="20" t="s">
        <v>42</v>
      </c>
      <c r="C98" s="14">
        <v>96.0</v>
      </c>
      <c r="D98" s="13" t="s">
        <v>43</v>
      </c>
      <c r="E98" s="14" t="s">
        <v>247</v>
      </c>
      <c r="F98" s="14" t="s">
        <v>248</v>
      </c>
      <c r="G98" s="16" t="s">
        <v>41</v>
      </c>
      <c r="H98" s="19"/>
    </row>
    <row r="99" ht="15.75" customHeight="1">
      <c r="A99" s="14" t="s">
        <v>49</v>
      </c>
      <c r="B99" s="20" t="s">
        <v>42</v>
      </c>
      <c r="C99" s="14">
        <v>97.0</v>
      </c>
      <c r="D99" s="13" t="s">
        <v>43</v>
      </c>
      <c r="E99" s="14" t="s">
        <v>249</v>
      </c>
      <c r="F99" s="14" t="s">
        <v>250</v>
      </c>
      <c r="G99" s="16" t="s">
        <v>41</v>
      </c>
      <c r="H99" s="19"/>
    </row>
    <row r="100" ht="15.75" customHeight="1">
      <c r="A100" s="14" t="s">
        <v>49</v>
      </c>
      <c r="B100" s="20" t="s">
        <v>42</v>
      </c>
      <c r="C100" s="14">
        <v>98.0</v>
      </c>
      <c r="D100" s="13" t="s">
        <v>206</v>
      </c>
      <c r="E100" s="14" t="s">
        <v>251</v>
      </c>
      <c r="F100" s="14" t="s">
        <v>252</v>
      </c>
      <c r="G100" s="16" t="s">
        <v>41</v>
      </c>
      <c r="H100" s="19"/>
    </row>
    <row r="101" ht="15.75" customHeight="1">
      <c r="A101" s="14" t="s">
        <v>49</v>
      </c>
      <c r="B101" s="20" t="s">
        <v>42</v>
      </c>
      <c r="C101" s="14">
        <v>99.0</v>
      </c>
      <c r="D101" s="13" t="s">
        <v>163</v>
      </c>
      <c r="E101" s="14" t="s">
        <v>253</v>
      </c>
      <c r="F101" s="14" t="s">
        <v>254</v>
      </c>
      <c r="G101" s="16" t="s">
        <v>41</v>
      </c>
      <c r="H101" s="19"/>
    </row>
    <row r="102" ht="15.75" customHeight="1">
      <c r="A102" s="14" t="s">
        <v>49</v>
      </c>
      <c r="B102" s="20" t="s">
        <v>42</v>
      </c>
      <c r="C102" s="14">
        <v>100.0</v>
      </c>
      <c r="D102" s="13" t="s">
        <v>38</v>
      </c>
      <c r="E102" s="14" t="s">
        <v>255</v>
      </c>
      <c r="F102" s="14" t="s">
        <v>256</v>
      </c>
      <c r="G102" s="16" t="s">
        <v>41</v>
      </c>
      <c r="H102" s="19"/>
    </row>
    <row r="103" ht="15.75" customHeight="1">
      <c r="A103" s="14" t="s">
        <v>118</v>
      </c>
      <c r="B103" s="20" t="s">
        <v>42</v>
      </c>
      <c r="C103" s="14">
        <v>101.0</v>
      </c>
      <c r="D103" s="13" t="s">
        <v>43</v>
      </c>
      <c r="E103" s="14" t="s">
        <v>257</v>
      </c>
      <c r="F103" s="14" t="s">
        <v>258</v>
      </c>
      <c r="G103" s="16" t="s">
        <v>41</v>
      </c>
      <c r="H103" s="19"/>
    </row>
    <row r="104" ht="15.75" customHeight="1">
      <c r="A104" s="14" t="s">
        <v>49</v>
      </c>
      <c r="B104" s="20" t="s">
        <v>42</v>
      </c>
      <c r="C104" s="14">
        <v>102.0</v>
      </c>
      <c r="D104" s="13" t="s">
        <v>50</v>
      </c>
      <c r="E104" s="14" t="s">
        <v>259</v>
      </c>
      <c r="F104" s="14" t="s">
        <v>260</v>
      </c>
      <c r="G104" s="16" t="s">
        <v>41</v>
      </c>
      <c r="H104" s="19"/>
    </row>
    <row r="105" ht="15.75" customHeight="1">
      <c r="A105" s="14" t="s">
        <v>118</v>
      </c>
      <c r="B105" s="14">
        <v>105.0</v>
      </c>
      <c r="C105" s="14">
        <v>103.0</v>
      </c>
      <c r="D105" s="13" t="s">
        <v>91</v>
      </c>
      <c r="E105" s="14" t="s">
        <v>261</v>
      </c>
      <c r="F105" s="14" t="s">
        <v>262</v>
      </c>
      <c r="G105" s="16" t="s">
        <v>41</v>
      </c>
      <c r="H105" s="19"/>
    </row>
    <row r="106" ht="15.75" customHeight="1">
      <c r="A106" s="14" t="s">
        <v>118</v>
      </c>
      <c r="B106" s="14">
        <v>103.0</v>
      </c>
      <c r="C106" s="14">
        <v>104.0</v>
      </c>
      <c r="D106" s="13" t="s">
        <v>91</v>
      </c>
      <c r="E106" s="14" t="s">
        <v>263</v>
      </c>
      <c r="F106" s="14" t="s">
        <v>264</v>
      </c>
      <c r="G106" s="16" t="s">
        <v>41</v>
      </c>
      <c r="H106" s="19"/>
    </row>
    <row r="107" ht="15.75" customHeight="1">
      <c r="A107" s="14" t="s">
        <v>118</v>
      </c>
      <c r="B107" s="14" t="s">
        <v>42</v>
      </c>
      <c r="C107" s="14">
        <v>105.0</v>
      </c>
      <c r="D107" s="13" t="s">
        <v>43</v>
      </c>
      <c r="E107" s="20" t="s">
        <v>265</v>
      </c>
      <c r="F107" s="14" t="s">
        <v>266</v>
      </c>
      <c r="G107" s="16" t="s">
        <v>41</v>
      </c>
      <c r="H107" s="19"/>
    </row>
    <row r="108" ht="15.75" customHeight="1">
      <c r="A108" s="14" t="s">
        <v>118</v>
      </c>
      <c r="B108" s="14">
        <v>104.0</v>
      </c>
      <c r="C108" s="14">
        <v>106.0</v>
      </c>
      <c r="D108" s="13" t="s">
        <v>43</v>
      </c>
      <c r="E108" s="14" t="s">
        <v>267</v>
      </c>
      <c r="F108" s="14" t="s">
        <v>268</v>
      </c>
      <c r="G108" s="16" t="s">
        <v>41</v>
      </c>
      <c r="H108" s="19"/>
    </row>
    <row r="109" ht="15.75" customHeight="1">
      <c r="A109" s="14" t="s">
        <v>118</v>
      </c>
      <c r="B109" s="14">
        <v>105.0</v>
      </c>
      <c r="C109" s="14">
        <v>107.0</v>
      </c>
      <c r="D109" s="13" t="s">
        <v>43</v>
      </c>
      <c r="E109" s="14" t="s">
        <v>269</v>
      </c>
      <c r="F109" s="14" t="s">
        <v>270</v>
      </c>
      <c r="G109" s="16" t="s">
        <v>41</v>
      </c>
      <c r="H109" s="19"/>
    </row>
    <row r="110" ht="15.75" customHeight="1">
      <c r="A110" s="14" t="s">
        <v>118</v>
      </c>
      <c r="B110" s="14" t="s">
        <v>42</v>
      </c>
      <c r="C110" s="14">
        <v>108.0</v>
      </c>
      <c r="D110" s="13" t="s">
        <v>43</v>
      </c>
      <c r="E110" s="14" t="s">
        <v>271</v>
      </c>
      <c r="F110" s="14" t="s">
        <v>272</v>
      </c>
      <c r="G110" s="16" t="s">
        <v>41</v>
      </c>
      <c r="H110" s="19"/>
    </row>
    <row r="111" ht="19.5" customHeight="1">
      <c r="A111" s="14" t="s">
        <v>49</v>
      </c>
      <c r="B111" s="14" t="s">
        <v>42</v>
      </c>
      <c r="C111" s="14">
        <v>109.0</v>
      </c>
      <c r="D111" s="13" t="s">
        <v>159</v>
      </c>
      <c r="E111" s="14" t="s">
        <v>273</v>
      </c>
      <c r="F111" s="14" t="s">
        <v>274</v>
      </c>
      <c r="G111" s="16" t="s">
        <v>41</v>
      </c>
      <c r="H111" s="19"/>
    </row>
    <row r="112" ht="15.75" customHeight="1">
      <c r="A112" s="14" t="s">
        <v>49</v>
      </c>
      <c r="B112" s="14" t="s">
        <v>42</v>
      </c>
      <c r="C112" s="14">
        <v>110.0</v>
      </c>
      <c r="D112" s="13" t="s">
        <v>159</v>
      </c>
      <c r="E112" s="14" t="s">
        <v>275</v>
      </c>
      <c r="F112" s="14" t="s">
        <v>276</v>
      </c>
      <c r="G112" s="16" t="s">
        <v>41</v>
      </c>
      <c r="H112" s="19"/>
    </row>
    <row r="113" ht="15.75" customHeight="1">
      <c r="A113" s="14" t="s">
        <v>49</v>
      </c>
      <c r="B113" s="14" t="s">
        <v>42</v>
      </c>
      <c r="C113" s="14">
        <v>111.0</v>
      </c>
      <c r="D113" s="13" t="s">
        <v>159</v>
      </c>
      <c r="E113" s="14" t="s">
        <v>277</v>
      </c>
      <c r="F113" s="14" t="s">
        <v>278</v>
      </c>
      <c r="G113" s="16" t="s">
        <v>41</v>
      </c>
      <c r="H113" s="14"/>
    </row>
    <row r="114" ht="15.75" customHeight="1">
      <c r="A114" s="14" t="s">
        <v>49</v>
      </c>
      <c r="B114" s="14" t="s">
        <v>42</v>
      </c>
      <c r="C114" s="14">
        <v>112.0</v>
      </c>
      <c r="D114" s="13" t="s">
        <v>159</v>
      </c>
      <c r="E114" s="14" t="s">
        <v>279</v>
      </c>
      <c r="F114" s="14" t="s">
        <v>280</v>
      </c>
      <c r="G114" s="16" t="s">
        <v>41</v>
      </c>
      <c r="H114" s="19"/>
    </row>
    <row r="115" ht="15.75" customHeight="1">
      <c r="A115" s="14" t="s">
        <v>49</v>
      </c>
      <c r="B115" s="14" t="s">
        <v>42</v>
      </c>
      <c r="C115" s="14">
        <v>113.0</v>
      </c>
      <c r="D115" s="13" t="s">
        <v>159</v>
      </c>
      <c r="E115" s="14" t="s">
        <v>281</v>
      </c>
      <c r="F115" s="14" t="s">
        <v>282</v>
      </c>
      <c r="G115" s="16" t="s">
        <v>41</v>
      </c>
      <c r="H115" s="14" t="s">
        <v>283</v>
      </c>
    </row>
    <row r="116" ht="15.75" customHeight="1">
      <c r="A116" s="14" t="s">
        <v>49</v>
      </c>
      <c r="B116" s="14" t="s">
        <v>42</v>
      </c>
      <c r="C116" s="14">
        <v>114.0</v>
      </c>
      <c r="D116" s="13" t="s">
        <v>159</v>
      </c>
      <c r="E116" s="14" t="s">
        <v>284</v>
      </c>
      <c r="F116" s="14" t="s">
        <v>285</v>
      </c>
      <c r="G116" s="16" t="s">
        <v>41</v>
      </c>
      <c r="H116" s="19"/>
    </row>
    <row r="117" ht="15.75" customHeight="1">
      <c r="A117" s="14" t="s">
        <v>49</v>
      </c>
      <c r="B117" s="14" t="s">
        <v>42</v>
      </c>
      <c r="C117" s="14">
        <v>115.0</v>
      </c>
      <c r="D117" s="13" t="s">
        <v>159</v>
      </c>
      <c r="E117" s="14" t="s">
        <v>286</v>
      </c>
      <c r="F117" s="14" t="s">
        <v>287</v>
      </c>
      <c r="G117" s="16" t="s">
        <v>41</v>
      </c>
      <c r="H117" s="19"/>
    </row>
    <row r="118" ht="15.75" customHeight="1">
      <c r="A118" s="14" t="s">
        <v>49</v>
      </c>
      <c r="B118" s="14" t="s">
        <v>42</v>
      </c>
      <c r="C118" s="14">
        <v>116.0</v>
      </c>
      <c r="D118" s="13" t="s">
        <v>159</v>
      </c>
      <c r="E118" s="14" t="s">
        <v>288</v>
      </c>
      <c r="F118" s="14" t="s">
        <v>289</v>
      </c>
      <c r="G118" s="16" t="s">
        <v>41</v>
      </c>
      <c r="H118" s="19"/>
    </row>
    <row r="119" ht="15.75" customHeight="1">
      <c r="A119" s="14" t="s">
        <v>49</v>
      </c>
      <c r="B119" s="14" t="s">
        <v>42</v>
      </c>
      <c r="C119" s="14">
        <v>117.0</v>
      </c>
      <c r="D119" s="13" t="s">
        <v>159</v>
      </c>
      <c r="E119" s="14" t="s">
        <v>290</v>
      </c>
      <c r="F119" s="14" t="s">
        <v>291</v>
      </c>
      <c r="G119" s="16" t="s">
        <v>41</v>
      </c>
      <c r="H119" s="19"/>
    </row>
    <row r="120" ht="15.75" customHeight="1">
      <c r="A120" s="14" t="s">
        <v>49</v>
      </c>
      <c r="B120" s="14" t="s">
        <v>42</v>
      </c>
      <c r="C120" s="14">
        <v>118.0</v>
      </c>
      <c r="D120" s="13" t="s">
        <v>159</v>
      </c>
      <c r="E120" s="14" t="s">
        <v>292</v>
      </c>
      <c r="F120" s="14" t="s">
        <v>293</v>
      </c>
      <c r="G120" s="16" t="s">
        <v>41</v>
      </c>
      <c r="H120" s="19"/>
    </row>
    <row r="121" ht="15.75" customHeight="1">
      <c r="A121" s="14" t="s">
        <v>49</v>
      </c>
      <c r="B121" s="14" t="s">
        <v>42</v>
      </c>
      <c r="C121" s="14">
        <v>119.0</v>
      </c>
      <c r="D121" s="13" t="s">
        <v>88</v>
      </c>
      <c r="E121" s="14" t="s">
        <v>294</v>
      </c>
      <c r="F121" s="14" t="s">
        <v>295</v>
      </c>
      <c r="G121" s="16" t="s">
        <v>41</v>
      </c>
      <c r="H121" s="19"/>
    </row>
    <row r="122" ht="15.75" customHeight="1">
      <c r="A122" s="14" t="s">
        <v>49</v>
      </c>
      <c r="B122" s="14" t="s">
        <v>42</v>
      </c>
      <c r="C122" s="14">
        <v>120.0</v>
      </c>
      <c r="D122" s="13" t="s">
        <v>50</v>
      </c>
      <c r="E122" s="14" t="s">
        <v>296</v>
      </c>
      <c r="F122" s="14" t="s">
        <v>297</v>
      </c>
      <c r="G122" s="16" t="s">
        <v>41</v>
      </c>
      <c r="H122" s="19"/>
    </row>
    <row r="123" ht="15.75" customHeight="1">
      <c r="A123" s="14" t="s">
        <v>49</v>
      </c>
      <c r="B123" s="14" t="s">
        <v>42</v>
      </c>
      <c r="C123" s="14">
        <v>121.0</v>
      </c>
      <c r="D123" s="13" t="s">
        <v>159</v>
      </c>
      <c r="E123" s="14" t="s">
        <v>298</v>
      </c>
      <c r="F123" s="14" t="s">
        <v>299</v>
      </c>
      <c r="G123" s="16" t="s">
        <v>41</v>
      </c>
      <c r="H123" s="19"/>
    </row>
    <row r="124" ht="15.75" customHeight="1">
      <c r="A124" s="14" t="s">
        <v>49</v>
      </c>
      <c r="B124" s="14" t="s">
        <v>42</v>
      </c>
      <c r="C124" s="14">
        <v>122.0</v>
      </c>
      <c r="D124" s="13" t="s">
        <v>50</v>
      </c>
      <c r="E124" s="14" t="s">
        <v>300</v>
      </c>
      <c r="F124" s="14" t="s">
        <v>301</v>
      </c>
      <c r="G124" s="16" t="s">
        <v>41</v>
      </c>
      <c r="H124" s="19"/>
    </row>
    <row r="125" ht="15.75" customHeight="1">
      <c r="A125" s="14" t="s">
        <v>49</v>
      </c>
      <c r="B125" s="14" t="s">
        <v>42</v>
      </c>
      <c r="C125" s="14">
        <v>123.0</v>
      </c>
      <c r="D125" s="13" t="s">
        <v>50</v>
      </c>
      <c r="E125" s="14" t="s">
        <v>302</v>
      </c>
      <c r="F125" s="14" t="s">
        <v>303</v>
      </c>
      <c r="G125" s="16" t="s">
        <v>41</v>
      </c>
      <c r="H125" s="19"/>
    </row>
    <row r="126" ht="15.75" customHeight="1">
      <c r="A126" s="14" t="s">
        <v>304</v>
      </c>
      <c r="B126" s="14">
        <v>135.0</v>
      </c>
      <c r="C126" s="14">
        <v>124.0</v>
      </c>
      <c r="D126" s="13" t="s">
        <v>91</v>
      </c>
      <c r="E126" s="14" t="s">
        <v>305</v>
      </c>
      <c r="F126" s="14" t="s">
        <v>306</v>
      </c>
      <c r="G126" s="16" t="s">
        <v>41</v>
      </c>
      <c r="H126" s="19"/>
    </row>
    <row r="127" ht="15.75" customHeight="1">
      <c r="A127" s="14" t="s">
        <v>307</v>
      </c>
      <c r="B127" s="14" t="s">
        <v>42</v>
      </c>
      <c r="C127" s="14">
        <v>125.0</v>
      </c>
      <c r="D127" s="13" t="s">
        <v>91</v>
      </c>
      <c r="E127" s="14" t="s">
        <v>308</v>
      </c>
      <c r="F127" s="14" t="s">
        <v>309</v>
      </c>
      <c r="G127" s="16" t="s">
        <v>41</v>
      </c>
      <c r="H127" s="19"/>
    </row>
    <row r="128" ht="15.75" customHeight="1">
      <c r="A128" s="14" t="s">
        <v>49</v>
      </c>
      <c r="B128" s="14" t="s">
        <v>42</v>
      </c>
      <c r="C128" s="14">
        <v>126.0</v>
      </c>
      <c r="D128" s="13" t="s">
        <v>50</v>
      </c>
      <c r="E128" s="14" t="s">
        <v>310</v>
      </c>
      <c r="F128" s="14" t="s">
        <v>311</v>
      </c>
      <c r="G128" s="16" t="s">
        <v>41</v>
      </c>
      <c r="H128" s="19"/>
    </row>
    <row r="129" ht="15.75" customHeight="1">
      <c r="A129" s="14" t="s">
        <v>46</v>
      </c>
      <c r="B129" s="14" t="s">
        <v>42</v>
      </c>
      <c r="C129" s="14">
        <v>127.0</v>
      </c>
      <c r="D129" s="13" t="s">
        <v>91</v>
      </c>
      <c r="E129" s="14" t="s">
        <v>312</v>
      </c>
      <c r="F129" s="14" t="s">
        <v>313</v>
      </c>
      <c r="G129" s="16" t="s">
        <v>41</v>
      </c>
      <c r="H129" s="19"/>
    </row>
    <row r="130" ht="15.75" customHeight="1">
      <c r="A130" s="14" t="s">
        <v>304</v>
      </c>
      <c r="B130" s="14" t="s">
        <v>42</v>
      </c>
      <c r="C130" s="14">
        <v>128.0</v>
      </c>
      <c r="D130" s="13" t="s">
        <v>91</v>
      </c>
      <c r="E130" s="14" t="s">
        <v>314</v>
      </c>
      <c r="F130" s="14" t="s">
        <v>315</v>
      </c>
      <c r="G130" s="16" t="s">
        <v>41</v>
      </c>
      <c r="H130" s="19"/>
    </row>
    <row r="131" ht="15.75" customHeight="1">
      <c r="A131" s="14" t="s">
        <v>46</v>
      </c>
      <c r="B131" s="14" t="s">
        <v>42</v>
      </c>
      <c r="C131" s="14">
        <v>129.0</v>
      </c>
      <c r="D131" s="13" t="s">
        <v>91</v>
      </c>
      <c r="E131" s="14" t="s">
        <v>316</v>
      </c>
      <c r="F131" s="14" t="s">
        <v>317</v>
      </c>
      <c r="G131" s="16" t="s">
        <v>41</v>
      </c>
      <c r="H131" s="19"/>
    </row>
    <row r="132" ht="15.75" customHeight="1">
      <c r="A132" s="14" t="s">
        <v>49</v>
      </c>
      <c r="B132" s="14" t="s">
        <v>42</v>
      </c>
      <c r="C132" s="14">
        <v>130.0</v>
      </c>
      <c r="D132" s="13" t="s">
        <v>50</v>
      </c>
      <c r="E132" s="14" t="s">
        <v>318</v>
      </c>
      <c r="F132" s="14" t="s">
        <v>319</v>
      </c>
      <c r="G132" s="16" t="s">
        <v>41</v>
      </c>
      <c r="H132" s="19"/>
    </row>
    <row r="133" ht="15.75" customHeight="1">
      <c r="A133" s="14" t="s">
        <v>320</v>
      </c>
      <c r="B133" s="14" t="s">
        <v>42</v>
      </c>
      <c r="C133" s="14">
        <v>131.0</v>
      </c>
      <c r="D133" s="13" t="s">
        <v>91</v>
      </c>
      <c r="E133" s="14" t="s">
        <v>321</v>
      </c>
      <c r="F133" s="14" t="s">
        <v>322</v>
      </c>
      <c r="G133" s="16" t="s">
        <v>41</v>
      </c>
      <c r="H133" s="19"/>
    </row>
    <row r="134" ht="16.5" customHeight="1">
      <c r="A134" s="14" t="s">
        <v>49</v>
      </c>
      <c r="B134" s="14" t="s">
        <v>42</v>
      </c>
      <c r="C134" s="14">
        <v>132.0</v>
      </c>
      <c r="D134" s="13" t="s">
        <v>91</v>
      </c>
      <c r="E134" s="14" t="s">
        <v>323</v>
      </c>
      <c r="F134" s="14" t="s">
        <v>324</v>
      </c>
      <c r="G134" s="16" t="s">
        <v>41</v>
      </c>
      <c r="H134" s="19"/>
    </row>
    <row r="135" ht="15.75" customHeight="1">
      <c r="A135" s="14" t="s">
        <v>320</v>
      </c>
      <c r="B135" s="14" t="s">
        <v>42</v>
      </c>
      <c r="C135" s="14">
        <v>133.0</v>
      </c>
      <c r="D135" s="13" t="s">
        <v>325</v>
      </c>
      <c r="E135" s="14" t="s">
        <v>326</v>
      </c>
      <c r="F135" s="14" t="s">
        <v>327</v>
      </c>
      <c r="G135" s="16" t="s">
        <v>41</v>
      </c>
      <c r="H135" s="14" t="s">
        <v>328</v>
      </c>
    </row>
    <row r="136" ht="15.75" customHeight="1">
      <c r="A136" s="14" t="s">
        <v>307</v>
      </c>
      <c r="B136" s="14" t="s">
        <v>42</v>
      </c>
      <c r="C136" s="14">
        <v>134.0</v>
      </c>
      <c r="D136" s="13" t="s">
        <v>43</v>
      </c>
      <c r="E136" s="14" t="s">
        <v>329</v>
      </c>
      <c r="F136" s="14" t="s">
        <v>330</v>
      </c>
      <c r="G136" s="16" t="s">
        <v>41</v>
      </c>
      <c r="H136" s="19"/>
    </row>
    <row r="137" ht="15.75" customHeight="1">
      <c r="A137" s="14" t="s">
        <v>304</v>
      </c>
      <c r="B137" s="14" t="s">
        <v>42</v>
      </c>
      <c r="C137" s="14">
        <v>135.0</v>
      </c>
      <c r="D137" s="13" t="s">
        <v>43</v>
      </c>
      <c r="E137" s="14" t="s">
        <v>331</v>
      </c>
      <c r="F137" s="14" t="s">
        <v>332</v>
      </c>
      <c r="G137" s="16" t="s">
        <v>41</v>
      </c>
      <c r="H137" s="14" t="s">
        <v>333</v>
      </c>
    </row>
    <row r="138" ht="15.75" customHeight="1">
      <c r="A138" s="14" t="s">
        <v>304</v>
      </c>
      <c r="B138" s="14" t="s">
        <v>42</v>
      </c>
      <c r="C138" s="14">
        <v>136.0</v>
      </c>
      <c r="D138" s="13" t="s">
        <v>43</v>
      </c>
      <c r="E138" s="14" t="s">
        <v>334</v>
      </c>
      <c r="F138" s="14" t="s">
        <v>335</v>
      </c>
      <c r="G138" s="16" t="s">
        <v>41</v>
      </c>
      <c r="H138" s="19"/>
    </row>
    <row r="139" ht="15.75" customHeight="1">
      <c r="A139" s="14" t="s">
        <v>304</v>
      </c>
      <c r="B139" s="14" t="s">
        <v>42</v>
      </c>
      <c r="C139" s="14">
        <v>137.0</v>
      </c>
      <c r="D139" s="13" t="s">
        <v>43</v>
      </c>
      <c r="E139" s="14" t="s">
        <v>336</v>
      </c>
      <c r="F139" s="14" t="s">
        <v>337</v>
      </c>
      <c r="G139" s="16" t="s">
        <v>41</v>
      </c>
      <c r="H139" s="19"/>
    </row>
    <row r="140" ht="15.75" customHeight="1">
      <c r="A140" s="14" t="s">
        <v>304</v>
      </c>
      <c r="B140" s="14" t="s">
        <v>42</v>
      </c>
      <c r="C140" s="14">
        <v>138.0</v>
      </c>
      <c r="D140" s="13" t="s">
        <v>43</v>
      </c>
      <c r="E140" s="14" t="s">
        <v>338</v>
      </c>
      <c r="F140" s="14" t="s">
        <v>339</v>
      </c>
      <c r="G140" s="16" t="s">
        <v>41</v>
      </c>
      <c r="H140" s="19"/>
    </row>
    <row r="141" ht="15.75" customHeight="1">
      <c r="A141" s="14" t="s">
        <v>304</v>
      </c>
      <c r="B141" s="14" t="s">
        <v>42</v>
      </c>
      <c r="C141" s="14">
        <v>139.0</v>
      </c>
      <c r="D141" s="13" t="s">
        <v>43</v>
      </c>
      <c r="E141" s="14" t="s">
        <v>340</v>
      </c>
      <c r="F141" s="14" t="s">
        <v>341</v>
      </c>
      <c r="G141" s="16" t="s">
        <v>41</v>
      </c>
      <c r="H141" s="19"/>
    </row>
    <row r="142" ht="15.75" customHeight="1">
      <c r="A142" s="14" t="s">
        <v>320</v>
      </c>
      <c r="B142" s="14" t="s">
        <v>42</v>
      </c>
      <c r="C142" s="14">
        <v>140.0</v>
      </c>
      <c r="D142" s="13" t="s">
        <v>91</v>
      </c>
      <c r="E142" s="14" t="s">
        <v>342</v>
      </c>
      <c r="F142" s="14" t="s">
        <v>343</v>
      </c>
      <c r="G142" s="16" t="s">
        <v>41</v>
      </c>
      <c r="H142" s="19"/>
    </row>
    <row r="143" ht="15.75" customHeight="1">
      <c r="A143" s="14" t="s">
        <v>320</v>
      </c>
      <c r="B143" s="14" t="s">
        <v>42</v>
      </c>
      <c r="C143" s="14">
        <v>141.0</v>
      </c>
      <c r="D143" s="13" t="s">
        <v>325</v>
      </c>
      <c r="E143" s="14" t="s">
        <v>344</v>
      </c>
      <c r="F143" s="14" t="s">
        <v>345</v>
      </c>
      <c r="G143" s="16" t="s">
        <v>41</v>
      </c>
      <c r="H143" s="19"/>
    </row>
    <row r="144" ht="15.75" customHeight="1">
      <c r="A144" s="14" t="s">
        <v>49</v>
      </c>
      <c r="B144" s="14" t="s">
        <v>42</v>
      </c>
      <c r="C144" s="14">
        <v>142.0</v>
      </c>
      <c r="D144" s="13" t="s">
        <v>50</v>
      </c>
      <c r="E144" s="14" t="s">
        <v>346</v>
      </c>
      <c r="F144" s="14" t="s">
        <v>347</v>
      </c>
      <c r="G144" s="16" t="s">
        <v>41</v>
      </c>
      <c r="H144" s="19"/>
    </row>
    <row r="145" ht="15.75" customHeight="1">
      <c r="A145" s="14" t="s">
        <v>348</v>
      </c>
      <c r="B145" s="14" t="s">
        <v>42</v>
      </c>
      <c r="C145" s="14">
        <v>143.0</v>
      </c>
      <c r="D145" s="13" t="s">
        <v>325</v>
      </c>
      <c r="E145" s="14" t="s">
        <v>349</v>
      </c>
      <c r="F145" s="14" t="s">
        <v>350</v>
      </c>
      <c r="G145" s="16" t="s">
        <v>41</v>
      </c>
      <c r="H145" s="19"/>
    </row>
    <row r="146" ht="15.75" customHeight="1">
      <c r="A146" s="14" t="s">
        <v>37</v>
      </c>
      <c r="B146" s="14">
        <v>13.0</v>
      </c>
      <c r="C146" s="14">
        <v>144.0</v>
      </c>
      <c r="D146" s="13" t="s">
        <v>91</v>
      </c>
      <c r="E146" s="14" t="s">
        <v>351</v>
      </c>
      <c r="F146" s="14" t="s">
        <v>352</v>
      </c>
      <c r="G146" s="16" t="s">
        <v>41</v>
      </c>
      <c r="H146" s="19"/>
    </row>
    <row r="147" ht="15.75" customHeight="1">
      <c r="A147" s="14" t="s">
        <v>49</v>
      </c>
      <c r="B147" s="14" t="s">
        <v>42</v>
      </c>
      <c r="C147" s="14">
        <v>145.0</v>
      </c>
      <c r="D147" s="13" t="s">
        <v>50</v>
      </c>
      <c r="E147" s="14" t="s">
        <v>353</v>
      </c>
      <c r="F147" s="14" t="s">
        <v>354</v>
      </c>
      <c r="G147" s="16" t="s">
        <v>41</v>
      </c>
      <c r="H147" s="19"/>
    </row>
    <row r="148" ht="15.75" customHeight="1">
      <c r="A148" s="14" t="s">
        <v>320</v>
      </c>
      <c r="B148" s="14" t="s">
        <v>42</v>
      </c>
      <c r="C148" s="14">
        <v>146.0</v>
      </c>
      <c r="D148" s="13" t="s">
        <v>325</v>
      </c>
      <c r="E148" s="14" t="s">
        <v>355</v>
      </c>
      <c r="F148" s="14" t="s">
        <v>356</v>
      </c>
      <c r="G148" s="16" t="s">
        <v>41</v>
      </c>
      <c r="H148" s="19"/>
    </row>
    <row r="149" ht="15.75" customHeight="1">
      <c r="A149" s="14" t="s">
        <v>320</v>
      </c>
      <c r="B149" s="14">
        <v>146.0</v>
      </c>
      <c r="C149" s="14">
        <v>147.0</v>
      </c>
      <c r="D149" s="13" t="s">
        <v>91</v>
      </c>
      <c r="E149" s="14" t="s">
        <v>357</v>
      </c>
      <c r="F149" s="14" t="s">
        <v>358</v>
      </c>
      <c r="G149" s="16" t="s">
        <v>41</v>
      </c>
      <c r="H149" s="19"/>
    </row>
    <row r="150" ht="15.75" customHeight="1">
      <c r="A150" s="14" t="s">
        <v>49</v>
      </c>
      <c r="B150" s="22" t="s">
        <v>359</v>
      </c>
      <c r="C150" s="14">
        <v>148.0</v>
      </c>
      <c r="D150" s="13" t="s">
        <v>159</v>
      </c>
      <c r="E150" s="14" t="s">
        <v>360</v>
      </c>
      <c r="F150" s="14" t="s">
        <v>361</v>
      </c>
      <c r="G150" s="16" t="s">
        <v>41</v>
      </c>
      <c r="H150" s="19"/>
    </row>
    <row r="151" ht="14.25" customHeight="1">
      <c r="A151" s="14" t="s">
        <v>49</v>
      </c>
      <c r="B151" s="14" t="s">
        <v>42</v>
      </c>
      <c r="C151" s="14">
        <v>149.0</v>
      </c>
      <c r="D151" s="13" t="s">
        <v>50</v>
      </c>
      <c r="E151" s="14" t="s">
        <v>362</v>
      </c>
      <c r="F151" s="14" t="s">
        <v>363</v>
      </c>
      <c r="G151" s="16" t="s">
        <v>41</v>
      </c>
      <c r="H151" s="19"/>
    </row>
    <row r="152">
      <c r="A152" s="14" t="s">
        <v>49</v>
      </c>
      <c r="B152" s="14" t="s">
        <v>42</v>
      </c>
      <c r="C152" s="14">
        <v>150.0</v>
      </c>
      <c r="D152" s="13" t="s">
        <v>50</v>
      </c>
      <c r="E152" s="14" t="s">
        <v>364</v>
      </c>
      <c r="F152" s="14" t="s">
        <v>365</v>
      </c>
      <c r="G152" s="16" t="s">
        <v>41</v>
      </c>
      <c r="H152" s="19"/>
    </row>
    <row r="153">
      <c r="A153" s="23" t="s">
        <v>366</v>
      </c>
      <c r="C153" s="14" t="s">
        <v>367</v>
      </c>
      <c r="D153" s="13" t="s">
        <v>368</v>
      </c>
    </row>
    <row r="154">
      <c r="A154" s="24" t="s">
        <v>369</v>
      </c>
      <c r="B154" s="25">
        <f>COUNTIF(A:A, "Health sector donations")
</f>
        <v>32</v>
      </c>
      <c r="C154" s="14">
        <v>17.0</v>
      </c>
      <c r="D154" s="13">
        <v>49.0</v>
      </c>
    </row>
    <row r="155">
      <c r="A155" s="24" t="s">
        <v>370</v>
      </c>
      <c r="B155" s="26">
        <f>COUNTIF(A:A, "School supplies donations")
</f>
        <v>19</v>
      </c>
      <c r="C155" s="14">
        <v>24.0</v>
      </c>
      <c r="D155" s="13">
        <v>43.0</v>
      </c>
    </row>
    <row r="156">
      <c r="A156" s="24" t="s">
        <v>371</v>
      </c>
      <c r="B156" s="26">
        <f>COUNTIF(A:A, "Refugee and people living below the poverty line needs")
</f>
        <v>7</v>
      </c>
      <c r="C156" s="14">
        <v>18.0</v>
      </c>
      <c r="D156" s="13">
        <v>25.0</v>
      </c>
    </row>
    <row r="157">
      <c r="A157" s="24" t="s">
        <v>372</v>
      </c>
      <c r="B157" s="26">
        <f>COUNTIF(A:A, "       Orphanage donations")
</f>
        <v>6</v>
      </c>
      <c r="C157" s="14">
        <v>27.0</v>
      </c>
      <c r="D157" s="13">
        <v>33.0</v>
      </c>
    </row>
    <row r="158">
      <c r="A158" s="24" t="s">
        <v>373</v>
      </c>
      <c r="B158" s="20">
        <v>25.0</v>
      </c>
      <c r="C158" s="14">
        <v>0.0</v>
      </c>
      <c r="D158" s="13">
        <v>25.0</v>
      </c>
    </row>
    <row r="159">
      <c r="A159" s="24" t="s">
        <v>49</v>
      </c>
      <c r="B159" s="26">
        <f>COUNTIF(A:A, "User Profile Organization")
</f>
        <v>37</v>
      </c>
      <c r="C159" s="14">
        <v>0.0</v>
      </c>
      <c r="D159" s="13">
        <v>37.0</v>
      </c>
    </row>
    <row r="160">
      <c r="A160" s="27" t="s">
        <v>374</v>
      </c>
    </row>
    <row r="161">
      <c r="A161" s="28" t="s">
        <v>37</v>
      </c>
      <c r="B161" s="20">
        <f>COUNTIF(A:A, "School supplies donations/Orphanage donations")
</f>
        <v>7</v>
      </c>
    </row>
    <row r="162">
      <c r="A162" s="22" t="s">
        <v>46</v>
      </c>
      <c r="B162" s="20">
        <f>COUNTIF(A:A, "Health sector donations/School supplies donations/Refugee and people living below the poverty line needs/Orphanage donations")
</f>
        <v>15</v>
      </c>
    </row>
    <row r="163">
      <c r="A163" s="22" t="s">
        <v>134</v>
      </c>
      <c r="B163" s="20">
        <f>COUNTIF(A:A, "School Supplies / Orphanage Donations / Health Sector donations")
</f>
        <v>2</v>
      </c>
      <c r="E163" s="14"/>
      <c r="F163" s="13"/>
    </row>
    <row r="164">
      <c r="A164" s="22" t="s">
        <v>307</v>
      </c>
      <c r="B164" s="20">
        <f>COUNTIF(A:A, "Refugee and people living below the poverty line needs/Orphanage donations")
</f>
        <v>3</v>
      </c>
    </row>
    <row r="165">
      <c r="E165" s="29"/>
      <c r="F165" s="30"/>
    </row>
    <row r="166">
      <c r="A166" s="31" t="s">
        <v>375</v>
      </c>
      <c r="C166" s="29" t="s">
        <v>367</v>
      </c>
      <c r="D166" s="30" t="s">
        <v>376</v>
      </c>
      <c r="E166" s="29"/>
      <c r="F166" s="30"/>
    </row>
    <row r="167">
      <c r="A167" s="22" t="s">
        <v>377</v>
      </c>
      <c r="B167" s="26">
        <f>COUNTIF(D:D, "Teacher")
</f>
        <v>11</v>
      </c>
      <c r="C167" s="29"/>
      <c r="D167" s="30">
        <v>11.0</v>
      </c>
    </row>
    <row r="168">
      <c r="A168" s="22" t="s">
        <v>91</v>
      </c>
      <c r="B168" s="26">
        <f>COUNTIF(D:D, "Donor")
</f>
        <v>22</v>
      </c>
      <c r="C168" s="29"/>
      <c r="D168" s="30">
        <v>22.0</v>
      </c>
    </row>
    <row r="169">
      <c r="A169" s="22" t="s">
        <v>43</v>
      </c>
      <c r="B169" s="26">
        <f>COUNTIF(D:D, "Organization")
</f>
        <v>49</v>
      </c>
      <c r="C169" s="29">
        <v>3.0</v>
      </c>
      <c r="D169" s="30">
        <v>52.0</v>
      </c>
    </row>
    <row r="170" ht="15.75" customHeight="1">
      <c r="A170" s="22" t="s">
        <v>88</v>
      </c>
      <c r="B170" s="26">
        <f>COUNTIF(D:D, "Driver")
</f>
        <v>11</v>
      </c>
      <c r="C170" s="29"/>
      <c r="D170" s="30">
        <v>11.0</v>
      </c>
    </row>
    <row r="171" ht="15.75" customHeight="1">
      <c r="A171" s="22" t="s">
        <v>159</v>
      </c>
      <c r="B171" s="26">
        <f>COUNTIF(D:D, "User")
</f>
        <v>13</v>
      </c>
      <c r="C171" s="29"/>
      <c r="D171" s="30">
        <v>13.0</v>
      </c>
    </row>
    <row r="172" ht="15.75" customHeight="1">
      <c r="A172" s="32" t="s">
        <v>325</v>
      </c>
      <c r="B172" s="26">
        <f>COUNTIF(D:D, "Orphanage")
</f>
        <v>4</v>
      </c>
      <c r="C172" s="29">
        <v>3.0</v>
      </c>
      <c r="D172" s="30">
        <v>7.0</v>
      </c>
    </row>
    <row r="173" ht="15.75" customHeight="1">
      <c r="A173" s="32" t="s">
        <v>50</v>
      </c>
      <c r="B173" s="29">
        <f>COUNTIF(D:D, "Admin")
</f>
        <v>15</v>
      </c>
      <c r="C173" s="29"/>
      <c r="D173" s="30">
        <v>15.0</v>
      </c>
    </row>
    <row r="174" ht="15.75" customHeight="1">
      <c r="A174" s="33" t="s">
        <v>374</v>
      </c>
      <c r="C174" s="29"/>
    </row>
    <row r="175" ht="15.75" customHeight="1">
      <c r="A175" s="32" t="s">
        <v>55</v>
      </c>
      <c r="B175" s="29">
        <f>COUNTIF(D:D, "Organization/Orphanage")
</f>
        <v>3</v>
      </c>
      <c r="C175" s="29"/>
    </row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>
      <c r="E184" s="29"/>
      <c r="F184" s="29"/>
      <c r="G184" s="34"/>
      <c r="H184" s="35"/>
    </row>
    <row r="185" ht="15.75" customHeight="1">
      <c r="E185" s="29"/>
      <c r="F185" s="29"/>
      <c r="G185" s="34"/>
      <c r="H185" s="35"/>
    </row>
    <row r="186" ht="15.75" customHeight="1">
      <c r="E186" s="29"/>
      <c r="F186" s="29"/>
      <c r="G186" s="34"/>
      <c r="H186" s="35"/>
    </row>
    <row r="187" ht="15.75" customHeight="1">
      <c r="F187" s="29"/>
      <c r="G187" s="34"/>
      <c r="H187" s="35"/>
    </row>
    <row r="188" ht="15.75" customHeight="1">
      <c r="F188" s="29"/>
      <c r="G188" s="34"/>
      <c r="H188" s="35"/>
    </row>
    <row r="189" ht="15.75" customHeight="1">
      <c r="F189" s="29"/>
      <c r="G189" s="34"/>
      <c r="H189" s="35"/>
    </row>
    <row r="190" ht="15.75" customHeight="1">
      <c r="F190" s="29"/>
      <c r="G190" s="34"/>
      <c r="H190" s="35"/>
    </row>
    <row r="191" ht="15.75" customHeight="1">
      <c r="F191" s="29"/>
      <c r="G191" s="34"/>
      <c r="H191" s="35"/>
    </row>
    <row r="192" ht="15.75" customHeight="1">
      <c r="F192" s="29"/>
      <c r="G192" s="34"/>
      <c r="H192" s="35"/>
    </row>
    <row r="193" ht="15.75" customHeight="1">
      <c r="F193" s="29"/>
      <c r="G193" s="34"/>
      <c r="H193" s="35"/>
    </row>
    <row r="194" ht="15.75" customHeight="1">
      <c r="F194" s="29"/>
      <c r="G194" s="34"/>
      <c r="H194" s="35"/>
    </row>
    <row r="195" ht="15.75" customHeight="1">
      <c r="E195" s="29" t="s">
        <v>378</v>
      </c>
      <c r="F195" s="29"/>
      <c r="G195" s="34"/>
      <c r="H195" s="35"/>
    </row>
    <row r="196" ht="15.75" customHeight="1">
      <c r="E196" s="29"/>
      <c r="F196" s="29"/>
      <c r="G196" s="34"/>
      <c r="H196" s="35"/>
    </row>
    <row r="197" ht="15.75" customHeight="1">
      <c r="E197" s="29"/>
      <c r="F197" s="29"/>
      <c r="G197" s="34"/>
      <c r="H197" s="35"/>
    </row>
    <row r="198" ht="15.75" customHeight="1">
      <c r="E198" s="29"/>
      <c r="F198" s="29"/>
      <c r="G198" s="34"/>
      <c r="H198" s="35"/>
    </row>
    <row r="199" ht="15.75" customHeight="1">
      <c r="E199" s="29"/>
      <c r="F199" s="29"/>
      <c r="G199" s="34"/>
      <c r="H199" s="35"/>
    </row>
    <row r="200" ht="15.75" customHeight="1">
      <c r="H200" s="35"/>
    </row>
    <row r="201" ht="15.75" customHeight="1">
      <c r="H201" s="35"/>
    </row>
    <row r="202" ht="15.75" customHeight="1">
      <c r="H202" s="35"/>
    </row>
    <row r="203" ht="15.75" customHeight="1">
      <c r="H203" s="35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>
      <c r="A233" s="2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>
      <c r="J239" s="29"/>
    </row>
    <row r="240" ht="15.75" customHeight="1">
      <c r="H240" s="29"/>
      <c r="I240" s="30"/>
      <c r="J240" s="29"/>
    </row>
    <row r="241" ht="15.75" customHeight="1">
      <c r="H241" s="29"/>
      <c r="I241" s="30"/>
      <c r="J241" s="29"/>
    </row>
    <row r="242" ht="15.75" customHeight="1">
      <c r="H242" s="29"/>
      <c r="I242" s="30"/>
      <c r="J242" s="29"/>
    </row>
    <row r="243" ht="15.75" customHeight="1">
      <c r="H243" s="29"/>
      <c r="I243" s="30"/>
      <c r="J243" s="29"/>
    </row>
    <row r="244" ht="15.75" customHeight="1">
      <c r="H244" s="29"/>
      <c r="I244" s="30"/>
      <c r="J244" s="29"/>
    </row>
    <row r="245" ht="15.75" customHeight="1">
      <c r="H245" s="29"/>
      <c r="I245" s="30"/>
      <c r="J245" s="29"/>
    </row>
    <row r="246" ht="15.75" customHeight="1">
      <c r="J246" s="2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>
      <c r="E254" s="14"/>
      <c r="F254" s="14"/>
      <c r="G254" s="16"/>
      <c r="H254" s="19"/>
    </row>
    <row r="255" ht="15.75" customHeight="1">
      <c r="E255" s="14"/>
      <c r="F255" s="14"/>
      <c r="G255" s="16"/>
      <c r="H255" s="19"/>
    </row>
    <row r="256" ht="15.75" customHeight="1">
      <c r="E256" s="14"/>
      <c r="F256" s="14"/>
      <c r="G256" s="16"/>
      <c r="H256" s="19"/>
    </row>
    <row r="257" ht="15.75" customHeight="1">
      <c r="E257" s="14"/>
      <c r="F257" s="14"/>
      <c r="G257" s="16"/>
      <c r="H257" s="19"/>
    </row>
    <row r="258" ht="15.75" customHeight="1">
      <c r="E258" s="14"/>
      <c r="F258" s="14"/>
      <c r="G258" s="16"/>
      <c r="H258" s="19"/>
    </row>
    <row r="259" ht="15.75" customHeight="1">
      <c r="E259" s="14"/>
      <c r="F259" s="14"/>
      <c r="G259" s="16"/>
      <c r="H259" s="19"/>
    </row>
    <row r="260" ht="15.75" customHeight="1">
      <c r="E260" s="14"/>
      <c r="F260" s="14"/>
      <c r="G260" s="16"/>
      <c r="H260" s="19"/>
    </row>
    <row r="261" ht="15.75" customHeight="1">
      <c r="E261" s="14"/>
      <c r="F261" s="14"/>
      <c r="G261" s="16"/>
      <c r="H261" s="19"/>
    </row>
    <row r="262" ht="15.75" customHeight="1">
      <c r="E262" s="14"/>
      <c r="F262" s="14"/>
      <c r="G262" s="16"/>
      <c r="H262" s="19"/>
    </row>
    <row r="263" ht="15.75" customHeight="1">
      <c r="E263" s="14"/>
      <c r="F263" s="14"/>
      <c r="G263" s="16"/>
      <c r="H263" s="19"/>
    </row>
    <row r="264" ht="15.75" customHeight="1">
      <c r="E264" s="14"/>
      <c r="F264" s="14"/>
      <c r="G264" s="16"/>
      <c r="H264" s="19"/>
    </row>
    <row r="265" ht="15.75" customHeight="1">
      <c r="E265" s="14"/>
      <c r="F265" s="14"/>
      <c r="G265" s="16"/>
      <c r="H265" s="19"/>
    </row>
    <row r="266" ht="15.75" customHeight="1">
      <c r="E266" s="14"/>
      <c r="F266" s="14"/>
      <c r="G266" s="16"/>
      <c r="H266" s="19"/>
    </row>
    <row r="267" ht="15.75" customHeight="1">
      <c r="E267" s="14"/>
      <c r="F267" s="14"/>
      <c r="G267" s="16"/>
      <c r="H267" s="19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</sheetData>
  <dataValidations>
    <dataValidation type="list" allowBlank="1" showErrorMessage="1" sqref="G3:G60 G62:G152 G184:G199 G254:G267">
      <formula1>"Mobile App,Online Banking Website,Both"</formula1>
    </dataValidation>
    <dataValidation type="list" allowBlank="1" sqref="D1:D7 D9:D60 D62:D159 F163 F165:F166 D166:D173 I240:I245">
      <formula1>"client,banker,admin,client/banker,banker/admin,client/admin,client/banker/admin"</formula1>
    </dataValidation>
    <dataValidation type="list" allowBlank="1" sqref="D8">
      <formula1>"Organization/Orphange"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88"/>
    <col customWidth="1" min="3" max="3" width="138.63"/>
    <col customWidth="1" min="4" max="4" width="118.63"/>
    <col customWidth="1" min="5" max="5" width="51.88"/>
    <col customWidth="1" min="6" max="6" width="12.63"/>
  </cols>
  <sheetData>
    <row r="1" ht="41.25" customHeight="1">
      <c r="A1" s="36" t="s">
        <v>379</v>
      </c>
      <c r="B1" s="37" t="s">
        <v>3</v>
      </c>
      <c r="C1" s="37" t="s">
        <v>380</v>
      </c>
      <c r="D1" s="37" t="s">
        <v>381</v>
      </c>
      <c r="E1" s="38" t="s">
        <v>382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ht="28.5" customHeight="1">
      <c r="A2" s="14">
        <v>1.0</v>
      </c>
      <c r="B2" s="14" t="s">
        <v>383</v>
      </c>
      <c r="C2" s="14" t="s">
        <v>384</v>
      </c>
      <c r="D2" s="14" t="s">
        <v>385</v>
      </c>
      <c r="E2" s="14" t="s">
        <v>386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ht="15.75" customHeight="1">
      <c r="A3" s="14">
        <v>2.0</v>
      </c>
      <c r="B3" s="14" t="s">
        <v>387</v>
      </c>
      <c r="C3" s="14" t="s">
        <v>388</v>
      </c>
      <c r="D3" s="14" t="s">
        <v>389</v>
      </c>
      <c r="E3" s="14" t="s">
        <v>390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ht="15.75" customHeight="1">
      <c r="A4" s="14">
        <v>3.0</v>
      </c>
      <c r="B4" s="14" t="s">
        <v>391</v>
      </c>
      <c r="C4" s="14" t="s">
        <v>392</v>
      </c>
      <c r="D4" s="14" t="s">
        <v>393</v>
      </c>
      <c r="E4" s="14" t="s">
        <v>394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ht="15.75" customHeight="1">
      <c r="A5" s="14">
        <v>4.0</v>
      </c>
      <c r="B5" s="14" t="s">
        <v>391</v>
      </c>
      <c r="C5" s="14" t="s">
        <v>395</v>
      </c>
      <c r="D5" s="14" t="s">
        <v>396</v>
      </c>
      <c r="E5" s="19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ht="15.75" customHeight="1">
      <c r="A6" s="14">
        <v>5.0</v>
      </c>
      <c r="B6" s="14" t="s">
        <v>397</v>
      </c>
      <c r="C6" s="14" t="s">
        <v>398</v>
      </c>
      <c r="D6" s="14" t="s">
        <v>399</v>
      </c>
      <c r="E6" s="19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ht="15.75" customHeight="1">
      <c r="A7" s="14">
        <v>6.0</v>
      </c>
      <c r="B7" s="14" t="s">
        <v>400</v>
      </c>
      <c r="C7" s="14" t="s">
        <v>401</v>
      </c>
      <c r="D7" s="14" t="s">
        <v>402</v>
      </c>
      <c r="E7" s="19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ht="15.75" customHeight="1">
      <c r="A8" s="14">
        <v>7.0</v>
      </c>
      <c r="B8" s="14" t="s">
        <v>403</v>
      </c>
      <c r="C8" s="14" t="s">
        <v>404</v>
      </c>
      <c r="D8" s="14" t="s">
        <v>405</v>
      </c>
      <c r="E8" s="19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ht="15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ht="15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ht="15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ht="15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ht="15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ht="15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portrait"/>
  <drawing r:id="rId1"/>
</worksheet>
</file>