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minMohammadi_REU2024\"/>
    </mc:Choice>
  </mc:AlternateContent>
  <xr:revisionPtr revIDLastSave="0" documentId="8_{6031B930-3179-479F-B696-BA63A91A735D}" xr6:coauthVersionLast="47" xr6:coauthVersionMax="47" xr10:uidLastSave="{00000000-0000-0000-0000-000000000000}"/>
  <bookViews>
    <workbookView xWindow="-120" yWindow="-120" windowWidth="29040" windowHeight="15720" xr2:uid="{EA580C8B-B8DD-470E-BC58-A8F88DB30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7" i="1" l="1" a="1"/>
  <c r="T37" i="1" s="1"/>
  <c r="G82" i="1" a="1"/>
  <c r="G82" i="1" s="1"/>
  <c r="B82" i="1" a="1"/>
  <c r="B82" i="1" s="1"/>
  <c r="P37" i="1" a="1"/>
  <c r="P37" i="1" s="1"/>
  <c r="B37" i="1" a="1"/>
  <c r="B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<sst xmlns="http://schemas.openxmlformats.org/spreadsheetml/2006/main" count="32" uniqueCount="22">
  <si>
    <t>robot x-</t>
  </si>
  <si>
    <t>robot xmm</t>
  </si>
  <si>
    <t>cam -x</t>
  </si>
  <si>
    <t>cam_+x(px)</t>
  </si>
  <si>
    <t>cam+_y(px)</t>
  </si>
  <si>
    <t>robot+ymm</t>
  </si>
  <si>
    <t>robot -xmm</t>
  </si>
  <si>
    <t>robot_y+mm</t>
  </si>
  <si>
    <t>cam_y+ px</t>
  </si>
  <si>
    <t>hover over values, insert scatter, + trend line, more options, polynomial, order 2, click show equation</t>
  </si>
  <si>
    <t xml:space="preserve">https://learn.microsoft.com/en-us/office/troubleshoot/excel/inaccurate-chart-trendline-formula </t>
  </si>
  <si>
    <t>New y+ DATA</t>
  </si>
  <si>
    <t>robot y+ DATA</t>
  </si>
  <si>
    <t>robot x+ DATA</t>
  </si>
  <si>
    <t>TEST FORMULA y+</t>
  </si>
  <si>
    <t>cam_x+ px</t>
  </si>
  <si>
    <t>robot_x+mm</t>
  </si>
  <si>
    <t>TEST FORMULA QUADRATIC, new y+</t>
  </si>
  <si>
    <t>TEST FORMULA LINEAR, new y+</t>
  </si>
  <si>
    <t>linear and quadratic def different</t>
  </si>
  <si>
    <t>TEST FORMULA Quadratic x+</t>
  </si>
  <si>
    <t>TEST FORMULA Linear x+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</si>
</sst>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 y+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9145734908136485"/>
                  <c:y val="-0.627610454943132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Sheet1!$A$4:$A$14</c:f>
              <c:numCache>
                <c:formatCode>General</c:formatCode>
                <c:ptCount val="11"/>
                <c:pt idx="0">
                  <c:v>748</c:v>
                </c:pt>
                <c:pt idx="1">
                  <c:v>741</c:v>
                </c:pt>
                <c:pt idx="2">
                  <c:v>660</c:v>
                </c:pt>
                <c:pt idx="3">
                  <c:v>694</c:v>
                </c:pt>
                <c:pt idx="4">
                  <c:v>634</c:v>
                </c:pt>
                <c:pt idx="5">
                  <c:v>447</c:v>
                </c:pt>
                <c:pt idx="6">
                  <c:v>298</c:v>
                </c:pt>
                <c:pt idx="7">
                  <c:v>261</c:v>
                </c:pt>
                <c:pt idx="9">
                  <c:v>626</c:v>
                </c:pt>
                <c:pt idx="10">
                  <c:v>669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28.4</c:v>
                </c:pt>
                <c:pt idx="1">
                  <c:v>67.2</c:v>
                </c:pt>
                <c:pt idx="2">
                  <c:v>96.9</c:v>
                </c:pt>
                <c:pt idx="3">
                  <c:v>135.4</c:v>
                </c:pt>
                <c:pt idx="4">
                  <c:v>184.1</c:v>
                </c:pt>
                <c:pt idx="5">
                  <c:v>239.9</c:v>
                </c:pt>
                <c:pt idx="6">
                  <c:v>347.3</c:v>
                </c:pt>
                <c:pt idx="7">
                  <c:v>393.1</c:v>
                </c:pt>
                <c:pt idx="9">
                  <c:v>121.8</c:v>
                </c:pt>
                <c:pt idx="10">
                  <c:v>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6-4379-82C9-77383F654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92560"/>
        <c:axId val="406894960"/>
      </c:scatterChart>
      <c:valAx>
        <c:axId val="4068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 y+ pixels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94960"/>
        <c:crosses val="autoZero"/>
        <c:crossBetween val="midCat"/>
      </c:valAx>
      <c:valAx>
        <c:axId val="4068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y+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Robot</a:t>
            </a:r>
            <a:r>
              <a:rPr lang="en-US" baseline="0"/>
              <a:t> x</a:t>
            </a:r>
            <a:r>
              <a:rPr lang="en-US"/>
              <a:t>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83016403119046"/>
          <c:y val="9.5101979440069997E-2"/>
          <c:w val="0.806169846839934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53949731513399568"/>
                  <c:y val="-0.106195319335083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9959947955493611"/>
                  <c:y val="0.78886182195975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Sheet1!$U$4:$U$8</c:f>
              <c:numCache>
                <c:formatCode>General</c:formatCode>
                <c:ptCount val="5"/>
                <c:pt idx="0">
                  <c:v>1389</c:v>
                </c:pt>
                <c:pt idx="1">
                  <c:v>1302</c:v>
                </c:pt>
                <c:pt idx="2">
                  <c:v>940</c:v>
                </c:pt>
                <c:pt idx="3">
                  <c:v>813</c:v>
                </c:pt>
                <c:pt idx="4">
                  <c:v>686</c:v>
                </c:pt>
              </c:numCache>
            </c:numRef>
          </c:xVal>
          <c:yVal>
            <c:numRef>
              <c:f>Sheet1!$V$4:$V$8</c:f>
              <c:numCache>
                <c:formatCode>General</c:formatCode>
                <c:ptCount val="5"/>
                <c:pt idx="0">
                  <c:v>557.9</c:v>
                </c:pt>
                <c:pt idx="1">
                  <c:v>498.1</c:v>
                </c:pt>
                <c:pt idx="2">
                  <c:v>233</c:v>
                </c:pt>
                <c:pt idx="3">
                  <c:v>125.1</c:v>
                </c:pt>
                <c:pt idx="4">
                  <c:v>35.1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D3-49EF-B012-B97E1F525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72464"/>
        <c:axId val="587071024"/>
      </c:scatterChart>
      <c:valAx>
        <c:axId val="58707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 x+ pixels</a:t>
                </a:r>
              </a:p>
            </c:rich>
          </c:tx>
          <c:layout>
            <c:manualLayout>
              <c:xMode val="edge"/>
              <c:yMode val="edge"/>
              <c:x val="0.47081797367456318"/>
              <c:y val="0.88968722659667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71024"/>
        <c:crosses val="autoZero"/>
        <c:crossBetween val="midCat"/>
      </c:valAx>
      <c:valAx>
        <c:axId val="58707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x+ mm</a:t>
                </a:r>
              </a:p>
            </c:rich>
          </c:tx>
          <c:layout>
            <c:manualLayout>
              <c:xMode val="edge"/>
              <c:yMode val="edge"/>
              <c:x val="3.7559335709815032E-2"/>
              <c:y val="0.344888998250218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07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y+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49281671041119862"/>
                  <c:y val="-0.56773877223680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854768153980753E-2"/>
                  <c:y val="0.35673264800233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Sheet1!$A$57:$A$70</c:f>
              <c:numCache>
                <c:formatCode>General</c:formatCode>
                <c:ptCount val="14"/>
                <c:pt idx="0">
                  <c:v>152</c:v>
                </c:pt>
                <c:pt idx="1">
                  <c:v>175</c:v>
                </c:pt>
                <c:pt idx="2">
                  <c:v>196</c:v>
                </c:pt>
                <c:pt idx="3">
                  <c:v>218</c:v>
                </c:pt>
                <c:pt idx="4">
                  <c:v>243</c:v>
                </c:pt>
                <c:pt idx="5">
                  <c:v>265</c:v>
                </c:pt>
                <c:pt idx="6">
                  <c:v>298.5</c:v>
                </c:pt>
                <c:pt idx="7">
                  <c:v>339.5</c:v>
                </c:pt>
                <c:pt idx="8">
                  <c:v>371</c:v>
                </c:pt>
                <c:pt idx="9">
                  <c:v>405</c:v>
                </c:pt>
                <c:pt idx="10">
                  <c:v>446</c:v>
                </c:pt>
                <c:pt idx="11">
                  <c:v>473</c:v>
                </c:pt>
                <c:pt idx="12">
                  <c:v>505</c:v>
                </c:pt>
                <c:pt idx="13">
                  <c:v>544</c:v>
                </c:pt>
              </c:numCache>
            </c:numRef>
          </c:xVal>
          <c:yVal>
            <c:numRef>
              <c:f>Sheet1!$B$57:$B$70</c:f>
              <c:numCache>
                <c:formatCode>General</c:formatCode>
                <c:ptCount val="14"/>
                <c:pt idx="0">
                  <c:v>466.4</c:v>
                </c:pt>
                <c:pt idx="1">
                  <c:v>449.6</c:v>
                </c:pt>
                <c:pt idx="2">
                  <c:v>433.9</c:v>
                </c:pt>
                <c:pt idx="3">
                  <c:v>416.9</c:v>
                </c:pt>
                <c:pt idx="4">
                  <c:v>369.9</c:v>
                </c:pt>
                <c:pt idx="5">
                  <c:v>378.5</c:v>
                </c:pt>
                <c:pt idx="6">
                  <c:v>356.2</c:v>
                </c:pt>
                <c:pt idx="7">
                  <c:v>325.7</c:v>
                </c:pt>
                <c:pt idx="8">
                  <c:v>305.2</c:v>
                </c:pt>
                <c:pt idx="9">
                  <c:v>278.7</c:v>
                </c:pt>
                <c:pt idx="10">
                  <c:v>249.3</c:v>
                </c:pt>
                <c:pt idx="11">
                  <c:v>229.3</c:v>
                </c:pt>
                <c:pt idx="12">
                  <c:v>206</c:v>
                </c:pt>
                <c:pt idx="13">
                  <c:v>177.9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D-4106-A667-F3C7AEC98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334448"/>
        <c:axId val="618120160"/>
      </c:scatterChart>
      <c:valAx>
        <c:axId val="6063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pixels y+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20160"/>
        <c:crosses val="autoZero"/>
        <c:crossBetween val="midCat"/>
      </c:valAx>
      <c:valAx>
        <c:axId val="61812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robot y+ mm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33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185737</xdr:rowOff>
    </xdr:from>
    <xdr:to>
      <xdr:col>7</xdr:col>
      <xdr:colOff>314325</xdr:colOff>
      <xdr:row>29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02418-E9F3-2CA0-38E5-4D18AF2C4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295275</xdr:colOff>
      <xdr:row>8</xdr:row>
      <xdr:rowOff>161926</xdr:rowOff>
    </xdr:from>
    <xdr:to>
      <xdr:col>24</xdr:col>
      <xdr:colOff>385762</xdr:colOff>
      <xdr:row>28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B1FE67-E4CA-0A98-4CDB-2685EE904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328612</xdr:colOff>
      <xdr:row>55</xdr:row>
      <xdr:rowOff>109537</xdr:rowOff>
    </xdr:from>
    <xdr:to>
      <xdr:col>10</xdr:col>
      <xdr:colOff>23812</xdr:colOff>
      <xdr:row>69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5975B7-DCFE-E80C-2889-D9AA84C1E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arn.microsoft.com/en-us/office/troubleshoot/excel/inaccurate-chart-trendline-form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413A-F47E-493A-B34B-4E731ACFC891}">
  <dimension ref="A1:V95"/>
  <sheetViews>
    <sheetView tabSelected="1" topLeftCell="A68" workbookViewId="0">
      <selection activeCell="O86" sqref="O86"/>
    </sheetView>
  </sheetViews>
  <sheetFormatPr defaultRowHeight="15" x14ac:dyDescent="0.25"/>
  <sheetData>
    <row r="1" spans="1:22" x14ac:dyDescent="0.25">
      <c r="A1" t="s">
        <v>12</v>
      </c>
      <c r="O1" t="s">
        <v>0</v>
      </c>
      <c r="U1" t="s">
        <v>13</v>
      </c>
    </row>
    <row r="3" spans="1:22" x14ac:dyDescent="0.25">
      <c r="A3" t="s">
        <v>4</v>
      </c>
      <c r="B3" t="s">
        <v>5</v>
      </c>
      <c r="D3" t="s">
        <v>4</v>
      </c>
      <c r="E3" t="s">
        <v>5</v>
      </c>
      <c r="O3" t="s">
        <v>2</v>
      </c>
      <c r="P3" t="s">
        <v>6</v>
      </c>
      <c r="U3" t="s">
        <v>3</v>
      </c>
      <c r="V3" t="s">
        <v>1</v>
      </c>
    </row>
    <row r="4" spans="1:22" x14ac:dyDescent="0.25">
      <c r="A4">
        <v>748</v>
      </c>
      <c r="B4">
        <v>28.4</v>
      </c>
      <c r="D4">
        <v>626</v>
      </c>
      <c r="E4">
        <v>121.8</v>
      </c>
      <c r="U4">
        <v>1389</v>
      </c>
      <c r="V4">
        <v>557.9</v>
      </c>
    </row>
    <row r="5" spans="1:22" x14ac:dyDescent="0.25">
      <c r="A5">
        <v>741</v>
      </c>
      <c r="B5">
        <v>67.2</v>
      </c>
      <c r="D5">
        <v>669</v>
      </c>
      <c r="E5">
        <v>149</v>
      </c>
      <c r="U5">
        <v>1302</v>
      </c>
      <c r="V5">
        <v>498.1</v>
      </c>
    </row>
    <row r="6" spans="1:22" x14ac:dyDescent="0.25">
      <c r="A6">
        <v>660</v>
      </c>
      <c r="B6">
        <v>96.9</v>
      </c>
      <c r="U6">
        <v>940</v>
      </c>
      <c r="V6">
        <v>233</v>
      </c>
    </row>
    <row r="7" spans="1:22" x14ac:dyDescent="0.25">
      <c r="A7">
        <v>694</v>
      </c>
      <c r="B7">
        <v>135.4</v>
      </c>
      <c r="U7">
        <v>813</v>
      </c>
      <c r="V7">
        <v>125.1</v>
      </c>
    </row>
    <row r="8" spans="1:22" x14ac:dyDescent="0.25">
      <c r="A8">
        <v>634</v>
      </c>
      <c r="B8">
        <v>184.1</v>
      </c>
      <c r="U8">
        <v>686</v>
      </c>
      <c r="V8">
        <v>35.1</v>
      </c>
    </row>
    <row r="9" spans="1:22" x14ac:dyDescent="0.25">
      <c r="A9">
        <v>447</v>
      </c>
      <c r="B9">
        <v>239.9</v>
      </c>
    </row>
    <row r="10" spans="1:22" x14ac:dyDescent="0.25">
      <c r="A10">
        <v>298</v>
      </c>
      <c r="B10">
        <v>347.3</v>
      </c>
    </row>
    <row r="11" spans="1:22" x14ac:dyDescent="0.25">
      <c r="A11">
        <v>261</v>
      </c>
      <c r="B11">
        <v>393.1</v>
      </c>
    </row>
    <row r="13" spans="1:22" x14ac:dyDescent="0.25">
      <c r="A13">
        <v>626</v>
      </c>
      <c r="B13">
        <v>121.8</v>
      </c>
    </row>
    <row r="14" spans="1:22" x14ac:dyDescent="0.25">
      <c r="A14">
        <v>669</v>
      </c>
      <c r="B14">
        <v>149</v>
      </c>
    </row>
    <row r="34" spans="1:20" x14ac:dyDescent="0.25">
      <c r="A34" t="s">
        <v>14</v>
      </c>
      <c r="I34" s="1">
        <v>-6.0000000000000002E-5</v>
      </c>
      <c r="O34" t="s">
        <v>20</v>
      </c>
      <c r="S34" t="s">
        <v>21</v>
      </c>
    </row>
    <row r="36" spans="1:20" x14ac:dyDescent="0.25">
      <c r="A36" t="s">
        <v>8</v>
      </c>
      <c r="B36" t="s">
        <v>7</v>
      </c>
      <c r="O36" t="s">
        <v>15</v>
      </c>
      <c r="P36" t="s">
        <v>16</v>
      </c>
      <c r="S36" t="s">
        <v>15</v>
      </c>
      <c r="T36" t="s">
        <v>16</v>
      </c>
    </row>
    <row r="37" spans="1:20" x14ac:dyDescent="0.25">
      <c r="A37">
        <v>2</v>
      </c>
      <c r="B37" cm="1">
        <f t="array" ref="B37:B50">-0.0001*A37:A50^2 - 0.5378 * A37:A50 + 525.38</f>
        <v>524.30399999999997</v>
      </c>
      <c r="O37">
        <v>2</v>
      </c>
      <c r="P37" cm="1">
        <f t="array" ref="P37:P46">-0.00006 * O37:O46 ^2 + 0.8721 * O37:O46 -538.21</f>
        <v>-536.46604000000002</v>
      </c>
      <c r="S37">
        <v>2</v>
      </c>
      <c r="T37" cm="1">
        <f t="array" ref="T37:T46">0.7477 * S37:S46 -477.32</f>
        <v>-475.82459999999998</v>
      </c>
    </row>
    <row r="38" spans="1:20" x14ac:dyDescent="0.25">
      <c r="A38">
        <v>3</v>
      </c>
      <c r="B38">
        <v>523.76570000000004</v>
      </c>
      <c r="O38">
        <v>3</v>
      </c>
      <c r="P38">
        <v>-535.59424000000001</v>
      </c>
      <c r="S38">
        <v>3</v>
      </c>
      <c r="T38">
        <v>-475.07689999999997</v>
      </c>
    </row>
    <row r="39" spans="1:20" x14ac:dyDescent="0.25">
      <c r="A39">
        <v>4</v>
      </c>
      <c r="B39">
        <v>523.22720000000004</v>
      </c>
      <c r="O39">
        <v>928</v>
      </c>
      <c r="P39">
        <v>219.42776000000003</v>
      </c>
      <c r="S39">
        <v>928</v>
      </c>
      <c r="T39">
        <v>216.54560000000009</v>
      </c>
    </row>
    <row r="40" spans="1:20" x14ac:dyDescent="0.25">
      <c r="A40">
        <v>669</v>
      </c>
      <c r="B40">
        <v>120.83570000000003</v>
      </c>
      <c r="O40">
        <v>1295</v>
      </c>
      <c r="P40">
        <v>490.53800000000001</v>
      </c>
      <c r="S40">
        <v>1295</v>
      </c>
      <c r="T40">
        <v>490.95150000000007</v>
      </c>
    </row>
    <row r="41" spans="1:20" x14ac:dyDescent="0.25">
      <c r="A41">
        <v>300</v>
      </c>
      <c r="B41">
        <v>355.04</v>
      </c>
      <c r="O41">
        <v>1294</v>
      </c>
      <c r="P41">
        <v>489.82123999999999</v>
      </c>
      <c r="S41">
        <v>1294</v>
      </c>
      <c r="T41">
        <v>490.20380000000006</v>
      </c>
    </row>
    <row r="42" spans="1:20" x14ac:dyDescent="0.25">
      <c r="A42">
        <v>463</v>
      </c>
      <c r="B42">
        <v>254.94170000000003</v>
      </c>
      <c r="O42">
        <v>850</v>
      </c>
      <c r="P42">
        <v>159.72499999999991</v>
      </c>
      <c r="S42">
        <v>850</v>
      </c>
      <c r="T42">
        <v>158.22500000000008</v>
      </c>
    </row>
    <row r="43" spans="1:20" x14ac:dyDescent="0.25">
      <c r="B43">
        <v>525.38</v>
      </c>
      <c r="O43">
        <v>702</v>
      </c>
      <c r="P43">
        <v>44.435960000000023</v>
      </c>
      <c r="S43">
        <v>702</v>
      </c>
      <c r="T43">
        <v>47.565400000000011</v>
      </c>
    </row>
    <row r="44" spans="1:20" x14ac:dyDescent="0.25">
      <c r="B44">
        <v>525.38</v>
      </c>
      <c r="O44">
        <v>714</v>
      </c>
      <c r="P44">
        <v>53.881639999999948</v>
      </c>
      <c r="S44">
        <v>714</v>
      </c>
      <c r="T44">
        <v>56.537800000000004</v>
      </c>
    </row>
    <row r="45" spans="1:20" x14ac:dyDescent="0.25">
      <c r="B45">
        <v>525.38</v>
      </c>
      <c r="O45">
        <v>715.5</v>
      </c>
      <c r="P45">
        <v>55.061134999999922</v>
      </c>
      <c r="S45">
        <v>715.5</v>
      </c>
      <c r="T45">
        <v>57.659350000000074</v>
      </c>
    </row>
    <row r="46" spans="1:20" x14ac:dyDescent="0.25">
      <c r="B46">
        <v>525.38</v>
      </c>
      <c r="O46">
        <v>1131.5</v>
      </c>
      <c r="P46">
        <v>371.75361499999997</v>
      </c>
      <c r="S46">
        <v>1131.5</v>
      </c>
      <c r="T46">
        <v>368.70255000000003</v>
      </c>
    </row>
    <row r="47" spans="1:20" x14ac:dyDescent="0.25">
      <c r="B47">
        <v>525.38</v>
      </c>
    </row>
    <row r="48" spans="1:20" x14ac:dyDescent="0.25">
      <c r="B48">
        <v>525.38</v>
      </c>
    </row>
    <row r="49" spans="1:2" x14ac:dyDescent="0.25">
      <c r="B49">
        <v>525.38</v>
      </c>
    </row>
    <row r="50" spans="1:2" x14ac:dyDescent="0.25">
      <c r="B50">
        <v>525.38</v>
      </c>
    </row>
    <row r="54" spans="1:2" x14ac:dyDescent="0.25">
      <c r="A54" t="s">
        <v>11</v>
      </c>
    </row>
    <row r="56" spans="1:2" x14ac:dyDescent="0.25">
      <c r="A56" t="s">
        <v>4</v>
      </c>
      <c r="B56" t="s">
        <v>5</v>
      </c>
    </row>
    <row r="57" spans="1:2" x14ac:dyDescent="0.25">
      <c r="A57">
        <v>152</v>
      </c>
      <c r="B57">
        <v>466.4</v>
      </c>
    </row>
    <row r="58" spans="1:2" x14ac:dyDescent="0.25">
      <c r="A58">
        <v>175</v>
      </c>
      <c r="B58">
        <v>449.6</v>
      </c>
    </row>
    <row r="59" spans="1:2" x14ac:dyDescent="0.25">
      <c r="A59">
        <v>196</v>
      </c>
      <c r="B59">
        <v>433.9</v>
      </c>
    </row>
    <row r="60" spans="1:2" x14ac:dyDescent="0.25">
      <c r="A60">
        <v>218</v>
      </c>
      <c r="B60">
        <v>416.9</v>
      </c>
    </row>
    <row r="61" spans="1:2" x14ac:dyDescent="0.25">
      <c r="A61">
        <v>243</v>
      </c>
      <c r="B61">
        <v>369.9</v>
      </c>
    </row>
    <row r="62" spans="1:2" x14ac:dyDescent="0.25">
      <c r="A62">
        <v>265</v>
      </c>
      <c r="B62">
        <v>378.5</v>
      </c>
    </row>
    <row r="63" spans="1:2" x14ac:dyDescent="0.25">
      <c r="A63">
        <v>298.5</v>
      </c>
      <c r="B63">
        <v>356.2</v>
      </c>
    </row>
    <row r="64" spans="1:2" x14ac:dyDescent="0.25">
      <c r="A64">
        <v>339.5</v>
      </c>
      <c r="B64">
        <v>325.7</v>
      </c>
    </row>
    <row r="65" spans="1:6" x14ac:dyDescent="0.25">
      <c r="A65">
        <v>371</v>
      </c>
      <c r="B65">
        <v>305.2</v>
      </c>
    </row>
    <row r="66" spans="1:6" x14ac:dyDescent="0.25">
      <c r="A66">
        <v>405</v>
      </c>
      <c r="B66">
        <v>278.7</v>
      </c>
    </row>
    <row r="67" spans="1:6" x14ac:dyDescent="0.25">
      <c r="A67">
        <v>446</v>
      </c>
      <c r="B67">
        <v>249.3</v>
      </c>
    </row>
    <row r="68" spans="1:6" x14ac:dyDescent="0.25">
      <c r="A68">
        <v>473</v>
      </c>
      <c r="B68">
        <v>229.3</v>
      </c>
    </row>
    <row r="69" spans="1:6" x14ac:dyDescent="0.25">
      <c r="A69">
        <v>505</v>
      </c>
      <c r="B69">
        <v>206</v>
      </c>
    </row>
    <row r="70" spans="1:6" x14ac:dyDescent="0.25">
      <c r="A70">
        <v>544</v>
      </c>
      <c r="B70">
        <v>177.9</v>
      </c>
    </row>
    <row r="75" spans="1:6" x14ac:dyDescent="0.25">
      <c r="A75" t="s">
        <v>9</v>
      </c>
    </row>
    <row r="76" spans="1:6" x14ac:dyDescent="0.25">
      <c r="A76" s="2" t="s">
        <v>10</v>
      </c>
    </row>
    <row r="79" spans="1:6" x14ac:dyDescent="0.25">
      <c r="A79" t="s">
        <v>17</v>
      </c>
      <c r="F79" t="s">
        <v>18</v>
      </c>
    </row>
    <row r="81" spans="1:9" x14ac:dyDescent="0.25">
      <c r="A81" t="s">
        <v>8</v>
      </c>
      <c r="B81" t="s">
        <v>7</v>
      </c>
      <c r="F81" t="s">
        <v>8</v>
      </c>
      <c r="G81" t="s">
        <v>7</v>
      </c>
    </row>
    <row r="82" spans="1:9" x14ac:dyDescent="0.25">
      <c r="A82">
        <v>2</v>
      </c>
      <c r="B82" cm="1">
        <f t="array" ref="B82:B95">-0.0001*A82:A95^2 - 0.8133 * A82:A95 + 584.43</f>
        <v>582.803</v>
      </c>
      <c r="F82">
        <v>2</v>
      </c>
      <c r="G82" cm="1">
        <f t="array" ref="G82:G95">-0.7238*F82:F95 + 571.1</f>
        <v>569.65240000000006</v>
      </c>
    </row>
    <row r="83" spans="1:9" x14ac:dyDescent="0.25">
      <c r="A83">
        <v>3</v>
      </c>
      <c r="B83">
        <v>581.98919999999998</v>
      </c>
      <c r="F83">
        <v>3</v>
      </c>
      <c r="G83">
        <v>568.92860000000007</v>
      </c>
    </row>
    <row r="84" spans="1:9" x14ac:dyDescent="0.25">
      <c r="A84">
        <v>4</v>
      </c>
      <c r="B84">
        <v>581.1751999999999</v>
      </c>
      <c r="F84">
        <v>4</v>
      </c>
      <c r="G84">
        <v>568.20479999999998</v>
      </c>
    </row>
    <row r="85" spans="1:9" x14ac:dyDescent="0.25">
      <c r="A85">
        <v>669</v>
      </c>
      <c r="B85">
        <v>-4.4238000000001421</v>
      </c>
      <c r="F85">
        <v>669</v>
      </c>
      <c r="G85">
        <v>86.877800000000036</v>
      </c>
    </row>
    <row r="86" spans="1:9" x14ac:dyDescent="0.25">
      <c r="A86">
        <v>300</v>
      </c>
      <c r="B86">
        <v>331.43999999999994</v>
      </c>
      <c r="F86">
        <v>300</v>
      </c>
      <c r="G86">
        <v>353.96000000000004</v>
      </c>
    </row>
    <row r="87" spans="1:9" x14ac:dyDescent="0.25">
      <c r="A87">
        <v>463</v>
      </c>
      <c r="B87">
        <v>186.43519999999995</v>
      </c>
      <c r="F87">
        <v>463</v>
      </c>
      <c r="G87">
        <v>235.98060000000004</v>
      </c>
    </row>
    <row r="88" spans="1:9" x14ac:dyDescent="0.25">
      <c r="A88">
        <v>300</v>
      </c>
      <c r="B88">
        <v>331.43999999999994</v>
      </c>
      <c r="F88">
        <v>300</v>
      </c>
      <c r="G88">
        <v>353.96000000000004</v>
      </c>
    </row>
    <row r="89" spans="1:9" x14ac:dyDescent="0.25">
      <c r="A89">
        <v>561.5</v>
      </c>
      <c r="B89">
        <v>96.233824999999911</v>
      </c>
      <c r="F89">
        <v>561.5</v>
      </c>
      <c r="G89">
        <v>164.68630000000002</v>
      </c>
    </row>
    <row r="90" spans="1:9" x14ac:dyDescent="0.25">
      <c r="A90">
        <v>653</v>
      </c>
      <c r="B90">
        <v>10.704199999999901</v>
      </c>
      <c r="F90">
        <v>653</v>
      </c>
      <c r="G90">
        <v>98.458600000000047</v>
      </c>
    </row>
    <row r="91" spans="1:9" x14ac:dyDescent="0.25">
      <c r="A91">
        <v>318.5</v>
      </c>
      <c r="B91">
        <v>315.24972499999996</v>
      </c>
      <c r="F91">
        <v>318.5</v>
      </c>
      <c r="G91">
        <v>340.56970000000001</v>
      </c>
      <c r="I91" t="s">
        <v>19</v>
      </c>
    </row>
    <row r="92" spans="1:9" x14ac:dyDescent="0.25">
      <c r="A92">
        <v>554</v>
      </c>
      <c r="B92">
        <v>103.17019999999997</v>
      </c>
      <c r="F92">
        <v>554</v>
      </c>
      <c r="G92">
        <v>170.1148</v>
      </c>
    </row>
    <row r="93" spans="1:9" x14ac:dyDescent="0.25">
      <c r="B93">
        <v>584.42999999999995</v>
      </c>
      <c r="G93">
        <v>571.1</v>
      </c>
    </row>
    <row r="94" spans="1:9" x14ac:dyDescent="0.25">
      <c r="A94">
        <v>144</v>
      </c>
      <c r="B94">
        <v>465.24119999999994</v>
      </c>
      <c r="F94">
        <v>144</v>
      </c>
      <c r="G94">
        <v>466.87280000000004</v>
      </c>
    </row>
    <row r="95" spans="1:9" x14ac:dyDescent="0.25">
      <c r="A95">
        <v>528</v>
      </c>
      <c r="B95">
        <v>127.12919999999991</v>
      </c>
      <c r="F95">
        <v>528</v>
      </c>
      <c r="G95">
        <v>188.93360000000001</v>
      </c>
    </row>
  </sheetData>
  <hyperlinks>
    <hyperlink ref="A76" r:id="rId1" xr:uid="{83424F3A-34E0-445E-B583-1762CE965DBD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E18E1A1C8E984EABDBA85EDE7A2922" ma:contentTypeVersion="14" ma:contentTypeDescription="Create a new document." ma:contentTypeScope="" ma:versionID="bec91eb43de39f329447a634ec30dbe6">
  <xsd:schema xmlns:xsd="http://www.w3.org/2001/XMLSchema" xmlns:xs="http://www.w3.org/2001/XMLSchema" xmlns:p="http://schemas.microsoft.com/office/2006/metadata/properties" xmlns:ns3="0515279f-12bd-4590-9996-adf514ac7d06" xmlns:ns4="d572115d-02d2-4f67-9461-466620dcdeda" targetNamespace="http://schemas.microsoft.com/office/2006/metadata/properties" ma:root="true" ma:fieldsID="b2f104d29496895e37f23a62b8c9f423" ns3:_="" ns4:_="">
    <xsd:import namespace="0515279f-12bd-4590-9996-adf514ac7d06"/>
    <xsd:import namespace="d572115d-02d2-4f67-9461-466620dcd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5279f-12bd-4590-9996-adf514ac7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115d-02d2-4f67-9461-466620dcded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15279f-12bd-4590-9996-adf514ac7d06" xsi:nil="true"/>
  </documentManagement>
</p:properties>
</file>

<file path=customXml/itemProps1.xml><?xml version="1.0" encoding="utf-8"?>
<ds:datastoreItem xmlns:ds="http://schemas.openxmlformats.org/officeDocument/2006/customXml" ds:itemID="{7DD754E0-817C-48F7-A184-AA2CDA7BC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5279f-12bd-4590-9996-adf514ac7d06"/>
    <ds:schemaRef ds:uri="d572115d-02d2-4f67-9461-466620dcd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7B9349-68A4-47D1-BF50-131E578C7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E8125B-E63F-4851-830E-D1E1608D4F20}">
  <ds:schemaRefs>
    <ds:schemaRef ds:uri="http://schemas.microsoft.com/office/2006/documentManagement/types"/>
    <ds:schemaRef ds:uri="d572115d-02d2-4f67-9461-466620dcdeda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0515279f-12bd-4590-9996-adf514ac7d0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Mohammadi</dc:creator>
  <cp:lastModifiedBy>Ramin Mohammadi</cp:lastModifiedBy>
  <dcterms:created xsi:type="dcterms:W3CDTF">2024-07-03T19:53:45Z</dcterms:created>
  <dcterms:modified xsi:type="dcterms:W3CDTF">2024-07-04T01:13:38Z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0x01010094E18E1A1C8E984EABDBA85EDE7A2922</vt:lpwstr>
  </property>
</Properties>
</file>