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6580" yWindow="60" windowWidth="32660" windowHeight="25460" activeTab="2"/>
  </bookViews>
  <sheets>
    <sheet name="Sheet1" sheetId="1" r:id="rId1"/>
    <sheet name="Sheet2" sheetId="2" r:id="rId2"/>
    <sheet name="Sheet3" sheetId="3" r:id="rId3"/>
  </sheets>
  <definedNames>
    <definedName name="_xlnm.Print_Area" localSheetId="0">Sheet1!$P$15:$W$47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1" l="1"/>
  <c r="O14" i="1"/>
  <c r="O13" i="1"/>
  <c r="L32" i="1"/>
  <c r="L13" i="1"/>
  <c r="L15" i="1"/>
  <c r="O52" i="1"/>
  <c r="O42" i="1"/>
  <c r="O36" i="1"/>
  <c r="O29" i="1"/>
  <c r="O30" i="1"/>
  <c r="O53" i="1"/>
  <c r="L55" i="1"/>
  <c r="O55" i="1"/>
  <c r="L54" i="1"/>
  <c r="O54" i="1"/>
  <c r="L53" i="1"/>
  <c r="L52" i="1"/>
  <c r="L51" i="1"/>
  <c r="O51" i="1"/>
  <c r="L50" i="1"/>
  <c r="O50" i="1"/>
  <c r="L49" i="1"/>
  <c r="O49" i="1"/>
  <c r="L48" i="1"/>
  <c r="O48" i="1"/>
  <c r="L47" i="1"/>
  <c r="O47" i="1"/>
  <c r="L46" i="1"/>
  <c r="O46" i="1"/>
  <c r="L45" i="1"/>
  <c r="O45" i="1"/>
  <c r="L44" i="1"/>
  <c r="O44" i="1"/>
  <c r="L43" i="1"/>
  <c r="O43" i="1"/>
  <c r="L42" i="1"/>
  <c r="L41" i="1"/>
  <c r="O41" i="1"/>
  <c r="L40" i="1"/>
  <c r="O40" i="1"/>
  <c r="L39" i="1"/>
  <c r="O39" i="1"/>
  <c r="L38" i="1"/>
  <c r="O38" i="1"/>
  <c r="L37" i="1"/>
  <c r="O37" i="1"/>
  <c r="L36" i="1"/>
  <c r="O32" i="1"/>
  <c r="L31" i="1"/>
  <c r="O31" i="1"/>
  <c r="L30" i="1"/>
  <c r="L29" i="1"/>
  <c r="L28" i="1"/>
  <c r="O28" i="1"/>
  <c r="L27" i="1"/>
  <c r="O27" i="1"/>
  <c r="L26" i="1"/>
  <c r="O26" i="1"/>
  <c r="L25" i="1"/>
  <c r="O25" i="1"/>
  <c r="L24" i="1"/>
  <c r="O24" i="1"/>
  <c r="L23" i="1"/>
  <c r="O23" i="1"/>
  <c r="L22" i="1"/>
  <c r="O22" i="1"/>
  <c r="L21" i="1"/>
  <c r="O21" i="1"/>
  <c r="L20" i="1"/>
  <c r="O20" i="1"/>
  <c r="L19" i="1"/>
  <c r="O19" i="1"/>
  <c r="L18" i="1"/>
  <c r="O18" i="1"/>
  <c r="L17" i="1"/>
  <c r="O17" i="1"/>
  <c r="L16" i="1"/>
  <c r="O16" i="1"/>
  <c r="O15" i="1"/>
  <c r="L14" i="1"/>
</calcChain>
</file>

<file path=xl/sharedStrings.xml><?xml version="1.0" encoding="utf-8"?>
<sst xmlns="http://schemas.openxmlformats.org/spreadsheetml/2006/main" count="496" uniqueCount="132">
  <si>
    <t>A</t>
  </si>
  <si>
    <t>Blank 600</t>
  </si>
  <si>
    <t>B</t>
  </si>
  <si>
    <t>C</t>
  </si>
  <si>
    <t>D</t>
  </si>
  <si>
    <t>E</t>
  </si>
  <si>
    <t>F</t>
  </si>
  <si>
    <t>G</t>
  </si>
  <si>
    <t>H</t>
  </si>
  <si>
    <t>Well ID</t>
  </si>
  <si>
    <t>Name</t>
  </si>
  <si>
    <t>Well</t>
  </si>
  <si>
    <t>Count</t>
  </si>
  <si>
    <t>Mean</t>
  </si>
  <si>
    <t>Std Dev</t>
  </si>
  <si>
    <t>CV (%)</t>
  </si>
  <si>
    <t>BLK</t>
  </si>
  <si>
    <t>E6</t>
  </si>
  <si>
    <t>F6</t>
  </si>
  <si>
    <t>G6</t>
  </si>
  <si>
    <t>H6</t>
  </si>
  <si>
    <t>SPL1</t>
  </si>
  <si>
    <t>E1</t>
  </si>
  <si>
    <t>F1</t>
  </si>
  <si>
    <t>G1</t>
  </si>
  <si>
    <t>H1</t>
  </si>
  <si>
    <t>SPL2</t>
  </si>
  <si>
    <t>E2</t>
  </si>
  <si>
    <t>F2</t>
  </si>
  <si>
    <t>G2</t>
  </si>
  <si>
    <t>H2</t>
  </si>
  <si>
    <t>SPL3</t>
  </si>
  <si>
    <t>E3</t>
  </si>
  <si>
    <t>F3</t>
  </si>
  <si>
    <t>G3</t>
  </si>
  <si>
    <t>H3</t>
  </si>
  <si>
    <t>SPL4</t>
  </si>
  <si>
    <t>E4</t>
  </si>
  <si>
    <t>F4</t>
  </si>
  <si>
    <t>G4</t>
  </si>
  <si>
    <t>H4</t>
  </si>
  <si>
    <t>SPL5</t>
  </si>
  <si>
    <t>E5</t>
  </si>
  <si>
    <t>F5</t>
  </si>
  <si>
    <t>G5</t>
  </si>
  <si>
    <t>H5</t>
  </si>
  <si>
    <t>SPL6</t>
  </si>
  <si>
    <t>E7</t>
  </si>
  <si>
    <t>F7</t>
  </si>
  <si>
    <t>G7</t>
  </si>
  <si>
    <t>H7</t>
  </si>
  <si>
    <t>SPL7</t>
  </si>
  <si>
    <t>E8</t>
  </si>
  <si>
    <t>F8</t>
  </si>
  <si>
    <t>G8</t>
  </si>
  <si>
    <t>H8</t>
  </si>
  <si>
    <t>SPL8</t>
  </si>
  <si>
    <t>E9</t>
  </si>
  <si>
    <t>F9</t>
  </si>
  <si>
    <t>G9</t>
  </si>
  <si>
    <t>H9</t>
  </si>
  <si>
    <t>SPL9</t>
  </si>
  <si>
    <t>E10</t>
  </si>
  <si>
    <t>F10</t>
  </si>
  <si>
    <t>G10</t>
  </si>
  <si>
    <t>H10</t>
  </si>
  <si>
    <t>SPL10</t>
  </si>
  <si>
    <t>E11</t>
  </si>
  <si>
    <t>F11</t>
  </si>
  <si>
    <t>G11</t>
  </si>
  <si>
    <t>H11</t>
  </si>
  <si>
    <t>Blank 420</t>
  </si>
  <si>
    <t>A6</t>
  </si>
  <si>
    <t>B6</t>
  </si>
  <si>
    <t>C6</t>
  </si>
  <si>
    <t>D6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</si>
  <si>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</si>
  <si>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</si>
  <si>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</si>
  <si>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</si>
  <si>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</si>
  <si>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</si>
  <si>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</si>
  <si>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</si>
  <si>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</si>
  <si>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</si>
  <si>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</si>
  <si>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</si>
  <si>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</si>
  <si>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</si>
  <si>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</si>
  <si>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</si>
  <si>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</si>
  <si>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</si>
  <si>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</si>
  <si>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</si>
  <si>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A7</t>
  </si>
  <si>
    <t>B7</t>
  </si>
  <si>
    <t>C7</t>
  </si>
  <si>
    <t>D7</t>
  </si>
  <si>
    <t>A8</t>
  </si>
  <si>
    <t>B8</t>
  </si>
  <si>
    <t>C8</t>
  </si>
  <si>
    <t>D8</t>
  </si>
  <si>
    <t>A9</t>
  </si>
  <si>
    <t>B9</t>
  </si>
  <si>
    <t>C9</t>
  </si>
  <si>
    <t>D9</t>
  </si>
  <si>
    <t>A10</t>
  </si>
  <si>
    <t>B10</t>
  </si>
  <si>
    <t>C10</t>
  </si>
  <si>
    <t>D10</t>
  </si>
  <si>
    <t>A11</t>
  </si>
  <si>
    <t>B11</t>
  </si>
  <si>
    <t>C11</t>
  </si>
  <si>
    <t>D11</t>
  </si>
  <si>
    <t>LB32</t>
  </si>
  <si>
    <t>RpoS</t>
  </si>
  <si>
    <t>OD420</t>
  </si>
  <si>
    <t>Rxn time (min)</t>
  </si>
  <si>
    <t>Vol. added (mL)</t>
  </si>
  <si>
    <t>Miller</t>
  </si>
  <si>
    <t>LB73</t>
  </si>
  <si>
    <t>strain</t>
  </si>
  <si>
    <t>experimenter</t>
  </si>
  <si>
    <t>date</t>
  </si>
  <si>
    <t>LB</t>
  </si>
  <si>
    <t>blank</t>
  </si>
  <si>
    <t>NA</t>
  </si>
  <si>
    <t>dilutionFactor</t>
  </si>
  <si>
    <t>volumeAssayed</t>
  </si>
  <si>
    <t>reactionTime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</si>
</sst>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13" borderId="0" xfId="0" applyFill="1"/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LB32 (whole</a:t>
            </a:r>
            <a:r>
              <a:rPr lang="en-US" sz="1200" baseline="0"/>
              <a:t> promoter</a:t>
            </a:r>
            <a:r>
              <a:rPr lang="en-US" sz="120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Sheet1!$K$13:$K$32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  <c:pt idx="11">
                  <c:v>59.0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149.0</c:v>
                </c:pt>
                <c:pt idx="17">
                  <c:v>149.0</c:v>
                </c:pt>
                <c:pt idx="18">
                  <c:v>149.0</c:v>
                </c:pt>
                <c:pt idx="19">
                  <c:v>149.0</c:v>
                </c:pt>
              </c:numCache>
            </c:numRef>
          </c:xVal>
          <c:yVal>
            <c:numRef>
              <c:f>Sheet1!$O$13:$O$32</c:f>
              <c:numCache>
                <c:formatCode>General</c:formatCode>
                <c:ptCount val="20"/>
                <c:pt idx="0">
                  <c:v>202.020202020202</c:v>
                </c:pt>
                <c:pt idx="1">
                  <c:v>101.010101010101</c:v>
                </c:pt>
                <c:pt idx="2">
                  <c:v>101.010101010101</c:v>
                </c:pt>
                <c:pt idx="3">
                  <c:v>202.020202020202</c:v>
                </c:pt>
                <c:pt idx="4">
                  <c:v>42708.33333333333</c:v>
                </c:pt>
                <c:pt idx="5">
                  <c:v>43824.40476190476</c:v>
                </c:pt>
                <c:pt idx="6">
                  <c:v>44419.64285714285</c:v>
                </c:pt>
                <c:pt idx="7">
                  <c:v>42782.7380952381</c:v>
                </c:pt>
                <c:pt idx="8">
                  <c:v>51062.09150326798</c:v>
                </c:pt>
                <c:pt idx="9">
                  <c:v>47222.22222222223</c:v>
                </c:pt>
                <c:pt idx="10">
                  <c:v>50653.59477124183</c:v>
                </c:pt>
                <c:pt idx="11">
                  <c:v>46160.13071895425</c:v>
                </c:pt>
                <c:pt idx="12">
                  <c:v>45179.73856209151</c:v>
                </c:pt>
                <c:pt idx="13">
                  <c:v>45506.53594771242</c:v>
                </c:pt>
                <c:pt idx="14">
                  <c:v>48284.3137254902</c:v>
                </c:pt>
                <c:pt idx="15">
                  <c:v>45751.63398692811</c:v>
                </c:pt>
                <c:pt idx="16">
                  <c:v>61111.11111111112</c:v>
                </c:pt>
                <c:pt idx="17">
                  <c:v>60666.66666666667</c:v>
                </c:pt>
                <c:pt idx="18">
                  <c:v>63777.77777777778</c:v>
                </c:pt>
                <c:pt idx="19">
                  <c:v>64333.33333333334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749096"/>
        <c:axId val="-2110743640"/>
      </c:scatterChart>
      <c:valAx>
        <c:axId val="-211074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RpoS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743640"/>
        <c:crosses val="autoZero"/>
        <c:crossBetween val="midCat"/>
      </c:valAx>
      <c:valAx>
        <c:axId val="-2110743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Miller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74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LB73 (half promoter)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Sheet1!$K$36:$K$55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  <c:pt idx="11">
                  <c:v>59.0</c:v>
                </c:pt>
                <c:pt idx="12">
                  <c:v>94.0</c:v>
                </c:pt>
                <c:pt idx="13">
                  <c:v>94.0</c:v>
                </c:pt>
                <c:pt idx="14">
                  <c:v>94.0</c:v>
                </c:pt>
                <c:pt idx="15">
                  <c:v>94.0</c:v>
                </c:pt>
                <c:pt idx="16">
                  <c:v>149.0</c:v>
                </c:pt>
                <c:pt idx="17">
                  <c:v>149.0</c:v>
                </c:pt>
                <c:pt idx="18">
                  <c:v>149.0</c:v>
                </c:pt>
                <c:pt idx="19">
                  <c:v>149.0</c:v>
                </c:pt>
              </c:numCache>
            </c:numRef>
          </c:xVal>
          <c:yVal>
            <c:numRef>
              <c:f>Sheet1!$O$36:$O$55</c:f>
              <c:numCache>
                <c:formatCode>General</c:formatCode>
                <c:ptCount val="20"/>
                <c:pt idx="0">
                  <c:v>4313.725490196078</c:v>
                </c:pt>
                <c:pt idx="1">
                  <c:v>4215.686274509803</c:v>
                </c:pt>
                <c:pt idx="2">
                  <c:v>3921.56862745098</c:v>
                </c:pt>
                <c:pt idx="3">
                  <c:v>4215.686274509803</c:v>
                </c:pt>
                <c:pt idx="4">
                  <c:v>50631.31313131313</c:v>
                </c:pt>
                <c:pt idx="5">
                  <c:v>49936.86868686869</c:v>
                </c:pt>
                <c:pt idx="6">
                  <c:v>50946.9696969697</c:v>
                </c:pt>
                <c:pt idx="7">
                  <c:v>48800.50505050505</c:v>
                </c:pt>
                <c:pt idx="8">
                  <c:v>55357.14285714286</c:v>
                </c:pt>
                <c:pt idx="9">
                  <c:v>56122.44897959184</c:v>
                </c:pt>
                <c:pt idx="10">
                  <c:v>54676.87074829932</c:v>
                </c:pt>
                <c:pt idx="11">
                  <c:v>54336.73469387755</c:v>
                </c:pt>
                <c:pt idx="12">
                  <c:v>50448.43049327355</c:v>
                </c:pt>
                <c:pt idx="13">
                  <c:v>52765.32137518685</c:v>
                </c:pt>
                <c:pt idx="14">
                  <c:v>50747.3841554559</c:v>
                </c:pt>
                <c:pt idx="15">
                  <c:v>50373.69207772795</c:v>
                </c:pt>
                <c:pt idx="16">
                  <c:v>52015.503875969</c:v>
                </c:pt>
                <c:pt idx="17">
                  <c:v>54883.72093023256</c:v>
                </c:pt>
                <c:pt idx="18">
                  <c:v>53488.37209302326</c:v>
                </c:pt>
                <c:pt idx="19">
                  <c:v>54031.00775193798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700792"/>
        <c:axId val="-2110696152"/>
      </c:scatterChart>
      <c:valAx>
        <c:axId val="-211070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RpoS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696152"/>
        <c:crosses val="autoZero"/>
        <c:crossBetween val="midCat"/>
      </c:valAx>
      <c:valAx>
        <c:axId val="-2110696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Miller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70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14</xdr:row>
      <xdr:rowOff>133350</xdr:rowOff>
    </xdr:from>
    <xdr:to>
      <xdr:col>22</xdr:col>
      <xdr:colOff>127000</xdr:colOff>
      <xdr:row>30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31</xdr:row>
      <xdr:rowOff>76200</xdr:rowOff>
    </xdr:from>
    <xdr:to>
      <xdr:col>22</xdr:col>
      <xdr:colOff>127000</xdr:colOff>
      <xdr:row>46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B10" workbookViewId="0">
      <selection activeCell="B11" sqref="B11:I55"/>
    </sheetView>
  </sheetViews>
  <sheetFormatPr baseColWidth="10" defaultColWidth="8.83203125" defaultRowHeight="14" x14ac:dyDescent="0"/>
  <cols>
    <col min="14" max="14" width="13" bestFit="1" customWidth="1"/>
  </cols>
  <sheetData>
    <row r="1" spans="1:1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 t="s">
        <v>1</v>
      </c>
    </row>
    <row r="3" spans="1:1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 t="s">
        <v>1</v>
      </c>
    </row>
    <row r="4" spans="1:1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 t="s">
        <v>1</v>
      </c>
    </row>
    <row r="5" spans="1:1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 t="s">
        <v>1</v>
      </c>
    </row>
    <row r="6" spans="1:15">
      <c r="A6" s="2" t="s">
        <v>5</v>
      </c>
      <c r="B6" s="5">
        <v>0.16500000000000001</v>
      </c>
      <c r="C6" s="6">
        <v>0.224</v>
      </c>
      <c r="D6" s="7">
        <v>0.20899999999999999</v>
      </c>
      <c r="E6" s="7">
        <v>0.19400000000000001</v>
      </c>
      <c r="F6" s="8">
        <v>0.13400000000000001</v>
      </c>
      <c r="G6" s="9">
        <v>0</v>
      </c>
      <c r="H6" s="8">
        <v>0.15</v>
      </c>
      <c r="I6" s="10">
        <v>0.247</v>
      </c>
      <c r="J6" s="11">
        <v>0.183</v>
      </c>
      <c r="K6" s="11">
        <v>0.191</v>
      </c>
      <c r="L6" s="7">
        <v>0.20499999999999999</v>
      </c>
      <c r="M6" s="3"/>
      <c r="N6" s="4" t="s">
        <v>1</v>
      </c>
    </row>
    <row r="7" spans="1:15">
      <c r="A7" s="2" t="s">
        <v>6</v>
      </c>
      <c r="B7" s="5">
        <v>0.158</v>
      </c>
      <c r="C7" s="10">
        <v>0.23699999999999999</v>
      </c>
      <c r="D7" s="6">
        <v>0.22</v>
      </c>
      <c r="E7" s="7">
        <v>0.21</v>
      </c>
      <c r="F7" s="8">
        <v>0.14399999999999999</v>
      </c>
      <c r="G7" s="9">
        <v>0</v>
      </c>
      <c r="H7" s="11">
        <v>0.17399999999999999</v>
      </c>
      <c r="I7" s="10">
        <v>0.23799999999999999</v>
      </c>
      <c r="J7" s="7">
        <v>0.20599999999999999</v>
      </c>
      <c r="K7" s="6">
        <v>0.23499999999999999</v>
      </c>
      <c r="L7" s="6">
        <v>0.22</v>
      </c>
      <c r="M7" s="3"/>
      <c r="N7" s="4" t="s">
        <v>1</v>
      </c>
    </row>
    <row r="8" spans="1:15">
      <c r="A8" s="2" t="s">
        <v>7</v>
      </c>
      <c r="B8" s="5">
        <v>0.17</v>
      </c>
      <c r="C8" s="6">
        <v>0.223</v>
      </c>
      <c r="D8" s="11">
        <v>0.17899999999999999</v>
      </c>
      <c r="E8" s="11">
        <v>0.187</v>
      </c>
      <c r="F8" s="5">
        <v>0.16200000000000001</v>
      </c>
      <c r="G8" s="9">
        <v>0</v>
      </c>
      <c r="H8" s="11">
        <v>0.185</v>
      </c>
      <c r="I8" s="12">
        <v>0.27200000000000002</v>
      </c>
      <c r="J8" s="7">
        <v>0.19700000000000001</v>
      </c>
      <c r="K8" s="10">
        <v>0.255</v>
      </c>
      <c r="L8" s="7">
        <v>0.21299999999999999</v>
      </c>
      <c r="M8" s="3"/>
      <c r="N8" s="4" t="s">
        <v>1</v>
      </c>
    </row>
    <row r="9" spans="1:15">
      <c r="A9" s="2" t="s">
        <v>8</v>
      </c>
      <c r="B9" s="5">
        <v>0.16600000000000001</v>
      </c>
      <c r="C9" s="7">
        <v>0.21099999999999999</v>
      </c>
      <c r="D9" s="7">
        <v>0.20799999999999999</v>
      </c>
      <c r="E9" s="6">
        <v>0.22500000000000001</v>
      </c>
      <c r="F9" s="5">
        <v>0.16</v>
      </c>
      <c r="G9" s="9">
        <v>0</v>
      </c>
      <c r="H9" s="11">
        <v>0.17199999999999999</v>
      </c>
      <c r="I9" s="13">
        <v>0.3</v>
      </c>
      <c r="J9" s="7">
        <v>0.19900000000000001</v>
      </c>
      <c r="K9" s="7">
        <v>0.21099999999999999</v>
      </c>
      <c r="L9" s="6">
        <v>0.224</v>
      </c>
      <c r="M9" s="3"/>
      <c r="N9" s="4" t="s">
        <v>1</v>
      </c>
    </row>
    <row r="11" spans="1:15">
      <c r="A11" s="2" t="s">
        <v>9</v>
      </c>
      <c r="B11" s="2" t="s">
        <v>10</v>
      </c>
      <c r="C11" s="2" t="s">
        <v>11</v>
      </c>
      <c r="D11" s="2">
        <v>600</v>
      </c>
      <c r="E11" s="2" t="s">
        <v>1</v>
      </c>
      <c r="F11" s="2" t="s">
        <v>12</v>
      </c>
      <c r="G11" s="2" t="s">
        <v>13</v>
      </c>
      <c r="H11" s="2" t="s">
        <v>14</v>
      </c>
      <c r="I11" s="2" t="s">
        <v>15</v>
      </c>
      <c r="K11" s="15" t="s">
        <v>116</v>
      </c>
      <c r="L11" s="15"/>
      <c r="M11" s="15"/>
      <c r="N11" s="15"/>
      <c r="O11" s="15"/>
    </row>
    <row r="12" spans="1:15">
      <c r="A12" s="14" t="s">
        <v>16</v>
      </c>
      <c r="B12" s="14"/>
      <c r="C12" s="14" t="s">
        <v>17</v>
      </c>
      <c r="D12" s="14">
        <v>4.3999999999999997E-2</v>
      </c>
      <c r="E12" s="14">
        <v>0</v>
      </c>
      <c r="F12" s="14">
        <v>4</v>
      </c>
      <c r="G12" s="14">
        <v>0</v>
      </c>
      <c r="H12" s="14">
        <v>0</v>
      </c>
      <c r="I12" s="14">
        <v>-1.41203469988431E+16</v>
      </c>
      <c r="K12" s="15" t="s">
        <v>117</v>
      </c>
      <c r="L12" s="15" t="s">
        <v>118</v>
      </c>
      <c r="M12" s="15" t="s">
        <v>119</v>
      </c>
      <c r="N12" s="15" t="s">
        <v>120</v>
      </c>
      <c r="O12" s="15" t="s">
        <v>121</v>
      </c>
    </row>
    <row r="13" spans="1:15">
      <c r="A13" s="14"/>
      <c r="B13" s="14"/>
      <c r="C13" s="14" t="s">
        <v>18</v>
      </c>
      <c r="D13" s="14">
        <v>4.4999999999999998E-2</v>
      </c>
      <c r="E13" s="14">
        <v>0</v>
      </c>
      <c r="F13" s="14"/>
      <c r="G13" s="14"/>
      <c r="H13" s="14"/>
      <c r="I13" s="14"/>
      <c r="K13" s="15">
        <v>0</v>
      </c>
      <c r="L13" s="15">
        <f>E72</f>
        <v>2E-3</v>
      </c>
      <c r="M13" s="15">
        <v>30</v>
      </c>
      <c r="N13" s="15">
        <v>2E-3</v>
      </c>
      <c r="O13" s="15">
        <f>(1000*L13)/(N13*M13*$G$16)</f>
        <v>202.02020202020199</v>
      </c>
    </row>
    <row r="14" spans="1:15">
      <c r="A14" s="14"/>
      <c r="B14" s="14"/>
      <c r="C14" s="14" t="s">
        <v>19</v>
      </c>
      <c r="D14" s="14">
        <v>4.3999999999999997E-2</v>
      </c>
      <c r="E14" s="14">
        <v>0</v>
      </c>
      <c r="F14" s="14"/>
      <c r="G14" s="14"/>
      <c r="H14" s="14"/>
      <c r="I14" s="14"/>
      <c r="K14" s="15">
        <v>0</v>
      </c>
      <c r="L14" s="15">
        <f t="shared" ref="L14:L31" si="0">E73</f>
        <v>1E-3</v>
      </c>
      <c r="M14" s="15">
        <v>30</v>
      </c>
      <c r="N14" s="15">
        <v>2E-3</v>
      </c>
      <c r="O14" s="15">
        <f>(1000*L14)/(N14*M14*$G$16)</f>
        <v>101.010101010101</v>
      </c>
    </row>
    <row r="15" spans="1:15">
      <c r="A15" s="14"/>
      <c r="B15" s="14"/>
      <c r="C15" s="14" t="s">
        <v>20</v>
      </c>
      <c r="D15" s="14">
        <v>4.4999999999999998E-2</v>
      </c>
      <c r="E15" s="14">
        <v>0</v>
      </c>
      <c r="F15" s="14"/>
      <c r="G15" s="14"/>
      <c r="H15" s="14"/>
      <c r="I15" s="14"/>
      <c r="K15" s="15">
        <v>0</v>
      </c>
      <c r="L15" s="15">
        <f>E74</f>
        <v>1E-3</v>
      </c>
      <c r="M15" s="15">
        <v>30</v>
      </c>
      <c r="N15" s="15">
        <v>2E-3</v>
      </c>
      <c r="O15" s="15">
        <f t="shared" ref="O15" si="1">(1000*L15)/(N15*M15*$G$16)</f>
        <v>101.010101010101</v>
      </c>
    </row>
    <row r="16" spans="1:15">
      <c r="A16" s="14" t="s">
        <v>21</v>
      </c>
      <c r="B16" s="14"/>
      <c r="C16" s="14" t="s">
        <v>22</v>
      </c>
      <c r="D16" s="14">
        <v>0.20899999999999999</v>
      </c>
      <c r="E16" s="14">
        <v>0.16500000000000001</v>
      </c>
      <c r="F16" s="14">
        <v>4</v>
      </c>
      <c r="G16" s="14">
        <v>0.16500000000000001</v>
      </c>
      <c r="H16" s="14">
        <v>5.0000000000000001E-3</v>
      </c>
      <c r="I16" s="14">
        <v>3.1589999999999998</v>
      </c>
      <c r="K16" s="15">
        <v>0</v>
      </c>
      <c r="L16" s="15">
        <f t="shared" si="0"/>
        <v>2E-3</v>
      </c>
      <c r="M16" s="15">
        <v>30</v>
      </c>
      <c r="N16" s="15">
        <v>2E-3</v>
      </c>
      <c r="O16" s="15">
        <f>(1000*L16)/(N16*M16*$G$16)</f>
        <v>202.02020202020199</v>
      </c>
    </row>
    <row r="17" spans="1:15">
      <c r="A17" s="14"/>
      <c r="B17" s="14"/>
      <c r="C17" s="14" t="s">
        <v>23</v>
      </c>
      <c r="D17" s="14">
        <v>0.20200000000000001</v>
      </c>
      <c r="E17" s="14">
        <v>0.158</v>
      </c>
      <c r="F17" s="14"/>
      <c r="G17" s="14"/>
      <c r="H17" s="14"/>
      <c r="I17" s="14"/>
      <c r="K17" s="15">
        <v>19</v>
      </c>
      <c r="L17" s="15">
        <f t="shared" si="0"/>
        <v>0.57399999999999995</v>
      </c>
      <c r="M17" s="15">
        <v>30</v>
      </c>
      <c r="N17" s="15">
        <v>2E-3</v>
      </c>
      <c r="O17" s="15">
        <f>(1000*L17)/(N17*M17*$G$20)</f>
        <v>42708.333333333328</v>
      </c>
    </row>
    <row r="18" spans="1:15">
      <c r="A18" s="14"/>
      <c r="B18" s="14"/>
      <c r="C18" s="14" t="s">
        <v>24</v>
      </c>
      <c r="D18" s="14">
        <v>0.215</v>
      </c>
      <c r="E18" s="14">
        <v>0.17</v>
      </c>
      <c r="F18" s="14"/>
      <c r="G18" s="14"/>
      <c r="H18" s="14"/>
      <c r="I18" s="14"/>
      <c r="K18" s="15">
        <v>19</v>
      </c>
      <c r="L18" s="15">
        <f t="shared" si="0"/>
        <v>0.58899999999999997</v>
      </c>
      <c r="M18" s="15">
        <v>30</v>
      </c>
      <c r="N18" s="15">
        <v>2E-3</v>
      </c>
      <c r="O18" s="15">
        <f t="shared" ref="O18:O19" si="2">(1000*L18)/(N18*M18*$G$20)</f>
        <v>43824.404761904763</v>
      </c>
    </row>
    <row r="19" spans="1:15">
      <c r="A19" s="14"/>
      <c r="B19" s="14"/>
      <c r="C19" s="14" t="s">
        <v>25</v>
      </c>
      <c r="D19" s="14">
        <v>0.21</v>
      </c>
      <c r="E19" s="14">
        <v>0.16600000000000001</v>
      </c>
      <c r="F19" s="14"/>
      <c r="G19" s="14"/>
      <c r="H19" s="14"/>
      <c r="I19" s="14"/>
      <c r="K19" s="15">
        <v>19</v>
      </c>
      <c r="L19" s="15">
        <f t="shared" si="0"/>
        <v>0.59699999999999998</v>
      </c>
      <c r="M19" s="15">
        <v>30</v>
      </c>
      <c r="N19" s="15">
        <v>2E-3</v>
      </c>
      <c r="O19" s="15">
        <f t="shared" si="2"/>
        <v>44419.642857142855</v>
      </c>
    </row>
    <row r="20" spans="1:15">
      <c r="A20" s="14" t="s">
        <v>26</v>
      </c>
      <c r="B20" s="14"/>
      <c r="C20" s="14" t="s">
        <v>27</v>
      </c>
      <c r="D20" s="14">
        <v>0.26900000000000002</v>
      </c>
      <c r="E20" s="14">
        <v>0.224</v>
      </c>
      <c r="F20" s="14">
        <v>4</v>
      </c>
      <c r="G20" s="14">
        <v>0.224</v>
      </c>
      <c r="H20" s="14">
        <v>1.0999999999999999E-2</v>
      </c>
      <c r="I20" s="14">
        <v>4.7380000000000004</v>
      </c>
      <c r="K20" s="15">
        <v>19</v>
      </c>
      <c r="L20" s="15">
        <f t="shared" si="0"/>
        <v>0.57499999999999996</v>
      </c>
      <c r="M20" s="15">
        <v>30</v>
      </c>
      <c r="N20" s="15">
        <v>2E-3</v>
      </c>
      <c r="O20" s="15">
        <f>(1000*L20)/(N20*M20*$G$20)</f>
        <v>42782.738095238092</v>
      </c>
    </row>
    <row r="21" spans="1:15">
      <c r="A21" s="14"/>
      <c r="B21" s="14"/>
      <c r="C21" s="14" t="s">
        <v>28</v>
      </c>
      <c r="D21" s="14">
        <v>0.28100000000000003</v>
      </c>
      <c r="E21" s="14">
        <v>0.23699999999999999</v>
      </c>
      <c r="F21" s="14"/>
      <c r="G21" s="14"/>
      <c r="H21" s="14"/>
      <c r="I21" s="14"/>
      <c r="K21" s="15">
        <v>59</v>
      </c>
      <c r="L21" s="15">
        <f t="shared" si="0"/>
        <v>0.625</v>
      </c>
      <c r="M21" s="15">
        <v>30</v>
      </c>
      <c r="N21" s="15">
        <v>2E-3</v>
      </c>
      <c r="O21" s="15">
        <f>(1000*L21)/(N21*M21*$G$24)</f>
        <v>51062.091503267977</v>
      </c>
    </row>
    <row r="22" spans="1:15">
      <c r="A22" s="14"/>
      <c r="B22" s="14"/>
      <c r="C22" s="14" t="s">
        <v>29</v>
      </c>
      <c r="D22" s="14">
        <v>0.26700000000000002</v>
      </c>
      <c r="E22" s="14">
        <v>0.223</v>
      </c>
      <c r="F22" s="14"/>
      <c r="G22" s="14"/>
      <c r="H22" s="14"/>
      <c r="I22" s="14"/>
      <c r="K22" s="15">
        <v>59</v>
      </c>
      <c r="L22" s="15">
        <f t="shared" si="0"/>
        <v>0.57799999999999996</v>
      </c>
      <c r="M22" s="15">
        <v>30</v>
      </c>
      <c r="N22" s="15">
        <v>2E-3</v>
      </c>
      <c r="O22" s="15">
        <f t="shared" ref="O22:O24" si="3">(1000*L22)/(N22*M22*$G$24)</f>
        <v>47222.222222222226</v>
      </c>
    </row>
    <row r="23" spans="1:15">
      <c r="A23" s="14"/>
      <c r="B23" s="14"/>
      <c r="C23" s="14" t="s">
        <v>30</v>
      </c>
      <c r="D23" s="14">
        <v>0.25600000000000001</v>
      </c>
      <c r="E23" s="14">
        <v>0.21099999999999999</v>
      </c>
      <c r="F23" s="14"/>
      <c r="G23" s="14"/>
      <c r="H23" s="14"/>
      <c r="I23" s="14"/>
      <c r="K23" s="15">
        <v>59</v>
      </c>
      <c r="L23" s="15">
        <f t="shared" si="0"/>
        <v>0.62</v>
      </c>
      <c r="M23" s="15">
        <v>30</v>
      </c>
      <c r="N23" s="15">
        <v>2E-3</v>
      </c>
      <c r="O23" s="15">
        <f t="shared" si="3"/>
        <v>50653.594771241835</v>
      </c>
    </row>
    <row r="24" spans="1:15">
      <c r="A24" s="14" t="s">
        <v>31</v>
      </c>
      <c r="B24" s="14"/>
      <c r="C24" s="14" t="s">
        <v>32</v>
      </c>
      <c r="D24" s="14">
        <v>0.253</v>
      </c>
      <c r="E24" s="14">
        <v>0.20899999999999999</v>
      </c>
      <c r="F24" s="14">
        <v>4</v>
      </c>
      <c r="G24" s="14">
        <v>0.20399999999999999</v>
      </c>
      <c r="H24" s="14">
        <v>1.7000000000000001E-2</v>
      </c>
      <c r="I24" s="14">
        <v>8.5120000000000005</v>
      </c>
      <c r="K24" s="15">
        <v>59</v>
      </c>
      <c r="L24" s="15">
        <f t="shared" si="0"/>
        <v>0.56499999999999995</v>
      </c>
      <c r="M24" s="15">
        <v>30</v>
      </c>
      <c r="N24" s="15">
        <v>2E-3</v>
      </c>
      <c r="O24" s="15">
        <f t="shared" si="3"/>
        <v>46160.130718954249</v>
      </c>
    </row>
    <row r="25" spans="1:15">
      <c r="A25" s="14"/>
      <c r="B25" s="14"/>
      <c r="C25" s="14" t="s">
        <v>33</v>
      </c>
      <c r="D25" s="14">
        <v>0.26400000000000001</v>
      </c>
      <c r="E25" s="14">
        <v>0.22</v>
      </c>
      <c r="F25" s="14"/>
      <c r="G25" s="14"/>
      <c r="H25" s="14"/>
      <c r="I25" s="14"/>
      <c r="K25" s="15">
        <v>94</v>
      </c>
      <c r="L25" s="15">
        <f t="shared" si="0"/>
        <v>0.55300000000000005</v>
      </c>
      <c r="M25" s="15">
        <v>30</v>
      </c>
      <c r="N25" s="15">
        <v>2E-3</v>
      </c>
      <c r="O25" s="15">
        <f>(1000*L25)/(N25*M25*$G$28)</f>
        <v>45179.738562091508</v>
      </c>
    </row>
    <row r="26" spans="1:15">
      <c r="A26" s="14"/>
      <c r="B26" s="14"/>
      <c r="C26" s="14" t="s">
        <v>34</v>
      </c>
      <c r="D26" s="14">
        <v>0.224</v>
      </c>
      <c r="E26" s="14">
        <v>0.17899999999999999</v>
      </c>
      <c r="F26" s="14"/>
      <c r="G26" s="14"/>
      <c r="H26" s="14"/>
      <c r="I26" s="14"/>
      <c r="K26" s="15">
        <v>94</v>
      </c>
      <c r="L26" s="15">
        <f t="shared" si="0"/>
        <v>0.55700000000000005</v>
      </c>
      <c r="M26" s="15">
        <v>30</v>
      </c>
      <c r="N26" s="15">
        <v>2E-3</v>
      </c>
      <c r="O26" s="15">
        <f t="shared" ref="O26:O28" si="4">(1000*L26)/(N26*M26*$G$28)</f>
        <v>45506.535947712422</v>
      </c>
    </row>
    <row r="27" spans="1:15">
      <c r="A27" s="14"/>
      <c r="B27" s="14"/>
      <c r="C27" s="14" t="s">
        <v>35</v>
      </c>
      <c r="D27" s="14">
        <v>0.252</v>
      </c>
      <c r="E27" s="14">
        <v>0.20799999999999999</v>
      </c>
      <c r="F27" s="14"/>
      <c r="G27" s="14"/>
      <c r="H27" s="14"/>
      <c r="I27" s="14"/>
      <c r="K27" s="15">
        <v>94</v>
      </c>
      <c r="L27" s="15">
        <f t="shared" si="0"/>
        <v>0.59099999999999997</v>
      </c>
      <c r="M27" s="15">
        <v>30</v>
      </c>
      <c r="N27" s="15">
        <v>2E-3</v>
      </c>
      <c r="O27" s="15">
        <f t="shared" si="4"/>
        <v>48284.313725490203</v>
      </c>
    </row>
    <row r="28" spans="1:15">
      <c r="A28" s="14" t="s">
        <v>36</v>
      </c>
      <c r="B28" s="14"/>
      <c r="C28" s="14" t="s">
        <v>37</v>
      </c>
      <c r="D28" s="14">
        <v>0.23799999999999999</v>
      </c>
      <c r="E28" s="14">
        <v>0.19400000000000001</v>
      </c>
      <c r="F28" s="14">
        <v>4</v>
      </c>
      <c r="G28" s="14">
        <v>0.20399999999999999</v>
      </c>
      <c r="H28" s="14">
        <v>1.7000000000000001E-2</v>
      </c>
      <c r="I28" s="14">
        <v>8.4309999999999992</v>
      </c>
      <c r="K28" s="15">
        <v>94</v>
      </c>
      <c r="L28" s="15">
        <f t="shared" si="0"/>
        <v>0.56000000000000005</v>
      </c>
      <c r="M28" s="15">
        <v>30</v>
      </c>
      <c r="N28" s="15">
        <v>2E-3</v>
      </c>
      <c r="O28" s="15">
        <f t="shared" si="4"/>
        <v>45751.633986928107</v>
      </c>
    </row>
    <row r="29" spans="1:15">
      <c r="A29" s="14"/>
      <c r="B29" s="14"/>
      <c r="C29" s="14" t="s">
        <v>38</v>
      </c>
      <c r="D29" s="14">
        <v>0.255</v>
      </c>
      <c r="E29" s="14">
        <v>0.21</v>
      </c>
      <c r="F29" s="14"/>
      <c r="G29" s="14"/>
      <c r="H29" s="14"/>
      <c r="I29" s="14"/>
      <c r="K29" s="15">
        <v>149</v>
      </c>
      <c r="L29" s="15">
        <f t="shared" si="0"/>
        <v>0.55000000000000004</v>
      </c>
      <c r="M29" s="15">
        <v>30</v>
      </c>
      <c r="N29" s="15">
        <v>2E-3</v>
      </c>
      <c r="O29" s="15">
        <f>(1000*L29)/(N29*M29*$G$32)</f>
        <v>61111.111111111117</v>
      </c>
    </row>
    <row r="30" spans="1:15">
      <c r="A30" s="14"/>
      <c r="B30" s="14"/>
      <c r="C30" s="14" t="s">
        <v>39</v>
      </c>
      <c r="D30" s="14">
        <v>0.23200000000000001</v>
      </c>
      <c r="E30" s="14">
        <v>0.187</v>
      </c>
      <c r="F30" s="14"/>
      <c r="G30" s="14"/>
      <c r="H30" s="14"/>
      <c r="I30" s="14"/>
      <c r="K30" s="15">
        <v>149</v>
      </c>
      <c r="L30" s="15">
        <f t="shared" si="0"/>
        <v>0.54600000000000004</v>
      </c>
      <c r="M30" s="15">
        <v>30</v>
      </c>
      <c r="N30" s="15">
        <v>2E-3</v>
      </c>
      <c r="O30" s="15">
        <f>(1000*L30)/(N30*M30*$G$32)</f>
        <v>60666.666666666672</v>
      </c>
    </row>
    <row r="31" spans="1:15">
      <c r="A31" s="14"/>
      <c r="B31" s="14"/>
      <c r="C31" s="14" t="s">
        <v>40</v>
      </c>
      <c r="D31" s="14">
        <v>0.27</v>
      </c>
      <c r="E31" s="14">
        <v>0.22500000000000001</v>
      </c>
      <c r="F31" s="14"/>
      <c r="G31" s="14"/>
      <c r="H31" s="14"/>
      <c r="I31" s="14"/>
      <c r="K31" s="15">
        <v>149</v>
      </c>
      <c r="L31" s="15">
        <f t="shared" si="0"/>
        <v>0.57399999999999995</v>
      </c>
      <c r="M31" s="15">
        <v>30</v>
      </c>
      <c r="N31" s="15">
        <v>2E-3</v>
      </c>
      <c r="O31" s="15">
        <f t="shared" ref="O31:O32" si="5">(1000*L31)/(N31*M31*$G$32)</f>
        <v>63777.777777777781</v>
      </c>
    </row>
    <row r="32" spans="1:15">
      <c r="A32" s="14" t="s">
        <v>41</v>
      </c>
      <c r="B32" s="14"/>
      <c r="C32" s="14" t="s">
        <v>42</v>
      </c>
      <c r="D32" s="14">
        <v>0.17899999999999999</v>
      </c>
      <c r="E32" s="14">
        <v>0.13400000000000001</v>
      </c>
      <c r="F32" s="14">
        <v>4</v>
      </c>
      <c r="G32" s="14">
        <v>0.15</v>
      </c>
      <c r="H32" s="14">
        <v>1.2999999999999999E-2</v>
      </c>
      <c r="I32" s="14">
        <v>8.8320000000000007</v>
      </c>
      <c r="K32" s="15">
        <v>149</v>
      </c>
      <c r="L32" s="15">
        <f>E91</f>
        <v>0.57899999999999996</v>
      </c>
      <c r="M32" s="15">
        <v>30</v>
      </c>
      <c r="N32" s="15">
        <v>2E-3</v>
      </c>
      <c r="O32" s="15">
        <f t="shared" si="5"/>
        <v>64333.333333333336</v>
      </c>
    </row>
    <row r="33" spans="1:15">
      <c r="A33" s="14"/>
      <c r="B33" s="14"/>
      <c r="C33" s="14" t="s">
        <v>43</v>
      </c>
      <c r="D33" s="14">
        <v>0.188</v>
      </c>
      <c r="E33" s="14">
        <v>0.14399999999999999</v>
      </c>
      <c r="F33" s="14"/>
      <c r="G33" s="14"/>
      <c r="H33" s="14"/>
      <c r="I33" s="14"/>
      <c r="K33" s="15"/>
      <c r="L33" s="15"/>
      <c r="M33" s="15"/>
      <c r="N33" s="15"/>
      <c r="O33" s="15"/>
    </row>
    <row r="34" spans="1:15">
      <c r="A34" s="14"/>
      <c r="B34" s="14"/>
      <c r="C34" s="14" t="s">
        <v>44</v>
      </c>
      <c r="D34" s="14">
        <v>0.20599999999999999</v>
      </c>
      <c r="E34" s="14">
        <v>0.16200000000000001</v>
      </c>
      <c r="F34" s="14"/>
      <c r="G34" s="14"/>
      <c r="H34" s="14"/>
      <c r="I34" s="14"/>
      <c r="K34" s="15" t="s">
        <v>122</v>
      </c>
      <c r="L34" s="15"/>
      <c r="M34" s="15"/>
      <c r="N34" s="15"/>
      <c r="O34" s="15"/>
    </row>
    <row r="35" spans="1:15">
      <c r="A35" s="14"/>
      <c r="B35" s="14"/>
      <c r="C35" s="14" t="s">
        <v>45</v>
      </c>
      <c r="D35" s="14">
        <v>0.20399999999999999</v>
      </c>
      <c r="E35" s="14">
        <v>0.16</v>
      </c>
      <c r="F35" s="14"/>
      <c r="G35" s="14"/>
      <c r="H35" s="14"/>
      <c r="I35" s="14"/>
      <c r="K35" s="15" t="s">
        <v>117</v>
      </c>
      <c r="L35" s="15" t="s">
        <v>118</v>
      </c>
      <c r="M35" s="15" t="s">
        <v>119</v>
      </c>
      <c r="N35" s="15" t="s">
        <v>120</v>
      </c>
      <c r="O35" s="15" t="s">
        <v>121</v>
      </c>
    </row>
    <row r="36" spans="1:15">
      <c r="A36" s="14" t="s">
        <v>46</v>
      </c>
      <c r="B36" s="14"/>
      <c r="C36" s="14" t="s">
        <v>47</v>
      </c>
      <c r="D36" s="14">
        <v>0.19400000000000001</v>
      </c>
      <c r="E36" s="14">
        <v>0.15</v>
      </c>
      <c r="F36" s="14">
        <v>4</v>
      </c>
      <c r="G36" s="14">
        <v>0.17</v>
      </c>
      <c r="H36" s="14">
        <v>1.4999999999999999E-2</v>
      </c>
      <c r="I36" s="14">
        <v>8.6850000000000005</v>
      </c>
      <c r="K36" s="15">
        <v>0</v>
      </c>
      <c r="L36" s="15">
        <f>E92</f>
        <v>4.3999999999999997E-2</v>
      </c>
      <c r="M36" s="15">
        <v>30</v>
      </c>
      <c r="N36" s="15">
        <v>2E-3</v>
      </c>
      <c r="O36" s="15">
        <f>(1000*L36)/(N36*M36*$G$36)</f>
        <v>4313.7254901960778</v>
      </c>
    </row>
    <row r="37" spans="1:15">
      <c r="A37" s="14"/>
      <c r="B37" s="14"/>
      <c r="C37" s="14" t="s">
        <v>48</v>
      </c>
      <c r="D37" s="14">
        <v>0.218</v>
      </c>
      <c r="E37" s="14">
        <v>0.17399999999999999</v>
      </c>
      <c r="F37" s="14"/>
      <c r="G37" s="14"/>
      <c r="H37" s="14"/>
      <c r="I37" s="14"/>
      <c r="K37" s="15">
        <v>0</v>
      </c>
      <c r="L37" s="15">
        <f t="shared" ref="L37:L55" si="6">E93</f>
        <v>4.2999999999999997E-2</v>
      </c>
      <c r="M37" s="15">
        <v>30</v>
      </c>
      <c r="N37" s="15">
        <v>2E-3</v>
      </c>
      <c r="O37" s="15">
        <f t="shared" ref="O37:O39" si="7">(1000*L37)/(N37*M37*$G$36)</f>
        <v>4215.6862745098033</v>
      </c>
    </row>
    <row r="38" spans="1:15">
      <c r="A38" s="14"/>
      <c r="B38" s="14"/>
      <c r="C38" s="14" t="s">
        <v>49</v>
      </c>
      <c r="D38" s="14">
        <v>0.22900000000000001</v>
      </c>
      <c r="E38" s="14">
        <v>0.185</v>
      </c>
      <c r="F38" s="14"/>
      <c r="G38" s="14"/>
      <c r="H38" s="14"/>
      <c r="I38" s="14"/>
      <c r="K38" s="15">
        <v>0</v>
      </c>
      <c r="L38" s="15">
        <f t="shared" si="6"/>
        <v>0.04</v>
      </c>
      <c r="M38" s="15">
        <v>30</v>
      </c>
      <c r="N38" s="15">
        <v>2E-3</v>
      </c>
      <c r="O38" s="15">
        <f>(1000*L38)/(N38*M38*$G$36)</f>
        <v>3921.5686274509803</v>
      </c>
    </row>
    <row r="39" spans="1:15">
      <c r="A39" s="14"/>
      <c r="B39" s="14"/>
      <c r="C39" s="14" t="s">
        <v>50</v>
      </c>
      <c r="D39" s="14">
        <v>0.217</v>
      </c>
      <c r="E39" s="14">
        <v>0.17199999999999999</v>
      </c>
      <c r="F39" s="14"/>
      <c r="G39" s="14"/>
      <c r="H39" s="14"/>
      <c r="I39" s="14"/>
      <c r="K39" s="15">
        <v>0</v>
      </c>
      <c r="L39" s="15">
        <f t="shared" si="6"/>
        <v>4.2999999999999997E-2</v>
      </c>
      <c r="M39" s="15">
        <v>30</v>
      </c>
      <c r="N39" s="15">
        <v>2E-3</v>
      </c>
      <c r="O39" s="15">
        <f t="shared" si="7"/>
        <v>4215.6862745098033</v>
      </c>
    </row>
    <row r="40" spans="1:15">
      <c r="A40" s="14" t="s">
        <v>51</v>
      </c>
      <c r="B40" s="14"/>
      <c r="C40" s="14" t="s">
        <v>52</v>
      </c>
      <c r="D40" s="14">
        <v>0.29099999999999998</v>
      </c>
      <c r="E40" s="14">
        <v>0.247</v>
      </c>
      <c r="F40" s="14">
        <v>4</v>
      </c>
      <c r="G40" s="14">
        <v>0.26400000000000001</v>
      </c>
      <c r="H40" s="14">
        <v>2.8000000000000001E-2</v>
      </c>
      <c r="I40" s="14">
        <v>10.54</v>
      </c>
      <c r="K40" s="15">
        <v>19</v>
      </c>
      <c r="L40" s="15">
        <f t="shared" si="6"/>
        <v>0.80200000000000005</v>
      </c>
      <c r="M40" s="15">
        <v>30</v>
      </c>
      <c r="N40" s="15">
        <v>2E-3</v>
      </c>
      <c r="O40" s="15">
        <f>(1000*L40)/(N40*M40*$G$40)</f>
        <v>50631.313131313131</v>
      </c>
    </row>
    <row r="41" spans="1:15">
      <c r="A41" s="14"/>
      <c r="B41" s="14"/>
      <c r="C41" s="14" t="s">
        <v>53</v>
      </c>
      <c r="D41" s="14">
        <v>0.28299999999999997</v>
      </c>
      <c r="E41" s="14">
        <v>0.23799999999999999</v>
      </c>
      <c r="F41" s="14"/>
      <c r="G41" s="14"/>
      <c r="H41" s="14"/>
      <c r="I41" s="14"/>
      <c r="K41" s="15">
        <v>19</v>
      </c>
      <c r="L41" s="15">
        <f t="shared" si="6"/>
        <v>0.79100000000000004</v>
      </c>
      <c r="M41" s="15">
        <v>30</v>
      </c>
      <c r="N41" s="15">
        <v>2E-3</v>
      </c>
      <c r="O41" s="15">
        <f t="shared" ref="O41:O43" si="8">(1000*L41)/(N41*M41*$G$40)</f>
        <v>49936.868686868685</v>
      </c>
    </row>
    <row r="42" spans="1:15">
      <c r="A42" s="14"/>
      <c r="B42" s="14"/>
      <c r="C42" s="14" t="s">
        <v>54</v>
      </c>
      <c r="D42" s="14">
        <v>0.317</v>
      </c>
      <c r="E42" s="14">
        <v>0.27200000000000002</v>
      </c>
      <c r="F42" s="14"/>
      <c r="G42" s="14"/>
      <c r="H42" s="14"/>
      <c r="I42" s="14"/>
      <c r="K42" s="15">
        <v>19</v>
      </c>
      <c r="L42" s="15">
        <f t="shared" si="6"/>
        <v>0.80700000000000005</v>
      </c>
      <c r="M42" s="15">
        <v>30</v>
      </c>
      <c r="N42" s="15">
        <v>2E-3</v>
      </c>
      <c r="O42" s="15">
        <f>(1000*L42)/(N42*M42*$G$40)</f>
        <v>50946.969696969696</v>
      </c>
    </row>
    <row r="43" spans="1:15">
      <c r="A43" s="14"/>
      <c r="B43" s="14"/>
      <c r="C43" s="14" t="s">
        <v>55</v>
      </c>
      <c r="D43" s="14">
        <v>0.34399999999999997</v>
      </c>
      <c r="E43" s="14">
        <v>0.3</v>
      </c>
      <c r="F43" s="14"/>
      <c r="G43" s="14"/>
      <c r="H43" s="14"/>
      <c r="I43" s="14"/>
      <c r="K43" s="15">
        <v>19</v>
      </c>
      <c r="L43" s="15">
        <f t="shared" si="6"/>
        <v>0.77300000000000002</v>
      </c>
      <c r="M43" s="15">
        <v>30</v>
      </c>
      <c r="N43" s="15">
        <v>2E-3</v>
      </c>
      <c r="O43" s="15">
        <f t="shared" si="8"/>
        <v>48800.505050505053</v>
      </c>
    </row>
    <row r="44" spans="1:15">
      <c r="A44" s="14" t="s">
        <v>56</v>
      </c>
      <c r="B44" s="14"/>
      <c r="C44" s="14" t="s">
        <v>57</v>
      </c>
      <c r="D44" s="14">
        <v>0.22700000000000001</v>
      </c>
      <c r="E44" s="14">
        <v>0.183</v>
      </c>
      <c r="F44" s="14">
        <v>4</v>
      </c>
      <c r="G44" s="14">
        <v>0.19600000000000001</v>
      </c>
      <c r="H44" s="14">
        <v>0.01</v>
      </c>
      <c r="I44" s="14">
        <v>4.9219999999999997</v>
      </c>
      <c r="K44" s="15">
        <v>59</v>
      </c>
      <c r="L44" s="15">
        <f t="shared" si="6"/>
        <v>0.65100000000000002</v>
      </c>
      <c r="M44" s="15">
        <v>30</v>
      </c>
      <c r="N44" s="15">
        <v>2E-3</v>
      </c>
      <c r="O44" s="15">
        <f>(1000*L44)/(N44*M44*$G$44)</f>
        <v>55357.142857142862</v>
      </c>
    </row>
    <row r="45" spans="1:15">
      <c r="A45" s="14"/>
      <c r="B45" s="14"/>
      <c r="C45" s="14" t="s">
        <v>58</v>
      </c>
      <c r="D45" s="14">
        <v>0.25</v>
      </c>
      <c r="E45" s="14">
        <v>0.20599999999999999</v>
      </c>
      <c r="F45" s="14"/>
      <c r="G45" s="14"/>
      <c r="H45" s="14"/>
      <c r="I45" s="14"/>
      <c r="K45" s="15">
        <v>59</v>
      </c>
      <c r="L45" s="15">
        <f t="shared" si="6"/>
        <v>0.66</v>
      </c>
      <c r="M45" s="15">
        <v>30</v>
      </c>
      <c r="N45" s="15">
        <v>2E-3</v>
      </c>
      <c r="O45" s="15">
        <f t="shared" ref="O45:O47" si="9">(1000*L45)/(N45*M45*$G$44)</f>
        <v>56122.448979591842</v>
      </c>
    </row>
    <row r="46" spans="1:15">
      <c r="A46" s="14"/>
      <c r="B46" s="14"/>
      <c r="C46" s="14" t="s">
        <v>59</v>
      </c>
      <c r="D46" s="14">
        <v>0.24099999999999999</v>
      </c>
      <c r="E46" s="14">
        <v>0.19700000000000001</v>
      </c>
      <c r="F46" s="14"/>
      <c r="G46" s="14"/>
      <c r="H46" s="14"/>
      <c r="I46" s="14"/>
      <c r="K46" s="15">
        <v>59</v>
      </c>
      <c r="L46" s="15">
        <f t="shared" si="6"/>
        <v>0.64300000000000002</v>
      </c>
      <c r="M46" s="15">
        <v>30</v>
      </c>
      <c r="N46" s="15">
        <v>2E-3</v>
      </c>
      <c r="O46" s="15">
        <f t="shared" si="9"/>
        <v>54676.87074829932</v>
      </c>
    </row>
    <row r="47" spans="1:15">
      <c r="A47" s="14"/>
      <c r="B47" s="14"/>
      <c r="C47" s="14" t="s">
        <v>60</v>
      </c>
      <c r="D47" s="14">
        <v>0.24299999999999999</v>
      </c>
      <c r="E47" s="14">
        <v>0.19900000000000001</v>
      </c>
      <c r="F47" s="14"/>
      <c r="G47" s="14"/>
      <c r="H47" s="14"/>
      <c r="I47" s="14"/>
      <c r="K47" s="15">
        <v>59</v>
      </c>
      <c r="L47" s="15">
        <f t="shared" si="6"/>
        <v>0.63900000000000001</v>
      </c>
      <c r="M47" s="15">
        <v>30</v>
      </c>
      <c r="N47" s="15">
        <v>2E-3</v>
      </c>
      <c r="O47" s="15">
        <f t="shared" si="9"/>
        <v>54336.734693877552</v>
      </c>
    </row>
    <row r="48" spans="1:15">
      <c r="A48" s="14" t="s">
        <v>61</v>
      </c>
      <c r="B48" s="14"/>
      <c r="C48" s="14" t="s">
        <v>62</v>
      </c>
      <c r="D48" s="14">
        <v>0.23599999999999999</v>
      </c>
      <c r="E48" s="14">
        <v>0.191</v>
      </c>
      <c r="F48" s="14">
        <v>4</v>
      </c>
      <c r="G48" s="14">
        <v>0.223</v>
      </c>
      <c r="H48" s="14">
        <v>2.8000000000000001E-2</v>
      </c>
      <c r="I48" s="14">
        <v>12.403</v>
      </c>
      <c r="K48" s="15">
        <v>94</v>
      </c>
      <c r="L48" s="15">
        <f t="shared" si="6"/>
        <v>0.67500000000000004</v>
      </c>
      <c r="M48" s="15">
        <v>30</v>
      </c>
      <c r="N48" s="15">
        <v>2E-3</v>
      </c>
      <c r="O48" s="15">
        <f>(1000*L48)/(N48*M48*$G$48)</f>
        <v>50448.430493273547</v>
      </c>
    </row>
    <row r="49" spans="1:20">
      <c r="A49" s="14"/>
      <c r="B49" s="14"/>
      <c r="C49" s="14" t="s">
        <v>63</v>
      </c>
      <c r="D49" s="14">
        <v>0.27900000000000003</v>
      </c>
      <c r="E49" s="14">
        <v>0.23499999999999999</v>
      </c>
      <c r="F49" s="14"/>
      <c r="G49" s="14"/>
      <c r="H49" s="14"/>
      <c r="I49" s="14"/>
      <c r="K49" s="15">
        <v>94</v>
      </c>
      <c r="L49" s="15">
        <f t="shared" si="6"/>
        <v>0.70599999999999996</v>
      </c>
      <c r="M49" s="15">
        <v>30</v>
      </c>
      <c r="N49" s="15">
        <v>2E-3</v>
      </c>
      <c r="O49" s="15">
        <f t="shared" ref="O49:O51" si="10">(1000*L49)/(N49*M49*$G$48)</f>
        <v>52765.321375186846</v>
      </c>
    </row>
    <row r="50" spans="1:20">
      <c r="A50" s="14"/>
      <c r="B50" s="14"/>
      <c r="C50" s="14" t="s">
        <v>64</v>
      </c>
      <c r="D50" s="14">
        <v>0.29899999999999999</v>
      </c>
      <c r="E50" s="14">
        <v>0.255</v>
      </c>
      <c r="F50" s="14"/>
      <c r="G50" s="14"/>
      <c r="H50" s="14"/>
      <c r="I50" s="14"/>
      <c r="K50" s="15">
        <v>94</v>
      </c>
      <c r="L50" s="15">
        <f t="shared" si="6"/>
        <v>0.67900000000000005</v>
      </c>
      <c r="M50" s="15">
        <v>30</v>
      </c>
      <c r="N50" s="15">
        <v>2E-3</v>
      </c>
      <c r="O50" s="15">
        <f t="shared" si="10"/>
        <v>50747.384155455904</v>
      </c>
      <c r="T50">
        <f>0.1/100</f>
        <v>1E-3</v>
      </c>
    </row>
    <row r="51" spans="1:20">
      <c r="A51" s="14"/>
      <c r="B51" s="14"/>
      <c r="C51" s="14" t="s">
        <v>65</v>
      </c>
      <c r="D51" s="14">
        <v>0.255</v>
      </c>
      <c r="E51" s="14">
        <v>0.21099999999999999</v>
      </c>
      <c r="F51" s="14"/>
      <c r="G51" s="14"/>
      <c r="H51" s="14"/>
      <c r="I51" s="14"/>
      <c r="K51" s="15">
        <v>94</v>
      </c>
      <c r="L51" s="15">
        <f t="shared" si="6"/>
        <v>0.67400000000000004</v>
      </c>
      <c r="M51" s="15">
        <v>30</v>
      </c>
      <c r="N51" s="15">
        <v>2E-3</v>
      </c>
      <c r="O51" s="15">
        <f t="shared" si="10"/>
        <v>50373.692077727952</v>
      </c>
    </row>
    <row r="52" spans="1:20">
      <c r="A52" s="14" t="s">
        <v>66</v>
      </c>
      <c r="B52" s="14"/>
      <c r="C52" s="14" t="s">
        <v>67</v>
      </c>
      <c r="D52" s="14">
        <v>0.249</v>
      </c>
      <c r="E52" s="14">
        <v>0.20499999999999999</v>
      </c>
      <c r="F52" s="14">
        <v>4</v>
      </c>
      <c r="G52" s="14">
        <v>0.215</v>
      </c>
      <c r="H52" s="14">
        <v>8.9999999999999993E-3</v>
      </c>
      <c r="I52" s="14">
        <v>4.0720000000000001</v>
      </c>
      <c r="K52" s="15">
        <v>149</v>
      </c>
      <c r="L52" s="15">
        <f t="shared" si="6"/>
        <v>0.67100000000000004</v>
      </c>
      <c r="M52" s="15">
        <v>30</v>
      </c>
      <c r="N52" s="15">
        <v>2E-3</v>
      </c>
      <c r="O52" s="15">
        <f>(1000*L52)/(N52*M52*$G$52)</f>
        <v>52015.503875968992</v>
      </c>
    </row>
    <row r="53" spans="1:20">
      <c r="A53" s="14"/>
      <c r="B53" s="14"/>
      <c r="C53" s="14" t="s">
        <v>68</v>
      </c>
      <c r="D53" s="14">
        <v>0.26500000000000001</v>
      </c>
      <c r="E53" s="14">
        <v>0.22</v>
      </c>
      <c r="F53" s="14"/>
      <c r="G53" s="14"/>
      <c r="H53" s="14"/>
      <c r="I53" s="14"/>
      <c r="K53" s="15">
        <v>149</v>
      </c>
      <c r="L53" s="15">
        <f t="shared" si="6"/>
        <v>0.70799999999999996</v>
      </c>
      <c r="M53" s="15">
        <v>30</v>
      </c>
      <c r="N53" s="15">
        <v>2E-3</v>
      </c>
      <c r="O53" s="15">
        <f>(1000*L53)/(N53*M53*$G$52)</f>
        <v>54883.720930232557</v>
      </c>
    </row>
    <row r="54" spans="1:20">
      <c r="A54" s="14"/>
      <c r="B54" s="14"/>
      <c r="C54" s="14" t="s">
        <v>69</v>
      </c>
      <c r="D54" s="14">
        <v>0.25700000000000001</v>
      </c>
      <c r="E54" s="14">
        <v>0.21299999999999999</v>
      </c>
      <c r="F54" s="14"/>
      <c r="G54" s="14"/>
      <c r="H54" s="14"/>
      <c r="I54" s="14"/>
      <c r="K54" s="15">
        <v>149</v>
      </c>
      <c r="L54" s="15">
        <f t="shared" si="6"/>
        <v>0.69</v>
      </c>
      <c r="M54" s="15">
        <v>30</v>
      </c>
      <c r="N54" s="15">
        <v>2E-3</v>
      </c>
      <c r="O54" s="15">
        <f t="shared" ref="O54:O55" si="11">(1000*L54)/(N54*M54*$G$52)</f>
        <v>53488.372093023259</v>
      </c>
    </row>
    <row r="55" spans="1:20">
      <c r="A55" s="14"/>
      <c r="B55" s="14"/>
      <c r="C55" s="14" t="s">
        <v>70</v>
      </c>
      <c r="D55" s="14">
        <v>0.26900000000000002</v>
      </c>
      <c r="E55" s="14">
        <v>0.224</v>
      </c>
      <c r="F55" s="14"/>
      <c r="G55" s="14"/>
      <c r="H55" s="14"/>
      <c r="I55" s="14"/>
      <c r="K55" s="15">
        <v>149</v>
      </c>
      <c r="L55" s="15">
        <f t="shared" si="6"/>
        <v>0.69699999999999995</v>
      </c>
      <c r="M55" s="15">
        <v>30</v>
      </c>
      <c r="N55" s="15">
        <v>2E-3</v>
      </c>
      <c r="O55" s="15">
        <f t="shared" si="11"/>
        <v>54031.007751937985</v>
      </c>
    </row>
    <row r="57" spans="1:20">
      <c r="A57" s="1"/>
      <c r="B57" s="2">
        <v>1</v>
      </c>
      <c r="C57" s="2">
        <v>2</v>
      </c>
      <c r="D57" s="2">
        <v>3</v>
      </c>
      <c r="E57" s="2">
        <v>4</v>
      </c>
      <c r="F57" s="2">
        <v>5</v>
      </c>
      <c r="G57" s="2">
        <v>6</v>
      </c>
      <c r="H57" s="2">
        <v>7</v>
      </c>
      <c r="I57" s="2">
        <v>8</v>
      </c>
      <c r="J57" s="2">
        <v>9</v>
      </c>
      <c r="K57" s="2">
        <v>10</v>
      </c>
      <c r="L57" s="2">
        <v>11</v>
      </c>
      <c r="M57" s="2">
        <v>12</v>
      </c>
    </row>
    <row r="58" spans="1:20">
      <c r="A58" s="2" t="s">
        <v>0</v>
      </c>
      <c r="B58" s="9">
        <v>2E-3</v>
      </c>
      <c r="C58" s="7">
        <v>0.57399999999999995</v>
      </c>
      <c r="D58" s="6">
        <v>0.625</v>
      </c>
      <c r="E58" s="7">
        <v>0.55300000000000005</v>
      </c>
      <c r="F58" s="7">
        <v>0.55000000000000004</v>
      </c>
      <c r="G58" s="9">
        <v>1E-3</v>
      </c>
      <c r="H58" s="9">
        <v>4.3999999999999997E-2</v>
      </c>
      <c r="I58" s="13">
        <v>0.80200000000000005</v>
      </c>
      <c r="J58" s="10">
        <v>0.65100000000000002</v>
      </c>
      <c r="K58" s="10">
        <v>0.67500000000000004</v>
      </c>
      <c r="L58" s="10">
        <v>0.67100000000000004</v>
      </c>
      <c r="M58" s="3"/>
      <c r="N58" s="4" t="s">
        <v>71</v>
      </c>
    </row>
    <row r="59" spans="1:20">
      <c r="A59" s="2" t="s">
        <v>2</v>
      </c>
      <c r="B59" s="9">
        <v>1E-3</v>
      </c>
      <c r="C59" s="6">
        <v>0.58899999999999997</v>
      </c>
      <c r="D59" s="6">
        <v>0.57799999999999996</v>
      </c>
      <c r="E59" s="7">
        <v>0.55700000000000005</v>
      </c>
      <c r="F59" s="7">
        <v>0.54600000000000004</v>
      </c>
      <c r="G59" s="9">
        <v>-1E-3</v>
      </c>
      <c r="H59" s="9">
        <v>4.2999999999999997E-2</v>
      </c>
      <c r="I59" s="13">
        <v>0.79100000000000004</v>
      </c>
      <c r="J59" s="10">
        <v>0.66</v>
      </c>
      <c r="K59" s="12">
        <v>0.70599999999999996</v>
      </c>
      <c r="L59" s="12">
        <v>0.70799999999999996</v>
      </c>
      <c r="M59" s="3"/>
      <c r="N59" s="4" t="s">
        <v>71</v>
      </c>
    </row>
    <row r="60" spans="1:20">
      <c r="A60" s="2" t="s">
        <v>3</v>
      </c>
      <c r="B60" s="9">
        <v>1E-3</v>
      </c>
      <c r="C60" s="6">
        <v>0.59699999999999998</v>
      </c>
      <c r="D60" s="6">
        <v>0.62</v>
      </c>
      <c r="E60" s="6">
        <v>0.59099999999999997</v>
      </c>
      <c r="F60" s="7">
        <v>0.57399999999999995</v>
      </c>
      <c r="G60" s="9">
        <v>0</v>
      </c>
      <c r="H60" s="9">
        <v>0.04</v>
      </c>
      <c r="I60" s="13">
        <v>0.80700000000000005</v>
      </c>
      <c r="J60" s="10">
        <v>0.64300000000000002</v>
      </c>
      <c r="K60" s="10">
        <v>0.67900000000000005</v>
      </c>
      <c r="L60" s="10">
        <v>0.69</v>
      </c>
      <c r="M60" s="3"/>
      <c r="N60" s="4" t="s">
        <v>71</v>
      </c>
    </row>
    <row r="61" spans="1:20">
      <c r="A61" s="2" t="s">
        <v>4</v>
      </c>
      <c r="B61" s="9">
        <v>2E-3</v>
      </c>
      <c r="C61" s="7">
        <v>0.57499999999999996</v>
      </c>
      <c r="D61" s="7">
        <v>0.56499999999999995</v>
      </c>
      <c r="E61" s="7">
        <v>0.56000000000000005</v>
      </c>
      <c r="F61" s="6">
        <v>0.57899999999999996</v>
      </c>
      <c r="G61" s="9">
        <v>0</v>
      </c>
      <c r="H61" s="9">
        <v>4.2999999999999997E-2</v>
      </c>
      <c r="I61" s="13">
        <v>0.77300000000000002</v>
      </c>
      <c r="J61" s="10">
        <v>0.63900000000000001</v>
      </c>
      <c r="K61" s="10">
        <v>0.67400000000000004</v>
      </c>
      <c r="L61" s="12">
        <v>0.69699999999999995</v>
      </c>
      <c r="M61" s="3"/>
      <c r="N61" s="4" t="s">
        <v>71</v>
      </c>
    </row>
    <row r="62" spans="1:20">
      <c r="A62" s="2" t="s">
        <v>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 t="s">
        <v>71</v>
      </c>
    </row>
    <row r="63" spans="1:20">
      <c r="A63" s="2" t="s">
        <v>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 t="s">
        <v>71</v>
      </c>
    </row>
    <row r="64" spans="1:20">
      <c r="A64" s="2" t="s">
        <v>7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 t="s">
        <v>71</v>
      </c>
    </row>
    <row r="65" spans="1:14">
      <c r="A65" s="2" t="s">
        <v>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 t="s">
        <v>71</v>
      </c>
    </row>
    <row r="67" spans="1:14">
      <c r="A67" s="2" t="s">
        <v>9</v>
      </c>
      <c r="B67" s="2" t="s">
        <v>10</v>
      </c>
      <c r="C67" s="2" t="s">
        <v>11</v>
      </c>
      <c r="D67" s="2">
        <v>420</v>
      </c>
      <c r="E67" s="2" t="s">
        <v>71</v>
      </c>
      <c r="F67" s="2" t="s">
        <v>12</v>
      </c>
      <c r="G67" s="2" t="s">
        <v>13</v>
      </c>
      <c r="H67" s="2" t="s">
        <v>14</v>
      </c>
      <c r="I67" s="2" t="s">
        <v>15</v>
      </c>
    </row>
    <row r="68" spans="1:14">
      <c r="A68" s="14" t="s">
        <v>16</v>
      </c>
      <c r="B68" s="14"/>
      <c r="C68" s="14" t="s">
        <v>72</v>
      </c>
      <c r="D68" s="14">
        <v>0.05</v>
      </c>
      <c r="E68" s="14">
        <v>1E-3</v>
      </c>
      <c r="F68" s="14">
        <v>4</v>
      </c>
      <c r="G68" s="14">
        <v>0</v>
      </c>
      <c r="H68" s="14">
        <v>1E-3</v>
      </c>
      <c r="I68" s="14">
        <v>1.20511603676214E+16</v>
      </c>
    </row>
    <row r="69" spans="1:14">
      <c r="A69" s="14"/>
      <c r="B69" s="14"/>
      <c r="C69" s="14" t="s">
        <v>73</v>
      </c>
      <c r="D69" s="14">
        <v>4.9000000000000002E-2</v>
      </c>
      <c r="E69" s="14">
        <v>-1E-3</v>
      </c>
      <c r="F69" s="14"/>
      <c r="G69" s="14"/>
      <c r="H69" s="14"/>
      <c r="I69" s="14"/>
    </row>
    <row r="70" spans="1:14">
      <c r="A70" s="14"/>
      <c r="B70" s="14"/>
      <c r="C70" s="14" t="s">
        <v>74</v>
      </c>
      <c r="D70" s="14">
        <v>4.9000000000000002E-2</v>
      </c>
      <c r="E70" s="14">
        <v>0</v>
      </c>
      <c r="F70" s="14"/>
      <c r="G70" s="14"/>
      <c r="H70" s="14"/>
      <c r="I70" s="14"/>
    </row>
    <row r="71" spans="1:14">
      <c r="A71" s="14"/>
      <c r="B71" s="14"/>
      <c r="C71" s="14" t="s">
        <v>75</v>
      </c>
      <c r="D71" s="14">
        <v>0.05</v>
      </c>
      <c r="E71" s="14">
        <v>0</v>
      </c>
      <c r="F71" s="14"/>
      <c r="G71" s="14"/>
      <c r="H71" s="14"/>
      <c r="I71" s="14"/>
    </row>
    <row r="72" spans="1:14">
      <c r="A72" s="14" t="s">
        <v>21</v>
      </c>
      <c r="B72" s="14"/>
      <c r="C72" s="14" t="s">
        <v>76</v>
      </c>
      <c r="D72" s="14">
        <v>5.0999999999999997E-2</v>
      </c>
      <c r="E72" s="14">
        <v>2E-3</v>
      </c>
      <c r="F72" s="14">
        <v>4</v>
      </c>
      <c r="G72" s="14">
        <v>2E-3</v>
      </c>
      <c r="H72" s="14">
        <v>0</v>
      </c>
      <c r="I72" s="14">
        <v>17.068999999999999</v>
      </c>
    </row>
    <row r="73" spans="1:14">
      <c r="A73" s="14"/>
      <c r="B73" s="14"/>
      <c r="C73" s="14" t="s">
        <v>77</v>
      </c>
      <c r="D73" s="14">
        <v>5.0999999999999997E-2</v>
      </c>
      <c r="E73" s="14">
        <v>1E-3</v>
      </c>
      <c r="F73" s="14"/>
      <c r="G73" s="14"/>
      <c r="H73" s="14"/>
      <c r="I73" s="14"/>
    </row>
    <row r="74" spans="1:14">
      <c r="A74" s="14"/>
      <c r="B74" s="14"/>
      <c r="C74" s="14" t="s">
        <v>78</v>
      </c>
      <c r="D74" s="14">
        <v>5.0999999999999997E-2</v>
      </c>
      <c r="E74" s="14">
        <v>1E-3</v>
      </c>
      <c r="F74" s="14"/>
      <c r="G74" s="14"/>
      <c r="H74" s="14"/>
      <c r="I74" s="14"/>
    </row>
    <row r="75" spans="1:14">
      <c r="A75" s="14"/>
      <c r="B75" s="14"/>
      <c r="C75" s="14" t="s">
        <v>79</v>
      </c>
      <c r="D75" s="14">
        <v>5.0999999999999997E-2</v>
      </c>
      <c r="E75" s="14">
        <v>2E-3</v>
      </c>
      <c r="F75" s="14"/>
      <c r="G75" s="14"/>
      <c r="H75" s="14"/>
      <c r="I75" s="14"/>
    </row>
    <row r="76" spans="1:14">
      <c r="A76" s="14" t="s">
        <v>26</v>
      </c>
      <c r="B76" s="14"/>
      <c r="C76" s="14" t="s">
        <v>80</v>
      </c>
      <c r="D76" s="14">
        <v>0.623</v>
      </c>
      <c r="E76" s="14">
        <v>0.57399999999999995</v>
      </c>
      <c r="F76" s="14">
        <v>4</v>
      </c>
      <c r="G76" s="14">
        <v>0.58399999999999996</v>
      </c>
      <c r="H76" s="14">
        <v>1.0999999999999999E-2</v>
      </c>
      <c r="I76" s="14">
        <v>1.931</v>
      </c>
    </row>
    <row r="77" spans="1:14">
      <c r="A77" s="14"/>
      <c r="B77" s="14"/>
      <c r="C77" s="14" t="s">
        <v>81</v>
      </c>
      <c r="D77" s="14">
        <v>0.63900000000000001</v>
      </c>
      <c r="E77" s="14">
        <v>0.58899999999999997</v>
      </c>
      <c r="F77" s="14"/>
      <c r="G77" s="14"/>
      <c r="H77" s="14"/>
      <c r="I77" s="14"/>
    </row>
    <row r="78" spans="1:14">
      <c r="A78" s="14"/>
      <c r="B78" s="14"/>
      <c r="C78" s="14" t="s">
        <v>82</v>
      </c>
      <c r="D78" s="14">
        <v>0.64600000000000002</v>
      </c>
      <c r="E78" s="14">
        <v>0.59699999999999998</v>
      </c>
      <c r="F78" s="14"/>
      <c r="G78" s="14"/>
      <c r="H78" s="14"/>
      <c r="I78" s="14"/>
    </row>
    <row r="79" spans="1:14">
      <c r="A79" s="14"/>
      <c r="B79" s="14"/>
      <c r="C79" s="14" t="s">
        <v>83</v>
      </c>
      <c r="D79" s="14">
        <v>0.624</v>
      </c>
      <c r="E79" s="14">
        <v>0.57499999999999996</v>
      </c>
      <c r="F79" s="14"/>
      <c r="G79" s="14"/>
      <c r="H79" s="14"/>
      <c r="I79" s="14"/>
    </row>
    <row r="80" spans="1:14">
      <c r="A80" s="14" t="s">
        <v>31</v>
      </c>
      <c r="B80" s="14"/>
      <c r="C80" s="14" t="s">
        <v>84</v>
      </c>
      <c r="D80" s="14">
        <v>0.67400000000000004</v>
      </c>
      <c r="E80" s="14">
        <v>0.625</v>
      </c>
      <c r="F80" s="14">
        <v>4</v>
      </c>
      <c r="G80" s="14">
        <v>0.59699999999999998</v>
      </c>
      <c r="H80" s="14">
        <v>0.03</v>
      </c>
      <c r="I80" s="14">
        <v>5.0789999999999997</v>
      </c>
    </row>
    <row r="81" spans="1:9">
      <c r="A81" s="14"/>
      <c r="B81" s="14"/>
      <c r="C81" s="14" t="s">
        <v>85</v>
      </c>
      <c r="D81" s="14">
        <v>0.627</v>
      </c>
      <c r="E81" s="14">
        <v>0.57799999999999996</v>
      </c>
      <c r="F81" s="14"/>
      <c r="G81" s="14"/>
      <c r="H81" s="14"/>
      <c r="I81" s="14"/>
    </row>
    <row r="82" spans="1:9">
      <c r="A82" s="14"/>
      <c r="B82" s="14"/>
      <c r="C82" s="14" t="s">
        <v>86</v>
      </c>
      <c r="D82" s="14">
        <v>0.67</v>
      </c>
      <c r="E82" s="14">
        <v>0.62</v>
      </c>
      <c r="F82" s="14"/>
      <c r="G82" s="14"/>
      <c r="H82" s="14"/>
      <c r="I82" s="14"/>
    </row>
    <row r="83" spans="1:9">
      <c r="A83" s="14"/>
      <c r="B83" s="14"/>
      <c r="C83" s="14" t="s">
        <v>87</v>
      </c>
      <c r="D83" s="14">
        <v>0.61399999999999999</v>
      </c>
      <c r="E83" s="14">
        <v>0.56499999999999995</v>
      </c>
      <c r="F83" s="14"/>
      <c r="G83" s="14"/>
      <c r="H83" s="14"/>
      <c r="I83" s="14"/>
    </row>
    <row r="84" spans="1:9">
      <c r="A84" s="14" t="s">
        <v>36</v>
      </c>
      <c r="B84" s="14"/>
      <c r="C84" s="14" t="s">
        <v>88</v>
      </c>
      <c r="D84" s="14">
        <v>0.60199999999999998</v>
      </c>
      <c r="E84" s="14">
        <v>0.55300000000000005</v>
      </c>
      <c r="F84" s="14">
        <v>4</v>
      </c>
      <c r="G84" s="14">
        <v>0.56499999999999995</v>
      </c>
      <c r="H84" s="14">
        <v>1.7000000000000001E-2</v>
      </c>
      <c r="I84" s="14">
        <v>3.0659999999999998</v>
      </c>
    </row>
    <row r="85" spans="1:9">
      <c r="A85" s="14"/>
      <c r="B85" s="14"/>
      <c r="C85" s="14" t="s">
        <v>89</v>
      </c>
      <c r="D85" s="14">
        <v>0.60599999999999998</v>
      </c>
      <c r="E85" s="14">
        <v>0.55700000000000005</v>
      </c>
      <c r="F85" s="14"/>
      <c r="G85" s="14"/>
      <c r="H85" s="14"/>
      <c r="I85" s="14"/>
    </row>
    <row r="86" spans="1:9">
      <c r="A86" s="14"/>
      <c r="B86" s="14"/>
      <c r="C86" s="14" t="s">
        <v>90</v>
      </c>
      <c r="D86" s="14">
        <v>0.64</v>
      </c>
      <c r="E86" s="14">
        <v>0.59099999999999997</v>
      </c>
      <c r="F86" s="14"/>
      <c r="G86" s="14"/>
      <c r="H86" s="14"/>
      <c r="I86" s="14"/>
    </row>
    <row r="87" spans="1:9">
      <c r="A87" s="14"/>
      <c r="B87" s="14"/>
      <c r="C87" s="14" t="s">
        <v>91</v>
      </c>
      <c r="D87" s="14">
        <v>0.60899999999999999</v>
      </c>
      <c r="E87" s="14">
        <v>0.56000000000000005</v>
      </c>
      <c r="F87" s="14"/>
      <c r="G87" s="14"/>
      <c r="H87" s="14"/>
      <c r="I87" s="14"/>
    </row>
    <row r="88" spans="1:9">
      <c r="A88" s="14" t="s">
        <v>41</v>
      </c>
      <c r="B88" s="14"/>
      <c r="C88" s="14" t="s">
        <v>92</v>
      </c>
      <c r="D88" s="14">
        <v>0.6</v>
      </c>
      <c r="E88" s="14">
        <v>0.55000000000000004</v>
      </c>
      <c r="F88" s="14">
        <v>4</v>
      </c>
      <c r="G88" s="14">
        <v>0.56299999999999994</v>
      </c>
      <c r="H88" s="14">
        <v>1.6E-2</v>
      </c>
      <c r="I88" s="14">
        <v>2.927</v>
      </c>
    </row>
    <row r="89" spans="1:9">
      <c r="A89" s="14"/>
      <c r="B89" s="14"/>
      <c r="C89" s="14" t="s">
        <v>93</v>
      </c>
      <c r="D89" s="14">
        <v>0.59599999999999997</v>
      </c>
      <c r="E89" s="14">
        <v>0.54600000000000004</v>
      </c>
      <c r="F89" s="14"/>
      <c r="G89" s="14"/>
      <c r="H89" s="14"/>
      <c r="I89" s="14"/>
    </row>
    <row r="90" spans="1:9">
      <c r="A90" s="14"/>
      <c r="B90" s="14"/>
      <c r="C90" s="14" t="s">
        <v>94</v>
      </c>
      <c r="D90" s="14">
        <v>0.623</v>
      </c>
      <c r="E90" s="14">
        <v>0.57399999999999995</v>
      </c>
      <c r="F90" s="14"/>
      <c r="G90" s="14"/>
      <c r="H90" s="14"/>
      <c r="I90" s="14"/>
    </row>
    <row r="91" spans="1:9">
      <c r="A91" s="14"/>
      <c r="B91" s="14"/>
      <c r="C91" s="14" t="s">
        <v>95</v>
      </c>
      <c r="D91" s="14">
        <v>0.629</v>
      </c>
      <c r="E91" s="14">
        <v>0.57899999999999996</v>
      </c>
      <c r="F91" s="14"/>
      <c r="G91" s="14"/>
      <c r="H91" s="14"/>
      <c r="I91" s="14"/>
    </row>
    <row r="92" spans="1:9">
      <c r="A92" s="14" t="s">
        <v>46</v>
      </c>
      <c r="B92" s="14"/>
      <c r="C92" s="14" t="s">
        <v>96</v>
      </c>
      <c r="D92" s="14">
        <v>9.2999999999999999E-2</v>
      </c>
      <c r="E92" s="14">
        <v>4.3999999999999997E-2</v>
      </c>
      <c r="F92" s="14">
        <v>4</v>
      </c>
      <c r="G92" s="14">
        <v>4.2000000000000003E-2</v>
      </c>
      <c r="H92" s="14">
        <v>2E-3</v>
      </c>
      <c r="I92" s="14">
        <v>3.69</v>
      </c>
    </row>
    <row r="93" spans="1:9">
      <c r="A93" s="14"/>
      <c r="B93" s="14"/>
      <c r="C93" s="14" t="s">
        <v>97</v>
      </c>
      <c r="D93" s="14">
        <v>9.1999999999999998E-2</v>
      </c>
      <c r="E93" s="14">
        <v>4.2999999999999997E-2</v>
      </c>
      <c r="F93" s="14"/>
      <c r="G93" s="14"/>
      <c r="H93" s="14"/>
      <c r="I93" s="14"/>
    </row>
    <row r="94" spans="1:9">
      <c r="A94" s="14"/>
      <c r="B94" s="14"/>
      <c r="C94" s="14" t="s">
        <v>98</v>
      </c>
      <c r="D94" s="14">
        <v>8.8999999999999996E-2</v>
      </c>
      <c r="E94" s="14">
        <v>0.04</v>
      </c>
      <c r="F94" s="14"/>
      <c r="G94" s="14"/>
      <c r="H94" s="14"/>
      <c r="I94" s="14"/>
    </row>
    <row r="95" spans="1:9">
      <c r="A95" s="14"/>
      <c r="B95" s="14"/>
      <c r="C95" s="14" t="s">
        <v>99</v>
      </c>
      <c r="D95" s="14">
        <v>9.1999999999999998E-2</v>
      </c>
      <c r="E95" s="14">
        <v>4.2999999999999997E-2</v>
      </c>
      <c r="F95" s="14"/>
      <c r="G95" s="14"/>
      <c r="H95" s="14"/>
      <c r="I95" s="14"/>
    </row>
    <row r="96" spans="1:9">
      <c r="A96" s="14" t="s">
        <v>51</v>
      </c>
      <c r="B96" s="14"/>
      <c r="C96" s="14" t="s">
        <v>100</v>
      </c>
      <c r="D96" s="14">
        <v>0.85099999999999998</v>
      </c>
      <c r="E96" s="14">
        <v>0.80200000000000005</v>
      </c>
      <c r="F96" s="14">
        <v>4</v>
      </c>
      <c r="G96" s="14">
        <v>0.79300000000000004</v>
      </c>
      <c r="H96" s="14">
        <v>1.4999999999999999E-2</v>
      </c>
      <c r="I96" s="14">
        <v>1.9119999999999999</v>
      </c>
    </row>
    <row r="97" spans="1:9">
      <c r="A97" s="14"/>
      <c r="B97" s="14"/>
      <c r="C97" s="14" t="s">
        <v>101</v>
      </c>
      <c r="D97" s="14">
        <v>0.84099999999999997</v>
      </c>
      <c r="E97" s="14">
        <v>0.79100000000000004</v>
      </c>
      <c r="F97" s="14"/>
      <c r="G97" s="14"/>
      <c r="H97" s="14"/>
      <c r="I97" s="14"/>
    </row>
    <row r="98" spans="1:9">
      <c r="A98" s="14"/>
      <c r="B98" s="14"/>
      <c r="C98" s="14" t="s">
        <v>102</v>
      </c>
      <c r="D98" s="14">
        <v>0.85599999999999998</v>
      </c>
      <c r="E98" s="14">
        <v>0.80700000000000005</v>
      </c>
      <c r="F98" s="14"/>
      <c r="G98" s="14"/>
      <c r="H98" s="14"/>
      <c r="I98" s="14"/>
    </row>
    <row r="99" spans="1:9">
      <c r="A99" s="14"/>
      <c r="B99" s="14"/>
      <c r="C99" s="14" t="s">
        <v>103</v>
      </c>
      <c r="D99" s="14">
        <v>0.82199999999999995</v>
      </c>
      <c r="E99" s="14">
        <v>0.77300000000000002</v>
      </c>
      <c r="F99" s="14"/>
      <c r="G99" s="14"/>
      <c r="H99" s="14"/>
      <c r="I99" s="14"/>
    </row>
    <row r="100" spans="1:9">
      <c r="A100" s="14" t="s">
        <v>56</v>
      </c>
      <c r="B100" s="14"/>
      <c r="C100" s="14" t="s">
        <v>104</v>
      </c>
      <c r="D100" s="14">
        <v>0.7</v>
      </c>
      <c r="E100" s="14">
        <v>0.65100000000000002</v>
      </c>
      <c r="F100" s="14">
        <v>4</v>
      </c>
      <c r="G100" s="14">
        <v>0.64800000000000002</v>
      </c>
      <c r="H100" s="14">
        <v>8.9999999999999993E-3</v>
      </c>
      <c r="I100" s="14">
        <v>1.44</v>
      </c>
    </row>
    <row r="101" spans="1:9">
      <c r="A101" s="14"/>
      <c r="B101" s="14"/>
      <c r="C101" s="14" t="s">
        <v>105</v>
      </c>
      <c r="D101" s="14">
        <v>0.70899999999999996</v>
      </c>
      <c r="E101" s="14">
        <v>0.66</v>
      </c>
      <c r="F101" s="14"/>
      <c r="G101" s="14"/>
      <c r="H101" s="14"/>
      <c r="I101" s="14"/>
    </row>
    <row r="102" spans="1:9">
      <c r="A102" s="14"/>
      <c r="B102" s="14"/>
      <c r="C102" s="14" t="s">
        <v>106</v>
      </c>
      <c r="D102" s="14">
        <v>0.69299999999999995</v>
      </c>
      <c r="E102" s="14">
        <v>0.64300000000000002</v>
      </c>
      <c r="F102" s="14"/>
      <c r="G102" s="14"/>
      <c r="H102" s="14"/>
      <c r="I102" s="14"/>
    </row>
    <row r="103" spans="1:9">
      <c r="A103" s="14"/>
      <c r="B103" s="14"/>
      <c r="C103" s="14" t="s">
        <v>107</v>
      </c>
      <c r="D103" s="14">
        <v>0.68799999999999994</v>
      </c>
      <c r="E103" s="14">
        <v>0.63900000000000001</v>
      </c>
      <c r="F103" s="14"/>
      <c r="G103" s="14"/>
      <c r="H103" s="14"/>
      <c r="I103" s="14"/>
    </row>
    <row r="104" spans="1:9">
      <c r="A104" s="14" t="s">
        <v>61</v>
      </c>
      <c r="B104" s="14"/>
      <c r="C104" s="14" t="s">
        <v>108</v>
      </c>
      <c r="D104" s="14">
        <v>0.72499999999999998</v>
      </c>
      <c r="E104" s="14">
        <v>0.67500000000000004</v>
      </c>
      <c r="F104" s="14">
        <v>4</v>
      </c>
      <c r="G104" s="14">
        <v>0.68400000000000005</v>
      </c>
      <c r="H104" s="14">
        <v>1.4999999999999999E-2</v>
      </c>
      <c r="I104" s="14">
        <v>2.23</v>
      </c>
    </row>
    <row r="105" spans="1:9">
      <c r="A105" s="14"/>
      <c r="B105" s="14"/>
      <c r="C105" s="14" t="s">
        <v>109</v>
      </c>
      <c r="D105" s="14">
        <v>0.75600000000000001</v>
      </c>
      <c r="E105" s="14">
        <v>0.70599999999999996</v>
      </c>
      <c r="F105" s="14"/>
      <c r="G105" s="14"/>
      <c r="H105" s="14"/>
      <c r="I105" s="14"/>
    </row>
    <row r="106" spans="1:9">
      <c r="A106" s="14"/>
      <c r="B106" s="14"/>
      <c r="C106" s="14" t="s">
        <v>110</v>
      </c>
      <c r="D106" s="14">
        <v>0.72799999999999998</v>
      </c>
      <c r="E106" s="14">
        <v>0.67900000000000005</v>
      </c>
      <c r="F106" s="14"/>
      <c r="G106" s="14"/>
      <c r="H106" s="14"/>
      <c r="I106" s="14"/>
    </row>
    <row r="107" spans="1:9">
      <c r="A107" s="14"/>
      <c r="B107" s="14"/>
      <c r="C107" s="14" t="s">
        <v>111</v>
      </c>
      <c r="D107" s="14">
        <v>0.72299999999999998</v>
      </c>
      <c r="E107" s="14">
        <v>0.67400000000000004</v>
      </c>
      <c r="F107" s="14"/>
      <c r="G107" s="14"/>
      <c r="H107" s="14"/>
      <c r="I107" s="14"/>
    </row>
    <row r="108" spans="1:9">
      <c r="A108" s="14" t="s">
        <v>66</v>
      </c>
      <c r="B108" s="14"/>
      <c r="C108" s="14" t="s">
        <v>112</v>
      </c>
      <c r="D108" s="14">
        <v>0.72099999999999997</v>
      </c>
      <c r="E108" s="14">
        <v>0.67100000000000004</v>
      </c>
      <c r="F108" s="14">
        <v>4</v>
      </c>
      <c r="G108" s="14">
        <v>0.69099999999999995</v>
      </c>
      <c r="H108" s="14">
        <v>1.4999999999999999E-2</v>
      </c>
      <c r="I108" s="14">
        <v>2.2090000000000001</v>
      </c>
    </row>
    <row r="109" spans="1:9">
      <c r="A109" s="14"/>
      <c r="B109" s="14"/>
      <c r="C109" s="14" t="s">
        <v>113</v>
      </c>
      <c r="D109" s="14">
        <v>0.75700000000000001</v>
      </c>
      <c r="E109" s="14">
        <v>0.70799999999999996</v>
      </c>
      <c r="F109" s="14"/>
      <c r="G109" s="14"/>
      <c r="H109" s="14"/>
      <c r="I109" s="14"/>
    </row>
    <row r="110" spans="1:9">
      <c r="A110" s="14"/>
      <c r="B110" s="14"/>
      <c r="C110" s="14" t="s">
        <v>114</v>
      </c>
      <c r="D110" s="14">
        <v>0.73899999999999999</v>
      </c>
      <c r="E110" s="14">
        <v>0.69</v>
      </c>
      <c r="F110" s="14"/>
      <c r="G110" s="14"/>
      <c r="H110" s="14"/>
      <c r="I110" s="14"/>
    </row>
    <row r="111" spans="1:9">
      <c r="A111" s="14"/>
      <c r="B111" s="14"/>
      <c r="C111" s="14" t="s">
        <v>115</v>
      </c>
      <c r="D111" s="14">
        <v>0.746</v>
      </c>
      <c r="E111" s="14">
        <v>0.69699999999999995</v>
      </c>
      <c r="F111" s="14"/>
      <c r="G111" s="14"/>
      <c r="H111" s="14"/>
      <c r="I111" s="14"/>
    </row>
  </sheetData>
  <phoneticPr fontId="4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150" zoomScaleNormal="150" zoomScalePageLayoutView="150" workbookViewId="0">
      <selection activeCell="L6" sqref="L6:L45"/>
    </sheetView>
  </sheetViews>
  <sheetFormatPr baseColWidth="10" defaultColWidth="8.83203125" defaultRowHeight="14" x14ac:dyDescent="0"/>
  <sheetData>
    <row r="1" spans="1:16" ht="24">
      <c r="A1" s="2" t="s">
        <v>9</v>
      </c>
      <c r="B1" s="2" t="s">
        <v>10</v>
      </c>
      <c r="C1" s="2" t="s">
        <v>11</v>
      </c>
      <c r="D1" s="2">
        <v>420</v>
      </c>
      <c r="E1" s="2" t="s">
        <v>71</v>
      </c>
      <c r="F1" s="2" t="s">
        <v>12</v>
      </c>
      <c r="G1" s="2" t="s">
        <v>13</v>
      </c>
      <c r="H1" s="2" t="s">
        <v>14</v>
      </c>
      <c r="I1" s="2" t="s">
        <v>15</v>
      </c>
      <c r="J1" s="16" t="s">
        <v>124</v>
      </c>
      <c r="K1" s="16" t="s">
        <v>125</v>
      </c>
      <c r="L1" s="16" t="s">
        <v>123</v>
      </c>
      <c r="M1" s="16" t="s">
        <v>117</v>
      </c>
      <c r="N1" s="16" t="s">
        <v>129</v>
      </c>
      <c r="O1" s="16" t="s">
        <v>130</v>
      </c>
      <c r="P1" s="16" t="s">
        <v>131</v>
      </c>
    </row>
    <row r="2" spans="1:16">
      <c r="A2" s="14" t="s">
        <v>16</v>
      </c>
      <c r="B2" s="14"/>
      <c r="C2" s="14" t="s">
        <v>72</v>
      </c>
      <c r="D2" s="14">
        <v>0.05</v>
      </c>
      <c r="E2" s="14">
        <v>1E-3</v>
      </c>
      <c r="F2" s="14">
        <v>4</v>
      </c>
      <c r="G2" s="14">
        <v>0</v>
      </c>
      <c r="H2" s="14">
        <v>1E-3</v>
      </c>
      <c r="I2" s="14">
        <v>1.20511603676214E+16</v>
      </c>
      <c r="J2" t="s">
        <v>126</v>
      </c>
      <c r="K2" s="17">
        <v>43257</v>
      </c>
      <c r="L2" t="s">
        <v>127</v>
      </c>
      <c r="M2" t="s">
        <v>128</v>
      </c>
      <c r="N2" t="s">
        <v>128</v>
      </c>
      <c r="O2" t="s">
        <v>128</v>
      </c>
      <c r="P2" t="s">
        <v>128</v>
      </c>
    </row>
    <row r="3" spans="1:16">
      <c r="A3" s="14"/>
      <c r="B3" s="14"/>
      <c r="C3" s="14" t="s">
        <v>73</v>
      </c>
      <c r="D3" s="14">
        <v>4.9000000000000002E-2</v>
      </c>
      <c r="E3" s="14">
        <v>-1E-3</v>
      </c>
      <c r="F3" s="14"/>
      <c r="G3" s="14"/>
      <c r="H3" s="14"/>
      <c r="I3" s="14"/>
      <c r="J3" t="s">
        <v>126</v>
      </c>
      <c r="K3" s="17">
        <v>43257</v>
      </c>
      <c r="L3" t="s">
        <v>127</v>
      </c>
      <c r="M3" t="s">
        <v>128</v>
      </c>
      <c r="N3" t="s">
        <v>128</v>
      </c>
      <c r="O3" t="s">
        <v>128</v>
      </c>
      <c r="P3" t="s">
        <v>128</v>
      </c>
    </row>
    <row r="4" spans="1:16">
      <c r="A4" s="14"/>
      <c r="B4" s="14"/>
      <c r="C4" s="14" t="s">
        <v>74</v>
      </c>
      <c r="D4" s="14">
        <v>4.9000000000000002E-2</v>
      </c>
      <c r="E4" s="14">
        <v>0</v>
      </c>
      <c r="F4" s="14"/>
      <c r="G4" s="14"/>
      <c r="H4" s="14"/>
      <c r="I4" s="14"/>
      <c r="J4" t="s">
        <v>126</v>
      </c>
      <c r="K4" s="17">
        <v>43257</v>
      </c>
      <c r="L4" t="s">
        <v>127</v>
      </c>
      <c r="M4" t="s">
        <v>128</v>
      </c>
      <c r="N4" t="s">
        <v>128</v>
      </c>
      <c r="O4" t="s">
        <v>128</v>
      </c>
      <c r="P4" t="s">
        <v>128</v>
      </c>
    </row>
    <row r="5" spans="1:16">
      <c r="A5" s="14"/>
      <c r="B5" s="14"/>
      <c r="C5" s="14" t="s">
        <v>75</v>
      </c>
      <c r="D5" s="14">
        <v>0.05</v>
      </c>
      <c r="E5" s="14">
        <v>0</v>
      </c>
      <c r="F5" s="14"/>
      <c r="G5" s="14"/>
      <c r="H5" s="14"/>
      <c r="I5" s="14"/>
      <c r="J5" t="s">
        <v>126</v>
      </c>
      <c r="K5" s="17">
        <v>43257</v>
      </c>
      <c r="L5" t="s">
        <v>127</v>
      </c>
      <c r="M5" t="s">
        <v>128</v>
      </c>
      <c r="N5" t="s">
        <v>128</v>
      </c>
      <c r="O5" t="s">
        <v>128</v>
      </c>
      <c r="P5" t="s">
        <v>128</v>
      </c>
    </row>
    <row r="6" spans="1:16">
      <c r="A6" s="14" t="s">
        <v>21</v>
      </c>
      <c r="B6" s="14"/>
      <c r="C6" s="14" t="s">
        <v>76</v>
      </c>
      <c r="D6" s="14">
        <v>5.0999999999999997E-2</v>
      </c>
      <c r="E6" s="14">
        <v>2E-3</v>
      </c>
      <c r="F6" s="14">
        <v>4</v>
      </c>
      <c r="G6" s="14">
        <v>2E-3</v>
      </c>
      <c r="H6" s="14">
        <v>0</v>
      </c>
      <c r="I6" s="14">
        <v>17.068999999999999</v>
      </c>
      <c r="J6" t="s">
        <v>126</v>
      </c>
      <c r="K6" s="17">
        <v>43257</v>
      </c>
      <c r="L6" t="s">
        <v>116</v>
      </c>
      <c r="M6" s="15">
        <v>0</v>
      </c>
      <c r="N6">
        <v>500</v>
      </c>
      <c r="O6">
        <v>0.1</v>
      </c>
      <c r="P6">
        <v>30</v>
      </c>
    </row>
    <row r="7" spans="1:16">
      <c r="A7" s="14"/>
      <c r="B7" s="14"/>
      <c r="C7" s="14" t="s">
        <v>77</v>
      </c>
      <c r="D7" s="14">
        <v>5.0999999999999997E-2</v>
      </c>
      <c r="E7" s="14">
        <v>1E-3</v>
      </c>
      <c r="F7" s="14"/>
      <c r="G7" s="14"/>
      <c r="H7" s="14"/>
      <c r="I7" s="14"/>
      <c r="J7" t="s">
        <v>126</v>
      </c>
      <c r="K7" s="17">
        <v>43257</v>
      </c>
      <c r="L7" t="s">
        <v>116</v>
      </c>
      <c r="M7" s="15">
        <v>0</v>
      </c>
      <c r="N7">
        <v>500</v>
      </c>
      <c r="O7">
        <v>0.1</v>
      </c>
      <c r="P7">
        <v>30</v>
      </c>
    </row>
    <row r="8" spans="1:16">
      <c r="A8" s="14"/>
      <c r="B8" s="14"/>
      <c r="C8" s="14" t="s">
        <v>78</v>
      </c>
      <c r="D8" s="14">
        <v>5.0999999999999997E-2</v>
      </c>
      <c r="E8" s="14">
        <v>1E-3</v>
      </c>
      <c r="F8" s="14"/>
      <c r="G8" s="14"/>
      <c r="H8" s="14"/>
      <c r="I8" s="14"/>
      <c r="J8" t="s">
        <v>126</v>
      </c>
      <c r="K8" s="17">
        <v>43257</v>
      </c>
      <c r="L8" t="s">
        <v>116</v>
      </c>
      <c r="M8" s="15">
        <v>0</v>
      </c>
      <c r="N8">
        <v>500</v>
      </c>
      <c r="O8">
        <v>0.1</v>
      </c>
      <c r="P8">
        <v>30</v>
      </c>
    </row>
    <row r="9" spans="1:16">
      <c r="A9" s="14"/>
      <c r="B9" s="14"/>
      <c r="C9" s="14" t="s">
        <v>79</v>
      </c>
      <c r="D9" s="14">
        <v>5.0999999999999997E-2</v>
      </c>
      <c r="E9" s="14">
        <v>2E-3</v>
      </c>
      <c r="F9" s="14"/>
      <c r="G9" s="14"/>
      <c r="H9" s="14"/>
      <c r="I9" s="14"/>
      <c r="J9" t="s">
        <v>126</v>
      </c>
      <c r="K9" s="17">
        <v>43257</v>
      </c>
      <c r="L9" t="s">
        <v>116</v>
      </c>
      <c r="M9" s="15">
        <v>0</v>
      </c>
      <c r="N9">
        <v>500</v>
      </c>
      <c r="O9">
        <v>0.1</v>
      </c>
      <c r="P9">
        <v>30</v>
      </c>
    </row>
    <row r="10" spans="1:16">
      <c r="A10" s="14" t="s">
        <v>26</v>
      </c>
      <c r="B10" s="14"/>
      <c r="C10" s="14" t="s">
        <v>80</v>
      </c>
      <c r="D10" s="14">
        <v>0.623</v>
      </c>
      <c r="E10" s="14">
        <v>0.57399999999999995</v>
      </c>
      <c r="F10" s="14">
        <v>4</v>
      </c>
      <c r="G10" s="14">
        <v>0.58399999999999996</v>
      </c>
      <c r="H10" s="14">
        <v>1.0999999999999999E-2</v>
      </c>
      <c r="I10" s="14">
        <v>1.931</v>
      </c>
      <c r="J10" t="s">
        <v>126</v>
      </c>
      <c r="K10" s="17">
        <v>43257</v>
      </c>
      <c r="L10" t="s">
        <v>116</v>
      </c>
      <c r="M10" s="15">
        <v>19</v>
      </c>
      <c r="N10">
        <v>500</v>
      </c>
      <c r="O10">
        <v>0.1</v>
      </c>
      <c r="P10">
        <v>30</v>
      </c>
    </row>
    <row r="11" spans="1:16">
      <c r="A11" s="14"/>
      <c r="B11" s="14"/>
      <c r="C11" s="14" t="s">
        <v>81</v>
      </c>
      <c r="D11" s="14">
        <v>0.63900000000000001</v>
      </c>
      <c r="E11" s="14">
        <v>0.58899999999999997</v>
      </c>
      <c r="F11" s="14"/>
      <c r="G11" s="14"/>
      <c r="H11" s="14"/>
      <c r="I11" s="14"/>
      <c r="J11" t="s">
        <v>126</v>
      </c>
      <c r="K11" s="17">
        <v>43257</v>
      </c>
      <c r="L11" t="s">
        <v>116</v>
      </c>
      <c r="M11" s="15">
        <v>19</v>
      </c>
      <c r="N11">
        <v>500</v>
      </c>
      <c r="O11">
        <v>0.1</v>
      </c>
      <c r="P11">
        <v>30</v>
      </c>
    </row>
    <row r="12" spans="1:16">
      <c r="A12" s="14"/>
      <c r="B12" s="14"/>
      <c r="C12" s="14" t="s">
        <v>82</v>
      </c>
      <c r="D12" s="14">
        <v>0.64600000000000002</v>
      </c>
      <c r="E12" s="14">
        <v>0.59699999999999998</v>
      </c>
      <c r="F12" s="14"/>
      <c r="G12" s="14"/>
      <c r="H12" s="14"/>
      <c r="I12" s="14"/>
      <c r="J12" t="s">
        <v>126</v>
      </c>
      <c r="K12" s="17">
        <v>43257</v>
      </c>
      <c r="L12" t="s">
        <v>116</v>
      </c>
      <c r="M12" s="15">
        <v>19</v>
      </c>
      <c r="N12">
        <v>500</v>
      </c>
      <c r="O12">
        <v>0.1</v>
      </c>
      <c r="P12">
        <v>30</v>
      </c>
    </row>
    <row r="13" spans="1:16">
      <c r="A13" s="14"/>
      <c r="B13" s="14"/>
      <c r="C13" s="14" t="s">
        <v>83</v>
      </c>
      <c r="D13" s="14">
        <v>0.624</v>
      </c>
      <c r="E13" s="14">
        <v>0.57499999999999996</v>
      </c>
      <c r="F13" s="14"/>
      <c r="G13" s="14"/>
      <c r="H13" s="14"/>
      <c r="I13" s="14"/>
      <c r="J13" t="s">
        <v>126</v>
      </c>
      <c r="K13" s="17">
        <v>43257</v>
      </c>
      <c r="L13" t="s">
        <v>116</v>
      </c>
      <c r="M13" s="15">
        <v>19</v>
      </c>
      <c r="N13">
        <v>500</v>
      </c>
      <c r="O13">
        <v>0.1</v>
      </c>
      <c r="P13">
        <v>30</v>
      </c>
    </row>
    <row r="14" spans="1:16">
      <c r="A14" s="14" t="s">
        <v>31</v>
      </c>
      <c r="B14" s="14"/>
      <c r="C14" s="14" t="s">
        <v>84</v>
      </c>
      <c r="D14" s="14">
        <v>0.67400000000000004</v>
      </c>
      <c r="E14" s="14">
        <v>0.625</v>
      </c>
      <c r="F14" s="14">
        <v>4</v>
      </c>
      <c r="G14" s="14">
        <v>0.59699999999999998</v>
      </c>
      <c r="H14" s="14">
        <v>0.03</v>
      </c>
      <c r="I14" s="14">
        <v>5.0789999999999997</v>
      </c>
      <c r="J14" t="s">
        <v>126</v>
      </c>
      <c r="K14" s="17">
        <v>43257</v>
      </c>
      <c r="L14" t="s">
        <v>116</v>
      </c>
      <c r="M14" s="15">
        <v>59</v>
      </c>
      <c r="N14">
        <v>500</v>
      </c>
      <c r="O14">
        <v>0.1</v>
      </c>
      <c r="P14">
        <v>30</v>
      </c>
    </row>
    <row r="15" spans="1:16">
      <c r="A15" s="14"/>
      <c r="B15" s="14"/>
      <c r="C15" s="14" t="s">
        <v>85</v>
      </c>
      <c r="D15" s="14">
        <v>0.627</v>
      </c>
      <c r="E15" s="14">
        <v>0.57799999999999996</v>
      </c>
      <c r="F15" s="14"/>
      <c r="G15" s="14"/>
      <c r="H15" s="14"/>
      <c r="I15" s="14"/>
      <c r="J15" t="s">
        <v>126</v>
      </c>
      <c r="K15" s="17">
        <v>43257</v>
      </c>
      <c r="L15" t="s">
        <v>116</v>
      </c>
      <c r="M15" s="15">
        <v>59</v>
      </c>
      <c r="N15">
        <v>500</v>
      </c>
      <c r="O15">
        <v>0.1</v>
      </c>
      <c r="P15">
        <v>30</v>
      </c>
    </row>
    <row r="16" spans="1:16">
      <c r="A16" s="14"/>
      <c r="B16" s="14"/>
      <c r="C16" s="14" t="s">
        <v>86</v>
      </c>
      <c r="D16" s="14">
        <v>0.67</v>
      </c>
      <c r="E16" s="14">
        <v>0.62</v>
      </c>
      <c r="F16" s="14"/>
      <c r="G16" s="14"/>
      <c r="H16" s="14"/>
      <c r="I16" s="14"/>
      <c r="J16" t="s">
        <v>126</v>
      </c>
      <c r="K16" s="17">
        <v>43257</v>
      </c>
      <c r="L16" t="s">
        <v>116</v>
      </c>
      <c r="M16" s="15">
        <v>59</v>
      </c>
      <c r="N16">
        <v>500</v>
      </c>
      <c r="O16">
        <v>0.1</v>
      </c>
      <c r="P16">
        <v>30</v>
      </c>
    </row>
    <row r="17" spans="1:16">
      <c r="A17" s="14"/>
      <c r="B17" s="14"/>
      <c r="C17" s="14" t="s">
        <v>87</v>
      </c>
      <c r="D17" s="14">
        <v>0.61399999999999999</v>
      </c>
      <c r="E17" s="14">
        <v>0.56499999999999995</v>
      </c>
      <c r="F17" s="14"/>
      <c r="G17" s="14"/>
      <c r="H17" s="14"/>
      <c r="I17" s="14"/>
      <c r="J17" t="s">
        <v>126</v>
      </c>
      <c r="K17" s="17">
        <v>43257</v>
      </c>
      <c r="L17" t="s">
        <v>116</v>
      </c>
      <c r="M17" s="15">
        <v>59</v>
      </c>
      <c r="N17">
        <v>500</v>
      </c>
      <c r="O17">
        <v>0.1</v>
      </c>
      <c r="P17">
        <v>30</v>
      </c>
    </row>
    <row r="18" spans="1:16">
      <c r="A18" s="14" t="s">
        <v>36</v>
      </c>
      <c r="B18" s="14"/>
      <c r="C18" s="14" t="s">
        <v>88</v>
      </c>
      <c r="D18" s="14">
        <v>0.60199999999999998</v>
      </c>
      <c r="E18" s="14">
        <v>0.55300000000000005</v>
      </c>
      <c r="F18" s="14">
        <v>4</v>
      </c>
      <c r="G18" s="14">
        <v>0.56499999999999995</v>
      </c>
      <c r="H18" s="14">
        <v>1.7000000000000001E-2</v>
      </c>
      <c r="I18" s="14">
        <v>3.0659999999999998</v>
      </c>
      <c r="J18" t="s">
        <v>126</v>
      </c>
      <c r="K18" s="17">
        <v>43257</v>
      </c>
      <c r="L18" t="s">
        <v>116</v>
      </c>
      <c r="M18" s="15">
        <v>94</v>
      </c>
      <c r="N18">
        <v>500</v>
      </c>
      <c r="O18">
        <v>0.1</v>
      </c>
      <c r="P18">
        <v>30</v>
      </c>
    </row>
    <row r="19" spans="1:16">
      <c r="A19" s="14"/>
      <c r="B19" s="14"/>
      <c r="C19" s="14" t="s">
        <v>89</v>
      </c>
      <c r="D19" s="14">
        <v>0.60599999999999998</v>
      </c>
      <c r="E19" s="14">
        <v>0.55700000000000005</v>
      </c>
      <c r="F19" s="14"/>
      <c r="G19" s="14"/>
      <c r="H19" s="14"/>
      <c r="I19" s="14"/>
      <c r="J19" t="s">
        <v>126</v>
      </c>
      <c r="K19" s="17">
        <v>43257</v>
      </c>
      <c r="L19" t="s">
        <v>116</v>
      </c>
      <c r="M19" s="15">
        <v>94</v>
      </c>
      <c r="N19">
        <v>500</v>
      </c>
      <c r="O19">
        <v>0.1</v>
      </c>
      <c r="P19">
        <v>30</v>
      </c>
    </row>
    <row r="20" spans="1:16">
      <c r="A20" s="14"/>
      <c r="B20" s="14"/>
      <c r="C20" s="14" t="s">
        <v>90</v>
      </c>
      <c r="D20" s="14">
        <v>0.64</v>
      </c>
      <c r="E20" s="14">
        <v>0.59099999999999997</v>
      </c>
      <c r="F20" s="14"/>
      <c r="G20" s="14"/>
      <c r="H20" s="14"/>
      <c r="I20" s="14"/>
      <c r="J20" t="s">
        <v>126</v>
      </c>
      <c r="K20" s="17">
        <v>43257</v>
      </c>
      <c r="L20" t="s">
        <v>116</v>
      </c>
      <c r="M20" s="15">
        <v>94</v>
      </c>
      <c r="N20">
        <v>500</v>
      </c>
      <c r="O20">
        <v>0.1</v>
      </c>
      <c r="P20">
        <v>30</v>
      </c>
    </row>
    <row r="21" spans="1:16">
      <c r="A21" s="14"/>
      <c r="B21" s="14"/>
      <c r="C21" s="14" t="s">
        <v>91</v>
      </c>
      <c r="D21" s="14">
        <v>0.60899999999999999</v>
      </c>
      <c r="E21" s="14">
        <v>0.56000000000000005</v>
      </c>
      <c r="F21" s="14"/>
      <c r="G21" s="14"/>
      <c r="H21" s="14"/>
      <c r="I21" s="14"/>
      <c r="J21" t="s">
        <v>126</v>
      </c>
      <c r="K21" s="17">
        <v>43257</v>
      </c>
      <c r="L21" t="s">
        <v>116</v>
      </c>
      <c r="M21" s="15">
        <v>94</v>
      </c>
      <c r="N21">
        <v>500</v>
      </c>
      <c r="O21">
        <v>0.1</v>
      </c>
      <c r="P21">
        <v>30</v>
      </c>
    </row>
    <row r="22" spans="1:16">
      <c r="A22" s="14" t="s">
        <v>41</v>
      </c>
      <c r="B22" s="14"/>
      <c r="C22" s="14" t="s">
        <v>92</v>
      </c>
      <c r="D22" s="14">
        <v>0.6</v>
      </c>
      <c r="E22" s="14">
        <v>0.55000000000000004</v>
      </c>
      <c r="F22" s="14">
        <v>4</v>
      </c>
      <c r="G22" s="14">
        <v>0.56299999999999994</v>
      </c>
      <c r="H22" s="14">
        <v>1.6E-2</v>
      </c>
      <c r="I22" s="14">
        <v>2.927</v>
      </c>
      <c r="J22" t="s">
        <v>126</v>
      </c>
      <c r="K22" s="17">
        <v>43257</v>
      </c>
      <c r="L22" t="s">
        <v>116</v>
      </c>
      <c r="M22" s="15">
        <v>149</v>
      </c>
      <c r="N22">
        <v>500</v>
      </c>
      <c r="O22">
        <v>0.1</v>
      </c>
      <c r="P22">
        <v>30</v>
      </c>
    </row>
    <row r="23" spans="1:16">
      <c r="A23" s="14"/>
      <c r="B23" s="14"/>
      <c r="C23" s="14" t="s">
        <v>93</v>
      </c>
      <c r="D23" s="14">
        <v>0.59599999999999997</v>
      </c>
      <c r="E23" s="14">
        <v>0.54600000000000004</v>
      </c>
      <c r="F23" s="14"/>
      <c r="G23" s="14"/>
      <c r="H23" s="14"/>
      <c r="I23" s="14"/>
      <c r="J23" t="s">
        <v>126</v>
      </c>
      <c r="K23" s="17">
        <v>43257</v>
      </c>
      <c r="L23" t="s">
        <v>116</v>
      </c>
      <c r="M23" s="15">
        <v>149</v>
      </c>
      <c r="N23">
        <v>500</v>
      </c>
      <c r="O23">
        <v>0.1</v>
      </c>
      <c r="P23">
        <v>30</v>
      </c>
    </row>
    <row r="24" spans="1:16">
      <c r="A24" s="14"/>
      <c r="B24" s="14"/>
      <c r="C24" s="14" t="s">
        <v>94</v>
      </c>
      <c r="D24" s="14">
        <v>0.623</v>
      </c>
      <c r="E24" s="14">
        <v>0.57399999999999995</v>
      </c>
      <c r="F24" s="14"/>
      <c r="G24" s="14"/>
      <c r="H24" s="14"/>
      <c r="I24" s="14"/>
      <c r="J24" t="s">
        <v>126</v>
      </c>
      <c r="K24" s="17">
        <v>43257</v>
      </c>
      <c r="L24" t="s">
        <v>116</v>
      </c>
      <c r="M24" s="15">
        <v>149</v>
      </c>
      <c r="N24">
        <v>500</v>
      </c>
      <c r="O24">
        <v>0.1</v>
      </c>
      <c r="P24">
        <v>30</v>
      </c>
    </row>
    <row r="25" spans="1:16">
      <c r="A25" s="14"/>
      <c r="B25" s="14"/>
      <c r="C25" s="14" t="s">
        <v>95</v>
      </c>
      <c r="D25" s="14">
        <v>0.629</v>
      </c>
      <c r="E25" s="14">
        <v>0.57899999999999996</v>
      </c>
      <c r="F25" s="14"/>
      <c r="G25" s="14"/>
      <c r="H25" s="14"/>
      <c r="I25" s="14"/>
      <c r="J25" t="s">
        <v>126</v>
      </c>
      <c r="K25" s="17">
        <v>43257</v>
      </c>
      <c r="L25" t="s">
        <v>116</v>
      </c>
      <c r="M25" s="15">
        <v>149</v>
      </c>
      <c r="N25">
        <v>500</v>
      </c>
      <c r="O25">
        <v>0.1</v>
      </c>
      <c r="P25">
        <v>30</v>
      </c>
    </row>
    <row r="26" spans="1:16">
      <c r="A26" s="14" t="s">
        <v>46</v>
      </c>
      <c r="B26" s="14"/>
      <c r="C26" s="14" t="s">
        <v>96</v>
      </c>
      <c r="D26" s="14">
        <v>9.2999999999999999E-2</v>
      </c>
      <c r="E26" s="14">
        <v>4.3999999999999997E-2</v>
      </c>
      <c r="F26" s="14">
        <v>4</v>
      </c>
      <c r="G26" s="14">
        <v>4.2000000000000003E-2</v>
      </c>
      <c r="H26" s="14">
        <v>2E-3</v>
      </c>
      <c r="I26" s="14">
        <v>3.69</v>
      </c>
      <c r="J26" t="s">
        <v>126</v>
      </c>
      <c r="K26" s="17">
        <v>43257</v>
      </c>
      <c r="L26" t="s">
        <v>122</v>
      </c>
      <c r="M26" s="15">
        <v>0</v>
      </c>
      <c r="N26">
        <v>500</v>
      </c>
      <c r="O26">
        <v>0.1</v>
      </c>
      <c r="P26">
        <v>30</v>
      </c>
    </row>
    <row r="27" spans="1:16">
      <c r="A27" s="14"/>
      <c r="B27" s="14"/>
      <c r="C27" s="14" t="s">
        <v>97</v>
      </c>
      <c r="D27" s="14">
        <v>9.1999999999999998E-2</v>
      </c>
      <c r="E27" s="14">
        <v>4.2999999999999997E-2</v>
      </c>
      <c r="F27" s="14"/>
      <c r="G27" s="14"/>
      <c r="H27" s="14"/>
      <c r="I27" s="14"/>
      <c r="J27" t="s">
        <v>126</v>
      </c>
      <c r="K27" s="17">
        <v>43257</v>
      </c>
      <c r="L27" t="s">
        <v>122</v>
      </c>
      <c r="M27" s="15">
        <v>0</v>
      </c>
      <c r="N27">
        <v>500</v>
      </c>
      <c r="O27">
        <v>0.1</v>
      </c>
      <c r="P27">
        <v>30</v>
      </c>
    </row>
    <row r="28" spans="1:16">
      <c r="A28" s="14"/>
      <c r="B28" s="14"/>
      <c r="C28" s="14" t="s">
        <v>98</v>
      </c>
      <c r="D28" s="14">
        <v>8.8999999999999996E-2</v>
      </c>
      <c r="E28" s="14">
        <v>0.04</v>
      </c>
      <c r="F28" s="14"/>
      <c r="G28" s="14"/>
      <c r="H28" s="14"/>
      <c r="I28" s="14"/>
      <c r="J28" t="s">
        <v>126</v>
      </c>
      <c r="K28" s="17">
        <v>43257</v>
      </c>
      <c r="L28" t="s">
        <v>122</v>
      </c>
      <c r="M28" s="15">
        <v>0</v>
      </c>
      <c r="N28">
        <v>500</v>
      </c>
      <c r="O28">
        <v>0.1</v>
      </c>
      <c r="P28">
        <v>30</v>
      </c>
    </row>
    <row r="29" spans="1:16">
      <c r="A29" s="14"/>
      <c r="B29" s="14"/>
      <c r="C29" s="14" t="s">
        <v>99</v>
      </c>
      <c r="D29" s="14">
        <v>9.1999999999999998E-2</v>
      </c>
      <c r="E29" s="14">
        <v>4.2999999999999997E-2</v>
      </c>
      <c r="F29" s="14"/>
      <c r="G29" s="14"/>
      <c r="H29" s="14"/>
      <c r="I29" s="14"/>
      <c r="J29" t="s">
        <v>126</v>
      </c>
      <c r="K29" s="17">
        <v>43257</v>
      </c>
      <c r="L29" t="s">
        <v>122</v>
      </c>
      <c r="M29" s="15">
        <v>0</v>
      </c>
      <c r="N29">
        <v>500</v>
      </c>
      <c r="O29">
        <v>0.1</v>
      </c>
      <c r="P29">
        <v>30</v>
      </c>
    </row>
    <row r="30" spans="1:16">
      <c r="A30" s="14" t="s">
        <v>51</v>
      </c>
      <c r="B30" s="14"/>
      <c r="C30" s="14" t="s">
        <v>100</v>
      </c>
      <c r="D30" s="14">
        <v>0.85099999999999998</v>
      </c>
      <c r="E30" s="14">
        <v>0.80200000000000005</v>
      </c>
      <c r="F30" s="14">
        <v>4</v>
      </c>
      <c r="G30" s="14">
        <v>0.79300000000000004</v>
      </c>
      <c r="H30" s="14">
        <v>1.4999999999999999E-2</v>
      </c>
      <c r="I30" s="14">
        <v>1.9119999999999999</v>
      </c>
      <c r="J30" t="s">
        <v>126</v>
      </c>
      <c r="K30" s="17">
        <v>43257</v>
      </c>
      <c r="L30" t="s">
        <v>122</v>
      </c>
      <c r="M30" s="15">
        <v>19</v>
      </c>
      <c r="N30">
        <v>500</v>
      </c>
      <c r="O30">
        <v>0.1</v>
      </c>
      <c r="P30">
        <v>30</v>
      </c>
    </row>
    <row r="31" spans="1:16">
      <c r="A31" s="14"/>
      <c r="B31" s="14"/>
      <c r="C31" s="14" t="s">
        <v>101</v>
      </c>
      <c r="D31" s="14">
        <v>0.84099999999999997</v>
      </c>
      <c r="E31" s="14">
        <v>0.79100000000000004</v>
      </c>
      <c r="F31" s="14"/>
      <c r="G31" s="14"/>
      <c r="H31" s="14"/>
      <c r="I31" s="14"/>
      <c r="J31" t="s">
        <v>126</v>
      </c>
      <c r="K31" s="17">
        <v>43257</v>
      </c>
      <c r="L31" t="s">
        <v>122</v>
      </c>
      <c r="M31" s="15">
        <v>19</v>
      </c>
      <c r="N31">
        <v>500</v>
      </c>
      <c r="O31">
        <v>0.1</v>
      </c>
      <c r="P31">
        <v>30</v>
      </c>
    </row>
    <row r="32" spans="1:16">
      <c r="A32" s="14"/>
      <c r="B32" s="14"/>
      <c r="C32" s="14" t="s">
        <v>102</v>
      </c>
      <c r="D32" s="14">
        <v>0.85599999999999998</v>
      </c>
      <c r="E32" s="14">
        <v>0.80700000000000005</v>
      </c>
      <c r="F32" s="14"/>
      <c r="G32" s="14"/>
      <c r="H32" s="14"/>
      <c r="I32" s="14"/>
      <c r="J32" t="s">
        <v>126</v>
      </c>
      <c r="K32" s="17">
        <v>43257</v>
      </c>
      <c r="L32" t="s">
        <v>122</v>
      </c>
      <c r="M32" s="15">
        <v>19</v>
      </c>
      <c r="N32">
        <v>500</v>
      </c>
      <c r="O32">
        <v>0.1</v>
      </c>
      <c r="P32">
        <v>30</v>
      </c>
    </row>
    <row r="33" spans="1:16">
      <c r="A33" s="14"/>
      <c r="B33" s="14"/>
      <c r="C33" s="14" t="s">
        <v>103</v>
      </c>
      <c r="D33" s="14">
        <v>0.82199999999999995</v>
      </c>
      <c r="E33" s="14">
        <v>0.77300000000000002</v>
      </c>
      <c r="F33" s="14"/>
      <c r="G33" s="14"/>
      <c r="H33" s="14"/>
      <c r="I33" s="14"/>
      <c r="J33" t="s">
        <v>126</v>
      </c>
      <c r="K33" s="17">
        <v>43257</v>
      </c>
      <c r="L33" t="s">
        <v>122</v>
      </c>
      <c r="M33" s="15">
        <v>19</v>
      </c>
      <c r="N33">
        <v>500</v>
      </c>
      <c r="O33">
        <v>0.1</v>
      </c>
      <c r="P33">
        <v>30</v>
      </c>
    </row>
    <row r="34" spans="1:16">
      <c r="A34" s="14" t="s">
        <v>56</v>
      </c>
      <c r="B34" s="14"/>
      <c r="C34" s="14" t="s">
        <v>104</v>
      </c>
      <c r="D34" s="14">
        <v>0.7</v>
      </c>
      <c r="E34" s="14">
        <v>0.65100000000000002</v>
      </c>
      <c r="F34" s="14">
        <v>4</v>
      </c>
      <c r="G34" s="14">
        <v>0.64800000000000002</v>
      </c>
      <c r="H34" s="14">
        <v>8.9999999999999993E-3</v>
      </c>
      <c r="I34" s="14">
        <v>1.44</v>
      </c>
      <c r="J34" t="s">
        <v>126</v>
      </c>
      <c r="K34" s="17">
        <v>43257</v>
      </c>
      <c r="L34" t="s">
        <v>122</v>
      </c>
      <c r="M34" s="15">
        <v>59</v>
      </c>
      <c r="N34">
        <v>500</v>
      </c>
      <c r="O34">
        <v>0.1</v>
      </c>
      <c r="P34">
        <v>30</v>
      </c>
    </row>
    <row r="35" spans="1:16">
      <c r="A35" s="14"/>
      <c r="B35" s="14"/>
      <c r="C35" s="14" t="s">
        <v>105</v>
      </c>
      <c r="D35" s="14">
        <v>0.70899999999999996</v>
      </c>
      <c r="E35" s="14">
        <v>0.66</v>
      </c>
      <c r="F35" s="14"/>
      <c r="G35" s="14"/>
      <c r="H35" s="14"/>
      <c r="I35" s="14"/>
      <c r="J35" t="s">
        <v>126</v>
      </c>
      <c r="K35" s="17">
        <v>43257</v>
      </c>
      <c r="L35" t="s">
        <v>122</v>
      </c>
      <c r="M35" s="15">
        <v>59</v>
      </c>
      <c r="N35">
        <v>500</v>
      </c>
      <c r="O35">
        <v>0.1</v>
      </c>
      <c r="P35">
        <v>30</v>
      </c>
    </row>
    <row r="36" spans="1:16">
      <c r="A36" s="14"/>
      <c r="B36" s="14"/>
      <c r="C36" s="14" t="s">
        <v>106</v>
      </c>
      <c r="D36" s="14">
        <v>0.69299999999999995</v>
      </c>
      <c r="E36" s="14">
        <v>0.64300000000000002</v>
      </c>
      <c r="F36" s="14"/>
      <c r="G36" s="14"/>
      <c r="H36" s="14"/>
      <c r="I36" s="14"/>
      <c r="J36" t="s">
        <v>126</v>
      </c>
      <c r="K36" s="17">
        <v>43257</v>
      </c>
      <c r="L36" t="s">
        <v>122</v>
      </c>
      <c r="M36" s="15">
        <v>59</v>
      </c>
      <c r="N36">
        <v>500</v>
      </c>
      <c r="O36">
        <v>0.1</v>
      </c>
      <c r="P36">
        <v>30</v>
      </c>
    </row>
    <row r="37" spans="1:16">
      <c r="A37" s="14"/>
      <c r="B37" s="14"/>
      <c r="C37" s="14" t="s">
        <v>107</v>
      </c>
      <c r="D37" s="14">
        <v>0.68799999999999994</v>
      </c>
      <c r="E37" s="14">
        <v>0.63900000000000001</v>
      </c>
      <c r="F37" s="14"/>
      <c r="G37" s="14"/>
      <c r="H37" s="14"/>
      <c r="I37" s="14"/>
      <c r="J37" t="s">
        <v>126</v>
      </c>
      <c r="K37" s="17">
        <v>43257</v>
      </c>
      <c r="L37" t="s">
        <v>122</v>
      </c>
      <c r="M37" s="15">
        <v>59</v>
      </c>
      <c r="N37">
        <v>500</v>
      </c>
      <c r="O37">
        <v>0.1</v>
      </c>
      <c r="P37">
        <v>30</v>
      </c>
    </row>
    <row r="38" spans="1:16">
      <c r="A38" s="14" t="s">
        <v>61</v>
      </c>
      <c r="B38" s="14"/>
      <c r="C38" s="14" t="s">
        <v>108</v>
      </c>
      <c r="D38" s="14">
        <v>0.72499999999999998</v>
      </c>
      <c r="E38" s="14">
        <v>0.67500000000000004</v>
      </c>
      <c r="F38" s="14">
        <v>4</v>
      </c>
      <c r="G38" s="14">
        <v>0.68400000000000005</v>
      </c>
      <c r="H38" s="14">
        <v>1.4999999999999999E-2</v>
      </c>
      <c r="I38" s="14">
        <v>2.23</v>
      </c>
      <c r="J38" t="s">
        <v>126</v>
      </c>
      <c r="K38" s="17">
        <v>43257</v>
      </c>
      <c r="L38" t="s">
        <v>122</v>
      </c>
      <c r="M38" s="15">
        <v>94</v>
      </c>
      <c r="N38">
        <v>500</v>
      </c>
      <c r="O38">
        <v>0.1</v>
      </c>
      <c r="P38">
        <v>30</v>
      </c>
    </row>
    <row r="39" spans="1:16">
      <c r="A39" s="14"/>
      <c r="B39" s="14"/>
      <c r="C39" s="14" t="s">
        <v>109</v>
      </c>
      <c r="D39" s="14">
        <v>0.75600000000000001</v>
      </c>
      <c r="E39" s="14">
        <v>0.70599999999999996</v>
      </c>
      <c r="F39" s="14"/>
      <c r="G39" s="14"/>
      <c r="H39" s="14"/>
      <c r="I39" s="14"/>
      <c r="J39" t="s">
        <v>126</v>
      </c>
      <c r="K39" s="17">
        <v>43257</v>
      </c>
      <c r="L39" t="s">
        <v>122</v>
      </c>
      <c r="M39" s="15">
        <v>94</v>
      </c>
      <c r="N39">
        <v>500</v>
      </c>
      <c r="O39">
        <v>0.1</v>
      </c>
      <c r="P39">
        <v>30</v>
      </c>
    </row>
    <row r="40" spans="1:16">
      <c r="A40" s="14"/>
      <c r="B40" s="14"/>
      <c r="C40" s="14" t="s">
        <v>110</v>
      </c>
      <c r="D40" s="14">
        <v>0.72799999999999998</v>
      </c>
      <c r="E40" s="14">
        <v>0.67900000000000005</v>
      </c>
      <c r="F40" s="14"/>
      <c r="G40" s="14"/>
      <c r="H40" s="14"/>
      <c r="I40" s="14"/>
      <c r="J40" t="s">
        <v>126</v>
      </c>
      <c r="K40" s="17">
        <v>43257</v>
      </c>
      <c r="L40" t="s">
        <v>122</v>
      </c>
      <c r="M40" s="15">
        <v>94</v>
      </c>
      <c r="N40">
        <v>500</v>
      </c>
      <c r="O40">
        <v>0.1</v>
      </c>
      <c r="P40">
        <v>30</v>
      </c>
    </row>
    <row r="41" spans="1:16">
      <c r="A41" s="14"/>
      <c r="B41" s="14"/>
      <c r="C41" s="14" t="s">
        <v>111</v>
      </c>
      <c r="D41" s="14">
        <v>0.72299999999999998</v>
      </c>
      <c r="E41" s="14">
        <v>0.67400000000000004</v>
      </c>
      <c r="F41" s="14"/>
      <c r="G41" s="14"/>
      <c r="H41" s="14"/>
      <c r="I41" s="14"/>
      <c r="J41" t="s">
        <v>126</v>
      </c>
      <c r="K41" s="17">
        <v>43257</v>
      </c>
      <c r="L41" t="s">
        <v>122</v>
      </c>
      <c r="M41" s="15">
        <v>94</v>
      </c>
      <c r="N41">
        <v>500</v>
      </c>
      <c r="O41">
        <v>0.1</v>
      </c>
      <c r="P41">
        <v>30</v>
      </c>
    </row>
    <row r="42" spans="1:16">
      <c r="A42" s="14" t="s">
        <v>66</v>
      </c>
      <c r="B42" s="14"/>
      <c r="C42" s="14" t="s">
        <v>112</v>
      </c>
      <c r="D42" s="14">
        <v>0.72099999999999997</v>
      </c>
      <c r="E42" s="14">
        <v>0.67100000000000004</v>
      </c>
      <c r="F42" s="14">
        <v>4</v>
      </c>
      <c r="G42" s="14">
        <v>0.69099999999999995</v>
      </c>
      <c r="H42" s="14">
        <v>1.4999999999999999E-2</v>
      </c>
      <c r="I42" s="14">
        <v>2.2090000000000001</v>
      </c>
      <c r="J42" t="s">
        <v>126</v>
      </c>
      <c r="K42" s="17">
        <v>43257</v>
      </c>
      <c r="L42" t="s">
        <v>122</v>
      </c>
      <c r="M42" s="15">
        <v>149</v>
      </c>
      <c r="N42">
        <v>500</v>
      </c>
      <c r="O42">
        <v>0.1</v>
      </c>
      <c r="P42">
        <v>30</v>
      </c>
    </row>
    <row r="43" spans="1:16">
      <c r="A43" s="14"/>
      <c r="B43" s="14"/>
      <c r="C43" s="14" t="s">
        <v>113</v>
      </c>
      <c r="D43" s="14">
        <v>0.75700000000000001</v>
      </c>
      <c r="E43" s="14">
        <v>0.70799999999999996</v>
      </c>
      <c r="F43" s="14"/>
      <c r="G43" s="14"/>
      <c r="H43" s="14"/>
      <c r="I43" s="14"/>
      <c r="J43" t="s">
        <v>126</v>
      </c>
      <c r="K43" s="17">
        <v>43257</v>
      </c>
      <c r="L43" t="s">
        <v>122</v>
      </c>
      <c r="M43" s="15">
        <v>149</v>
      </c>
      <c r="N43">
        <v>500</v>
      </c>
      <c r="O43">
        <v>0.1</v>
      </c>
      <c r="P43">
        <v>30</v>
      </c>
    </row>
    <row r="44" spans="1:16">
      <c r="A44" s="14"/>
      <c r="B44" s="14"/>
      <c r="C44" s="14" t="s">
        <v>114</v>
      </c>
      <c r="D44" s="14">
        <v>0.73899999999999999</v>
      </c>
      <c r="E44" s="14">
        <v>0.69</v>
      </c>
      <c r="F44" s="14"/>
      <c r="G44" s="14"/>
      <c r="H44" s="14"/>
      <c r="I44" s="14"/>
      <c r="J44" t="s">
        <v>126</v>
      </c>
      <c r="K44" s="17">
        <v>43257</v>
      </c>
      <c r="L44" t="s">
        <v>122</v>
      </c>
      <c r="M44" s="15">
        <v>149</v>
      </c>
      <c r="N44">
        <v>500</v>
      </c>
      <c r="O44">
        <v>0.1</v>
      </c>
      <c r="P44">
        <v>30</v>
      </c>
    </row>
    <row r="45" spans="1:16">
      <c r="A45" s="14"/>
      <c r="B45" s="14"/>
      <c r="C45" s="14" t="s">
        <v>115</v>
      </c>
      <c r="D45" s="14">
        <v>0.746</v>
      </c>
      <c r="E45" s="14">
        <v>0.69699999999999995</v>
      </c>
      <c r="F45" s="14"/>
      <c r="G45" s="14"/>
      <c r="H45" s="14"/>
      <c r="I45" s="14"/>
      <c r="J45" t="s">
        <v>126</v>
      </c>
      <c r="K45" s="17">
        <v>43257</v>
      </c>
      <c r="L45" t="s">
        <v>122</v>
      </c>
      <c r="M45" s="15">
        <v>149</v>
      </c>
      <c r="N45">
        <v>500</v>
      </c>
      <c r="O45">
        <v>0.1</v>
      </c>
      <c r="P45">
        <v>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zoomScale="150" zoomScaleNormal="150" zoomScalePageLayoutView="150" workbookViewId="0">
      <selection activeCell="K6" sqref="K6:K45"/>
    </sheetView>
  </sheetViews>
  <sheetFormatPr baseColWidth="10" defaultColWidth="8.83203125" defaultRowHeight="14" x14ac:dyDescent="0"/>
  <sheetData>
    <row r="1" spans="1:13" ht="24">
      <c r="A1" s="2" t="s">
        <v>10</v>
      </c>
      <c r="B1" s="2" t="s">
        <v>11</v>
      </c>
      <c r="C1" s="2">
        <v>600</v>
      </c>
      <c r="D1" s="2" t="s">
        <v>1</v>
      </c>
      <c r="E1" s="2" t="s">
        <v>12</v>
      </c>
      <c r="F1" s="2" t="s">
        <v>13</v>
      </c>
      <c r="G1" s="2" t="s">
        <v>14</v>
      </c>
      <c r="H1" s="2" t="s">
        <v>15</v>
      </c>
      <c r="I1" s="16" t="s">
        <v>124</v>
      </c>
      <c r="J1" s="16" t="s">
        <v>125</v>
      </c>
      <c r="K1" s="16" t="s">
        <v>123</v>
      </c>
      <c r="L1" s="16" t="s">
        <v>117</v>
      </c>
      <c r="M1" s="16" t="s">
        <v>129</v>
      </c>
    </row>
    <row r="2" spans="1:13">
      <c r="A2" s="14"/>
      <c r="B2" s="14" t="s">
        <v>17</v>
      </c>
      <c r="C2" s="14">
        <v>4.3999999999999997E-2</v>
      </c>
      <c r="D2" s="14">
        <v>0</v>
      </c>
      <c r="E2" s="14">
        <v>4</v>
      </c>
      <c r="F2" s="14">
        <v>0</v>
      </c>
      <c r="G2" s="14">
        <v>0</v>
      </c>
      <c r="H2" s="14">
        <v>-1.41203469988431E+16</v>
      </c>
      <c r="I2" t="s">
        <v>126</v>
      </c>
      <c r="J2" s="17">
        <v>43257</v>
      </c>
      <c r="K2" t="s">
        <v>127</v>
      </c>
      <c r="L2" t="s">
        <v>128</v>
      </c>
      <c r="M2" t="s">
        <v>128</v>
      </c>
    </row>
    <row r="3" spans="1:13">
      <c r="A3" s="14"/>
      <c r="B3" s="14" t="s">
        <v>18</v>
      </c>
      <c r="C3" s="14">
        <v>4.4999999999999998E-2</v>
      </c>
      <c r="D3" s="14">
        <v>0</v>
      </c>
      <c r="E3" s="14"/>
      <c r="F3" s="14"/>
      <c r="G3" s="14"/>
      <c r="H3" s="14"/>
      <c r="I3" t="s">
        <v>126</v>
      </c>
      <c r="J3" s="17">
        <v>43257</v>
      </c>
      <c r="K3" t="s">
        <v>127</v>
      </c>
      <c r="L3" t="s">
        <v>128</v>
      </c>
      <c r="M3" t="s">
        <v>128</v>
      </c>
    </row>
    <row r="4" spans="1:13">
      <c r="A4" s="14"/>
      <c r="B4" s="14" t="s">
        <v>19</v>
      </c>
      <c r="C4" s="14">
        <v>4.3999999999999997E-2</v>
      </c>
      <c r="D4" s="14">
        <v>0</v>
      </c>
      <c r="E4" s="14"/>
      <c r="F4" s="14"/>
      <c r="G4" s="14"/>
      <c r="H4" s="14"/>
      <c r="I4" t="s">
        <v>126</v>
      </c>
      <c r="J4" s="17">
        <v>43257</v>
      </c>
      <c r="K4" t="s">
        <v>127</v>
      </c>
      <c r="L4" t="s">
        <v>128</v>
      </c>
      <c r="M4" t="s">
        <v>128</v>
      </c>
    </row>
    <row r="5" spans="1:13">
      <c r="A5" s="14"/>
      <c r="B5" s="14" t="s">
        <v>20</v>
      </c>
      <c r="C5" s="14">
        <v>4.4999999999999998E-2</v>
      </c>
      <c r="D5" s="14">
        <v>0</v>
      </c>
      <c r="E5" s="14"/>
      <c r="F5" s="14"/>
      <c r="G5" s="14"/>
      <c r="H5" s="14"/>
      <c r="I5" t="s">
        <v>126</v>
      </c>
      <c r="J5" s="17">
        <v>43257</v>
      </c>
      <c r="K5" t="s">
        <v>127</v>
      </c>
      <c r="L5" t="s">
        <v>128</v>
      </c>
      <c r="M5" t="s">
        <v>128</v>
      </c>
    </row>
    <row r="6" spans="1:13">
      <c r="A6" s="14"/>
      <c r="B6" s="14" t="s">
        <v>22</v>
      </c>
      <c r="C6" s="14">
        <v>0.20899999999999999</v>
      </c>
      <c r="D6" s="14">
        <v>0.16500000000000001</v>
      </c>
      <c r="E6" s="14">
        <v>4</v>
      </c>
      <c r="F6" s="14">
        <v>0.16500000000000001</v>
      </c>
      <c r="G6" s="14">
        <v>5.0000000000000001E-3</v>
      </c>
      <c r="H6" s="14">
        <v>3.1589999999999998</v>
      </c>
      <c r="I6" t="s">
        <v>126</v>
      </c>
      <c r="J6" s="17">
        <v>43257</v>
      </c>
      <c r="K6" t="s">
        <v>116</v>
      </c>
      <c r="L6" s="15">
        <v>0</v>
      </c>
      <c r="M6">
        <v>10</v>
      </c>
    </row>
    <row r="7" spans="1:13">
      <c r="A7" s="14"/>
      <c r="B7" s="14" t="s">
        <v>23</v>
      </c>
      <c r="C7" s="14">
        <v>0.20200000000000001</v>
      </c>
      <c r="D7" s="14">
        <v>0.158</v>
      </c>
      <c r="E7" s="14"/>
      <c r="F7" s="14"/>
      <c r="G7" s="14"/>
      <c r="H7" s="14"/>
      <c r="I7" t="s">
        <v>126</v>
      </c>
      <c r="J7" s="17">
        <v>43257</v>
      </c>
      <c r="K7" t="s">
        <v>116</v>
      </c>
      <c r="L7" s="15">
        <v>0</v>
      </c>
      <c r="M7">
        <v>10</v>
      </c>
    </row>
    <row r="8" spans="1:13">
      <c r="A8" s="14"/>
      <c r="B8" s="14" t="s">
        <v>24</v>
      </c>
      <c r="C8" s="14">
        <v>0.215</v>
      </c>
      <c r="D8" s="14">
        <v>0.17</v>
      </c>
      <c r="E8" s="14"/>
      <c r="F8" s="14"/>
      <c r="G8" s="14"/>
      <c r="H8" s="14"/>
      <c r="I8" t="s">
        <v>126</v>
      </c>
      <c r="J8" s="17">
        <v>43257</v>
      </c>
      <c r="K8" t="s">
        <v>116</v>
      </c>
      <c r="L8" s="15">
        <v>0</v>
      </c>
      <c r="M8">
        <v>10</v>
      </c>
    </row>
    <row r="9" spans="1:13">
      <c r="A9" s="14"/>
      <c r="B9" s="14" t="s">
        <v>25</v>
      </c>
      <c r="C9" s="14">
        <v>0.21</v>
      </c>
      <c r="D9" s="14">
        <v>0.16600000000000001</v>
      </c>
      <c r="E9" s="14"/>
      <c r="F9" s="14"/>
      <c r="G9" s="14"/>
      <c r="H9" s="14"/>
      <c r="I9" t="s">
        <v>126</v>
      </c>
      <c r="J9" s="17">
        <v>43257</v>
      </c>
      <c r="K9" t="s">
        <v>116</v>
      </c>
      <c r="L9" s="15">
        <v>0</v>
      </c>
      <c r="M9">
        <v>10</v>
      </c>
    </row>
    <row r="10" spans="1:13">
      <c r="A10" s="14"/>
      <c r="B10" s="14" t="s">
        <v>27</v>
      </c>
      <c r="C10" s="14">
        <v>0.26900000000000002</v>
      </c>
      <c r="D10" s="14">
        <v>0.224</v>
      </c>
      <c r="E10" s="14">
        <v>4</v>
      </c>
      <c r="F10" s="14">
        <v>0.224</v>
      </c>
      <c r="G10" s="14">
        <v>1.0999999999999999E-2</v>
      </c>
      <c r="H10" s="14">
        <v>4.7380000000000004</v>
      </c>
      <c r="I10" t="s">
        <v>126</v>
      </c>
      <c r="J10" s="17">
        <v>43257</v>
      </c>
      <c r="K10" t="s">
        <v>116</v>
      </c>
      <c r="L10" s="15">
        <v>19</v>
      </c>
      <c r="M10">
        <v>10</v>
      </c>
    </row>
    <row r="11" spans="1:13">
      <c r="A11" s="14"/>
      <c r="B11" s="14" t="s">
        <v>28</v>
      </c>
      <c r="C11" s="14">
        <v>0.28100000000000003</v>
      </c>
      <c r="D11" s="14">
        <v>0.23699999999999999</v>
      </c>
      <c r="E11" s="14"/>
      <c r="F11" s="14"/>
      <c r="G11" s="14"/>
      <c r="H11" s="14"/>
      <c r="I11" t="s">
        <v>126</v>
      </c>
      <c r="J11" s="17">
        <v>43257</v>
      </c>
      <c r="K11" t="s">
        <v>116</v>
      </c>
      <c r="L11" s="15">
        <v>19</v>
      </c>
      <c r="M11">
        <v>10</v>
      </c>
    </row>
    <row r="12" spans="1:13">
      <c r="A12" s="14"/>
      <c r="B12" s="14" t="s">
        <v>29</v>
      </c>
      <c r="C12" s="14">
        <v>0.26700000000000002</v>
      </c>
      <c r="D12" s="14">
        <v>0.223</v>
      </c>
      <c r="E12" s="14"/>
      <c r="F12" s="14"/>
      <c r="G12" s="14"/>
      <c r="H12" s="14"/>
      <c r="I12" t="s">
        <v>126</v>
      </c>
      <c r="J12" s="17">
        <v>43257</v>
      </c>
      <c r="K12" t="s">
        <v>116</v>
      </c>
      <c r="L12" s="15">
        <v>19</v>
      </c>
      <c r="M12">
        <v>10</v>
      </c>
    </row>
    <row r="13" spans="1:13">
      <c r="A13" s="14"/>
      <c r="B13" s="14" t="s">
        <v>30</v>
      </c>
      <c r="C13" s="14">
        <v>0.25600000000000001</v>
      </c>
      <c r="D13" s="14">
        <v>0.21099999999999999</v>
      </c>
      <c r="E13" s="14"/>
      <c r="F13" s="14"/>
      <c r="G13" s="14"/>
      <c r="H13" s="14"/>
      <c r="I13" t="s">
        <v>126</v>
      </c>
      <c r="J13" s="17">
        <v>43257</v>
      </c>
      <c r="K13" t="s">
        <v>116</v>
      </c>
      <c r="L13" s="15">
        <v>19</v>
      </c>
      <c r="M13">
        <v>10</v>
      </c>
    </row>
    <row r="14" spans="1:13">
      <c r="A14" s="14"/>
      <c r="B14" s="14" t="s">
        <v>32</v>
      </c>
      <c r="C14" s="14">
        <v>0.253</v>
      </c>
      <c r="D14" s="14">
        <v>0.20899999999999999</v>
      </c>
      <c r="E14" s="14">
        <v>4</v>
      </c>
      <c r="F14" s="14">
        <v>0.20399999999999999</v>
      </c>
      <c r="G14" s="14">
        <v>1.7000000000000001E-2</v>
      </c>
      <c r="H14" s="14">
        <v>8.5120000000000005</v>
      </c>
      <c r="I14" t="s">
        <v>126</v>
      </c>
      <c r="J14" s="17">
        <v>43257</v>
      </c>
      <c r="K14" t="s">
        <v>116</v>
      </c>
      <c r="L14" s="15">
        <v>59</v>
      </c>
      <c r="M14">
        <v>10</v>
      </c>
    </row>
    <row r="15" spans="1:13">
      <c r="A15" s="14"/>
      <c r="B15" s="14" t="s">
        <v>33</v>
      </c>
      <c r="C15" s="14">
        <v>0.26400000000000001</v>
      </c>
      <c r="D15" s="14">
        <v>0.22</v>
      </c>
      <c r="E15" s="14"/>
      <c r="F15" s="14"/>
      <c r="G15" s="14"/>
      <c r="H15" s="14"/>
      <c r="I15" t="s">
        <v>126</v>
      </c>
      <c r="J15" s="17">
        <v>43257</v>
      </c>
      <c r="K15" t="s">
        <v>116</v>
      </c>
      <c r="L15" s="15">
        <v>59</v>
      </c>
      <c r="M15">
        <v>10</v>
      </c>
    </row>
    <row r="16" spans="1:13">
      <c r="A16" s="14"/>
      <c r="B16" s="14" t="s">
        <v>34</v>
      </c>
      <c r="C16" s="14">
        <v>0.224</v>
      </c>
      <c r="D16" s="14">
        <v>0.17899999999999999</v>
      </c>
      <c r="E16" s="14"/>
      <c r="F16" s="14"/>
      <c r="G16" s="14"/>
      <c r="H16" s="14"/>
      <c r="I16" t="s">
        <v>126</v>
      </c>
      <c r="J16" s="17">
        <v>43257</v>
      </c>
      <c r="K16" t="s">
        <v>116</v>
      </c>
      <c r="L16" s="15">
        <v>59</v>
      </c>
      <c r="M16">
        <v>10</v>
      </c>
    </row>
    <row r="17" spans="1:13">
      <c r="A17" s="14"/>
      <c r="B17" s="14" t="s">
        <v>35</v>
      </c>
      <c r="C17" s="14">
        <v>0.252</v>
      </c>
      <c r="D17" s="14">
        <v>0.20799999999999999</v>
      </c>
      <c r="E17" s="14"/>
      <c r="F17" s="14"/>
      <c r="G17" s="14"/>
      <c r="H17" s="14"/>
      <c r="I17" t="s">
        <v>126</v>
      </c>
      <c r="J17" s="17">
        <v>43257</v>
      </c>
      <c r="K17" t="s">
        <v>116</v>
      </c>
      <c r="L17" s="15">
        <v>59</v>
      </c>
      <c r="M17">
        <v>10</v>
      </c>
    </row>
    <row r="18" spans="1:13">
      <c r="A18" s="14"/>
      <c r="B18" s="14" t="s">
        <v>37</v>
      </c>
      <c r="C18" s="14">
        <v>0.23799999999999999</v>
      </c>
      <c r="D18" s="14">
        <v>0.19400000000000001</v>
      </c>
      <c r="E18" s="14">
        <v>4</v>
      </c>
      <c r="F18" s="14">
        <v>0.20399999999999999</v>
      </c>
      <c r="G18" s="14">
        <v>1.7000000000000001E-2</v>
      </c>
      <c r="H18" s="14">
        <v>8.4309999999999992</v>
      </c>
      <c r="I18" t="s">
        <v>126</v>
      </c>
      <c r="J18" s="17">
        <v>43257</v>
      </c>
      <c r="K18" t="s">
        <v>116</v>
      </c>
      <c r="L18" s="15">
        <v>94</v>
      </c>
      <c r="M18">
        <v>10</v>
      </c>
    </row>
    <row r="19" spans="1:13">
      <c r="A19" s="14"/>
      <c r="B19" s="14" t="s">
        <v>38</v>
      </c>
      <c r="C19" s="14">
        <v>0.255</v>
      </c>
      <c r="D19" s="14">
        <v>0.21</v>
      </c>
      <c r="E19" s="14"/>
      <c r="F19" s="14"/>
      <c r="G19" s="14"/>
      <c r="H19" s="14"/>
      <c r="I19" t="s">
        <v>126</v>
      </c>
      <c r="J19" s="17">
        <v>43257</v>
      </c>
      <c r="K19" t="s">
        <v>116</v>
      </c>
      <c r="L19" s="15">
        <v>94</v>
      </c>
      <c r="M19">
        <v>10</v>
      </c>
    </row>
    <row r="20" spans="1:13">
      <c r="A20" s="14"/>
      <c r="B20" s="14" t="s">
        <v>39</v>
      </c>
      <c r="C20" s="14">
        <v>0.23200000000000001</v>
      </c>
      <c r="D20" s="14">
        <v>0.187</v>
      </c>
      <c r="E20" s="14"/>
      <c r="F20" s="14"/>
      <c r="G20" s="14"/>
      <c r="H20" s="14"/>
      <c r="I20" t="s">
        <v>126</v>
      </c>
      <c r="J20" s="17">
        <v>43257</v>
      </c>
      <c r="K20" t="s">
        <v>116</v>
      </c>
      <c r="L20" s="15">
        <v>94</v>
      </c>
      <c r="M20">
        <v>10</v>
      </c>
    </row>
    <row r="21" spans="1:13">
      <c r="A21" s="14"/>
      <c r="B21" s="14" t="s">
        <v>40</v>
      </c>
      <c r="C21" s="14">
        <v>0.27</v>
      </c>
      <c r="D21" s="14">
        <v>0.22500000000000001</v>
      </c>
      <c r="E21" s="14"/>
      <c r="F21" s="14"/>
      <c r="G21" s="14"/>
      <c r="H21" s="14"/>
      <c r="I21" t="s">
        <v>126</v>
      </c>
      <c r="J21" s="17">
        <v>43257</v>
      </c>
      <c r="K21" t="s">
        <v>116</v>
      </c>
      <c r="L21" s="15">
        <v>94</v>
      </c>
      <c r="M21">
        <v>10</v>
      </c>
    </row>
    <row r="22" spans="1:13">
      <c r="A22" s="14"/>
      <c r="B22" s="14" t="s">
        <v>42</v>
      </c>
      <c r="C22" s="14">
        <v>0.17899999999999999</v>
      </c>
      <c r="D22" s="14">
        <v>0.13400000000000001</v>
      </c>
      <c r="E22" s="14">
        <v>4</v>
      </c>
      <c r="F22" s="14">
        <v>0.15</v>
      </c>
      <c r="G22" s="14">
        <v>1.2999999999999999E-2</v>
      </c>
      <c r="H22" s="14">
        <v>8.8320000000000007</v>
      </c>
      <c r="I22" t="s">
        <v>126</v>
      </c>
      <c r="J22" s="17">
        <v>43257</v>
      </c>
      <c r="K22" t="s">
        <v>116</v>
      </c>
      <c r="L22" s="15">
        <v>149</v>
      </c>
      <c r="M22">
        <v>10</v>
      </c>
    </row>
    <row r="23" spans="1:13">
      <c r="A23" s="14"/>
      <c r="B23" s="14" t="s">
        <v>43</v>
      </c>
      <c r="C23" s="14">
        <v>0.188</v>
      </c>
      <c r="D23" s="14">
        <v>0.14399999999999999</v>
      </c>
      <c r="E23" s="14"/>
      <c r="F23" s="14"/>
      <c r="G23" s="14"/>
      <c r="H23" s="14"/>
      <c r="I23" t="s">
        <v>126</v>
      </c>
      <c r="J23" s="17">
        <v>43257</v>
      </c>
      <c r="K23" t="s">
        <v>116</v>
      </c>
      <c r="L23" s="15">
        <v>149</v>
      </c>
      <c r="M23">
        <v>10</v>
      </c>
    </row>
    <row r="24" spans="1:13">
      <c r="A24" s="14"/>
      <c r="B24" s="14" t="s">
        <v>44</v>
      </c>
      <c r="C24" s="14">
        <v>0.20599999999999999</v>
      </c>
      <c r="D24" s="14">
        <v>0.16200000000000001</v>
      </c>
      <c r="E24" s="14"/>
      <c r="F24" s="14"/>
      <c r="G24" s="14"/>
      <c r="H24" s="14"/>
      <c r="I24" t="s">
        <v>126</v>
      </c>
      <c r="J24" s="17">
        <v>43257</v>
      </c>
      <c r="K24" t="s">
        <v>116</v>
      </c>
      <c r="L24" s="15">
        <v>149</v>
      </c>
      <c r="M24">
        <v>10</v>
      </c>
    </row>
    <row r="25" spans="1:13">
      <c r="A25" s="14"/>
      <c r="B25" s="14" t="s">
        <v>45</v>
      </c>
      <c r="C25" s="14">
        <v>0.20399999999999999</v>
      </c>
      <c r="D25" s="14">
        <v>0.16</v>
      </c>
      <c r="E25" s="14"/>
      <c r="F25" s="14"/>
      <c r="G25" s="14"/>
      <c r="H25" s="14"/>
      <c r="I25" t="s">
        <v>126</v>
      </c>
      <c r="J25" s="17">
        <v>43257</v>
      </c>
      <c r="K25" t="s">
        <v>116</v>
      </c>
      <c r="L25" s="15">
        <v>149</v>
      </c>
      <c r="M25">
        <v>10</v>
      </c>
    </row>
    <row r="26" spans="1:13">
      <c r="A26" s="14"/>
      <c r="B26" s="14" t="s">
        <v>47</v>
      </c>
      <c r="C26" s="14">
        <v>0.19400000000000001</v>
      </c>
      <c r="D26" s="14">
        <v>0.15</v>
      </c>
      <c r="E26" s="14">
        <v>4</v>
      </c>
      <c r="F26" s="14">
        <v>0.17</v>
      </c>
      <c r="G26" s="14">
        <v>1.4999999999999999E-2</v>
      </c>
      <c r="H26" s="14">
        <v>8.6850000000000005</v>
      </c>
      <c r="I26" t="s">
        <v>126</v>
      </c>
      <c r="J26" s="17">
        <v>43257</v>
      </c>
      <c r="K26" t="s">
        <v>122</v>
      </c>
      <c r="L26" s="15">
        <v>0</v>
      </c>
      <c r="M26">
        <v>10</v>
      </c>
    </row>
    <row r="27" spans="1:13">
      <c r="A27" s="14"/>
      <c r="B27" s="14" t="s">
        <v>48</v>
      </c>
      <c r="C27" s="14">
        <v>0.218</v>
      </c>
      <c r="D27" s="14">
        <v>0.17399999999999999</v>
      </c>
      <c r="E27" s="14"/>
      <c r="F27" s="14"/>
      <c r="G27" s="14"/>
      <c r="H27" s="14"/>
      <c r="I27" t="s">
        <v>126</v>
      </c>
      <c r="J27" s="17">
        <v>43257</v>
      </c>
      <c r="K27" t="s">
        <v>122</v>
      </c>
      <c r="L27" s="15">
        <v>0</v>
      </c>
      <c r="M27">
        <v>10</v>
      </c>
    </row>
    <row r="28" spans="1:13">
      <c r="A28" s="14"/>
      <c r="B28" s="14" t="s">
        <v>49</v>
      </c>
      <c r="C28" s="14">
        <v>0.22900000000000001</v>
      </c>
      <c r="D28" s="14">
        <v>0.185</v>
      </c>
      <c r="E28" s="14"/>
      <c r="F28" s="14"/>
      <c r="G28" s="14"/>
      <c r="H28" s="14"/>
      <c r="I28" t="s">
        <v>126</v>
      </c>
      <c r="J28" s="17">
        <v>43257</v>
      </c>
      <c r="K28" t="s">
        <v>122</v>
      </c>
      <c r="L28" s="15">
        <v>0</v>
      </c>
      <c r="M28">
        <v>10</v>
      </c>
    </row>
    <row r="29" spans="1:13">
      <c r="A29" s="14"/>
      <c r="B29" s="14" t="s">
        <v>50</v>
      </c>
      <c r="C29" s="14">
        <v>0.217</v>
      </c>
      <c r="D29" s="14">
        <v>0.17199999999999999</v>
      </c>
      <c r="E29" s="14"/>
      <c r="F29" s="14"/>
      <c r="G29" s="14"/>
      <c r="H29" s="14"/>
      <c r="I29" t="s">
        <v>126</v>
      </c>
      <c r="J29" s="17">
        <v>43257</v>
      </c>
      <c r="K29" t="s">
        <v>122</v>
      </c>
      <c r="L29" s="15">
        <v>0</v>
      </c>
      <c r="M29">
        <v>10</v>
      </c>
    </row>
    <row r="30" spans="1:13">
      <c r="A30" s="14"/>
      <c r="B30" s="14" t="s">
        <v>52</v>
      </c>
      <c r="C30" s="14">
        <v>0.29099999999999998</v>
      </c>
      <c r="D30" s="14">
        <v>0.247</v>
      </c>
      <c r="E30" s="14">
        <v>4</v>
      </c>
      <c r="F30" s="14">
        <v>0.26400000000000001</v>
      </c>
      <c r="G30" s="14">
        <v>2.8000000000000001E-2</v>
      </c>
      <c r="H30" s="14">
        <v>10.54</v>
      </c>
      <c r="I30" t="s">
        <v>126</v>
      </c>
      <c r="J30" s="17">
        <v>43257</v>
      </c>
      <c r="K30" t="s">
        <v>122</v>
      </c>
      <c r="L30" s="15">
        <v>19</v>
      </c>
      <c r="M30">
        <v>10</v>
      </c>
    </row>
    <row r="31" spans="1:13">
      <c r="A31" s="14"/>
      <c r="B31" s="14" t="s">
        <v>53</v>
      </c>
      <c r="C31" s="14">
        <v>0.28299999999999997</v>
      </c>
      <c r="D31" s="14">
        <v>0.23799999999999999</v>
      </c>
      <c r="E31" s="14"/>
      <c r="F31" s="14"/>
      <c r="G31" s="14"/>
      <c r="H31" s="14"/>
      <c r="I31" t="s">
        <v>126</v>
      </c>
      <c r="J31" s="17">
        <v>43257</v>
      </c>
      <c r="K31" t="s">
        <v>122</v>
      </c>
      <c r="L31" s="15">
        <v>19</v>
      </c>
      <c r="M31">
        <v>10</v>
      </c>
    </row>
    <row r="32" spans="1:13">
      <c r="A32" s="14"/>
      <c r="B32" s="14" t="s">
        <v>54</v>
      </c>
      <c r="C32" s="14">
        <v>0.317</v>
      </c>
      <c r="D32" s="14">
        <v>0.27200000000000002</v>
      </c>
      <c r="E32" s="14"/>
      <c r="F32" s="14"/>
      <c r="G32" s="14"/>
      <c r="H32" s="14"/>
      <c r="I32" t="s">
        <v>126</v>
      </c>
      <c r="J32" s="17">
        <v>43257</v>
      </c>
      <c r="K32" t="s">
        <v>122</v>
      </c>
      <c r="L32" s="15">
        <v>19</v>
      </c>
      <c r="M32">
        <v>10</v>
      </c>
    </row>
    <row r="33" spans="1:13">
      <c r="A33" s="14"/>
      <c r="B33" s="14" t="s">
        <v>55</v>
      </c>
      <c r="C33" s="14">
        <v>0.34399999999999997</v>
      </c>
      <c r="D33" s="14">
        <v>0.3</v>
      </c>
      <c r="E33" s="14"/>
      <c r="F33" s="14"/>
      <c r="G33" s="14"/>
      <c r="H33" s="14"/>
      <c r="I33" t="s">
        <v>126</v>
      </c>
      <c r="J33" s="17">
        <v>43257</v>
      </c>
      <c r="K33" t="s">
        <v>122</v>
      </c>
      <c r="L33" s="15">
        <v>19</v>
      </c>
      <c r="M33">
        <v>10</v>
      </c>
    </row>
    <row r="34" spans="1:13">
      <c r="A34" s="14"/>
      <c r="B34" s="14" t="s">
        <v>57</v>
      </c>
      <c r="C34" s="14">
        <v>0.22700000000000001</v>
      </c>
      <c r="D34" s="14">
        <v>0.183</v>
      </c>
      <c r="E34" s="14">
        <v>4</v>
      </c>
      <c r="F34" s="14">
        <v>0.19600000000000001</v>
      </c>
      <c r="G34" s="14">
        <v>0.01</v>
      </c>
      <c r="H34" s="14">
        <v>4.9219999999999997</v>
      </c>
      <c r="I34" t="s">
        <v>126</v>
      </c>
      <c r="J34" s="17">
        <v>43257</v>
      </c>
      <c r="K34" t="s">
        <v>122</v>
      </c>
      <c r="L34" s="15">
        <v>59</v>
      </c>
      <c r="M34">
        <v>10</v>
      </c>
    </row>
    <row r="35" spans="1:13">
      <c r="A35" s="14"/>
      <c r="B35" s="14" t="s">
        <v>58</v>
      </c>
      <c r="C35" s="14">
        <v>0.25</v>
      </c>
      <c r="D35" s="14">
        <v>0.20599999999999999</v>
      </c>
      <c r="E35" s="14"/>
      <c r="F35" s="14"/>
      <c r="G35" s="14"/>
      <c r="H35" s="14"/>
      <c r="I35" t="s">
        <v>126</v>
      </c>
      <c r="J35" s="17">
        <v>43257</v>
      </c>
      <c r="K35" t="s">
        <v>122</v>
      </c>
      <c r="L35" s="15">
        <v>59</v>
      </c>
      <c r="M35">
        <v>10</v>
      </c>
    </row>
    <row r="36" spans="1:13">
      <c r="A36" s="14"/>
      <c r="B36" s="14" t="s">
        <v>59</v>
      </c>
      <c r="C36" s="14">
        <v>0.24099999999999999</v>
      </c>
      <c r="D36" s="14">
        <v>0.19700000000000001</v>
      </c>
      <c r="E36" s="14"/>
      <c r="F36" s="14"/>
      <c r="G36" s="14"/>
      <c r="H36" s="14"/>
      <c r="I36" t="s">
        <v>126</v>
      </c>
      <c r="J36" s="17">
        <v>43257</v>
      </c>
      <c r="K36" t="s">
        <v>122</v>
      </c>
      <c r="L36" s="15">
        <v>59</v>
      </c>
      <c r="M36">
        <v>10</v>
      </c>
    </row>
    <row r="37" spans="1:13">
      <c r="A37" s="14"/>
      <c r="B37" s="14" t="s">
        <v>60</v>
      </c>
      <c r="C37" s="14">
        <v>0.24299999999999999</v>
      </c>
      <c r="D37" s="14">
        <v>0.19900000000000001</v>
      </c>
      <c r="E37" s="14"/>
      <c r="F37" s="14"/>
      <c r="G37" s="14"/>
      <c r="H37" s="14"/>
      <c r="I37" t="s">
        <v>126</v>
      </c>
      <c r="J37" s="17">
        <v>43257</v>
      </c>
      <c r="K37" t="s">
        <v>122</v>
      </c>
      <c r="L37" s="15">
        <v>59</v>
      </c>
      <c r="M37">
        <v>10</v>
      </c>
    </row>
    <row r="38" spans="1:13">
      <c r="A38" s="14"/>
      <c r="B38" s="14" t="s">
        <v>62</v>
      </c>
      <c r="C38" s="14">
        <v>0.23599999999999999</v>
      </c>
      <c r="D38" s="14">
        <v>0.191</v>
      </c>
      <c r="E38" s="14">
        <v>4</v>
      </c>
      <c r="F38" s="14">
        <v>0.223</v>
      </c>
      <c r="G38" s="14">
        <v>2.8000000000000001E-2</v>
      </c>
      <c r="H38" s="14">
        <v>12.403</v>
      </c>
      <c r="I38" t="s">
        <v>126</v>
      </c>
      <c r="J38" s="17">
        <v>43257</v>
      </c>
      <c r="K38" t="s">
        <v>122</v>
      </c>
      <c r="L38" s="15">
        <v>94</v>
      </c>
      <c r="M38">
        <v>10</v>
      </c>
    </row>
    <row r="39" spans="1:13">
      <c r="A39" s="14"/>
      <c r="B39" s="14" t="s">
        <v>63</v>
      </c>
      <c r="C39" s="14">
        <v>0.27900000000000003</v>
      </c>
      <c r="D39" s="14">
        <v>0.23499999999999999</v>
      </c>
      <c r="E39" s="14"/>
      <c r="F39" s="14"/>
      <c r="G39" s="14"/>
      <c r="H39" s="14"/>
      <c r="I39" t="s">
        <v>126</v>
      </c>
      <c r="J39" s="17">
        <v>43257</v>
      </c>
      <c r="K39" t="s">
        <v>122</v>
      </c>
      <c r="L39" s="15">
        <v>94</v>
      </c>
      <c r="M39">
        <v>10</v>
      </c>
    </row>
    <row r="40" spans="1:13">
      <c r="A40" s="14"/>
      <c r="B40" s="14" t="s">
        <v>64</v>
      </c>
      <c r="C40" s="14">
        <v>0.29899999999999999</v>
      </c>
      <c r="D40" s="14">
        <v>0.255</v>
      </c>
      <c r="E40" s="14"/>
      <c r="F40" s="14"/>
      <c r="G40" s="14"/>
      <c r="H40" s="14"/>
      <c r="I40" t="s">
        <v>126</v>
      </c>
      <c r="J40" s="17">
        <v>43257</v>
      </c>
      <c r="K40" t="s">
        <v>122</v>
      </c>
      <c r="L40" s="15">
        <v>94</v>
      </c>
      <c r="M40">
        <v>10</v>
      </c>
    </row>
    <row r="41" spans="1:13">
      <c r="A41" s="14"/>
      <c r="B41" s="14" t="s">
        <v>65</v>
      </c>
      <c r="C41" s="14">
        <v>0.255</v>
      </c>
      <c r="D41" s="14">
        <v>0.21099999999999999</v>
      </c>
      <c r="E41" s="14"/>
      <c r="F41" s="14"/>
      <c r="G41" s="14"/>
      <c r="H41" s="14"/>
      <c r="I41" t="s">
        <v>126</v>
      </c>
      <c r="J41" s="17">
        <v>43257</v>
      </c>
      <c r="K41" t="s">
        <v>122</v>
      </c>
      <c r="L41" s="15">
        <v>94</v>
      </c>
      <c r="M41">
        <v>10</v>
      </c>
    </row>
    <row r="42" spans="1:13">
      <c r="A42" s="14"/>
      <c r="B42" s="14" t="s">
        <v>67</v>
      </c>
      <c r="C42" s="14">
        <v>0.249</v>
      </c>
      <c r="D42" s="14">
        <v>0.20499999999999999</v>
      </c>
      <c r="E42" s="14">
        <v>4</v>
      </c>
      <c r="F42" s="14">
        <v>0.215</v>
      </c>
      <c r="G42" s="14">
        <v>8.9999999999999993E-3</v>
      </c>
      <c r="H42" s="14">
        <v>4.0720000000000001</v>
      </c>
      <c r="I42" t="s">
        <v>126</v>
      </c>
      <c r="J42" s="17">
        <v>43257</v>
      </c>
      <c r="K42" t="s">
        <v>122</v>
      </c>
      <c r="L42" s="15">
        <v>149</v>
      </c>
      <c r="M42">
        <v>10</v>
      </c>
    </row>
    <row r="43" spans="1:13">
      <c r="A43" s="14"/>
      <c r="B43" s="14" t="s">
        <v>68</v>
      </c>
      <c r="C43" s="14">
        <v>0.26500000000000001</v>
      </c>
      <c r="D43" s="14">
        <v>0.22</v>
      </c>
      <c r="E43" s="14"/>
      <c r="F43" s="14"/>
      <c r="G43" s="14"/>
      <c r="H43" s="14"/>
      <c r="I43" t="s">
        <v>126</v>
      </c>
      <c r="J43" s="17">
        <v>43257</v>
      </c>
      <c r="K43" t="s">
        <v>122</v>
      </c>
      <c r="L43" s="15">
        <v>149</v>
      </c>
      <c r="M43">
        <v>10</v>
      </c>
    </row>
    <row r="44" spans="1:13">
      <c r="A44" s="14"/>
      <c r="B44" s="14" t="s">
        <v>69</v>
      </c>
      <c r="C44" s="14">
        <v>0.25700000000000001</v>
      </c>
      <c r="D44" s="14">
        <v>0.21299999999999999</v>
      </c>
      <c r="E44" s="14"/>
      <c r="F44" s="14"/>
      <c r="G44" s="14"/>
      <c r="H44" s="14"/>
      <c r="I44" t="s">
        <v>126</v>
      </c>
      <c r="J44" s="17">
        <v>43257</v>
      </c>
      <c r="K44" t="s">
        <v>122</v>
      </c>
      <c r="L44" s="15">
        <v>149</v>
      </c>
      <c r="M44">
        <v>10</v>
      </c>
    </row>
    <row r="45" spans="1:13">
      <c r="A45" s="14"/>
      <c r="B45" s="14" t="s">
        <v>70</v>
      </c>
      <c r="C45" s="14">
        <v>0.26900000000000002</v>
      </c>
      <c r="D45" s="14">
        <v>0.224</v>
      </c>
      <c r="E45" s="14"/>
      <c r="F45" s="14"/>
      <c r="G45" s="14"/>
      <c r="H45" s="14"/>
      <c r="I45" t="s">
        <v>126</v>
      </c>
      <c r="J45" s="17">
        <v>43257</v>
      </c>
      <c r="K45" t="s">
        <v>122</v>
      </c>
      <c r="L45" s="15">
        <v>149</v>
      </c>
      <c r="M45">
        <v>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stoebellab</dc:creator>
  <cp:lastModifiedBy>Daniel Stoebel</cp:lastModifiedBy>
  <cp:lastPrinted>2018-06-06T23:14:18Z</cp:lastPrinted>
  <dcterms:created xsi:type="dcterms:W3CDTF">2018-06-06T23:01:35Z</dcterms:created>
  <dcterms:modified xsi:type="dcterms:W3CDTF">2018-06-07T23:17:17Z</dcterms:modified>
</cp:coreProperties>
</file>